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348" windowWidth="17892" windowHeight="7416" activeTab="4"/>
  </bookViews>
  <sheets>
    <sheet name="Selected_Data" sheetId="3" r:id="rId1"/>
    <sheet name="Zollner Cr qwdata" sheetId="1" r:id="rId2"/>
    <sheet name="TSS" sheetId="4" r:id="rId3"/>
    <sheet name="Chlorpyrifos" sheetId="5" r:id="rId4"/>
    <sheet name="Dieldrin" sheetId="6" r:id="rId5"/>
  </sheets>
  <calcPr calcId="125725"/>
</workbook>
</file>

<file path=xl/calcChain.xml><?xml version="1.0" encoding="utf-8"?>
<calcChain xmlns="http://schemas.openxmlformats.org/spreadsheetml/2006/main">
  <c r="B7" i="6"/>
  <c r="E3" i="4" l="1"/>
  <c r="E2"/>
  <c r="E4"/>
  <c r="E5"/>
  <c r="E6"/>
  <c r="E7"/>
  <c r="E8"/>
  <c r="E16"/>
  <c r="E14"/>
  <c r="E21"/>
  <c r="E11"/>
  <c r="E12"/>
  <c r="E17"/>
  <c r="E13"/>
  <c r="E19"/>
  <c r="E15"/>
  <c r="E20"/>
  <c r="E18"/>
  <c r="E10"/>
  <c r="E9"/>
  <c r="D3"/>
  <c r="D2"/>
  <c r="D4"/>
  <c r="D5"/>
  <c r="D6"/>
  <c r="D7"/>
  <c r="D8"/>
  <c r="D16"/>
  <c r="D14"/>
  <c r="D21"/>
  <c r="D11"/>
  <c r="D12"/>
  <c r="D17"/>
  <c r="D13"/>
  <c r="D19"/>
  <c r="D15"/>
  <c r="D20"/>
  <c r="D18"/>
  <c r="D10"/>
  <c r="D9"/>
  <c r="B918"/>
  <c r="A918"/>
  <c r="AG68" i="3"/>
  <c r="AH68" s="1"/>
  <c r="AG67"/>
  <c r="AH67" s="1"/>
  <c r="AH66"/>
  <c r="AG66"/>
  <c r="AG65"/>
  <c r="AH65" s="1"/>
  <c r="AH64"/>
  <c r="AG64"/>
  <c r="AG63"/>
  <c r="AH63" s="1"/>
  <c r="AH62"/>
  <c r="AG62"/>
  <c r="AG61"/>
  <c r="AH61" s="1"/>
  <c r="AH60"/>
  <c r="AG60"/>
  <c r="AG59"/>
  <c r="AH59" s="1"/>
  <c r="AH58"/>
  <c r="AG58"/>
  <c r="AG57"/>
  <c r="AH57" s="1"/>
  <c r="AG56"/>
  <c r="AH56" s="1"/>
  <c r="AG55"/>
  <c r="AH55" s="1"/>
  <c r="AG54"/>
  <c r="AH54" s="1"/>
  <c r="AG53"/>
  <c r="AH53" s="1"/>
  <c r="AG52"/>
  <c r="AH52" s="1"/>
  <c r="AG51"/>
  <c r="AH51" s="1"/>
  <c r="AG50"/>
  <c r="AH50" s="1"/>
  <c r="AG49"/>
  <c r="AH49" s="1"/>
  <c r="AG48"/>
  <c r="AH48" s="1"/>
  <c r="AG47"/>
  <c r="AH47" s="1"/>
  <c r="AG46"/>
  <c r="AH46" s="1"/>
  <c r="AG45"/>
  <c r="AH45" s="1"/>
  <c r="AG44"/>
  <c r="AH44" s="1"/>
  <c r="AH43"/>
  <c r="AG43"/>
  <c r="AG42"/>
  <c r="AH42" s="1"/>
  <c r="AH41"/>
  <c r="AG41"/>
  <c r="AG40"/>
  <c r="AH40" s="1"/>
  <c r="AH39"/>
  <c r="AG39"/>
  <c r="AG38"/>
  <c r="AH38" s="1"/>
  <c r="AH37"/>
  <c r="AG37"/>
  <c r="AG36"/>
  <c r="AH36" s="1"/>
  <c r="AH35"/>
  <c r="AG35"/>
  <c r="AG34"/>
  <c r="AH34" s="1"/>
  <c r="AH33"/>
  <c r="AG33"/>
  <c r="AG32"/>
  <c r="AH32" s="1"/>
  <c r="AH31"/>
  <c r="AG31"/>
  <c r="AG30"/>
  <c r="AH30" s="1"/>
  <c r="AH29"/>
  <c r="AG29"/>
  <c r="AG28"/>
  <c r="AH28" s="1"/>
  <c r="AH27"/>
  <c r="AG27"/>
  <c r="AG26"/>
  <c r="AH26" s="1"/>
  <c r="AH25"/>
  <c r="AG25"/>
  <c r="AG24"/>
  <c r="AH24" s="1"/>
  <c r="AH23"/>
  <c r="AG23"/>
  <c r="AG22"/>
  <c r="AH22" s="1"/>
  <c r="AH21"/>
  <c r="AG21"/>
  <c r="AG20"/>
  <c r="AH20" s="1"/>
  <c r="AH19"/>
  <c r="AG19"/>
  <c r="AG18"/>
  <c r="AH18" s="1"/>
  <c r="AH17"/>
  <c r="AG17"/>
  <c r="AG16"/>
  <c r="AH16" s="1"/>
  <c r="AH15"/>
  <c r="AG15"/>
  <c r="AG14"/>
  <c r="AH14" s="1"/>
  <c r="AH13"/>
  <c r="AG13"/>
  <c r="AG12"/>
  <c r="AH12" s="1"/>
  <c r="AH11"/>
  <c r="AG11"/>
  <c r="AG10"/>
  <c r="AH10" s="1"/>
  <c r="AH9"/>
  <c r="AG9"/>
  <c r="AG8"/>
  <c r="AH8" s="1"/>
  <c r="AH7"/>
  <c r="AG7"/>
  <c r="AG6"/>
  <c r="AH6" s="1"/>
  <c r="AH5"/>
  <c r="AG5"/>
  <c r="AG4"/>
  <c r="AH4" s="1"/>
  <c r="AH3"/>
  <c r="AG3"/>
  <c r="AI1096" i="1"/>
  <c r="AI1121"/>
  <c r="BI1142" l="1"/>
  <c r="BI1141"/>
  <c r="BI1140"/>
  <c r="BI1139"/>
  <c r="BI1138"/>
  <c r="BI1137"/>
  <c r="BI1136"/>
  <c r="BI1135"/>
  <c r="BI1134"/>
  <c r="BI1133"/>
  <c r="BI1132"/>
  <c r="BI1131"/>
  <c r="BI1130"/>
  <c r="BI1129"/>
  <c r="BI1128"/>
  <c r="BI1127"/>
  <c r="BI1126"/>
  <c r="BI1125"/>
  <c r="BI1124"/>
  <c r="BI1123"/>
  <c r="BI1122"/>
  <c r="BI1121"/>
  <c r="BI1120"/>
  <c r="BI1119"/>
  <c r="BI1118"/>
  <c r="BI1117"/>
  <c r="BI1116"/>
  <c r="BI1115"/>
  <c r="BI1114"/>
  <c r="BI1113"/>
  <c r="BI1112"/>
  <c r="BI1111"/>
  <c r="BI1110"/>
  <c r="BI1109"/>
  <c r="BI1108"/>
  <c r="BI1107"/>
  <c r="BI1106"/>
  <c r="BI1105"/>
  <c r="BI1104"/>
  <c r="BI1103"/>
  <c r="BI1102"/>
  <c r="BI1101"/>
  <c r="BI1100"/>
  <c r="BI1099"/>
  <c r="BI1098"/>
  <c r="BI1097"/>
  <c r="BI1096"/>
  <c r="BI1095"/>
  <c r="BI1094"/>
  <c r="BI1093"/>
  <c r="BI1092"/>
  <c r="BI1091"/>
  <c r="BI1090"/>
  <c r="BI1089"/>
  <c r="BI1088"/>
  <c r="BI1087"/>
  <c r="BI1086"/>
  <c r="BI1085"/>
  <c r="BI1084"/>
  <c r="BI1083"/>
  <c r="BI1082"/>
  <c r="BI1081"/>
  <c r="BI1080"/>
  <c r="BI1079"/>
  <c r="BI1078"/>
  <c r="BI1077"/>
  <c r="BI1076"/>
  <c r="BI1075"/>
  <c r="BI1074"/>
  <c r="BI1073"/>
  <c r="BI1072"/>
  <c r="BI1071"/>
  <c r="BI1070"/>
  <c r="BI1069"/>
  <c r="BI1068"/>
  <c r="BI1067"/>
  <c r="BI1066"/>
  <c r="BI1065"/>
  <c r="BI1064"/>
  <c r="BI1063"/>
  <c r="BI1062"/>
  <c r="BI1061"/>
  <c r="BI1060"/>
  <c r="BI1059"/>
  <c r="BI1058"/>
  <c r="BI1057"/>
  <c r="BI1056"/>
  <c r="BI1055"/>
  <c r="BI1054"/>
  <c r="BI1053"/>
  <c r="BI1052"/>
  <c r="BI1051"/>
  <c r="BI1050"/>
  <c r="BI1049"/>
  <c r="BI1048"/>
  <c r="BI1047"/>
  <c r="BI1046"/>
  <c r="BI1045"/>
  <c r="BI1044"/>
  <c r="BI1043"/>
  <c r="BI1042"/>
  <c r="BI1041"/>
  <c r="BI1040"/>
  <c r="BI1039"/>
  <c r="BI1038"/>
  <c r="BI1037"/>
  <c r="BI1036"/>
  <c r="BI1035"/>
  <c r="BI1034"/>
  <c r="BI1033"/>
  <c r="BI1032"/>
  <c r="BI1031"/>
  <c r="BI1030"/>
  <c r="BI1029"/>
  <c r="BI1028"/>
  <c r="BI1027"/>
  <c r="BI1026"/>
  <c r="BI1025"/>
  <c r="BI1024"/>
  <c r="BI1023"/>
  <c r="BI1022"/>
  <c r="BI1021"/>
  <c r="BI1020"/>
  <c r="BI1019"/>
  <c r="BI1018"/>
  <c r="BI1017"/>
  <c r="BI1016"/>
  <c r="BI1015"/>
  <c r="BI1014"/>
  <c r="BI1013"/>
  <c r="BI1012"/>
  <c r="BI1011"/>
  <c r="BI1010"/>
  <c r="BI1009"/>
  <c r="BI1008"/>
  <c r="BI1007"/>
  <c r="BI1006"/>
  <c r="BI1005"/>
  <c r="BI1004"/>
  <c r="BI1003"/>
  <c r="BI1002"/>
  <c r="BI1001"/>
  <c r="BI1000"/>
  <c r="BI999"/>
  <c r="BI998"/>
  <c r="BI997"/>
  <c r="BI996"/>
  <c r="BI995"/>
  <c r="BI994"/>
  <c r="BI993"/>
  <c r="BI992"/>
  <c r="BI991"/>
  <c r="BI990"/>
  <c r="BI989"/>
  <c r="BI988"/>
  <c r="BI987"/>
  <c r="BI986"/>
  <c r="BI985"/>
  <c r="BI984"/>
  <c r="BI983"/>
  <c r="BI982"/>
  <c r="BI981"/>
  <c r="BI980"/>
  <c r="BI979"/>
  <c r="BI978"/>
  <c r="BI977"/>
  <c r="BI976"/>
  <c r="BI975"/>
  <c r="BI974"/>
  <c r="BI973"/>
  <c r="BI972"/>
  <c r="BI971"/>
  <c r="BI970"/>
  <c r="BI969"/>
  <c r="BI968"/>
  <c r="BI967"/>
  <c r="BI966"/>
  <c r="BI965"/>
  <c r="BI964"/>
  <c r="BI963"/>
  <c r="BI962"/>
  <c r="BI961"/>
  <c r="BI960"/>
  <c r="BI959"/>
  <c r="BI958"/>
  <c r="BI957"/>
  <c r="BI956"/>
  <c r="BI955"/>
  <c r="BI954"/>
  <c r="BI953"/>
  <c r="BI952"/>
  <c r="BI951"/>
  <c r="BI950"/>
  <c r="BI949"/>
  <c r="BI948"/>
  <c r="BI947"/>
  <c r="BI946"/>
  <c r="BI945"/>
  <c r="BI944"/>
  <c r="BI943"/>
  <c r="BI942"/>
  <c r="BI941"/>
  <c r="BI940"/>
  <c r="BI939"/>
  <c r="BI938"/>
  <c r="BI937"/>
  <c r="BI936"/>
  <c r="BI935"/>
  <c r="BI934"/>
  <c r="BI933"/>
  <c r="BI932"/>
  <c r="BI931"/>
  <c r="BI930"/>
  <c r="BI929"/>
  <c r="BI928"/>
  <c r="BI927"/>
  <c r="BI926"/>
  <c r="BI925"/>
  <c r="BI924"/>
  <c r="BI923"/>
  <c r="BI922"/>
  <c r="BI921"/>
  <c r="BF1142"/>
  <c r="BF1141"/>
  <c r="BF1140"/>
  <c r="BF1139"/>
  <c r="BF1138"/>
  <c r="BF1137"/>
  <c r="BF1136"/>
  <c r="BF1135"/>
  <c r="BF1134"/>
  <c r="BF1133"/>
  <c r="BF1132"/>
  <c r="BF1131"/>
  <c r="BF1130"/>
  <c r="BF1129"/>
  <c r="BF1128"/>
  <c r="BF1127"/>
  <c r="BF1126"/>
  <c r="BF1125"/>
  <c r="BF1124"/>
  <c r="BF1123"/>
  <c r="BF1122"/>
  <c r="BF1121"/>
  <c r="BF1120"/>
  <c r="BF1119"/>
  <c r="BF1118"/>
  <c r="BF1117"/>
  <c r="BF1116"/>
  <c r="BF1115"/>
  <c r="BF1114"/>
  <c r="BF1113"/>
  <c r="BF1112"/>
  <c r="BF1111"/>
  <c r="BF1110"/>
  <c r="BF1109"/>
  <c r="BF1108"/>
  <c r="BF1107"/>
  <c r="BF1106"/>
  <c r="BF1105"/>
  <c r="BF1104"/>
  <c r="BF1103"/>
  <c r="BF1102"/>
  <c r="BF1101"/>
  <c r="BF1100"/>
  <c r="BF1099"/>
  <c r="BF1098"/>
  <c r="BF1097"/>
  <c r="BF1096"/>
  <c r="BF1095"/>
  <c r="BF1094"/>
  <c r="BF1093"/>
  <c r="BF1092"/>
  <c r="BF1091"/>
  <c r="BF1090"/>
  <c r="BF1089"/>
  <c r="BF1088"/>
  <c r="BF1087"/>
  <c r="BF1086"/>
  <c r="BF1085"/>
  <c r="BF1084"/>
  <c r="BF1083"/>
  <c r="BF1082"/>
  <c r="BF1081"/>
  <c r="BF1080"/>
  <c r="BF1079"/>
  <c r="BF1078"/>
  <c r="BF1077"/>
  <c r="BF1076"/>
  <c r="BF1075"/>
  <c r="BF1074"/>
  <c r="BF1073"/>
  <c r="BF1072"/>
  <c r="BF1071"/>
  <c r="BF1070"/>
  <c r="BF1069"/>
  <c r="BF1068"/>
  <c r="BF1067"/>
  <c r="BF1066"/>
  <c r="BF1065"/>
  <c r="BF1064"/>
  <c r="BF1063"/>
  <c r="BF1062"/>
  <c r="BF1061"/>
  <c r="BF1060"/>
  <c r="BF1059"/>
  <c r="BF1058"/>
  <c r="BF1057"/>
  <c r="BF1056"/>
  <c r="BF1055"/>
  <c r="BF1054"/>
  <c r="BF1053"/>
  <c r="BF1052"/>
  <c r="BF1051"/>
  <c r="BF1050"/>
  <c r="BF1049"/>
  <c r="BF1048"/>
  <c r="BF1047"/>
  <c r="BF1046"/>
  <c r="BF1045"/>
  <c r="BF1044"/>
  <c r="BF1043"/>
  <c r="BF1042"/>
  <c r="BF1041"/>
  <c r="BF1040"/>
  <c r="BF1039"/>
  <c r="BF1038"/>
  <c r="BF1037"/>
  <c r="BF1036"/>
  <c r="BF1035"/>
  <c r="BF1034"/>
  <c r="BF1033"/>
  <c r="BF1032"/>
  <c r="BF1031"/>
  <c r="BF1030"/>
  <c r="BF1029"/>
  <c r="BF1028"/>
  <c r="BF1027"/>
  <c r="BF1026"/>
  <c r="BF1025"/>
  <c r="BF1024"/>
  <c r="BF1023"/>
  <c r="BF1022"/>
  <c r="BF1021"/>
  <c r="BF1020"/>
  <c r="BF1019"/>
  <c r="BF1018"/>
  <c r="BF1017"/>
  <c r="BF1016"/>
  <c r="BF1015"/>
  <c r="BF1014"/>
  <c r="BF1013"/>
  <c r="BF1012"/>
  <c r="BF1011"/>
  <c r="BF1010"/>
  <c r="BF1009"/>
  <c r="BF1008"/>
  <c r="BF1007"/>
  <c r="BF1006"/>
  <c r="BF1005"/>
  <c r="BF1004"/>
  <c r="BF1003"/>
  <c r="BF1002"/>
  <c r="BF1001"/>
  <c r="BF1000"/>
  <c r="BF999"/>
  <c r="BF998"/>
  <c r="BF997"/>
  <c r="BF996"/>
  <c r="BF995"/>
  <c r="BF994"/>
  <c r="BF993"/>
  <c r="BF992"/>
  <c r="BF991"/>
  <c r="BF990"/>
  <c r="BF989"/>
  <c r="BF988"/>
  <c r="BF987"/>
  <c r="BF986"/>
  <c r="BF985"/>
  <c r="BF984"/>
  <c r="BF983"/>
  <c r="BF982"/>
  <c r="BF981"/>
  <c r="BF980"/>
  <c r="BF979"/>
  <c r="BF978"/>
  <c r="BF977"/>
  <c r="BF976"/>
  <c r="BF975"/>
  <c r="BF974"/>
  <c r="BF973"/>
  <c r="BF972"/>
  <c r="BF971"/>
  <c r="BF970"/>
  <c r="BF969"/>
  <c r="BF968"/>
  <c r="BF967"/>
  <c r="BF966"/>
  <c r="BF965"/>
  <c r="BF964"/>
  <c r="BF963"/>
  <c r="BF962"/>
  <c r="BF961"/>
  <c r="BF960"/>
  <c r="BF959"/>
  <c r="BF958"/>
  <c r="BF957"/>
  <c r="BF956"/>
  <c r="BF955"/>
  <c r="BF954"/>
  <c r="BF953"/>
  <c r="BF952"/>
  <c r="BF951"/>
  <c r="BF950"/>
  <c r="BF949"/>
  <c r="BF948"/>
  <c r="BF947"/>
  <c r="BF946"/>
  <c r="BF945"/>
  <c r="BF944"/>
  <c r="BF943"/>
  <c r="BF942"/>
  <c r="BF941"/>
  <c r="BF940"/>
  <c r="BF939"/>
  <c r="BF938"/>
  <c r="BF937"/>
  <c r="BF936"/>
  <c r="BF935"/>
  <c r="BF934"/>
  <c r="BF933"/>
  <c r="BF932"/>
  <c r="BF931"/>
  <c r="BF930"/>
  <c r="BF929"/>
  <c r="BF928"/>
  <c r="BF927"/>
  <c r="BF926"/>
  <c r="BF925"/>
  <c r="BF924"/>
  <c r="BF923"/>
  <c r="BF922"/>
  <c r="BF921"/>
  <c r="BD1142"/>
  <c r="BD1141"/>
  <c r="BD1140"/>
  <c r="BD1139"/>
  <c r="BD1138"/>
  <c r="BD1137"/>
  <c r="BD1136"/>
  <c r="BD1135"/>
  <c r="BD1134"/>
  <c r="BD1133"/>
  <c r="BD1132"/>
  <c r="BD1131"/>
  <c r="BD1130"/>
  <c r="BD1129"/>
  <c r="BD1128"/>
  <c r="BD1127"/>
  <c r="BD1126"/>
  <c r="BD1125"/>
  <c r="BD1124"/>
  <c r="BD1123"/>
  <c r="BD1122"/>
  <c r="BD1121"/>
  <c r="BD1120"/>
  <c r="BD1119"/>
  <c r="BD1118"/>
  <c r="BD1117"/>
  <c r="BD1116"/>
  <c r="BD1115"/>
  <c r="BD1114"/>
  <c r="BD1113"/>
  <c r="BD1112"/>
  <c r="BD1111"/>
  <c r="BD1110"/>
  <c r="BD1109"/>
  <c r="BD1108"/>
  <c r="BD1107"/>
  <c r="BD1106"/>
  <c r="BD1105"/>
  <c r="BD1104"/>
  <c r="BD1103"/>
  <c r="BD1102"/>
  <c r="BD1101"/>
  <c r="BD1100"/>
  <c r="BD1099"/>
  <c r="BD1098"/>
  <c r="BD1097"/>
  <c r="BD1096"/>
  <c r="BD1095"/>
  <c r="BD1094"/>
  <c r="BD1093"/>
  <c r="BD1092"/>
  <c r="BD1091"/>
  <c r="BD1090"/>
  <c r="BD1089"/>
  <c r="BD1088"/>
  <c r="BD1087"/>
  <c r="BD1086"/>
  <c r="BD1085"/>
  <c r="BD1084"/>
  <c r="BD1083"/>
  <c r="BD1082"/>
  <c r="BD1081"/>
  <c r="BD1080"/>
  <c r="BD1079"/>
  <c r="BD1078"/>
  <c r="BD1077"/>
  <c r="BD1076"/>
  <c r="BD1075"/>
  <c r="BD1074"/>
  <c r="BD1073"/>
  <c r="BD1072"/>
  <c r="BD1071"/>
  <c r="BD1070"/>
  <c r="BD1069"/>
  <c r="BD1068"/>
  <c r="BD1067"/>
  <c r="BD1066"/>
  <c r="BD1065"/>
  <c r="BD1064"/>
  <c r="BD1063"/>
  <c r="BD1062"/>
  <c r="BD1061"/>
  <c r="BD1060"/>
  <c r="BD1059"/>
  <c r="BD1058"/>
  <c r="BD1057"/>
  <c r="BD1056"/>
  <c r="BD1055"/>
  <c r="BD1054"/>
  <c r="BD1053"/>
  <c r="BD1052"/>
  <c r="BD1051"/>
  <c r="BD1050"/>
  <c r="BD1049"/>
  <c r="BD1048"/>
  <c r="BD1047"/>
  <c r="BD1046"/>
  <c r="BD1045"/>
  <c r="BD1044"/>
  <c r="BD1043"/>
  <c r="BD1042"/>
  <c r="BD1041"/>
  <c r="BD1040"/>
  <c r="BD1039"/>
  <c r="BD1038"/>
  <c r="BD1037"/>
  <c r="BD1036"/>
  <c r="BD1035"/>
  <c r="BD1034"/>
  <c r="BD1033"/>
  <c r="BD1032"/>
  <c r="BD1031"/>
  <c r="BD1030"/>
  <c r="BD1029"/>
  <c r="BD1028"/>
  <c r="BD1027"/>
  <c r="BD1026"/>
  <c r="BD1025"/>
  <c r="BD1024"/>
  <c r="BD1023"/>
  <c r="BD1022"/>
  <c r="BD1021"/>
  <c r="BD1020"/>
  <c r="BD1019"/>
  <c r="BD1018"/>
  <c r="BD1017"/>
  <c r="BD1016"/>
  <c r="BD1015"/>
  <c r="BD1014"/>
  <c r="BD1013"/>
  <c r="BD1012"/>
  <c r="BD1011"/>
  <c r="BD1010"/>
  <c r="BD1009"/>
  <c r="BD1008"/>
  <c r="BD1007"/>
  <c r="BD1006"/>
  <c r="BD1005"/>
  <c r="BD1004"/>
  <c r="BD1003"/>
  <c r="BD1002"/>
  <c r="BD1001"/>
  <c r="BD1000"/>
  <c r="BD999"/>
  <c r="BD998"/>
  <c r="BD997"/>
  <c r="BD996"/>
  <c r="BD995"/>
  <c r="BD994"/>
  <c r="BD993"/>
  <c r="BD992"/>
  <c r="BD991"/>
  <c r="BD990"/>
  <c r="BD989"/>
  <c r="BD988"/>
  <c r="BD987"/>
  <c r="BD986"/>
  <c r="BD985"/>
  <c r="BD984"/>
  <c r="BD983"/>
  <c r="BD982"/>
  <c r="BD981"/>
  <c r="BD980"/>
  <c r="BD979"/>
  <c r="BD978"/>
  <c r="BD977"/>
  <c r="BD976"/>
  <c r="BD975"/>
  <c r="BD974"/>
  <c r="BD973"/>
  <c r="BD972"/>
  <c r="BD971"/>
  <c r="BD970"/>
  <c r="BD969"/>
  <c r="BD968"/>
  <c r="BD967"/>
  <c r="BD966"/>
  <c r="BD965"/>
  <c r="BD964"/>
  <c r="BD963"/>
  <c r="BD962"/>
  <c r="BD961"/>
  <c r="BD960"/>
  <c r="BD959"/>
  <c r="BD958"/>
  <c r="BD957"/>
  <c r="BD956"/>
  <c r="BD955"/>
  <c r="BD954"/>
  <c r="BD953"/>
  <c r="BD952"/>
  <c r="BD951"/>
  <c r="BD950"/>
  <c r="BD949"/>
  <c r="BD948"/>
  <c r="BD947"/>
  <c r="BD946"/>
  <c r="BD945"/>
  <c r="BD944"/>
  <c r="BD943"/>
  <c r="BD942"/>
  <c r="BD941"/>
  <c r="BD940"/>
  <c r="BD939"/>
  <c r="BD938"/>
  <c r="BD937"/>
  <c r="BD936"/>
  <c r="BD935"/>
  <c r="BD934"/>
  <c r="BD933"/>
  <c r="BD932"/>
  <c r="BD931"/>
  <c r="BD930"/>
  <c r="BD929"/>
  <c r="BD928"/>
  <c r="BD927"/>
  <c r="BD926"/>
  <c r="BD925"/>
  <c r="BD924"/>
  <c r="BD923"/>
  <c r="BD922"/>
  <c r="BD921"/>
  <c r="BB1142"/>
  <c r="BB1141"/>
  <c r="BB1140"/>
  <c r="BB1139"/>
  <c r="BB1138"/>
  <c r="BB1137"/>
  <c r="BB1136"/>
  <c r="BB1135"/>
  <c r="BB1134"/>
  <c r="BB1133"/>
  <c r="BB1132"/>
  <c r="BB1131"/>
  <c r="BB1130"/>
  <c r="BB1129"/>
  <c r="BB1128"/>
  <c r="BB1127"/>
  <c r="BB1126"/>
  <c r="BB1125"/>
  <c r="BB1124"/>
  <c r="BB1123"/>
  <c r="BB1122"/>
  <c r="BB1121"/>
  <c r="BB1120"/>
  <c r="BB1119"/>
  <c r="BB1118"/>
  <c r="BB1117"/>
  <c r="BB1116"/>
  <c r="BB1115"/>
  <c r="BB1114"/>
  <c r="BB1113"/>
  <c r="BB1112"/>
  <c r="BB1111"/>
  <c r="BB1110"/>
  <c r="BB1109"/>
  <c r="BB1108"/>
  <c r="BB1107"/>
  <c r="BB1106"/>
  <c r="BB1105"/>
  <c r="BB1104"/>
  <c r="BB1103"/>
  <c r="BB1102"/>
  <c r="BB1101"/>
  <c r="BB1100"/>
  <c r="BB1099"/>
  <c r="BB1098"/>
  <c r="BB1097"/>
  <c r="BB1096"/>
  <c r="BB1095"/>
  <c r="BB1094"/>
  <c r="BB1093"/>
  <c r="BB1092"/>
  <c r="BB1091"/>
  <c r="BB1090"/>
  <c r="BB1089"/>
  <c r="BB1088"/>
  <c r="BB1087"/>
  <c r="BB1086"/>
  <c r="BB1085"/>
  <c r="BB1084"/>
  <c r="BB1083"/>
  <c r="BB1082"/>
  <c r="BB1081"/>
  <c r="BB1080"/>
  <c r="BB1079"/>
  <c r="BB1078"/>
  <c r="BB1077"/>
  <c r="BB1076"/>
  <c r="BB1075"/>
  <c r="BB1074"/>
  <c r="BB1073"/>
  <c r="BB1072"/>
  <c r="BB1071"/>
  <c r="BB1070"/>
  <c r="BB1069"/>
  <c r="BB1068"/>
  <c r="BB1067"/>
  <c r="BB1066"/>
  <c r="BB1065"/>
  <c r="BB1064"/>
  <c r="BB1063"/>
  <c r="BB1062"/>
  <c r="BB1061"/>
  <c r="BB1060"/>
  <c r="BB1059"/>
  <c r="BB1058"/>
  <c r="BB1057"/>
  <c r="BB1056"/>
  <c r="BB1055"/>
  <c r="BB1054"/>
  <c r="BB1053"/>
  <c r="BB1052"/>
  <c r="BB1051"/>
  <c r="BB1050"/>
  <c r="BB1049"/>
  <c r="BB1048"/>
  <c r="BB1047"/>
  <c r="BB1046"/>
  <c r="BB1045"/>
  <c r="BB1044"/>
  <c r="BB1043"/>
  <c r="BB1042"/>
  <c r="BB1041"/>
  <c r="BB1040"/>
  <c r="BB1039"/>
  <c r="BB1038"/>
  <c r="BB1037"/>
  <c r="BB1036"/>
  <c r="BB1035"/>
  <c r="BB1034"/>
  <c r="BB1033"/>
  <c r="BB1032"/>
  <c r="BB1031"/>
  <c r="BB1030"/>
  <c r="BB1029"/>
  <c r="BB1028"/>
  <c r="BB1027"/>
  <c r="BB1026"/>
  <c r="BB1025"/>
  <c r="BB1024"/>
  <c r="BB1023"/>
  <c r="BB1022"/>
  <c r="BB1021"/>
  <c r="BB1020"/>
  <c r="BB1019"/>
  <c r="BB1018"/>
  <c r="BB1017"/>
  <c r="BB1016"/>
  <c r="BB1015"/>
  <c r="BB1014"/>
  <c r="BB1013"/>
  <c r="BB1012"/>
  <c r="BB1011"/>
  <c r="BB1010"/>
  <c r="BB1009"/>
  <c r="BB1008"/>
  <c r="BB1007"/>
  <c r="BB1006"/>
  <c r="BB1005"/>
  <c r="BB1004"/>
  <c r="BB1003"/>
  <c r="BB1002"/>
  <c r="BB1001"/>
  <c r="BB1000"/>
  <c r="BB999"/>
  <c r="BB998"/>
  <c r="BB997"/>
  <c r="BB996"/>
  <c r="BB995"/>
  <c r="BB994"/>
  <c r="BB993"/>
  <c r="BB992"/>
  <c r="BB991"/>
  <c r="BB990"/>
  <c r="BB989"/>
  <c r="BB988"/>
  <c r="BB987"/>
  <c r="BB986"/>
  <c r="BB985"/>
  <c r="BB984"/>
  <c r="BB983"/>
  <c r="BB982"/>
  <c r="BB981"/>
  <c r="BB980"/>
  <c r="BB979"/>
  <c r="BB978"/>
  <c r="BB977"/>
  <c r="BB976"/>
  <c r="BB975"/>
  <c r="BB974"/>
  <c r="BB973"/>
  <c r="BB972"/>
  <c r="BB971"/>
  <c r="BB970"/>
  <c r="BB969"/>
  <c r="BB968"/>
  <c r="BB967"/>
  <c r="BB966"/>
  <c r="BB965"/>
  <c r="BB964"/>
  <c r="BB963"/>
  <c r="BB962"/>
  <c r="BB961"/>
  <c r="BB960"/>
  <c r="BB959"/>
  <c r="BB958"/>
  <c r="BB957"/>
  <c r="BB956"/>
  <c r="BB955"/>
  <c r="BB954"/>
  <c r="BB953"/>
  <c r="BB952"/>
  <c r="BB951"/>
  <c r="BB950"/>
  <c r="BB949"/>
  <c r="BB948"/>
  <c r="BB947"/>
  <c r="BB946"/>
  <c r="BB945"/>
  <c r="BB944"/>
  <c r="BB943"/>
  <c r="BB942"/>
  <c r="BB941"/>
  <c r="BB940"/>
  <c r="BB939"/>
  <c r="BB938"/>
  <c r="BB937"/>
  <c r="BB936"/>
  <c r="BB935"/>
  <c r="BB934"/>
  <c r="BB933"/>
  <c r="BB932"/>
  <c r="BB931"/>
  <c r="BB930"/>
  <c r="BB929"/>
  <c r="BB928"/>
  <c r="BB927"/>
  <c r="BB926"/>
  <c r="BB925"/>
  <c r="BB924"/>
  <c r="BB923"/>
  <c r="BB922"/>
  <c r="BB921"/>
  <c r="AZ1142"/>
  <c r="AZ1141"/>
  <c r="AZ1140"/>
  <c r="AZ1139"/>
  <c r="AZ1138"/>
  <c r="AZ1137"/>
  <c r="AZ1136"/>
  <c r="AZ1135"/>
  <c r="AZ1134"/>
  <c r="AZ1133"/>
  <c r="AZ1132"/>
  <c r="AZ1131"/>
  <c r="AZ1130"/>
  <c r="AZ1129"/>
  <c r="AZ1128"/>
  <c r="AZ1127"/>
  <c r="AZ1126"/>
  <c r="AZ1125"/>
  <c r="AZ1124"/>
  <c r="AZ1123"/>
  <c r="AZ1122"/>
  <c r="AZ1121"/>
  <c r="AZ1120"/>
  <c r="AZ1119"/>
  <c r="AZ1118"/>
  <c r="AZ1117"/>
  <c r="AZ1116"/>
  <c r="AZ1115"/>
  <c r="AZ1114"/>
  <c r="AZ1113"/>
  <c r="AZ1112"/>
  <c r="AZ1111"/>
  <c r="AZ1110"/>
  <c r="AZ1109"/>
  <c r="AZ1108"/>
  <c r="AZ1107"/>
  <c r="AZ1106"/>
  <c r="AZ1105"/>
  <c r="AZ1104"/>
  <c r="AZ1103"/>
  <c r="AZ1102"/>
  <c r="AZ1101"/>
  <c r="AZ1100"/>
  <c r="AZ1099"/>
  <c r="AZ1098"/>
  <c r="AZ1097"/>
  <c r="AZ1096"/>
  <c r="AZ1095"/>
  <c r="AZ1094"/>
  <c r="AZ1093"/>
  <c r="AZ1092"/>
  <c r="AZ1091"/>
  <c r="AZ1090"/>
  <c r="AZ1089"/>
  <c r="AZ1088"/>
  <c r="AZ1087"/>
  <c r="AZ1086"/>
  <c r="AZ1085"/>
  <c r="AZ1084"/>
  <c r="AZ1083"/>
  <c r="AZ1082"/>
  <c r="AZ1081"/>
  <c r="AZ1080"/>
  <c r="AZ1079"/>
  <c r="AZ1078"/>
  <c r="AZ1077"/>
  <c r="AZ1076"/>
  <c r="AZ1075"/>
  <c r="AZ1074"/>
  <c r="AZ1073"/>
  <c r="AZ1072"/>
  <c r="AZ1071"/>
  <c r="AZ1070"/>
  <c r="AZ1069"/>
  <c r="AZ1068"/>
  <c r="AZ1067"/>
  <c r="AZ1066"/>
  <c r="AZ1065"/>
  <c r="AZ1064"/>
  <c r="AZ1063"/>
  <c r="AZ1062"/>
  <c r="AZ1061"/>
  <c r="AZ1060"/>
  <c r="AZ1059"/>
  <c r="AZ1058"/>
  <c r="AZ1057"/>
  <c r="AZ1056"/>
  <c r="AZ1055"/>
  <c r="AZ1054"/>
  <c r="AZ1053"/>
  <c r="AZ1052"/>
  <c r="AZ1051"/>
  <c r="AZ1050"/>
  <c r="AZ1049"/>
  <c r="AZ1048"/>
  <c r="AZ1047"/>
  <c r="AZ1046"/>
  <c r="AZ1045"/>
  <c r="AZ1044"/>
  <c r="AZ1043"/>
  <c r="AZ1042"/>
  <c r="AZ1041"/>
  <c r="AZ1040"/>
  <c r="AZ1039"/>
  <c r="AZ1038"/>
  <c r="AZ1037"/>
  <c r="AZ1036"/>
  <c r="AZ1035"/>
  <c r="AZ1034"/>
  <c r="AZ1033"/>
  <c r="AZ1032"/>
  <c r="AZ1031"/>
  <c r="AZ1030"/>
  <c r="AZ1029"/>
  <c r="AZ1028"/>
  <c r="AZ1027"/>
  <c r="AZ1026"/>
  <c r="AZ1025"/>
  <c r="AZ1024"/>
  <c r="AZ1023"/>
  <c r="AZ1022"/>
  <c r="AZ1021"/>
  <c r="AZ1020"/>
  <c r="AZ1019"/>
  <c r="AZ1018"/>
  <c r="AZ1017"/>
  <c r="AZ1016"/>
  <c r="AZ1015"/>
  <c r="AZ1014"/>
  <c r="AZ1013"/>
  <c r="AZ1012"/>
  <c r="AZ1011"/>
  <c r="AZ1010"/>
  <c r="AZ1009"/>
  <c r="AZ1008"/>
  <c r="AZ1007"/>
  <c r="AZ1006"/>
  <c r="AZ1005"/>
  <c r="AZ1004"/>
  <c r="AZ1003"/>
  <c r="AZ1002"/>
  <c r="AZ1001"/>
  <c r="AZ1000"/>
  <c r="AZ999"/>
  <c r="AZ998"/>
  <c r="AZ997"/>
  <c r="AZ996"/>
  <c r="AZ995"/>
  <c r="AZ994"/>
  <c r="AZ993"/>
  <c r="AZ992"/>
  <c r="AZ991"/>
  <c r="AZ990"/>
  <c r="AZ989"/>
  <c r="AZ988"/>
  <c r="AZ987"/>
  <c r="AZ986"/>
  <c r="AZ985"/>
  <c r="AZ984"/>
  <c r="AZ983"/>
  <c r="AZ982"/>
  <c r="AZ981"/>
  <c r="AZ980"/>
  <c r="AZ979"/>
  <c r="AZ978"/>
  <c r="AZ977"/>
  <c r="AZ976"/>
  <c r="AZ975"/>
  <c r="AZ974"/>
  <c r="AZ973"/>
  <c r="AZ972"/>
  <c r="AZ971"/>
  <c r="AZ970"/>
  <c r="AZ969"/>
  <c r="AZ968"/>
  <c r="AZ967"/>
  <c r="AZ966"/>
  <c r="AZ965"/>
  <c r="AZ964"/>
  <c r="AZ963"/>
  <c r="AZ962"/>
  <c r="AZ961"/>
  <c r="AZ960"/>
  <c r="AZ959"/>
  <c r="AZ958"/>
  <c r="AZ957"/>
  <c r="AZ956"/>
  <c r="AZ955"/>
  <c r="AZ954"/>
  <c r="AZ953"/>
  <c r="AZ952"/>
  <c r="AZ951"/>
  <c r="AZ950"/>
  <c r="AZ949"/>
  <c r="AZ948"/>
  <c r="AZ947"/>
  <c r="AZ946"/>
  <c r="AZ945"/>
  <c r="AZ944"/>
  <c r="AZ943"/>
  <c r="AZ942"/>
  <c r="AZ941"/>
  <c r="AZ940"/>
  <c r="AZ939"/>
  <c r="AZ938"/>
  <c r="AZ937"/>
  <c r="AZ936"/>
  <c r="AZ935"/>
  <c r="AZ934"/>
  <c r="AZ933"/>
  <c r="AZ932"/>
  <c r="AZ931"/>
  <c r="AZ930"/>
  <c r="AZ929"/>
  <c r="AZ928"/>
  <c r="AZ927"/>
  <c r="AZ926"/>
  <c r="AZ925"/>
  <c r="AZ924"/>
  <c r="AZ923"/>
  <c r="AZ922"/>
  <c r="AZ921"/>
  <c r="AW1142"/>
  <c r="AW1141"/>
  <c r="AW1140"/>
  <c r="AW1139"/>
  <c r="AW1138"/>
  <c r="AW1137"/>
  <c r="AW1136"/>
  <c r="AW1135"/>
  <c r="AW1134"/>
  <c r="AW1133"/>
  <c r="AW1132"/>
  <c r="AW1131"/>
  <c r="AW1130"/>
  <c r="AW1129"/>
  <c r="AW1128"/>
  <c r="AW1127"/>
  <c r="AW1126"/>
  <c r="AW1125"/>
  <c r="AW1124"/>
  <c r="AW1123"/>
  <c r="AW1122"/>
  <c r="AW1121"/>
  <c r="AW1120"/>
  <c r="AW1119"/>
  <c r="AW1118"/>
  <c r="AW1117"/>
  <c r="AW1116"/>
  <c r="AW1115"/>
  <c r="AW1114"/>
  <c r="AW1113"/>
  <c r="AW1112"/>
  <c r="AW1111"/>
  <c r="AW1110"/>
  <c r="AW1109"/>
  <c r="AW1108"/>
  <c r="AW1107"/>
  <c r="AW1106"/>
  <c r="AW1105"/>
  <c r="AW1104"/>
  <c r="AW1103"/>
  <c r="AW1102"/>
  <c r="AW1101"/>
  <c r="AW1100"/>
  <c r="AW1099"/>
  <c r="AW1098"/>
  <c r="AW1097"/>
  <c r="AW1096"/>
  <c r="AW1095"/>
  <c r="AW1094"/>
  <c r="AW1093"/>
  <c r="AW1092"/>
  <c r="AW1091"/>
  <c r="AW1090"/>
  <c r="AW1089"/>
  <c r="AW1088"/>
  <c r="AW1087"/>
  <c r="AW1086"/>
  <c r="AW1085"/>
  <c r="AW1084"/>
  <c r="AW1083"/>
  <c r="AW1082"/>
  <c r="AW1081"/>
  <c r="AW1080"/>
  <c r="AW1079"/>
  <c r="AW1078"/>
  <c r="AW1077"/>
  <c r="AW1076"/>
  <c r="AW1075"/>
  <c r="AW1074"/>
  <c r="AW1073"/>
  <c r="AW1072"/>
  <c r="AW1071"/>
  <c r="AW1070"/>
  <c r="AW1069"/>
  <c r="AW1068"/>
  <c r="AW1067"/>
  <c r="AW1066"/>
  <c r="AW1065"/>
  <c r="AW1064"/>
  <c r="AW1063"/>
  <c r="AW1062"/>
  <c r="AW1061"/>
  <c r="AW1060"/>
  <c r="AW1059"/>
  <c r="AW1058"/>
  <c r="AW1057"/>
  <c r="AW1056"/>
  <c r="AW1055"/>
  <c r="AW1054"/>
  <c r="AW1053"/>
  <c r="AW1052"/>
  <c r="AW1051"/>
  <c r="AW1050"/>
  <c r="AW1049"/>
  <c r="AW1048"/>
  <c r="AW1047"/>
  <c r="AW1046"/>
  <c r="AW1045"/>
  <c r="AW1044"/>
  <c r="AW1043"/>
  <c r="AW1042"/>
  <c r="AW1041"/>
  <c r="AW1040"/>
  <c r="AW1039"/>
  <c r="AW1038"/>
  <c r="AW1037"/>
  <c r="AW1036"/>
  <c r="AW1035"/>
  <c r="AW1034"/>
  <c r="AW1033"/>
  <c r="AW1032"/>
  <c r="AW1031"/>
  <c r="AW1030"/>
  <c r="AW1029"/>
  <c r="AW1028"/>
  <c r="AW1027"/>
  <c r="AW1026"/>
  <c r="AW1025"/>
  <c r="AW1024"/>
  <c r="AW1023"/>
  <c r="AW1022"/>
  <c r="AW1021"/>
  <c r="AW1020"/>
  <c r="AW1019"/>
  <c r="AW1018"/>
  <c r="AW1017"/>
  <c r="AW1016"/>
  <c r="AW1015"/>
  <c r="AW1014"/>
  <c r="AW1013"/>
  <c r="AW1012"/>
  <c r="AW1011"/>
  <c r="AW1010"/>
  <c r="AW1009"/>
  <c r="AW1008"/>
  <c r="AW1007"/>
  <c r="AW1006"/>
  <c r="AW1005"/>
  <c r="AW1004"/>
  <c r="AW1003"/>
  <c r="AW1002"/>
  <c r="AW1001"/>
  <c r="AW1000"/>
  <c r="AW999"/>
  <c r="AW998"/>
  <c r="AW997"/>
  <c r="AW996"/>
  <c r="AW995"/>
  <c r="AW994"/>
  <c r="AW993"/>
  <c r="AW992"/>
  <c r="AW991"/>
  <c r="AW990"/>
  <c r="AW989"/>
  <c r="AW988"/>
  <c r="AW987"/>
  <c r="AW986"/>
  <c r="AW985"/>
  <c r="AW984"/>
  <c r="AW983"/>
  <c r="AW982"/>
  <c r="AW981"/>
  <c r="AW980"/>
  <c r="AW979"/>
  <c r="AW978"/>
  <c r="AW977"/>
  <c r="AW976"/>
  <c r="AW975"/>
  <c r="AW974"/>
  <c r="AW973"/>
  <c r="AW972"/>
  <c r="AW971"/>
  <c r="AW970"/>
  <c r="AW969"/>
  <c r="AW968"/>
  <c r="AW967"/>
  <c r="AW966"/>
  <c r="AW965"/>
  <c r="AW964"/>
  <c r="AW963"/>
  <c r="AW962"/>
  <c r="AW961"/>
  <c r="AW960"/>
  <c r="AW959"/>
  <c r="AW958"/>
  <c r="AW957"/>
  <c r="AW956"/>
  <c r="AW955"/>
  <c r="AW954"/>
  <c r="AW953"/>
  <c r="AW952"/>
  <c r="AW951"/>
  <c r="AW950"/>
  <c r="AW949"/>
  <c r="AW948"/>
  <c r="AW947"/>
  <c r="AW946"/>
  <c r="AW945"/>
  <c r="AW944"/>
  <c r="AW943"/>
  <c r="AW942"/>
  <c r="AW941"/>
  <c r="AW940"/>
  <c r="AW939"/>
  <c r="AW938"/>
  <c r="AW937"/>
  <c r="AW936"/>
  <c r="AW935"/>
  <c r="AW934"/>
  <c r="AW933"/>
  <c r="AW932"/>
  <c r="AW931"/>
  <c r="AW930"/>
  <c r="AW929"/>
  <c r="AW928"/>
  <c r="AW927"/>
  <c r="AW926"/>
  <c r="AW925"/>
  <c r="AW924"/>
  <c r="AW923"/>
  <c r="AW922"/>
  <c r="AW921"/>
  <c r="AS1142"/>
  <c r="AS1141"/>
  <c r="AS1140"/>
  <c r="AS1139"/>
  <c r="AS1138"/>
  <c r="AS1137"/>
  <c r="AS1136"/>
  <c r="AS1135"/>
  <c r="AS1134"/>
  <c r="AS1133"/>
  <c r="AS1132"/>
  <c r="AS1131"/>
  <c r="AS1130"/>
  <c r="AS1129"/>
  <c r="AS1128"/>
  <c r="AS1127"/>
  <c r="AS1126"/>
  <c r="AS1125"/>
  <c r="AS1124"/>
  <c r="AS1123"/>
  <c r="AS1122"/>
  <c r="AS1121"/>
  <c r="AS1120"/>
  <c r="AS1119"/>
  <c r="AS1118"/>
  <c r="AS1117"/>
  <c r="AS1116"/>
  <c r="AS1115"/>
  <c r="AS1114"/>
  <c r="AS1113"/>
  <c r="AS1112"/>
  <c r="AS1111"/>
  <c r="AS1110"/>
  <c r="AS1109"/>
  <c r="AS1108"/>
  <c r="AS1107"/>
  <c r="AS1106"/>
  <c r="AS1105"/>
  <c r="AS1104"/>
  <c r="AS1103"/>
  <c r="AS1102"/>
  <c r="AS1101"/>
  <c r="AS1100"/>
  <c r="AS1099"/>
  <c r="AS1098"/>
  <c r="AS1097"/>
  <c r="AS1096"/>
  <c r="AS1095"/>
  <c r="AS1094"/>
  <c r="AS1093"/>
  <c r="AS1092"/>
  <c r="AS1091"/>
  <c r="AS1090"/>
  <c r="AS1089"/>
  <c r="AS1088"/>
  <c r="AS1087"/>
  <c r="AS1086"/>
  <c r="AS1085"/>
  <c r="AS1084"/>
  <c r="AS1083"/>
  <c r="AS1082"/>
  <c r="AS1081"/>
  <c r="AS1080"/>
  <c r="AS1079"/>
  <c r="AS1078"/>
  <c r="AS1077"/>
  <c r="AS1076"/>
  <c r="AS1075"/>
  <c r="AS1074"/>
  <c r="AS1073"/>
  <c r="AS1072"/>
  <c r="AS1071"/>
  <c r="AS1070"/>
  <c r="AS1069"/>
  <c r="AS1068"/>
  <c r="AS1067"/>
  <c r="AS1066"/>
  <c r="AS1065"/>
  <c r="AS1064"/>
  <c r="AS1063"/>
  <c r="AS1062"/>
  <c r="AS1061"/>
  <c r="AS1060"/>
  <c r="AS1059"/>
  <c r="AS1058"/>
  <c r="AS1057"/>
  <c r="AS1056"/>
  <c r="AS1055"/>
  <c r="AS1054"/>
  <c r="AS1053"/>
  <c r="AS1052"/>
  <c r="AS1051"/>
  <c r="AS1050"/>
  <c r="AS1049"/>
  <c r="AS1048"/>
  <c r="AS1047"/>
  <c r="AS1046"/>
  <c r="AS1045"/>
  <c r="AS1044"/>
  <c r="AS1043"/>
  <c r="AS1042"/>
  <c r="AS1041"/>
  <c r="AS1040"/>
  <c r="AS1039"/>
  <c r="AS1038"/>
  <c r="AS1037"/>
  <c r="AS1036"/>
  <c r="AS1035"/>
  <c r="AS1034"/>
  <c r="AS1033"/>
  <c r="AS1032"/>
  <c r="AS1031"/>
  <c r="AS1030"/>
  <c r="AS1029"/>
  <c r="AS1028"/>
  <c r="AS1027"/>
  <c r="AS1026"/>
  <c r="AS1025"/>
  <c r="AS1024"/>
  <c r="AS1023"/>
  <c r="AS1022"/>
  <c r="AS1021"/>
  <c r="AS1020"/>
  <c r="AS1019"/>
  <c r="AS1018"/>
  <c r="AS1017"/>
  <c r="AS1016"/>
  <c r="AS1015"/>
  <c r="AS1014"/>
  <c r="AS1013"/>
  <c r="AS1012"/>
  <c r="AS1011"/>
  <c r="AS1010"/>
  <c r="AS1009"/>
  <c r="AS1008"/>
  <c r="AS1007"/>
  <c r="AS1006"/>
  <c r="AS1005"/>
  <c r="AS1004"/>
  <c r="AS1003"/>
  <c r="AS1002"/>
  <c r="AS1001"/>
  <c r="AS1000"/>
  <c r="AS999"/>
  <c r="AS998"/>
  <c r="AS997"/>
  <c r="AS996"/>
  <c r="AS995"/>
  <c r="AS994"/>
  <c r="AS993"/>
  <c r="AS992"/>
  <c r="AS991"/>
  <c r="AS990"/>
  <c r="AS989"/>
  <c r="AS988"/>
  <c r="AS987"/>
  <c r="AS986"/>
  <c r="AS985"/>
  <c r="AS984"/>
  <c r="AS983"/>
  <c r="AS982"/>
  <c r="AS981"/>
  <c r="AS980"/>
  <c r="AS979"/>
  <c r="AS978"/>
  <c r="AS977"/>
  <c r="AS976"/>
  <c r="AS975"/>
  <c r="AS974"/>
  <c r="AS973"/>
  <c r="AS972"/>
  <c r="AS971"/>
  <c r="AS970"/>
  <c r="AS969"/>
  <c r="AS968"/>
  <c r="AS967"/>
  <c r="AS966"/>
  <c r="AS965"/>
  <c r="AS964"/>
  <c r="AS963"/>
  <c r="AS962"/>
  <c r="AS961"/>
  <c r="AS960"/>
  <c r="AS959"/>
  <c r="AS958"/>
  <c r="AS957"/>
  <c r="AS956"/>
  <c r="AS955"/>
  <c r="AS954"/>
  <c r="AS953"/>
  <c r="AS952"/>
  <c r="AS951"/>
  <c r="AS950"/>
  <c r="AS949"/>
  <c r="AS948"/>
  <c r="AS947"/>
  <c r="AS946"/>
  <c r="AS945"/>
  <c r="AS944"/>
  <c r="AS943"/>
  <c r="AS942"/>
  <c r="AS941"/>
  <c r="AS940"/>
  <c r="AS939"/>
  <c r="AS938"/>
  <c r="AS937"/>
  <c r="AS936"/>
  <c r="AS935"/>
  <c r="AS934"/>
  <c r="AS933"/>
  <c r="AS932"/>
  <c r="AS931"/>
  <c r="AS930"/>
  <c r="AS929"/>
  <c r="AS928"/>
  <c r="AS927"/>
  <c r="AS926"/>
  <c r="AS925"/>
  <c r="AS924"/>
  <c r="AS923"/>
  <c r="AS922"/>
  <c r="AS921"/>
  <c r="AP1142"/>
  <c r="AP1141"/>
  <c r="AP1140"/>
  <c r="AP1139"/>
  <c r="AP1138"/>
  <c r="AP1137"/>
  <c r="AP1136"/>
  <c r="AP1135"/>
  <c r="AP1134"/>
  <c r="AP1133"/>
  <c r="AP1132"/>
  <c r="AP1131"/>
  <c r="AP1130"/>
  <c r="AP1129"/>
  <c r="AP1128"/>
  <c r="AP1127"/>
  <c r="AP1126"/>
  <c r="AP1125"/>
  <c r="AP1124"/>
  <c r="AP1123"/>
  <c r="AP1122"/>
  <c r="AP1121"/>
  <c r="AP1120"/>
  <c r="AP1119"/>
  <c r="AP1118"/>
  <c r="AP1117"/>
  <c r="AP1116"/>
  <c r="AP1115"/>
  <c r="AP1114"/>
  <c r="AP1113"/>
  <c r="AP1112"/>
  <c r="AP1111"/>
  <c r="AP1110"/>
  <c r="AP1109"/>
  <c r="AP1108"/>
  <c r="AP1107"/>
  <c r="AP1106"/>
  <c r="AP1105"/>
  <c r="AP1104"/>
  <c r="AP1103"/>
  <c r="AP1102"/>
  <c r="AP1101"/>
  <c r="AP1100"/>
  <c r="AP1099"/>
  <c r="AP1098"/>
  <c r="AP1097"/>
  <c r="AP1096"/>
  <c r="AP1095"/>
  <c r="AP1094"/>
  <c r="AP1093"/>
  <c r="AP1092"/>
  <c r="AP1091"/>
  <c r="AP1090"/>
  <c r="AP1089"/>
  <c r="AP1088"/>
  <c r="AP1087"/>
  <c r="AP1086"/>
  <c r="AP1085"/>
  <c r="AP1084"/>
  <c r="AP1083"/>
  <c r="AP1082"/>
  <c r="AP1081"/>
  <c r="AP1080"/>
  <c r="AP1079"/>
  <c r="AP1078"/>
  <c r="AP1077"/>
  <c r="AP1076"/>
  <c r="AP1075"/>
  <c r="AP1074"/>
  <c r="AP1073"/>
  <c r="AP1072"/>
  <c r="AP1071"/>
  <c r="AP1070"/>
  <c r="AP1069"/>
  <c r="AP1068"/>
  <c r="AP1067"/>
  <c r="AP1066"/>
  <c r="AP1065"/>
  <c r="AP1064"/>
  <c r="AP1063"/>
  <c r="AP1062"/>
  <c r="AP1061"/>
  <c r="AP1060"/>
  <c r="AP1059"/>
  <c r="AP1058"/>
  <c r="AP1057"/>
  <c r="AP1056"/>
  <c r="AP1055"/>
  <c r="AP1054"/>
  <c r="AP1053"/>
  <c r="AP1052"/>
  <c r="AP1051"/>
  <c r="AP1050"/>
  <c r="AP1049"/>
  <c r="AP1048"/>
  <c r="AP1047"/>
  <c r="AP1046"/>
  <c r="AP1045"/>
  <c r="AP1044"/>
  <c r="AP1043"/>
  <c r="AP1042"/>
  <c r="AP1041"/>
  <c r="AP1040"/>
  <c r="AP1039"/>
  <c r="AP1038"/>
  <c r="AP1037"/>
  <c r="AP1036"/>
  <c r="AP1035"/>
  <c r="AP1034"/>
  <c r="AP1033"/>
  <c r="AP1032"/>
  <c r="AP1031"/>
  <c r="AP1030"/>
  <c r="AP1029"/>
  <c r="AP1028"/>
  <c r="AP1027"/>
  <c r="AP1026"/>
  <c r="AP1025"/>
  <c r="AP1024"/>
  <c r="AP1023"/>
  <c r="AP1022"/>
  <c r="AP1021"/>
  <c r="AP1020"/>
  <c r="AP1019"/>
  <c r="AP1018"/>
  <c r="AP1017"/>
  <c r="AP1016"/>
  <c r="AP1015"/>
  <c r="AP1014"/>
  <c r="AP1013"/>
  <c r="AP1012"/>
  <c r="AP1011"/>
  <c r="AP1010"/>
  <c r="AP1009"/>
  <c r="AP1008"/>
  <c r="AP1007"/>
  <c r="AP1006"/>
  <c r="AP1005"/>
  <c r="AP1004"/>
  <c r="AP1003"/>
  <c r="AP1002"/>
  <c r="AP1001"/>
  <c r="AP1000"/>
  <c r="AP999"/>
  <c r="AP998"/>
  <c r="AP997"/>
  <c r="AP996"/>
  <c r="AP995"/>
  <c r="AP994"/>
  <c r="AP993"/>
  <c r="AP992"/>
  <c r="AP991"/>
  <c r="AP990"/>
  <c r="AP989"/>
  <c r="AP988"/>
  <c r="AP987"/>
  <c r="AP986"/>
  <c r="AP985"/>
  <c r="AP984"/>
  <c r="AP983"/>
  <c r="AP982"/>
  <c r="AP981"/>
  <c r="AP980"/>
  <c r="AP979"/>
  <c r="AP978"/>
  <c r="AP977"/>
  <c r="AP976"/>
  <c r="AP975"/>
  <c r="AP974"/>
  <c r="AP973"/>
  <c r="AP972"/>
  <c r="AP971"/>
  <c r="AP970"/>
  <c r="AP969"/>
  <c r="AP968"/>
  <c r="AP967"/>
  <c r="AP966"/>
  <c r="AP965"/>
  <c r="AP964"/>
  <c r="AP963"/>
  <c r="AP962"/>
  <c r="AP961"/>
  <c r="AP960"/>
  <c r="AP959"/>
  <c r="AP958"/>
  <c r="AP957"/>
  <c r="AP956"/>
  <c r="AP955"/>
  <c r="AP954"/>
  <c r="AP953"/>
  <c r="AP952"/>
  <c r="AP951"/>
  <c r="AP950"/>
  <c r="AP949"/>
  <c r="AP948"/>
  <c r="AP947"/>
  <c r="AP946"/>
  <c r="AP945"/>
  <c r="AP944"/>
  <c r="AP943"/>
  <c r="AP942"/>
  <c r="AP941"/>
  <c r="AP940"/>
  <c r="AP939"/>
  <c r="AP938"/>
  <c r="AP937"/>
  <c r="AP936"/>
  <c r="AP935"/>
  <c r="AP934"/>
  <c r="AP933"/>
  <c r="AP932"/>
  <c r="AP931"/>
  <c r="AP930"/>
  <c r="AP929"/>
  <c r="AP928"/>
  <c r="AP927"/>
  <c r="AP926"/>
  <c r="AP925"/>
  <c r="AP924"/>
  <c r="AP923"/>
  <c r="AP922"/>
  <c r="AP921"/>
  <c r="AM1142"/>
  <c r="AM1141"/>
  <c r="AM1140"/>
  <c r="AM1139"/>
  <c r="AM1138"/>
  <c r="AM1137"/>
  <c r="AM1136"/>
  <c r="AM1135"/>
  <c r="AM1134"/>
  <c r="AM1133"/>
  <c r="AM1132"/>
  <c r="AM1131"/>
  <c r="AM1130"/>
  <c r="AM1129"/>
  <c r="AM1128"/>
  <c r="AM1127"/>
  <c r="AM1126"/>
  <c r="AM1125"/>
  <c r="AM1124"/>
  <c r="AM1123"/>
  <c r="AM1122"/>
  <c r="AM1121"/>
  <c r="AM1120"/>
  <c r="AM1119"/>
  <c r="AM1118"/>
  <c r="AM1117"/>
  <c r="AM1116"/>
  <c r="AM1115"/>
  <c r="AM1114"/>
  <c r="AM1113"/>
  <c r="AM1112"/>
  <c r="AM1111"/>
  <c r="AM1110"/>
  <c r="AM1109"/>
  <c r="AM1108"/>
  <c r="AM1107"/>
  <c r="AM1106"/>
  <c r="AM1105"/>
  <c r="AM1104"/>
  <c r="AM1103"/>
  <c r="AM1102"/>
  <c r="AM1101"/>
  <c r="AM1100"/>
  <c r="AM1099"/>
  <c r="AM1098"/>
  <c r="AM1097"/>
  <c r="AM1096"/>
  <c r="AM1095"/>
  <c r="AM1094"/>
  <c r="AM1093"/>
  <c r="AM1092"/>
  <c r="AM1091"/>
  <c r="AM1090"/>
  <c r="AM1089"/>
  <c r="AM1088"/>
  <c r="AM1087"/>
  <c r="AM1086"/>
  <c r="AM1085"/>
  <c r="AM1084"/>
  <c r="AM1083"/>
  <c r="AM1082"/>
  <c r="AM1081"/>
  <c r="AM1080"/>
  <c r="AM1079"/>
  <c r="AM1078"/>
  <c r="AM1077"/>
  <c r="AM1076"/>
  <c r="AM1075"/>
  <c r="AM1074"/>
  <c r="AM1073"/>
  <c r="AM1072"/>
  <c r="AM1071"/>
  <c r="AM1070"/>
  <c r="AM1069"/>
  <c r="AM1068"/>
  <c r="AM1067"/>
  <c r="AM1066"/>
  <c r="AM1065"/>
  <c r="AM1064"/>
  <c r="AM1063"/>
  <c r="AM1062"/>
  <c r="AM1061"/>
  <c r="AM1060"/>
  <c r="AM1059"/>
  <c r="AM1058"/>
  <c r="AM1057"/>
  <c r="AM1056"/>
  <c r="AM1055"/>
  <c r="AM1054"/>
  <c r="AM1053"/>
  <c r="AM1052"/>
  <c r="AM1051"/>
  <c r="AM1050"/>
  <c r="AM1049"/>
  <c r="AM1048"/>
  <c r="AM1047"/>
  <c r="AM1046"/>
  <c r="AM1045"/>
  <c r="AM1044"/>
  <c r="AM1043"/>
  <c r="AM1042"/>
  <c r="AM1041"/>
  <c r="AM1040"/>
  <c r="AM1039"/>
  <c r="AM1038"/>
  <c r="AM1037"/>
  <c r="AM1036"/>
  <c r="AM1035"/>
  <c r="AM1034"/>
  <c r="AM1033"/>
  <c r="AM1032"/>
  <c r="AM1031"/>
  <c r="AM1030"/>
  <c r="AM1029"/>
  <c r="AM1028"/>
  <c r="AM1027"/>
  <c r="AM1026"/>
  <c r="AM1025"/>
  <c r="AM1024"/>
  <c r="AM1023"/>
  <c r="AM1022"/>
  <c r="AM1021"/>
  <c r="AM1020"/>
  <c r="AM1019"/>
  <c r="AM1018"/>
  <c r="AM1017"/>
  <c r="AM1016"/>
  <c r="AM1015"/>
  <c r="AM1014"/>
  <c r="AM1013"/>
  <c r="AM1012"/>
  <c r="AM1011"/>
  <c r="AM1010"/>
  <c r="AM1009"/>
  <c r="AM1008"/>
  <c r="AM1007"/>
  <c r="AM1006"/>
  <c r="AM1005"/>
  <c r="AM1004"/>
  <c r="AM1003"/>
  <c r="AM1002"/>
  <c r="AM1001"/>
  <c r="AM1000"/>
  <c r="AM999"/>
  <c r="AM998"/>
  <c r="AM997"/>
  <c r="AM996"/>
  <c r="AM995"/>
  <c r="AM994"/>
  <c r="AM993"/>
  <c r="AM992"/>
  <c r="AM991"/>
  <c r="AM990"/>
  <c r="AM989"/>
  <c r="AM988"/>
  <c r="AM987"/>
  <c r="AM986"/>
  <c r="AM985"/>
  <c r="AM984"/>
  <c r="AM983"/>
  <c r="AM982"/>
  <c r="AM981"/>
  <c r="AM980"/>
  <c r="AM979"/>
  <c r="AM978"/>
  <c r="AM977"/>
  <c r="AM976"/>
  <c r="AM975"/>
  <c r="AM974"/>
  <c r="AM973"/>
  <c r="AM972"/>
  <c r="AM971"/>
  <c r="AM970"/>
  <c r="AM969"/>
  <c r="AM968"/>
  <c r="AM967"/>
  <c r="AM966"/>
  <c r="AM965"/>
  <c r="AM964"/>
  <c r="AM963"/>
  <c r="AM962"/>
  <c r="AM961"/>
  <c r="AM960"/>
  <c r="AM959"/>
  <c r="AM958"/>
  <c r="AM957"/>
  <c r="AM956"/>
  <c r="AM955"/>
  <c r="AM954"/>
  <c r="AM953"/>
  <c r="AM952"/>
  <c r="AM951"/>
  <c r="AM950"/>
  <c r="AM949"/>
  <c r="AM948"/>
  <c r="AM947"/>
  <c r="AM946"/>
  <c r="AM945"/>
  <c r="AM944"/>
  <c r="AM943"/>
  <c r="AM942"/>
  <c r="AM941"/>
  <c r="AM940"/>
  <c r="AM939"/>
  <c r="AM938"/>
  <c r="AM937"/>
  <c r="AM936"/>
  <c r="AM935"/>
  <c r="AM934"/>
  <c r="AM933"/>
  <c r="AM932"/>
  <c r="AM931"/>
  <c r="AM930"/>
  <c r="AM929"/>
  <c r="AM928"/>
  <c r="AM927"/>
  <c r="AM926"/>
  <c r="AM925"/>
  <c r="AM924"/>
  <c r="AM923"/>
  <c r="AM922"/>
  <c r="AM921"/>
  <c r="AJ1142"/>
  <c r="AJ1141"/>
  <c r="AJ1140"/>
  <c r="AJ1139"/>
  <c r="AJ1138"/>
  <c r="AJ1137"/>
  <c r="AJ1136"/>
  <c r="AJ1135"/>
  <c r="AJ1134"/>
  <c r="AJ1133"/>
  <c r="AJ1132"/>
  <c r="AJ1131"/>
  <c r="AJ1130"/>
  <c r="AJ1129"/>
  <c r="AJ1128"/>
  <c r="AJ1127"/>
  <c r="AJ1126"/>
  <c r="AJ1125"/>
  <c r="AJ1124"/>
  <c r="AJ1123"/>
  <c r="AJ1122"/>
  <c r="AJ1121"/>
  <c r="AJ1120"/>
  <c r="AJ1119"/>
  <c r="AJ1118"/>
  <c r="AJ1117"/>
  <c r="AJ1116"/>
  <c r="AJ1115"/>
  <c r="AJ1114"/>
  <c r="AJ1113"/>
  <c r="AJ1112"/>
  <c r="AJ1111"/>
  <c r="AJ1110"/>
  <c r="AJ1109"/>
  <c r="AJ1108"/>
  <c r="AJ1107"/>
  <c r="AJ1106"/>
  <c r="AJ1105"/>
  <c r="AJ1104"/>
  <c r="AJ1103"/>
  <c r="AJ1102"/>
  <c r="AJ1101"/>
  <c r="AJ1100"/>
  <c r="AJ1099"/>
  <c r="AJ1098"/>
  <c r="AJ1097"/>
  <c r="AJ1096"/>
  <c r="AJ1095"/>
  <c r="AJ1094"/>
  <c r="AJ1093"/>
  <c r="AJ1092"/>
  <c r="AJ1091"/>
  <c r="AJ1090"/>
  <c r="AJ1089"/>
  <c r="AJ1088"/>
  <c r="AJ1087"/>
  <c r="AJ1086"/>
  <c r="AJ1085"/>
  <c r="AJ1084"/>
  <c r="AJ1083"/>
  <c r="AJ1082"/>
  <c r="AJ1081"/>
  <c r="AJ1080"/>
  <c r="AJ1079"/>
  <c r="AJ1078"/>
  <c r="AJ1077"/>
  <c r="AJ1076"/>
  <c r="AJ1075"/>
  <c r="AJ1074"/>
  <c r="AJ1073"/>
  <c r="AJ1072"/>
  <c r="AJ1071"/>
  <c r="AJ1070"/>
  <c r="AJ1069"/>
  <c r="AJ1068"/>
  <c r="AJ1067"/>
  <c r="AJ1066"/>
  <c r="AJ1065"/>
  <c r="AJ1064"/>
  <c r="AJ1063"/>
  <c r="AJ1062"/>
  <c r="AJ1061"/>
  <c r="AJ1060"/>
  <c r="AJ1059"/>
  <c r="AJ1058"/>
  <c r="AJ1057"/>
  <c r="AJ1056"/>
  <c r="AJ1055"/>
  <c r="AJ1054"/>
  <c r="AJ1053"/>
  <c r="AJ1052"/>
  <c r="AJ1051"/>
  <c r="AJ1050"/>
  <c r="AJ1049"/>
  <c r="AJ1048"/>
  <c r="AJ1047"/>
  <c r="AJ1046"/>
  <c r="AJ1045"/>
  <c r="AJ1044"/>
  <c r="AJ1043"/>
  <c r="AJ1042"/>
  <c r="AJ1041"/>
  <c r="AJ1040"/>
  <c r="AJ1039"/>
  <c r="AJ1038"/>
  <c r="AJ1037"/>
  <c r="AJ1036"/>
  <c r="AJ1035"/>
  <c r="AJ1034"/>
  <c r="AJ1033"/>
  <c r="AJ1032"/>
  <c r="AJ1031"/>
  <c r="AJ1030"/>
  <c r="AJ1029"/>
  <c r="AJ1028"/>
  <c r="AJ1027"/>
  <c r="AJ1026"/>
  <c r="AJ1025"/>
  <c r="AJ1024"/>
  <c r="AJ1023"/>
  <c r="AJ1022"/>
  <c r="AJ1021"/>
  <c r="AJ1020"/>
  <c r="AJ1019"/>
  <c r="AJ1018"/>
  <c r="AJ1017"/>
  <c r="AJ1016"/>
  <c r="AJ1015"/>
  <c r="AJ1014"/>
  <c r="AJ1013"/>
  <c r="AJ1012"/>
  <c r="AJ1011"/>
  <c r="AJ1010"/>
  <c r="AJ1009"/>
  <c r="AJ1008"/>
  <c r="AJ1007"/>
  <c r="AJ1006"/>
  <c r="AJ1005"/>
  <c r="AJ1004"/>
  <c r="AJ1003"/>
  <c r="AJ1002"/>
  <c r="AJ1001"/>
  <c r="AJ1000"/>
  <c r="AJ999"/>
  <c r="AJ998"/>
  <c r="AJ997"/>
  <c r="AJ996"/>
  <c r="AJ995"/>
  <c r="AJ994"/>
  <c r="AJ993"/>
  <c r="AJ992"/>
  <c r="AJ991"/>
  <c r="AJ990"/>
  <c r="AJ989"/>
  <c r="AJ988"/>
  <c r="AJ987"/>
  <c r="AJ986"/>
  <c r="AJ985"/>
  <c r="AJ984"/>
  <c r="AJ983"/>
  <c r="AJ982"/>
  <c r="AJ981"/>
  <c r="AJ980"/>
  <c r="AJ979"/>
  <c r="AJ978"/>
  <c r="AJ977"/>
  <c r="AJ976"/>
  <c r="AJ975"/>
  <c r="AJ974"/>
  <c r="AJ973"/>
  <c r="AJ972"/>
  <c r="AJ971"/>
  <c r="AJ970"/>
  <c r="AJ969"/>
  <c r="AJ968"/>
  <c r="AJ967"/>
  <c r="AJ966"/>
  <c r="AJ965"/>
  <c r="AJ964"/>
  <c r="AJ963"/>
  <c r="AJ962"/>
  <c r="AJ961"/>
  <c r="AJ960"/>
  <c r="AJ959"/>
  <c r="AJ958"/>
  <c r="AJ957"/>
  <c r="AJ956"/>
  <c r="AJ955"/>
  <c r="AJ954"/>
  <c r="AJ953"/>
  <c r="AJ952"/>
  <c r="AJ951"/>
  <c r="AJ950"/>
  <c r="AJ949"/>
  <c r="AJ948"/>
  <c r="AJ947"/>
  <c r="AJ946"/>
  <c r="AJ945"/>
  <c r="AJ944"/>
  <c r="AJ943"/>
  <c r="AJ942"/>
  <c r="AJ941"/>
  <c r="AJ940"/>
  <c r="AJ939"/>
  <c r="AJ938"/>
  <c r="AJ937"/>
  <c r="AJ936"/>
  <c r="AJ935"/>
  <c r="AJ934"/>
  <c r="AJ933"/>
  <c r="AJ932"/>
  <c r="AJ931"/>
  <c r="AJ930"/>
  <c r="AJ929"/>
  <c r="AJ928"/>
  <c r="AJ927"/>
  <c r="AJ926"/>
  <c r="AJ925"/>
  <c r="AJ924"/>
  <c r="AJ923"/>
  <c r="AJ922"/>
  <c r="AJ921"/>
  <c r="AH1142"/>
  <c r="AH1141"/>
  <c r="AH1140"/>
  <c r="AH1139"/>
  <c r="AH1138"/>
  <c r="AH1137"/>
  <c r="AH1136"/>
  <c r="AH1135"/>
  <c r="AH1134"/>
  <c r="AH1133"/>
  <c r="AH1132"/>
  <c r="AH1131"/>
  <c r="AH1130"/>
  <c r="AH1129"/>
  <c r="AH1128"/>
  <c r="AH1127"/>
  <c r="AH1126"/>
  <c r="AH1125"/>
  <c r="AH1124"/>
  <c r="AH1123"/>
  <c r="AH1122"/>
  <c r="AH1120"/>
  <c r="AH1119"/>
  <c r="AH1118"/>
  <c r="AH1117"/>
  <c r="AH1116"/>
  <c r="AH1115"/>
  <c r="AH1114"/>
  <c r="AH1113"/>
  <c r="AH1112"/>
  <c r="AH1111"/>
  <c r="AH1110"/>
  <c r="AH1109"/>
  <c r="AH1108"/>
  <c r="AH1107"/>
  <c r="AH1106"/>
  <c r="AH1105"/>
  <c r="AH1104"/>
  <c r="AH1103"/>
  <c r="AH1102"/>
  <c r="AH1101"/>
  <c r="AH1100"/>
  <c r="AH1099"/>
  <c r="AH1098"/>
  <c r="AH1097"/>
  <c r="AH1095"/>
  <c r="AH1094"/>
  <c r="AH1093"/>
  <c r="AH1092"/>
  <c r="AH1091"/>
  <c r="AH1090"/>
  <c r="AH1089"/>
  <c r="AH1088"/>
  <c r="AH1087"/>
  <c r="AH1086"/>
  <c r="AH1085"/>
  <c r="AH1084"/>
  <c r="AH1083"/>
  <c r="AH1082"/>
  <c r="AH1081"/>
  <c r="AH1080"/>
  <c r="AH1079"/>
  <c r="AH1078"/>
  <c r="AH1077"/>
  <c r="AH1076"/>
  <c r="AH1075"/>
  <c r="AH1074"/>
  <c r="AH1073"/>
  <c r="AH1072"/>
  <c r="AH1071"/>
  <c r="AH1070"/>
  <c r="AH1069"/>
  <c r="AH1068"/>
  <c r="AH1067"/>
  <c r="AH1066"/>
  <c r="AH1065"/>
  <c r="AH1064"/>
  <c r="AH1063"/>
  <c r="AH1062"/>
  <c r="AH1061"/>
  <c r="AH1060"/>
  <c r="AH1059"/>
  <c r="AH1058"/>
  <c r="AH1057"/>
  <c r="AH1056"/>
  <c r="AH1055"/>
  <c r="AH1054"/>
  <c r="AH1053"/>
  <c r="AH1052"/>
  <c r="AH1051"/>
  <c r="AH1050"/>
  <c r="AH1049"/>
  <c r="AH1048"/>
  <c r="AH1047"/>
  <c r="AH1046"/>
  <c r="AH1045"/>
  <c r="AH1044"/>
  <c r="AH1043"/>
  <c r="AH1042"/>
  <c r="AH1041"/>
  <c r="AH1040"/>
  <c r="AH1039"/>
  <c r="AH1038"/>
  <c r="AH1037"/>
  <c r="AH1036"/>
  <c r="AH1035"/>
  <c r="AH1034"/>
  <c r="AH1033"/>
  <c r="AH1032"/>
  <c r="AH1031"/>
  <c r="AH1030"/>
  <c r="AH1029"/>
  <c r="AH1028"/>
  <c r="AH1027"/>
  <c r="AH1026"/>
  <c r="AH1025"/>
  <c r="AH1024"/>
  <c r="AH1023"/>
  <c r="AH1022"/>
  <c r="AH1021"/>
  <c r="AH1020"/>
  <c r="AH1019"/>
  <c r="AH1018"/>
  <c r="AH1017"/>
  <c r="AH1016"/>
  <c r="AH1015"/>
  <c r="AH1014"/>
  <c r="AH1013"/>
  <c r="AH1012"/>
  <c r="AH1011"/>
  <c r="AH1010"/>
  <c r="AH1009"/>
  <c r="AH1008"/>
  <c r="AH1007"/>
  <c r="AH1006"/>
  <c r="AH1005"/>
  <c r="AH1004"/>
  <c r="AH1003"/>
  <c r="AH1002"/>
  <c r="AH1001"/>
  <c r="AH1000"/>
  <c r="AH999"/>
  <c r="AH998"/>
  <c r="AH997"/>
  <c r="AH996"/>
  <c r="AH995"/>
  <c r="AH994"/>
  <c r="AH993"/>
  <c r="AH992"/>
  <c r="AH991"/>
  <c r="AH990"/>
  <c r="AH989"/>
  <c r="AH988"/>
  <c r="AH987"/>
  <c r="AH986"/>
  <c r="AH985"/>
  <c r="AH984"/>
  <c r="AH983"/>
  <c r="AH982"/>
  <c r="AH981"/>
  <c r="AH980"/>
  <c r="AH979"/>
  <c r="AH978"/>
  <c r="AH977"/>
  <c r="AH976"/>
  <c r="AH975"/>
  <c r="AH974"/>
  <c r="AH973"/>
  <c r="AH972"/>
  <c r="AH971"/>
  <c r="AH970"/>
  <c r="AH969"/>
  <c r="AH968"/>
  <c r="AH967"/>
  <c r="AH966"/>
  <c r="AH965"/>
  <c r="AH964"/>
  <c r="AH963"/>
  <c r="AH962"/>
  <c r="AH961"/>
  <c r="AH960"/>
  <c r="AH959"/>
  <c r="AH958"/>
  <c r="AH957"/>
  <c r="AH956"/>
  <c r="AH955"/>
  <c r="AH954"/>
  <c r="AH953"/>
  <c r="AH952"/>
  <c r="AH951"/>
  <c r="AH950"/>
  <c r="AH949"/>
  <c r="AH948"/>
  <c r="AH947"/>
  <c r="AH946"/>
  <c r="AH945"/>
  <c r="AH944"/>
  <c r="AH943"/>
  <c r="AH942"/>
  <c r="AH941"/>
  <c r="AH940"/>
  <c r="AH939"/>
  <c r="AH938"/>
  <c r="AH937"/>
  <c r="AH936"/>
  <c r="AH935"/>
  <c r="AH934"/>
  <c r="AH933"/>
  <c r="AH932"/>
  <c r="AH931"/>
  <c r="AH930"/>
  <c r="AH929"/>
  <c r="AH928"/>
  <c r="AH927"/>
  <c r="AH926"/>
  <c r="AH925"/>
  <c r="AH924"/>
  <c r="AH923"/>
  <c r="AH922"/>
  <c r="AH921"/>
  <c r="AC1142"/>
  <c r="AC1141"/>
  <c r="AC1140"/>
  <c r="AC1139"/>
  <c r="AC1138"/>
  <c r="AC1137"/>
  <c r="AC1136"/>
  <c r="AC1135"/>
  <c r="AC1134"/>
  <c r="AC1133"/>
  <c r="AC1132"/>
  <c r="AC1131"/>
  <c r="AC1130"/>
  <c r="AC1129"/>
  <c r="AC1128"/>
  <c r="AC1127"/>
  <c r="AC1126"/>
  <c r="AC1125"/>
  <c r="AC1124"/>
  <c r="AC1123"/>
  <c r="AC1122"/>
  <c r="AC1121"/>
  <c r="AC1120"/>
  <c r="AC1119"/>
  <c r="AC1118"/>
  <c r="AC1117"/>
  <c r="AC1116"/>
  <c r="AC1115"/>
  <c r="AC1114"/>
  <c r="AC1113"/>
  <c r="AC1112"/>
  <c r="AC1111"/>
  <c r="AC1110"/>
  <c r="AC1109"/>
  <c r="AC1108"/>
  <c r="AC1107"/>
  <c r="AC1106"/>
  <c r="AC1105"/>
  <c r="AC1104"/>
  <c r="AC1103"/>
  <c r="AC1102"/>
  <c r="AC1101"/>
  <c r="AC1100"/>
  <c r="AC1099"/>
  <c r="AC1098"/>
  <c r="AC1097"/>
  <c r="AC1096"/>
  <c r="AC1095"/>
  <c r="AC1094"/>
  <c r="AC1093"/>
  <c r="AC1092"/>
  <c r="AC1091"/>
  <c r="AC1090"/>
  <c r="AC1089"/>
  <c r="AC1088"/>
  <c r="AC1087"/>
  <c r="AC1086"/>
  <c r="AC1085"/>
  <c r="AC1084"/>
  <c r="AC1083"/>
  <c r="AC1082"/>
  <c r="AC1081"/>
  <c r="AC1080"/>
  <c r="AC1079"/>
  <c r="AC1078"/>
  <c r="AC1077"/>
  <c r="AC1076"/>
  <c r="AC1075"/>
  <c r="AC1074"/>
  <c r="AC1073"/>
  <c r="AC1072"/>
  <c r="AC1071"/>
  <c r="AC1070"/>
  <c r="AC1069"/>
  <c r="AC1068"/>
  <c r="AC1067"/>
  <c r="AC1066"/>
  <c r="AC1065"/>
  <c r="AC1064"/>
  <c r="AC1063"/>
  <c r="AC1062"/>
  <c r="AC1061"/>
  <c r="AC1060"/>
  <c r="AC1059"/>
  <c r="AC1058"/>
  <c r="AC1057"/>
  <c r="AC1056"/>
  <c r="AC1055"/>
  <c r="AC1054"/>
  <c r="AC1053"/>
  <c r="AC1052"/>
  <c r="AC1051"/>
  <c r="AC1050"/>
  <c r="AC1049"/>
  <c r="AC1048"/>
  <c r="AC1047"/>
  <c r="AC1046"/>
  <c r="AC1045"/>
  <c r="AC1044"/>
  <c r="AC1043"/>
  <c r="AC1042"/>
  <c r="AC1041"/>
  <c r="AC1040"/>
  <c r="AC1039"/>
  <c r="AC1038"/>
  <c r="AC1037"/>
  <c r="AC1036"/>
  <c r="AC1035"/>
  <c r="AC1034"/>
  <c r="AC1033"/>
  <c r="AC1032"/>
  <c r="AC1031"/>
  <c r="AC1030"/>
  <c r="AC1029"/>
  <c r="AC1028"/>
  <c r="AC1027"/>
  <c r="AC1026"/>
  <c r="AC1025"/>
  <c r="AC1024"/>
  <c r="AC1023"/>
  <c r="AC1022"/>
  <c r="AC1021"/>
  <c r="AC1020"/>
  <c r="AC1019"/>
  <c r="AC1018"/>
  <c r="AC1017"/>
  <c r="AC1016"/>
  <c r="AC1015"/>
  <c r="AC1014"/>
  <c r="AC1013"/>
  <c r="AC1012"/>
  <c r="AC1011"/>
  <c r="AC1010"/>
  <c r="AC1009"/>
  <c r="AC1008"/>
  <c r="AC1007"/>
  <c r="AC1006"/>
  <c r="AC1005"/>
  <c r="AC1004"/>
  <c r="AC1003"/>
  <c r="AC1002"/>
  <c r="AC1001"/>
  <c r="AC1000"/>
  <c r="AC999"/>
  <c r="AC998"/>
  <c r="AC997"/>
  <c r="AC996"/>
  <c r="AC995"/>
  <c r="AC994"/>
  <c r="AC993"/>
  <c r="AC992"/>
  <c r="AC991"/>
  <c r="AC990"/>
  <c r="AC989"/>
  <c r="AC988"/>
  <c r="AC987"/>
  <c r="AC986"/>
  <c r="AC985"/>
  <c r="AC984"/>
  <c r="AC983"/>
  <c r="AC982"/>
  <c r="AC981"/>
  <c r="AC980"/>
  <c r="AC979"/>
  <c r="AC978"/>
  <c r="AC977"/>
  <c r="AC976"/>
  <c r="AC975"/>
  <c r="AC974"/>
  <c r="AC973"/>
  <c r="AC972"/>
  <c r="AC971"/>
  <c r="AC970"/>
  <c r="AC969"/>
  <c r="AC968"/>
  <c r="AC967"/>
  <c r="AC966"/>
  <c r="AC965"/>
  <c r="AC964"/>
  <c r="AC963"/>
  <c r="AC962"/>
  <c r="AC961"/>
  <c r="AC960"/>
  <c r="AC959"/>
  <c r="AC958"/>
  <c r="AC957"/>
  <c r="AC956"/>
  <c r="AC955"/>
  <c r="AC954"/>
  <c r="AC953"/>
  <c r="AC952"/>
  <c r="AC951"/>
  <c r="AC950"/>
  <c r="AC949"/>
  <c r="AC948"/>
  <c r="AC947"/>
  <c r="AC946"/>
  <c r="AC945"/>
  <c r="AC944"/>
  <c r="AC943"/>
  <c r="AC942"/>
  <c r="AC941"/>
  <c r="AC940"/>
  <c r="AC939"/>
  <c r="AC938"/>
  <c r="AC937"/>
  <c r="AC936"/>
  <c r="AC935"/>
  <c r="AC934"/>
  <c r="AC933"/>
  <c r="AC932"/>
  <c r="AC931"/>
  <c r="AC930"/>
  <c r="AC929"/>
  <c r="AC928"/>
  <c r="AC927"/>
  <c r="AC926"/>
  <c r="AC925"/>
  <c r="AC924"/>
  <c r="AC923"/>
  <c r="AC922"/>
  <c r="AC921"/>
  <c r="Z1142"/>
  <c r="Z1141"/>
  <c r="Z1140"/>
  <c r="Z1139"/>
  <c r="Z1138"/>
  <c r="Z1137"/>
  <c r="Z1136"/>
  <c r="Z1135"/>
  <c r="Z1134"/>
  <c r="Z1133"/>
  <c r="Z1132"/>
  <c r="Z1131"/>
  <c r="Z1130"/>
  <c r="Z1129"/>
  <c r="Z1128"/>
  <c r="Z1127"/>
  <c r="Z1126"/>
  <c r="Z1125"/>
  <c r="Z1124"/>
  <c r="Z1123"/>
  <c r="Z1122"/>
  <c r="Z1121"/>
  <c r="Z1120"/>
  <c r="Z1119"/>
  <c r="Z1118"/>
  <c r="Z1117"/>
  <c r="Z1116"/>
  <c r="Z1115"/>
  <c r="Z1114"/>
  <c r="Z1113"/>
  <c r="Z1112"/>
  <c r="Z1111"/>
  <c r="Z1110"/>
  <c r="Z1109"/>
  <c r="Z1108"/>
  <c r="Z1107"/>
  <c r="Z1106"/>
  <c r="Z1105"/>
  <c r="Z1104"/>
  <c r="Z1103"/>
  <c r="Z1102"/>
  <c r="Z1101"/>
  <c r="Z1100"/>
  <c r="Z1099"/>
  <c r="Z1098"/>
  <c r="Z1097"/>
  <c r="Z1096"/>
  <c r="Z1095"/>
  <c r="Z1094"/>
  <c r="Z1093"/>
  <c r="Z1092"/>
  <c r="Z1091"/>
  <c r="Z1090"/>
  <c r="Z1089"/>
  <c r="Z1088"/>
  <c r="Z1087"/>
  <c r="Z1086"/>
  <c r="Z1085"/>
  <c r="Z1084"/>
  <c r="Z1083"/>
  <c r="Z1082"/>
  <c r="Z1081"/>
  <c r="Z1080"/>
  <c r="Z1079"/>
  <c r="Z1078"/>
  <c r="Z1077"/>
  <c r="Z1076"/>
  <c r="Z1075"/>
  <c r="Z1074"/>
  <c r="Z1073"/>
  <c r="Z1072"/>
  <c r="Z1071"/>
  <c r="Z1070"/>
  <c r="Z1069"/>
  <c r="Z1068"/>
  <c r="Z1067"/>
  <c r="Z1066"/>
  <c r="Z1065"/>
  <c r="Z1064"/>
  <c r="Z1063"/>
  <c r="Z1062"/>
  <c r="Z1061"/>
  <c r="Z1060"/>
  <c r="Z1059"/>
  <c r="Z1058"/>
  <c r="Z1057"/>
  <c r="Z1056"/>
  <c r="Z1055"/>
  <c r="Z1054"/>
  <c r="Z1053"/>
  <c r="Z1052"/>
  <c r="Z1051"/>
  <c r="Z1050"/>
  <c r="Z1049"/>
  <c r="Z1048"/>
  <c r="Z1047"/>
  <c r="Z1046"/>
  <c r="Z1045"/>
  <c r="Z1044"/>
  <c r="Z1043"/>
  <c r="Z1042"/>
  <c r="Z1041"/>
  <c r="Z1040"/>
  <c r="Z1039"/>
  <c r="Z1038"/>
  <c r="Z1037"/>
  <c r="Z1036"/>
  <c r="Z1035"/>
  <c r="Z1034"/>
  <c r="Z1033"/>
  <c r="Z1032"/>
  <c r="Z1031"/>
  <c r="Z1030"/>
  <c r="Z1029"/>
  <c r="Z1028"/>
  <c r="Z1027"/>
  <c r="Z1026"/>
  <c r="Z1025"/>
  <c r="Z1024"/>
  <c r="Z1023"/>
  <c r="Z1022"/>
  <c r="Z1021"/>
  <c r="Z1020"/>
  <c r="Z1019"/>
  <c r="Z1018"/>
  <c r="Z1017"/>
  <c r="Z1016"/>
  <c r="Z1015"/>
  <c r="Z1014"/>
  <c r="Z1013"/>
  <c r="Z1012"/>
  <c r="Z1011"/>
  <c r="Z1010"/>
  <c r="Z1009"/>
  <c r="Z1008"/>
  <c r="Z1007"/>
  <c r="Z1006"/>
  <c r="Z1005"/>
  <c r="Z1004"/>
  <c r="Z1003"/>
  <c r="Z1002"/>
  <c r="Z1001"/>
  <c r="Z1000"/>
  <c r="Z999"/>
  <c r="Z998"/>
  <c r="Z997"/>
  <c r="Z996"/>
  <c r="Z995"/>
  <c r="Z994"/>
  <c r="Z993"/>
  <c r="Z992"/>
  <c r="Z991"/>
  <c r="Z990"/>
  <c r="Z989"/>
  <c r="Z988"/>
  <c r="Z987"/>
  <c r="Z986"/>
  <c r="Z985"/>
  <c r="Z984"/>
  <c r="Z983"/>
  <c r="Z982"/>
  <c r="Z981"/>
  <c r="Z980"/>
  <c r="Z979"/>
  <c r="Z978"/>
  <c r="Z977"/>
  <c r="Z976"/>
  <c r="Z975"/>
  <c r="Z974"/>
  <c r="Z973"/>
  <c r="Z972"/>
  <c r="Z971"/>
  <c r="Z970"/>
  <c r="Z969"/>
  <c r="Z968"/>
  <c r="Z967"/>
  <c r="Z966"/>
  <c r="Z965"/>
  <c r="Z964"/>
  <c r="Z963"/>
  <c r="Z962"/>
  <c r="Z961"/>
  <c r="Z960"/>
  <c r="Z959"/>
  <c r="Z958"/>
  <c r="Z957"/>
  <c r="Z956"/>
  <c r="Z955"/>
  <c r="Z954"/>
  <c r="Z953"/>
  <c r="Z952"/>
  <c r="Z951"/>
  <c r="Z950"/>
  <c r="Z949"/>
  <c r="Z948"/>
  <c r="Z947"/>
  <c r="Z946"/>
  <c r="Z945"/>
  <c r="Z944"/>
  <c r="Z943"/>
  <c r="Z942"/>
  <c r="Z941"/>
  <c r="Z940"/>
  <c r="Z939"/>
  <c r="Z938"/>
  <c r="Z937"/>
  <c r="Z936"/>
  <c r="Z935"/>
  <c r="Z934"/>
  <c r="Z933"/>
  <c r="Z932"/>
  <c r="Z931"/>
  <c r="Z930"/>
  <c r="Z929"/>
  <c r="Z928"/>
  <c r="Z927"/>
  <c r="Z926"/>
  <c r="Z925"/>
  <c r="Z924"/>
  <c r="Z923"/>
  <c r="Z922"/>
  <c r="Z921"/>
  <c r="W1142"/>
  <c r="W1141"/>
  <c r="W1140"/>
  <c r="W1139"/>
  <c r="W1138"/>
  <c r="W1137"/>
  <c r="W1136"/>
  <c r="W1135"/>
  <c r="W1134"/>
  <c r="W1133"/>
  <c r="W1132"/>
  <c r="W1131"/>
  <c r="W1130"/>
  <c r="W1129"/>
  <c r="W1128"/>
  <c r="W1127"/>
  <c r="W1126"/>
  <c r="W1125"/>
  <c r="W1124"/>
  <c r="W1123"/>
  <c r="W1122"/>
  <c r="W1121"/>
  <c r="W1120"/>
  <c r="W1119"/>
  <c r="W1118"/>
  <c r="W1117"/>
  <c r="W1116"/>
  <c r="W1115"/>
  <c r="W1114"/>
  <c r="W1113"/>
  <c r="W1112"/>
  <c r="W1111"/>
  <c r="W1110"/>
  <c r="W1109"/>
  <c r="W1108"/>
  <c r="W1107"/>
  <c r="W1106"/>
  <c r="W1105"/>
  <c r="W1104"/>
  <c r="W1103"/>
  <c r="W1102"/>
  <c r="W1101"/>
  <c r="W1100"/>
  <c r="W1099"/>
  <c r="W1098"/>
  <c r="W1097"/>
  <c r="W1096"/>
  <c r="W1095"/>
  <c r="W1094"/>
  <c r="W1093"/>
  <c r="W1092"/>
  <c r="W1091"/>
  <c r="W1090"/>
  <c r="W1089"/>
  <c r="W1088"/>
  <c r="W1087"/>
  <c r="W1086"/>
  <c r="W1085"/>
  <c r="W1084"/>
  <c r="W1083"/>
  <c r="W1082"/>
  <c r="W1081"/>
  <c r="W1080"/>
  <c r="W1079"/>
  <c r="W1078"/>
  <c r="W1077"/>
  <c r="W1076"/>
  <c r="W1075"/>
  <c r="W1074"/>
  <c r="W1073"/>
  <c r="W1072"/>
  <c r="W1071"/>
  <c r="W1070"/>
  <c r="W1069"/>
  <c r="W1068"/>
  <c r="W1067"/>
  <c r="W1066"/>
  <c r="W1065"/>
  <c r="W1064"/>
  <c r="W1063"/>
  <c r="W1062"/>
  <c r="W1061"/>
  <c r="W1060"/>
  <c r="W1059"/>
  <c r="W1058"/>
  <c r="W1057"/>
  <c r="W1056"/>
  <c r="W1055"/>
  <c r="W1054"/>
  <c r="W1053"/>
  <c r="W1052"/>
  <c r="W1051"/>
  <c r="W1050"/>
  <c r="W1049"/>
  <c r="W1048"/>
  <c r="W1047"/>
  <c r="W1046"/>
  <c r="W1045"/>
  <c r="W1044"/>
  <c r="W1043"/>
  <c r="W1042"/>
  <c r="W1041"/>
  <c r="W1040"/>
  <c r="W1039"/>
  <c r="W1038"/>
  <c r="W1037"/>
  <c r="W1036"/>
  <c r="W1035"/>
  <c r="W1034"/>
  <c r="W1033"/>
  <c r="W1032"/>
  <c r="W1031"/>
  <c r="W1030"/>
  <c r="W1029"/>
  <c r="W1028"/>
  <c r="W1027"/>
  <c r="W1026"/>
  <c r="W1025"/>
  <c r="W1024"/>
  <c r="W1023"/>
  <c r="W1022"/>
  <c r="W1021"/>
  <c r="W1020"/>
  <c r="W1019"/>
  <c r="W1018"/>
  <c r="W1017"/>
  <c r="W1016"/>
  <c r="W1015"/>
  <c r="W1014"/>
  <c r="W1013"/>
  <c r="W1012"/>
  <c r="W1011"/>
  <c r="W1010"/>
  <c r="W1009"/>
  <c r="W1008"/>
  <c r="W1007"/>
  <c r="W1006"/>
  <c r="W1005"/>
  <c r="W1004"/>
  <c r="W1003"/>
  <c r="W1002"/>
  <c r="W1001"/>
  <c r="W1000"/>
  <c r="W999"/>
  <c r="W998"/>
  <c r="W997"/>
  <c r="W996"/>
  <c r="W995"/>
  <c r="W994"/>
  <c r="W993"/>
  <c r="W992"/>
  <c r="W991"/>
  <c r="W990"/>
  <c r="W989"/>
  <c r="W988"/>
  <c r="W987"/>
  <c r="W986"/>
  <c r="W985"/>
  <c r="W984"/>
  <c r="W983"/>
  <c r="W982"/>
  <c r="W981"/>
  <c r="W980"/>
  <c r="W979"/>
  <c r="W978"/>
  <c r="W977"/>
  <c r="W976"/>
  <c r="W975"/>
  <c r="W974"/>
  <c r="W973"/>
  <c r="W972"/>
  <c r="W971"/>
  <c r="W970"/>
  <c r="W969"/>
  <c r="W968"/>
  <c r="W967"/>
  <c r="W966"/>
  <c r="W965"/>
  <c r="W964"/>
  <c r="W963"/>
  <c r="W962"/>
  <c r="W961"/>
  <c r="W960"/>
  <c r="W959"/>
  <c r="W958"/>
  <c r="W957"/>
  <c r="W956"/>
  <c r="W955"/>
  <c r="W954"/>
  <c r="W953"/>
  <c r="W952"/>
  <c r="W951"/>
  <c r="W950"/>
  <c r="W949"/>
  <c r="W948"/>
  <c r="W947"/>
  <c r="W946"/>
  <c r="W945"/>
  <c r="W944"/>
  <c r="W943"/>
  <c r="W942"/>
  <c r="W941"/>
  <c r="W940"/>
  <c r="W939"/>
  <c r="W938"/>
  <c r="W937"/>
  <c r="W936"/>
  <c r="W935"/>
  <c r="W934"/>
  <c r="W933"/>
  <c r="W932"/>
  <c r="W931"/>
  <c r="W930"/>
  <c r="W929"/>
  <c r="W928"/>
  <c r="W927"/>
  <c r="W926"/>
  <c r="W925"/>
  <c r="W924"/>
  <c r="W923"/>
  <c r="W922"/>
  <c r="W921"/>
  <c r="R1142"/>
  <c r="R1141"/>
  <c r="R1140"/>
  <c r="R1139"/>
  <c r="R1138"/>
  <c r="R1137"/>
  <c r="R1136"/>
  <c r="R1135"/>
  <c r="R1134"/>
  <c r="R1133"/>
  <c r="R1132"/>
  <c r="R1131"/>
  <c r="R1130"/>
  <c r="R1129"/>
  <c r="R1128"/>
  <c r="R1127"/>
  <c r="R1126"/>
  <c r="R1125"/>
  <c r="R1124"/>
  <c r="R1123"/>
  <c r="R1122"/>
  <c r="R1121"/>
  <c r="R1120"/>
  <c r="R1119"/>
  <c r="R1118"/>
  <c r="R1117"/>
  <c r="R1116"/>
  <c r="R1115"/>
  <c r="R1114"/>
  <c r="R1113"/>
  <c r="R1112"/>
  <c r="R1111"/>
  <c r="R1110"/>
  <c r="R1109"/>
  <c r="R1108"/>
  <c r="R1107"/>
  <c r="R1106"/>
  <c r="R1105"/>
  <c r="R1104"/>
  <c r="R1103"/>
  <c r="R1102"/>
  <c r="R1101"/>
  <c r="R1100"/>
  <c r="R1099"/>
  <c r="R1098"/>
  <c r="R1097"/>
  <c r="R1096"/>
  <c r="R1095"/>
  <c r="R1094"/>
  <c r="R1093"/>
  <c r="R1092"/>
  <c r="R1091"/>
  <c r="R1090"/>
  <c r="R1089"/>
  <c r="R1088"/>
  <c r="R1087"/>
  <c r="R1086"/>
  <c r="R1085"/>
  <c r="R1084"/>
  <c r="R1083"/>
  <c r="R1082"/>
  <c r="R1081"/>
  <c r="R1080"/>
  <c r="R1079"/>
  <c r="R1078"/>
  <c r="R1077"/>
  <c r="R1076"/>
  <c r="R1075"/>
  <c r="R1074"/>
  <c r="R1073"/>
  <c r="R1072"/>
  <c r="R1071"/>
  <c r="R1070"/>
  <c r="R1069"/>
  <c r="R1068"/>
  <c r="R1067"/>
  <c r="R1066"/>
  <c r="R1065"/>
  <c r="R1064"/>
  <c r="R1063"/>
  <c r="R1062"/>
  <c r="R1061"/>
  <c r="R1060"/>
  <c r="R1059"/>
  <c r="R1058"/>
  <c r="R1057"/>
  <c r="R1056"/>
  <c r="R1055"/>
  <c r="R1054"/>
  <c r="R1053"/>
  <c r="R1052"/>
  <c r="R1051"/>
  <c r="R1050"/>
  <c r="R1049"/>
  <c r="R1048"/>
  <c r="R1047"/>
  <c r="R1046"/>
  <c r="R1045"/>
  <c r="R1044"/>
  <c r="R1043"/>
  <c r="R1042"/>
  <c r="R1041"/>
  <c r="R1040"/>
  <c r="R1039"/>
  <c r="R1038"/>
  <c r="R1037"/>
  <c r="R1036"/>
  <c r="R1035"/>
  <c r="R1034"/>
  <c r="R1033"/>
  <c r="R1032"/>
  <c r="R1031"/>
  <c r="R1030"/>
  <c r="R1029"/>
  <c r="R1028"/>
  <c r="R1027"/>
  <c r="R1026"/>
  <c r="R1025"/>
  <c r="R1024"/>
  <c r="R1023"/>
  <c r="R1022"/>
  <c r="R1021"/>
  <c r="R1020"/>
  <c r="R1019"/>
  <c r="R1018"/>
  <c r="R1017"/>
  <c r="R1016"/>
  <c r="R1015"/>
  <c r="R1014"/>
  <c r="R1013"/>
  <c r="R1012"/>
  <c r="R1011"/>
  <c r="R1010"/>
  <c r="R1009"/>
  <c r="R1008"/>
  <c r="R1007"/>
  <c r="R1006"/>
  <c r="R1005"/>
  <c r="R1004"/>
  <c r="R1003"/>
  <c r="R1002"/>
  <c r="R1001"/>
  <c r="R1000"/>
  <c r="R999"/>
  <c r="R998"/>
  <c r="R997"/>
  <c r="R996"/>
  <c r="R995"/>
  <c r="R994"/>
  <c r="R993"/>
  <c r="R992"/>
  <c r="R991"/>
  <c r="R990"/>
  <c r="R989"/>
  <c r="R988"/>
  <c r="R987"/>
  <c r="R986"/>
  <c r="R985"/>
  <c r="R984"/>
  <c r="R983"/>
  <c r="R982"/>
  <c r="R981"/>
  <c r="R980"/>
  <c r="R979"/>
  <c r="R978"/>
  <c r="R977"/>
  <c r="R976"/>
  <c r="R975"/>
  <c r="R974"/>
  <c r="R973"/>
  <c r="R972"/>
  <c r="R971"/>
  <c r="R970"/>
  <c r="R969"/>
  <c r="R968"/>
  <c r="R967"/>
  <c r="R966"/>
  <c r="R965"/>
  <c r="R964"/>
  <c r="R963"/>
  <c r="R962"/>
  <c r="R961"/>
  <c r="R960"/>
  <c r="R959"/>
  <c r="R958"/>
  <c r="R957"/>
  <c r="R956"/>
  <c r="R955"/>
  <c r="R954"/>
  <c r="R953"/>
  <c r="R952"/>
  <c r="R951"/>
  <c r="R950"/>
  <c r="R949"/>
  <c r="R948"/>
  <c r="R947"/>
  <c r="R946"/>
  <c r="R945"/>
  <c r="R944"/>
  <c r="R943"/>
  <c r="R942"/>
  <c r="R941"/>
  <c r="R940"/>
  <c r="R939"/>
  <c r="R938"/>
  <c r="R937"/>
  <c r="R936"/>
  <c r="R935"/>
  <c r="R934"/>
  <c r="R933"/>
  <c r="R932"/>
  <c r="R931"/>
  <c r="R930"/>
  <c r="R929"/>
  <c r="R928"/>
  <c r="R927"/>
  <c r="R926"/>
  <c r="R925"/>
  <c r="R924"/>
  <c r="R923"/>
  <c r="R922"/>
  <c r="R921"/>
  <c r="M922"/>
  <c r="M923"/>
  <c r="M924"/>
  <c r="M925"/>
  <c r="M926"/>
  <c r="M927"/>
  <c r="M928"/>
  <c r="M929"/>
  <c r="M930"/>
  <c r="M931"/>
  <c r="M932"/>
  <c r="M933"/>
  <c r="M934"/>
  <c r="M935"/>
  <c r="M936"/>
  <c r="M937"/>
  <c r="M938"/>
  <c r="M939"/>
  <c r="M940"/>
  <c r="M941"/>
  <c r="M942"/>
  <c r="M943"/>
  <c r="M944"/>
  <c r="M945"/>
  <c r="M946"/>
  <c r="M947"/>
  <c r="M948"/>
  <c r="M949"/>
  <c r="M950"/>
  <c r="M951"/>
  <c r="M952"/>
  <c r="M953"/>
  <c r="M954"/>
  <c r="M955"/>
  <c r="M956"/>
  <c r="M957"/>
  <c r="M958"/>
  <c r="M959"/>
  <c r="M960"/>
  <c r="M961"/>
  <c r="M962"/>
  <c r="M963"/>
  <c r="M964"/>
  <c r="M965"/>
  <c r="M966"/>
  <c r="M967"/>
  <c r="M968"/>
  <c r="M969"/>
  <c r="M970"/>
  <c r="M971"/>
  <c r="M972"/>
  <c r="M973"/>
  <c r="M974"/>
  <c r="M975"/>
  <c r="M976"/>
  <c r="M977"/>
  <c r="M978"/>
  <c r="M979"/>
  <c r="M980"/>
  <c r="M981"/>
  <c r="M982"/>
  <c r="M983"/>
  <c r="M984"/>
  <c r="M985"/>
  <c r="M986"/>
  <c r="M987"/>
  <c r="M988"/>
  <c r="M989"/>
  <c r="M990"/>
  <c r="M991"/>
  <c r="M992"/>
  <c r="M993"/>
  <c r="M994"/>
  <c r="M995"/>
  <c r="M996"/>
  <c r="M997"/>
  <c r="M998"/>
  <c r="M999"/>
  <c r="M1000"/>
  <c r="M1001"/>
  <c r="M1002"/>
  <c r="M1003"/>
  <c r="M1004"/>
  <c r="M1005"/>
  <c r="M1006"/>
  <c r="M1007"/>
  <c r="M1008"/>
  <c r="M1009"/>
  <c r="M1010"/>
  <c r="M1011"/>
  <c r="M1012"/>
  <c r="M1013"/>
  <c r="M1014"/>
  <c r="M1015"/>
  <c r="M1016"/>
  <c r="M1017"/>
  <c r="M1018"/>
  <c r="M1019"/>
  <c r="M1020"/>
  <c r="M1021"/>
  <c r="M1022"/>
  <c r="M1023"/>
  <c r="M1024"/>
  <c r="M1025"/>
  <c r="M1026"/>
  <c r="M1027"/>
  <c r="M1028"/>
  <c r="M1029"/>
  <c r="M1030"/>
  <c r="M1031"/>
  <c r="M1032"/>
  <c r="M1033"/>
  <c r="M1034"/>
  <c r="M1035"/>
  <c r="M1036"/>
  <c r="M1037"/>
  <c r="M1038"/>
  <c r="M1039"/>
  <c r="M1040"/>
  <c r="M1041"/>
  <c r="M1042"/>
  <c r="M1043"/>
  <c r="M1044"/>
  <c r="M1045"/>
  <c r="M1046"/>
  <c r="M1047"/>
  <c r="M1048"/>
  <c r="M1049"/>
  <c r="M1050"/>
  <c r="M1051"/>
  <c r="M1052"/>
  <c r="M1053"/>
  <c r="M1054"/>
  <c r="M1055"/>
  <c r="M1056"/>
  <c r="M1057"/>
  <c r="M1058"/>
  <c r="M1059"/>
  <c r="M1060"/>
  <c r="M1061"/>
  <c r="M1062"/>
  <c r="M1063"/>
  <c r="M1064"/>
  <c r="M1065"/>
  <c r="M1066"/>
  <c r="M1067"/>
  <c r="M1068"/>
  <c r="M1069"/>
  <c r="M1070"/>
  <c r="M1071"/>
  <c r="M1072"/>
  <c r="M1073"/>
  <c r="M1074"/>
  <c r="M1075"/>
  <c r="M1076"/>
  <c r="M1077"/>
  <c r="M1078"/>
  <c r="M1079"/>
  <c r="M1080"/>
  <c r="M1081"/>
  <c r="M1082"/>
  <c r="M1083"/>
  <c r="M1084"/>
  <c r="M1085"/>
  <c r="M1086"/>
  <c r="M1087"/>
  <c r="M1088"/>
  <c r="M1089"/>
  <c r="M1090"/>
  <c r="M1091"/>
  <c r="M1092"/>
  <c r="M1093"/>
  <c r="M1094"/>
  <c r="M1095"/>
  <c r="M1096"/>
  <c r="M1097"/>
  <c r="M1098"/>
  <c r="M1099"/>
  <c r="M1100"/>
  <c r="M1101"/>
  <c r="M1102"/>
  <c r="M1103"/>
  <c r="M1104"/>
  <c r="M1105"/>
  <c r="M1106"/>
  <c r="M1107"/>
  <c r="M1108"/>
  <c r="M1109"/>
  <c r="M1110"/>
  <c r="M1111"/>
  <c r="M1112"/>
  <c r="M1113"/>
  <c r="M1114"/>
  <c r="M1115"/>
  <c r="M1116"/>
  <c r="M1117"/>
  <c r="M1118"/>
  <c r="M1119"/>
  <c r="M1120"/>
  <c r="M1121"/>
  <c r="M1122"/>
  <c r="M1123"/>
  <c r="M1124"/>
  <c r="M1125"/>
  <c r="M1126"/>
  <c r="M1127"/>
  <c r="M1128"/>
  <c r="M1129"/>
  <c r="M1130"/>
  <c r="M1131"/>
  <c r="M1132"/>
  <c r="M1133"/>
  <c r="M1134"/>
  <c r="M1135"/>
  <c r="M1136"/>
  <c r="M1137"/>
  <c r="M1138"/>
  <c r="M1139"/>
  <c r="M1140"/>
  <c r="M1141"/>
  <c r="M1142"/>
  <c r="M921"/>
  <c r="D920"/>
  <c r="E920"/>
  <c r="F920"/>
  <c r="G920"/>
  <c r="H920"/>
  <c r="I920"/>
  <c r="J920"/>
  <c r="K920"/>
  <c r="L920"/>
  <c r="N920"/>
  <c r="O920"/>
  <c r="P920"/>
  <c r="Q920"/>
  <c r="S920"/>
  <c r="T920"/>
  <c r="U920"/>
  <c r="V920"/>
  <c r="X920"/>
  <c r="Y920"/>
  <c r="AA920"/>
  <c r="AB920"/>
  <c r="AD920"/>
  <c r="AE920"/>
  <c r="AF920"/>
  <c r="AG920"/>
  <c r="AI920"/>
  <c r="AK920"/>
  <c r="AL920"/>
  <c r="AN920"/>
  <c r="AO920"/>
  <c r="AQ920"/>
  <c r="AR920"/>
  <c r="AT920"/>
  <c r="AU920"/>
  <c r="AV920"/>
  <c r="AX920"/>
  <c r="AY920"/>
  <c r="BA920"/>
  <c r="BC920"/>
  <c r="BE920"/>
  <c r="BG920"/>
  <c r="BH920"/>
  <c r="BJ920"/>
  <c r="BK920"/>
  <c r="BL920"/>
  <c r="BM920"/>
  <c r="BN920"/>
  <c r="BO920"/>
  <c r="BP920"/>
  <c r="BQ920"/>
  <c r="BR920"/>
  <c r="BS920"/>
  <c r="BT920"/>
  <c r="BU920"/>
  <c r="BV920"/>
  <c r="BW920"/>
  <c r="BX920"/>
  <c r="BY920"/>
  <c r="BZ920"/>
  <c r="CA920"/>
  <c r="CB920"/>
  <c r="CC920"/>
  <c r="CD920"/>
  <c r="CE920"/>
  <c r="CF920"/>
  <c r="CG920"/>
  <c r="CH920"/>
  <c r="CI920"/>
  <c r="CJ920"/>
  <c r="CK920"/>
  <c r="CL920"/>
  <c r="CM920"/>
  <c r="CN920"/>
  <c r="CO920"/>
  <c r="CP920"/>
  <c r="CQ920"/>
  <c r="CR920"/>
  <c r="CS920"/>
  <c r="CT920"/>
  <c r="CU920"/>
  <c r="CV920"/>
  <c r="CW920"/>
  <c r="CX920"/>
  <c r="CY920"/>
  <c r="CZ920"/>
  <c r="DA920"/>
  <c r="DB920"/>
  <c r="DC920"/>
  <c r="DD920"/>
  <c r="DE920"/>
  <c r="DF920"/>
  <c r="DG920"/>
  <c r="DH920"/>
  <c r="DI920"/>
  <c r="DJ920"/>
  <c r="DK920"/>
  <c r="DL920"/>
  <c r="DM920"/>
  <c r="DN920"/>
  <c r="DO920"/>
  <c r="DP920"/>
  <c r="DQ920"/>
  <c r="DR920"/>
  <c r="DS920"/>
  <c r="DT920"/>
  <c r="DU920"/>
  <c r="DV920"/>
  <c r="DW920"/>
  <c r="DX920"/>
  <c r="DY920"/>
  <c r="DZ920"/>
  <c r="EA920"/>
  <c r="EB920"/>
  <c r="EC920"/>
  <c r="ED920"/>
  <c r="EE920"/>
  <c r="EF920"/>
  <c r="EG920"/>
  <c r="EH920"/>
  <c r="EI920"/>
  <c r="EJ920"/>
  <c r="EK920"/>
  <c r="EL920"/>
  <c r="EM920"/>
  <c r="EN920"/>
  <c r="EO920"/>
  <c r="EP920"/>
  <c r="EQ920"/>
  <c r="ER920"/>
  <c r="ES920"/>
  <c r="ET920"/>
  <c r="EU920"/>
  <c r="EV920"/>
  <c r="EW920"/>
  <c r="EX920"/>
  <c r="EY920"/>
  <c r="EZ920"/>
  <c r="FA920"/>
  <c r="FB920"/>
  <c r="FC920"/>
  <c r="FD920"/>
  <c r="FE920"/>
  <c r="FF920"/>
  <c r="FG920"/>
  <c r="FH920"/>
  <c r="FI920"/>
  <c r="FJ920"/>
  <c r="FK920"/>
  <c r="FL920"/>
  <c r="FM920"/>
  <c r="FN920"/>
  <c r="FO920"/>
  <c r="FP920"/>
  <c r="FQ920"/>
  <c r="FR920"/>
  <c r="FS920"/>
  <c r="FT920"/>
  <c r="FU920"/>
  <c r="FV920"/>
  <c r="FW920"/>
  <c r="FX920"/>
  <c r="FY920"/>
  <c r="FZ920"/>
  <c r="GA920"/>
  <c r="GB920"/>
  <c r="GC920"/>
  <c r="GD920"/>
  <c r="GE920"/>
  <c r="GF920"/>
  <c r="GG920"/>
  <c r="GH920"/>
  <c r="GI920"/>
  <c r="GJ920"/>
  <c r="GK920"/>
  <c r="GL920"/>
  <c r="GM920"/>
  <c r="GN920"/>
  <c r="GO920"/>
  <c r="GP920"/>
  <c r="GQ920"/>
  <c r="GR920"/>
  <c r="GS920"/>
  <c r="GT920"/>
  <c r="GU920"/>
  <c r="GV920"/>
  <c r="GW920"/>
  <c r="GX920"/>
  <c r="GY920"/>
  <c r="GZ920"/>
  <c r="HA920"/>
  <c r="HB920"/>
  <c r="HC920"/>
  <c r="HD920"/>
  <c r="HE920"/>
  <c r="HF920"/>
  <c r="HG920"/>
  <c r="HH920"/>
  <c r="HI920"/>
  <c r="HJ920"/>
  <c r="HK920"/>
  <c r="HL920"/>
  <c r="HM920"/>
  <c r="HN920"/>
  <c r="HO920"/>
  <c r="HP920"/>
  <c r="HQ920"/>
  <c r="HR920"/>
  <c r="HS920"/>
  <c r="HT920"/>
  <c r="HU920"/>
  <c r="HV920"/>
  <c r="HW920"/>
  <c r="HX920"/>
  <c r="HY920"/>
  <c r="HZ920"/>
  <c r="IA920"/>
  <c r="IB920"/>
  <c r="IC920"/>
  <c r="ID920"/>
  <c r="IE920"/>
  <c r="IF920"/>
  <c r="IG920"/>
  <c r="IH920"/>
  <c r="II920"/>
  <c r="IJ920"/>
  <c r="IK920"/>
  <c r="IL920"/>
  <c r="IM920"/>
  <c r="IN920"/>
  <c r="IO920"/>
  <c r="IP920"/>
  <c r="IQ920"/>
  <c r="IR920"/>
  <c r="IS920"/>
  <c r="IT920"/>
  <c r="IU920"/>
  <c r="IV920"/>
  <c r="IW920"/>
  <c r="IX920"/>
  <c r="IY920"/>
  <c r="IZ920"/>
  <c r="JA920"/>
  <c r="JB920"/>
  <c r="JC920"/>
  <c r="JD920"/>
  <c r="JE920"/>
  <c r="JF920"/>
  <c r="JG920"/>
  <c r="JH920"/>
  <c r="JI920"/>
  <c r="JJ920"/>
  <c r="JK920"/>
  <c r="JL920"/>
  <c r="JM920"/>
  <c r="JN920"/>
  <c r="JO920"/>
  <c r="JP920"/>
  <c r="JQ920"/>
  <c r="JR920"/>
  <c r="JS920"/>
  <c r="JT920"/>
  <c r="JU920"/>
  <c r="JV920"/>
  <c r="JW920"/>
  <c r="JX920"/>
  <c r="JY920"/>
  <c r="JZ920"/>
  <c r="KA920"/>
  <c r="KB920"/>
  <c r="KC920"/>
  <c r="KD920"/>
  <c r="KE920"/>
  <c r="KF920"/>
  <c r="KG920"/>
  <c r="KH920"/>
  <c r="KI920"/>
  <c r="KJ920"/>
  <c r="KK920"/>
  <c r="KL920"/>
  <c r="KM920"/>
  <c r="KN920"/>
  <c r="KO920"/>
  <c r="KP920"/>
  <c r="KQ920"/>
  <c r="KR920"/>
  <c r="KS920"/>
  <c r="KT920"/>
  <c r="KU920"/>
  <c r="KV920"/>
  <c r="KW920"/>
  <c r="KX920"/>
  <c r="KY920"/>
  <c r="KZ920"/>
  <c r="LA920"/>
  <c r="LB920"/>
  <c r="LC920"/>
  <c r="LD920"/>
  <c r="LE920"/>
  <c r="LF920"/>
  <c r="LG920"/>
  <c r="LH920"/>
  <c r="LI920"/>
  <c r="LJ920"/>
  <c r="LK920"/>
  <c r="LL920"/>
  <c r="LM920"/>
  <c r="LN920"/>
  <c r="LO920"/>
  <c r="LP920"/>
  <c r="LQ920"/>
  <c r="LR920"/>
  <c r="LS920"/>
  <c r="LT920"/>
  <c r="LU920"/>
  <c r="LV920"/>
  <c r="LW920"/>
  <c r="LX920"/>
  <c r="LY920"/>
  <c r="LZ920"/>
  <c r="MA920"/>
  <c r="MB920"/>
  <c r="MC920"/>
  <c r="MD920"/>
  <c r="ME920"/>
  <c r="MF920"/>
  <c r="MG920"/>
  <c r="MH920"/>
  <c r="MI920"/>
  <c r="MJ920"/>
  <c r="MK920"/>
  <c r="ML920"/>
  <c r="MM920"/>
  <c r="MN920"/>
  <c r="MO920"/>
  <c r="MP920"/>
  <c r="MQ920"/>
  <c r="MR920"/>
  <c r="MS920"/>
  <c r="MT920"/>
  <c r="MU920"/>
  <c r="MV920"/>
  <c r="MW920"/>
  <c r="MX920"/>
  <c r="MY920"/>
  <c r="MZ920"/>
  <c r="NA920"/>
  <c r="NB920"/>
  <c r="NC920"/>
  <c r="ND920"/>
  <c r="NE920"/>
  <c r="NF920"/>
  <c r="NG920"/>
  <c r="NH920"/>
  <c r="NI920"/>
  <c r="NJ920"/>
  <c r="NK920"/>
  <c r="NL920"/>
  <c r="NM920"/>
  <c r="NN920"/>
  <c r="NO920"/>
  <c r="NP920"/>
  <c r="NQ920"/>
  <c r="NR920"/>
  <c r="NS920"/>
  <c r="NT920"/>
  <c r="NU920"/>
  <c r="NV920"/>
  <c r="NW920"/>
  <c r="NX920"/>
  <c r="NY920"/>
  <c r="NZ920"/>
  <c r="OA920"/>
  <c r="OB920"/>
  <c r="OC920"/>
  <c r="OD920"/>
  <c r="OE920"/>
  <c r="OF920"/>
  <c r="OG920"/>
  <c r="OH920"/>
  <c r="OI920"/>
  <c r="OJ920"/>
  <c r="OK920"/>
  <c r="OL920"/>
  <c r="OM920"/>
  <c r="ON920"/>
  <c r="OO920"/>
  <c r="OP920"/>
  <c r="OQ920"/>
  <c r="OR920"/>
  <c r="OS920"/>
  <c r="OT920"/>
  <c r="OU920"/>
  <c r="OV920"/>
  <c r="OW920"/>
  <c r="OX920"/>
  <c r="OY920"/>
  <c r="OZ920"/>
  <c r="PA920"/>
  <c r="PB920"/>
  <c r="PC920"/>
  <c r="PD920"/>
  <c r="PE920"/>
  <c r="PF920"/>
  <c r="PG920"/>
  <c r="PH920"/>
  <c r="PI920"/>
  <c r="PJ920"/>
  <c r="PK920"/>
  <c r="PL920"/>
  <c r="PM920"/>
  <c r="PN920"/>
  <c r="PO920"/>
  <c r="PP920"/>
  <c r="PQ920"/>
  <c r="PR920"/>
  <c r="PS920"/>
  <c r="PT920"/>
  <c r="PU920"/>
  <c r="PV920"/>
  <c r="PW920"/>
  <c r="PX920"/>
  <c r="PY920"/>
  <c r="PZ920"/>
  <c r="QA920"/>
  <c r="QB920"/>
  <c r="QC920"/>
  <c r="QD920"/>
  <c r="QE920"/>
  <c r="QF920"/>
  <c r="QG920"/>
  <c r="QH920"/>
  <c r="QI920"/>
  <c r="QJ920"/>
  <c r="QK920"/>
  <c r="QL920"/>
  <c r="QM920"/>
  <c r="QN920"/>
  <c r="QO920"/>
  <c r="QP920"/>
  <c r="QQ920"/>
  <c r="QR920"/>
  <c r="QS920"/>
  <c r="QT920"/>
  <c r="QU920"/>
  <c r="QV920"/>
  <c r="QW920"/>
  <c r="QX920"/>
  <c r="QY920"/>
  <c r="QZ920"/>
  <c r="RA920"/>
  <c r="RB920"/>
  <c r="RC920"/>
  <c r="RD920"/>
  <c r="RE920"/>
  <c r="RF920"/>
  <c r="RG920"/>
  <c r="RH920"/>
  <c r="RI920"/>
  <c r="RJ920"/>
  <c r="RK920"/>
  <c r="RL920"/>
  <c r="RM920"/>
  <c r="RN920"/>
  <c r="RO920"/>
  <c r="RP920"/>
  <c r="RQ920"/>
  <c r="RR920"/>
  <c r="RS920"/>
  <c r="RT920"/>
  <c r="RU920"/>
  <c r="RV920"/>
  <c r="RW920"/>
  <c r="RX920"/>
  <c r="RY920"/>
  <c r="RZ920"/>
  <c r="SA920"/>
  <c r="SB920"/>
  <c r="SC920"/>
  <c r="SD920"/>
  <c r="SE920"/>
  <c r="SF920"/>
  <c r="SG920"/>
  <c r="SH920"/>
  <c r="SI920"/>
  <c r="SJ920"/>
  <c r="SK920"/>
  <c r="SL920"/>
  <c r="SM920"/>
  <c r="SN920"/>
  <c r="SO920"/>
  <c r="SP920"/>
  <c r="SQ920"/>
  <c r="SR920"/>
  <c r="SS920"/>
  <c r="ST920"/>
  <c r="SU920"/>
  <c r="SV920"/>
  <c r="SW920"/>
  <c r="SX920"/>
  <c r="SY920"/>
  <c r="SZ920"/>
  <c r="TA920"/>
  <c r="TB920"/>
  <c r="TC920"/>
  <c r="TD920"/>
  <c r="TE920"/>
  <c r="TF920"/>
  <c r="TG920"/>
  <c r="TH920"/>
  <c r="TI920"/>
  <c r="TJ920"/>
  <c r="TK920"/>
  <c r="TL920"/>
  <c r="TM920"/>
  <c r="TN920"/>
  <c r="TO920"/>
  <c r="TP920"/>
  <c r="TQ920"/>
  <c r="TR920"/>
  <c r="TS920"/>
  <c r="TT920"/>
  <c r="TU920"/>
  <c r="TV920"/>
  <c r="TW920"/>
  <c r="TX920"/>
  <c r="TY920"/>
  <c r="TZ920"/>
  <c r="UA920"/>
  <c r="UB920"/>
  <c r="UC920"/>
  <c r="UD920"/>
  <c r="UE920"/>
  <c r="UF920"/>
  <c r="UG920"/>
  <c r="UH920"/>
  <c r="UI920"/>
  <c r="UJ920"/>
  <c r="UK920"/>
  <c r="UL920"/>
  <c r="UM920"/>
  <c r="UN920"/>
  <c r="UO920"/>
  <c r="UP920"/>
  <c r="UQ920"/>
  <c r="UR920"/>
  <c r="US920"/>
  <c r="UT920"/>
  <c r="UU920"/>
  <c r="UV920"/>
  <c r="UW920"/>
  <c r="UX920"/>
  <c r="UY920"/>
  <c r="UZ920"/>
  <c r="VA920"/>
  <c r="VB920"/>
  <c r="VC920"/>
  <c r="VD920"/>
  <c r="VE920"/>
  <c r="VF920"/>
  <c r="VG920"/>
  <c r="VH920"/>
  <c r="VI920"/>
  <c r="VJ920"/>
  <c r="VK920"/>
  <c r="VL920"/>
  <c r="VM920"/>
  <c r="VN920"/>
  <c r="VO920"/>
  <c r="VP920"/>
  <c r="VQ920"/>
  <c r="VR920"/>
  <c r="VS920"/>
  <c r="VT920"/>
  <c r="VU920"/>
  <c r="VV920"/>
  <c r="VW920"/>
  <c r="VX920"/>
  <c r="VY920"/>
  <c r="VZ920"/>
  <c r="WA920"/>
  <c r="WB920"/>
  <c r="WC920"/>
  <c r="WD920"/>
  <c r="WE920"/>
  <c r="WF920"/>
  <c r="WG920"/>
  <c r="WH920"/>
  <c r="WI920"/>
  <c r="WJ920"/>
  <c r="WK920"/>
  <c r="WL920"/>
  <c r="WM920"/>
  <c r="WN920"/>
  <c r="WO920"/>
  <c r="WP920"/>
  <c r="WQ920"/>
  <c r="WR920"/>
  <c r="WS920"/>
  <c r="WT920"/>
  <c r="WU920"/>
  <c r="WV920"/>
  <c r="WW920"/>
  <c r="WX920"/>
  <c r="WY920"/>
  <c r="WZ920"/>
  <c r="XA920"/>
  <c r="XB920"/>
  <c r="XC920"/>
  <c r="XD920"/>
  <c r="XE920"/>
  <c r="XF920"/>
  <c r="XG920"/>
  <c r="XH920"/>
  <c r="XI920"/>
  <c r="XJ920"/>
  <c r="XK920"/>
  <c r="XL920"/>
  <c r="XM920"/>
  <c r="XN920"/>
  <c r="XO920"/>
  <c r="XP920"/>
  <c r="XQ920"/>
  <c r="XR920"/>
  <c r="XS920"/>
  <c r="XT920"/>
  <c r="XU920"/>
  <c r="XV920"/>
  <c r="XW920"/>
  <c r="XX920"/>
  <c r="XY920"/>
  <c r="XZ920"/>
  <c r="YA920"/>
  <c r="YB920"/>
  <c r="YC920"/>
  <c r="YD920"/>
  <c r="YE920"/>
  <c r="YF920"/>
  <c r="YG920"/>
  <c r="YH920"/>
  <c r="YI920"/>
  <c r="YJ920"/>
  <c r="YK920"/>
  <c r="YL920"/>
  <c r="YM920"/>
  <c r="YN920"/>
  <c r="YO920"/>
  <c r="YP920"/>
  <c r="YQ920"/>
  <c r="YR920"/>
  <c r="YS920"/>
  <c r="YT920"/>
  <c r="YU920"/>
  <c r="YV920"/>
  <c r="YW920"/>
  <c r="YX920"/>
  <c r="YY920"/>
  <c r="YZ920"/>
  <c r="ZA920"/>
  <c r="ZB920"/>
  <c r="ZC920"/>
  <c r="ZD920"/>
  <c r="ZE920"/>
  <c r="ZF920"/>
  <c r="ZG920"/>
  <c r="ZH920"/>
  <c r="ZI920"/>
  <c r="ZJ920"/>
  <c r="ZK920"/>
  <c r="ZL920"/>
  <c r="ZM920"/>
  <c r="ZN920"/>
  <c r="ZO920"/>
  <c r="ZP920"/>
  <c r="ZQ920"/>
  <c r="ZR920"/>
  <c r="ZS920"/>
  <c r="ZT920"/>
  <c r="ZU920"/>
  <c r="ZV920"/>
  <c r="ZW920"/>
  <c r="ZX920"/>
  <c r="ZY920"/>
  <c r="ZZ920"/>
  <c r="AAA920"/>
  <c r="AAB920"/>
  <c r="AAC920"/>
  <c r="AAD920"/>
  <c r="AAE920"/>
  <c r="AAF920"/>
  <c r="AAG920"/>
  <c r="AAH920"/>
  <c r="AAI920"/>
  <c r="AAJ920"/>
  <c r="AAK920"/>
  <c r="AAL920"/>
  <c r="AAM920"/>
  <c r="AAN920"/>
  <c r="AAO920"/>
  <c r="AAP920"/>
  <c r="AAQ920"/>
  <c r="AAR920"/>
  <c r="AAS920"/>
  <c r="AAT920"/>
  <c r="AAU920"/>
  <c r="AAV920"/>
  <c r="AAW920"/>
  <c r="AAX920"/>
  <c r="AAY920"/>
  <c r="AAZ920"/>
  <c r="ABA920"/>
  <c r="ABB920"/>
  <c r="ABC920"/>
  <c r="ABD920"/>
  <c r="ABE920"/>
  <c r="ABF920"/>
  <c r="ABG920"/>
  <c r="ABH920"/>
  <c r="ABI920"/>
  <c r="ABJ920"/>
  <c r="ABK920"/>
  <c r="ABL920"/>
  <c r="ABM920"/>
  <c r="ABN920"/>
  <c r="ABO920"/>
  <c r="ABP920"/>
  <c r="ABQ920"/>
  <c r="ABR920"/>
  <c r="ABS920"/>
  <c r="ABT920"/>
  <c r="ABU920"/>
  <c r="ABV920"/>
  <c r="ABW920"/>
  <c r="ABX920"/>
  <c r="ABY920"/>
  <c r="ABZ920"/>
  <c r="ACA920"/>
  <c r="ACB920"/>
  <c r="ACC920"/>
  <c r="ACD920"/>
  <c r="ACE920"/>
  <c r="ACF920"/>
  <c r="ACG920"/>
  <c r="ACH920"/>
  <c r="ACI920"/>
  <c r="ACJ920"/>
  <c r="ACK920"/>
  <c r="ACL920"/>
  <c r="ACM920"/>
  <c r="ACN920"/>
  <c r="ACO920"/>
  <c r="ACP920"/>
  <c r="ACQ920"/>
  <c r="ACR920"/>
  <c r="ACS920"/>
  <c r="ACT920"/>
  <c r="ACU920"/>
  <c r="ACV920"/>
  <c r="ACW920"/>
  <c r="ACX920"/>
  <c r="ACY920"/>
  <c r="ACZ920"/>
  <c r="ADA920"/>
  <c r="ADB920"/>
  <c r="ADC920"/>
  <c r="ADD920"/>
  <c r="ADE920"/>
  <c r="ADF920"/>
  <c r="ADG920"/>
  <c r="ADH920"/>
  <c r="ADI920"/>
  <c r="ADJ920"/>
  <c r="ADK920"/>
  <c r="ADL920"/>
  <c r="ADM920"/>
  <c r="ADN920"/>
  <c r="ADO920"/>
  <c r="ADP920"/>
  <c r="ADQ920"/>
  <c r="ADR920"/>
  <c r="ADS920"/>
  <c r="ADT920"/>
  <c r="ADU920"/>
  <c r="ADV920"/>
  <c r="ADW920"/>
  <c r="ADX920"/>
  <c r="ADY920"/>
  <c r="ADZ920"/>
  <c r="AEA920"/>
  <c r="AEB920"/>
  <c r="AEC920"/>
  <c r="AED920"/>
  <c r="AEE920"/>
  <c r="AEF920"/>
  <c r="AEG920"/>
  <c r="AEH920"/>
  <c r="AEI920"/>
  <c r="AEJ920"/>
  <c r="AEK920"/>
  <c r="AEL920"/>
  <c r="AEM920"/>
  <c r="AEN920"/>
  <c r="AEO920"/>
  <c r="AEP920"/>
  <c r="AEQ920"/>
  <c r="AER920"/>
  <c r="AES920"/>
  <c r="AET920"/>
  <c r="AEU920"/>
  <c r="AEV920"/>
  <c r="AEW920"/>
  <c r="AEX920"/>
  <c r="AEY920"/>
  <c r="AEZ920"/>
  <c r="AFA920"/>
  <c r="AFB920"/>
  <c r="AFC920"/>
  <c r="AFD920"/>
  <c r="AFE920"/>
  <c r="AFF920"/>
  <c r="AFG920"/>
  <c r="AFH920"/>
  <c r="AFI920"/>
  <c r="AFJ920"/>
  <c r="AFK920"/>
  <c r="AFL920"/>
  <c r="AFM920"/>
  <c r="AFN920"/>
  <c r="AFO920"/>
  <c r="AFP920"/>
  <c r="AFQ920"/>
  <c r="AFR920"/>
  <c r="AFS920"/>
  <c r="AFT920"/>
  <c r="AFU920"/>
  <c r="AFV920"/>
  <c r="AFW920"/>
  <c r="AFX920"/>
  <c r="AFY920"/>
  <c r="AFZ920"/>
  <c r="AGA920"/>
  <c r="AGB920"/>
  <c r="AGC920"/>
  <c r="AGD920"/>
  <c r="AGE920"/>
  <c r="AGF920"/>
  <c r="AGG920"/>
  <c r="AGH920"/>
  <c r="AGI920"/>
  <c r="AGJ920"/>
  <c r="AGK920"/>
  <c r="AGL920"/>
  <c r="AGM920"/>
  <c r="AGN920"/>
  <c r="AGO920"/>
  <c r="AGP920"/>
  <c r="AGQ920"/>
  <c r="AGR920"/>
  <c r="AGS920"/>
  <c r="AGT920"/>
  <c r="C920"/>
</calcChain>
</file>

<file path=xl/sharedStrings.xml><?xml version="1.0" encoding="utf-8"?>
<sst xmlns="http://schemas.openxmlformats.org/spreadsheetml/2006/main" count="20341" uniqueCount="3176">
  <si>
    <t>#</t>
  </si>
  <si>
    <t># File created on 2011-10-18 07:26:26 EDT</t>
  </si>
  <si>
    <t># U.S. Geological Survey</t>
  </si>
  <si>
    <t xml:space="preserve"># </t>
  </si>
  <si>
    <t xml:space="preserve"># This file contains selected water-quality data for stations in the National Water Information </t>
  </si>
  <si>
    <t># System water-quality database.  Explanation of codes found in this file are followed by</t>
  </si>
  <si>
    <t># the retrieved data.</t>
  </si>
  <si>
    <t xml:space="preserve"># The data you have secured from the USGS NWISWeb database may include data that have </t>
  </si>
  <si>
    <t xml:space="preserve"># not received Director's approval and as such are provisional and subject to revision. </t>
  </si>
  <si>
    <t xml:space="preserve"># The data are released on the condition that neither the USGS nor the United States </t>
  </si>
  <si>
    <t xml:space="preserve"># Government may be held liable for any damages resulting from its authorized or </t>
  </si>
  <si>
    <t># unauthorized use.</t>
  </si>
  <si>
    <t xml:space="preserve"># To view additional data-quality attributes, output the results using these options:  </t>
  </si>
  <si>
    <t># one result per row, expanded attributes.  Additional precautions are at:</t>
  </si>
  <si>
    <t># http://waterdata.usgs.gov/nwis/qwdata?help#Data_retrievals_precautions.</t>
  </si>
  <si>
    <t># Description of sample_start_time_datum_cd:</t>
  </si>
  <si>
    <t># PST  - Pacific Standard Time</t>
  </si>
  <si>
    <t># PDT  - Pacific Daylight Time</t>
  </si>
  <si>
    <t># Description of tm_datum_rlbty_cd:</t>
  </si>
  <si>
    <t># K  - Known</t>
  </si>
  <si>
    <t># T  - Transferred</t>
  </si>
  <si>
    <t># Description of coll_ent_cd:</t>
  </si>
  <si>
    <t># USGS-WRD  - U.S. Geological Survey-Water Resources Discipline</t>
  </si>
  <si>
    <t># Description of medium_cd:</t>
  </si>
  <si>
    <t># BA  - Animal tissue</t>
  </si>
  <si>
    <t># BP  - Plant tissue</t>
  </si>
  <si>
    <t># SB  - Bottom material</t>
  </si>
  <si>
    <t># WS  - Surface water</t>
  </si>
  <si>
    <t># Description of tu_id:</t>
  </si>
  <si>
    <t># http://www.itis.gov/</t>
  </si>
  <si>
    <t># Description of body_part_id:</t>
  </si>
  <si>
    <t># 59  - Organism, whole</t>
  </si>
  <si>
    <t># 87  - Edible portion</t>
  </si>
  <si>
    <t># 94  - Unknown</t>
  </si>
  <si>
    <t># Description of remark_cd:</t>
  </si>
  <si>
    <t># &lt;  - less than</t>
  </si>
  <si>
    <t># E  - estimated</t>
  </si>
  <si>
    <t># M  - presence verified but not quantified</t>
  </si>
  <si>
    <t># Data for the following sites are included:</t>
  </si>
  <si>
    <t>#  USGS 14201300 ZOLLNER CREEK NEAR MT ANGEL, OR</t>
  </si>
  <si>
    <t># WARNING:  Some spreadsheet programs do not allow more than 256 columns. This retrieval</t>
  </si>
  <si>
    <t># may not be imported into those programs without manually editing this file.</t>
  </si>
  <si>
    <t>agency_cd</t>
  </si>
  <si>
    <t>site_no</t>
  </si>
  <si>
    <t>sample_dt</t>
  </si>
  <si>
    <t>sample_tm</t>
  </si>
  <si>
    <t>sample_end_dt</t>
  </si>
  <si>
    <t>sample_end_tm</t>
  </si>
  <si>
    <t>sample_start_time_datum_cd</t>
  </si>
  <si>
    <t>tm_datum_rlbty_cd</t>
  </si>
  <si>
    <t>coll_ent_cd</t>
  </si>
  <si>
    <t>medium_cd</t>
  </si>
  <si>
    <t>tu_id</t>
  </si>
  <si>
    <t>body_part_id</t>
  </si>
  <si>
    <t>p00010</t>
  </si>
  <si>
    <t>p00020</t>
  </si>
  <si>
    <t>p00025</t>
  </si>
  <si>
    <t>p00028</t>
  </si>
  <si>
    <t>p00061</t>
  </si>
  <si>
    <t>p00065</t>
  </si>
  <si>
    <t>p00095</t>
  </si>
  <si>
    <t>p00191</t>
  </si>
  <si>
    <t>p00300</t>
  </si>
  <si>
    <t>p00301</t>
  </si>
  <si>
    <t>p00400</t>
  </si>
  <si>
    <t>p00403</t>
  </si>
  <si>
    <t>p00405</t>
  </si>
  <si>
    <t>p00452</t>
  </si>
  <si>
    <t>p00453</t>
  </si>
  <si>
    <t>p00572</t>
  </si>
  <si>
    <t>p00573</t>
  </si>
  <si>
    <t>p00600</t>
  </si>
  <si>
    <t>p00602</t>
  </si>
  <si>
    <t>p00605</t>
  </si>
  <si>
    <t>p00607</t>
  </si>
  <si>
    <t>p00608</t>
  </si>
  <si>
    <t>p00613</t>
  </si>
  <si>
    <t>p00618</t>
  </si>
  <si>
    <t>p00623</t>
  </si>
  <si>
    <t>p00625</t>
  </si>
  <si>
    <t>p00631</t>
  </si>
  <si>
    <t>p00660</t>
  </si>
  <si>
    <t>p00665</t>
  </si>
  <si>
    <t>p00666</t>
  </si>
  <si>
    <t>p00671</t>
  </si>
  <si>
    <t>p00681</t>
  </si>
  <si>
    <t>p00688</t>
  </si>
  <si>
    <t>p00689</t>
  </si>
  <si>
    <t>p00694</t>
  </si>
  <si>
    <t>p00900</t>
  </si>
  <si>
    <t>p00904</t>
  </si>
  <si>
    <t>p00905</t>
  </si>
  <si>
    <t>p00915</t>
  </si>
  <si>
    <t>p00925</t>
  </si>
  <si>
    <t>p00930</t>
  </si>
  <si>
    <t>p00931</t>
  </si>
  <si>
    <t>p00932</t>
  </si>
  <si>
    <t>p00935</t>
  </si>
  <si>
    <t>p00940</t>
  </si>
  <si>
    <t>p00945</t>
  </si>
  <si>
    <t>p00950</t>
  </si>
  <si>
    <t>p00955</t>
  </si>
  <si>
    <t>p01000</t>
  </si>
  <si>
    <t>p01002</t>
  </si>
  <si>
    <t>p01005</t>
  </si>
  <si>
    <t>p01010</t>
  </si>
  <si>
    <t>p01012</t>
  </si>
  <si>
    <t>p01020</t>
  </si>
  <si>
    <t>p01022</t>
  </si>
  <si>
    <t>p01025</t>
  </si>
  <si>
    <t>p01027</t>
  </si>
  <si>
    <t>p01030</t>
  </si>
  <si>
    <t>p01034</t>
  </si>
  <si>
    <t>p01035</t>
  </si>
  <si>
    <t>p01037</t>
  </si>
  <si>
    <t>p01040</t>
  </si>
  <si>
    <t>p01042</t>
  </si>
  <si>
    <t>p01045</t>
  </si>
  <si>
    <t>p01046</t>
  </si>
  <si>
    <t>p01049</t>
  </si>
  <si>
    <t>p01051</t>
  </si>
  <si>
    <t>p01055</t>
  </si>
  <si>
    <t>p01056</t>
  </si>
  <si>
    <t>p01057</t>
  </si>
  <si>
    <t>p01060</t>
  </si>
  <si>
    <t>p01065</t>
  </si>
  <si>
    <t>p01067</t>
  </si>
  <si>
    <t>p01075</t>
  </si>
  <si>
    <t>p01077</t>
  </si>
  <si>
    <t>p01080</t>
  </si>
  <si>
    <t>p01085</t>
  </si>
  <si>
    <t>p01090</t>
  </si>
  <si>
    <t>p01092</t>
  </si>
  <si>
    <t>p01095</t>
  </si>
  <si>
    <t>p01097</t>
  </si>
  <si>
    <t>p01106</t>
  </si>
  <si>
    <t>p01130</t>
  </si>
  <si>
    <t>p01145</t>
  </si>
  <si>
    <t>p01147</t>
  </si>
  <si>
    <t>p01300</t>
  </si>
  <si>
    <t>p01305</t>
  </si>
  <si>
    <t>p01320</t>
  </si>
  <si>
    <t>p01330</t>
  </si>
  <si>
    <t>p01340</t>
  </si>
  <si>
    <t>p01345</t>
  </si>
  <si>
    <t>p01350</t>
  </si>
  <si>
    <t>p01351</t>
  </si>
  <si>
    <t>p04022</t>
  </si>
  <si>
    <t>p04024</t>
  </si>
  <si>
    <t>p04025</t>
  </si>
  <si>
    <t>p04028</t>
  </si>
  <si>
    <t>p04029</t>
  </si>
  <si>
    <t>p04031</t>
  </si>
  <si>
    <t>p04032</t>
  </si>
  <si>
    <t>p04033</t>
  </si>
  <si>
    <t>p04035</t>
  </si>
  <si>
    <t>p04036</t>
  </si>
  <si>
    <t>p04037</t>
  </si>
  <si>
    <t>p04038</t>
  </si>
  <si>
    <t>p04039</t>
  </si>
  <si>
    <t>p04040</t>
  </si>
  <si>
    <t>p04041</t>
  </si>
  <si>
    <t>p04095</t>
  </si>
  <si>
    <t>p22703</t>
  </si>
  <si>
    <t>p29801</t>
  </si>
  <si>
    <t>p30207</t>
  </si>
  <si>
    <t>p30209</t>
  </si>
  <si>
    <t>p30217</t>
  </si>
  <si>
    <t>p32101</t>
  </si>
  <si>
    <t>p32102</t>
  </si>
  <si>
    <t>p32103</t>
  </si>
  <si>
    <t>p32104</t>
  </si>
  <si>
    <t>p32105</t>
  </si>
  <si>
    <t>p32106</t>
  </si>
  <si>
    <t>p34010</t>
  </si>
  <si>
    <t>p34030</t>
  </si>
  <si>
    <t>p34200</t>
  </si>
  <si>
    <t>p34202</t>
  </si>
  <si>
    <t>p34205</t>
  </si>
  <si>
    <t>p34207</t>
  </si>
  <si>
    <t>p34210</t>
  </si>
  <si>
    <t>p34215</t>
  </si>
  <si>
    <t>p34220</t>
  </si>
  <si>
    <t>p34222</t>
  </si>
  <si>
    <t>p34230</t>
  </si>
  <si>
    <t>p34232</t>
  </si>
  <si>
    <t>p34240</t>
  </si>
  <si>
    <t>p34242</t>
  </si>
  <si>
    <t>p34244</t>
  </si>
  <si>
    <t>p34247</t>
  </si>
  <si>
    <t>p34249</t>
  </si>
  <si>
    <t>p34253</t>
  </si>
  <si>
    <t>p34273</t>
  </si>
  <si>
    <t>p34275</t>
  </si>
  <si>
    <t>p34278</t>
  </si>
  <si>
    <t>p34280</t>
  </si>
  <si>
    <t>p34283</t>
  </si>
  <si>
    <t>p34285</t>
  </si>
  <si>
    <t>p34292</t>
  </si>
  <si>
    <t>p34294</t>
  </si>
  <si>
    <t>p34301</t>
  </si>
  <si>
    <t>p34311</t>
  </si>
  <si>
    <t>p34320</t>
  </si>
  <si>
    <t>p34322</t>
  </si>
  <si>
    <t>p34336</t>
  </si>
  <si>
    <t>p34338</t>
  </si>
  <si>
    <t>p34341</t>
  </si>
  <si>
    <t>p34343</t>
  </si>
  <si>
    <t>p34348</t>
  </si>
  <si>
    <t>p34357</t>
  </si>
  <si>
    <t>p34362</t>
  </si>
  <si>
    <t>p34371</t>
  </si>
  <si>
    <t>p34376</t>
  </si>
  <si>
    <t>p34378</t>
  </si>
  <si>
    <t>p34381</t>
  </si>
  <si>
    <t>p34383</t>
  </si>
  <si>
    <t>p34386</t>
  </si>
  <si>
    <t>p34388</t>
  </si>
  <si>
    <t>p34393</t>
  </si>
  <si>
    <t>p34396</t>
  </si>
  <si>
    <t>p34398</t>
  </si>
  <si>
    <t>p34402</t>
  </si>
  <si>
    <t>p34403</t>
  </si>
  <si>
    <t>p34405</t>
  </si>
  <si>
    <t>p34408</t>
  </si>
  <si>
    <t>p34410</t>
  </si>
  <si>
    <t>p34413</t>
  </si>
  <si>
    <t>p34418</t>
  </si>
  <si>
    <t>p34423</t>
  </si>
  <si>
    <t>p34428</t>
  </si>
  <si>
    <t>p34430</t>
  </si>
  <si>
    <t>p34433</t>
  </si>
  <si>
    <t>p34435</t>
  </si>
  <si>
    <t>p34438</t>
  </si>
  <si>
    <t>p34440</t>
  </si>
  <si>
    <t>p34444</t>
  </si>
  <si>
    <t>p34447</t>
  </si>
  <si>
    <t>p34449</t>
  </si>
  <si>
    <t>p34452</t>
  </si>
  <si>
    <t>p34454</t>
  </si>
  <si>
    <t>p34460</t>
  </si>
  <si>
    <t>p34461</t>
  </si>
  <si>
    <t>p34463</t>
  </si>
  <si>
    <t>p34467</t>
  </si>
  <si>
    <t>p34469</t>
  </si>
  <si>
    <t>p34471</t>
  </si>
  <si>
    <t>p34475</t>
  </si>
  <si>
    <t>p34488</t>
  </si>
  <si>
    <t>p34496</t>
  </si>
  <si>
    <t>p34501</t>
  </si>
  <si>
    <t>p34506</t>
  </si>
  <si>
    <t>p34511</t>
  </si>
  <si>
    <t>p34516</t>
  </si>
  <si>
    <t>p34521</t>
  </si>
  <si>
    <t>p34523</t>
  </si>
  <si>
    <t>p34526</t>
  </si>
  <si>
    <t>p34528</t>
  </si>
  <si>
    <t>p34536</t>
  </si>
  <si>
    <t>p34538</t>
  </si>
  <si>
    <t>p34541</t>
  </si>
  <si>
    <t>p34546</t>
  </si>
  <si>
    <t>p34551</t>
  </si>
  <si>
    <t>p34553</t>
  </si>
  <si>
    <t>p34556</t>
  </si>
  <si>
    <t>p34558</t>
  </si>
  <si>
    <t>p34566</t>
  </si>
  <si>
    <t>p34568</t>
  </si>
  <si>
    <t>p34571</t>
  </si>
  <si>
    <t>p34573</t>
  </si>
  <si>
    <t>p34576</t>
  </si>
  <si>
    <t>p34581</t>
  </si>
  <si>
    <t>p34583</t>
  </si>
  <si>
    <t>p34586</t>
  </si>
  <si>
    <t>p34588</t>
  </si>
  <si>
    <t>p34591</t>
  </si>
  <si>
    <t>p34593</t>
  </si>
  <si>
    <t>p34596</t>
  </si>
  <si>
    <t>p34598</t>
  </si>
  <si>
    <t>p34601</t>
  </si>
  <si>
    <t>p34603</t>
  </si>
  <si>
    <t>p34606</t>
  </si>
  <si>
    <t>p34611</t>
  </si>
  <si>
    <t>p34613</t>
  </si>
  <si>
    <t>p34616</t>
  </si>
  <si>
    <t>p34618</t>
  </si>
  <si>
    <t>p34621</t>
  </si>
  <si>
    <t>p34623</t>
  </si>
  <si>
    <t>p34626</t>
  </si>
  <si>
    <t>p34628</t>
  </si>
  <si>
    <t>p34631</t>
  </si>
  <si>
    <t>p34633</t>
  </si>
  <si>
    <t>p34636</t>
  </si>
  <si>
    <t>p34638</t>
  </si>
  <si>
    <t>p34641</t>
  </si>
  <si>
    <t>p34643</t>
  </si>
  <si>
    <t>p34646</t>
  </si>
  <si>
    <t>p34648</t>
  </si>
  <si>
    <t>p34653</t>
  </si>
  <si>
    <t>p34657</t>
  </si>
  <si>
    <t>p34659</t>
  </si>
  <si>
    <t>p34668</t>
  </si>
  <si>
    <t>p34694</t>
  </si>
  <si>
    <t>p34696</t>
  </si>
  <si>
    <t>p34699</t>
  </si>
  <si>
    <t>p34704</t>
  </si>
  <si>
    <t>p34790</t>
  </si>
  <si>
    <t>p34792</t>
  </si>
  <si>
    <t>p34795</t>
  </si>
  <si>
    <t>p34800</t>
  </si>
  <si>
    <t>p34802</t>
  </si>
  <si>
    <t>p34805</t>
  </si>
  <si>
    <t>p34807</t>
  </si>
  <si>
    <t>p34810</t>
  </si>
  <si>
    <t>p34812</t>
  </si>
  <si>
    <t>p34815</t>
  </si>
  <si>
    <t>p34816</t>
  </si>
  <si>
    <t>p34817</t>
  </si>
  <si>
    <t>p34825</t>
  </si>
  <si>
    <t>p34827</t>
  </si>
  <si>
    <t>p34830</t>
  </si>
  <si>
    <t>p34832</t>
  </si>
  <si>
    <t>p34835</t>
  </si>
  <si>
    <t>p34837</t>
  </si>
  <si>
    <t>p34840</t>
  </si>
  <si>
    <t>p34842</t>
  </si>
  <si>
    <t>p34845</t>
  </si>
  <si>
    <t>p34847</t>
  </si>
  <si>
    <t>p34850</t>
  </si>
  <si>
    <t>p34852</t>
  </si>
  <si>
    <t>p34855</t>
  </si>
  <si>
    <t>p34857</t>
  </si>
  <si>
    <t>p34860</t>
  </si>
  <si>
    <t>p34862</t>
  </si>
  <si>
    <t>p34870</t>
  </si>
  <si>
    <t>p34872</t>
  </si>
  <si>
    <t>p34875</t>
  </si>
  <si>
    <t>p34877</t>
  </si>
  <si>
    <t>p34880</t>
  </si>
  <si>
    <t>p34882</t>
  </si>
  <si>
    <t>p34885</t>
  </si>
  <si>
    <t>p34887</t>
  </si>
  <si>
    <t>p34890</t>
  </si>
  <si>
    <t>p34892</t>
  </si>
  <si>
    <t>p34895</t>
  </si>
  <si>
    <t>p34897</t>
  </si>
  <si>
    <t>p34900</t>
  </si>
  <si>
    <t>p34902</t>
  </si>
  <si>
    <t>p34905</t>
  </si>
  <si>
    <t>p34907</t>
  </si>
  <si>
    <t>p34910</t>
  </si>
  <si>
    <t>p34915</t>
  </si>
  <si>
    <t>p34917</t>
  </si>
  <si>
    <t>p34920</t>
  </si>
  <si>
    <t>p34922</t>
  </si>
  <si>
    <t>p34925</t>
  </si>
  <si>
    <t>p34927</t>
  </si>
  <si>
    <t>p34930</t>
  </si>
  <si>
    <t>p34932</t>
  </si>
  <si>
    <t>p34935</t>
  </si>
  <si>
    <t>p34937</t>
  </si>
  <si>
    <t>p34940</t>
  </si>
  <si>
    <t>p34942</t>
  </si>
  <si>
    <t>p34945</t>
  </si>
  <si>
    <t>p34947</t>
  </si>
  <si>
    <t>p34950</t>
  </si>
  <si>
    <t>p34955</t>
  </si>
  <si>
    <t>p34957</t>
  </si>
  <si>
    <t>p34960</t>
  </si>
  <si>
    <t>p34962</t>
  </si>
  <si>
    <t>p34965</t>
  </si>
  <si>
    <t>p34967</t>
  </si>
  <si>
    <t>p34970</t>
  </si>
  <si>
    <t>p34975</t>
  </si>
  <si>
    <t>p34977</t>
  </si>
  <si>
    <t>p34980</t>
  </si>
  <si>
    <t>p34982</t>
  </si>
  <si>
    <t>p34985</t>
  </si>
  <si>
    <t>p34987</t>
  </si>
  <si>
    <t>p34992</t>
  </si>
  <si>
    <t>p35000</t>
  </si>
  <si>
    <t>p35002</t>
  </si>
  <si>
    <t>p35005</t>
  </si>
  <si>
    <t>p35007</t>
  </si>
  <si>
    <t>p35010</t>
  </si>
  <si>
    <t>p35012</t>
  </si>
  <si>
    <t>p35015</t>
  </si>
  <si>
    <t>p35017</t>
  </si>
  <si>
    <t>p35020</t>
  </si>
  <si>
    <t>p35022</t>
  </si>
  <si>
    <t>p38401</t>
  </si>
  <si>
    <t>p38442</t>
  </si>
  <si>
    <t>p38454</t>
  </si>
  <si>
    <t>p38478</t>
  </si>
  <si>
    <t>p38482</t>
  </si>
  <si>
    <t>p38487</t>
  </si>
  <si>
    <t>p38501</t>
  </si>
  <si>
    <t>p38535</t>
  </si>
  <si>
    <t>p38538</t>
  </si>
  <si>
    <t>p38548</t>
  </si>
  <si>
    <t>p38711</t>
  </si>
  <si>
    <t>p38716</t>
  </si>
  <si>
    <t>p38746</t>
  </si>
  <si>
    <t>p38775</t>
  </si>
  <si>
    <t>p38801</t>
  </si>
  <si>
    <t>p38811</t>
  </si>
  <si>
    <t>p38866</t>
  </si>
  <si>
    <t>p38932</t>
  </si>
  <si>
    <t>p38933</t>
  </si>
  <si>
    <t>p39011</t>
  </si>
  <si>
    <t>p39023</t>
  </si>
  <si>
    <t>p39032</t>
  </si>
  <si>
    <t>p39034</t>
  </si>
  <si>
    <t>p39040</t>
  </si>
  <si>
    <t>p39086</t>
  </si>
  <si>
    <t>p39100</t>
  </si>
  <si>
    <t>p39104</t>
  </si>
  <si>
    <t>p39110</t>
  </si>
  <si>
    <t>p39114</t>
  </si>
  <si>
    <t>p39120</t>
  </si>
  <si>
    <t>p39175</t>
  </si>
  <si>
    <t>p39180</t>
  </si>
  <si>
    <t>p39250</t>
  </si>
  <si>
    <t>p39330</t>
  </si>
  <si>
    <t>p39331</t>
  </si>
  <si>
    <t>p39332</t>
  </si>
  <si>
    <t>p39340</t>
  </si>
  <si>
    <t>p39341</t>
  </si>
  <si>
    <t>p39342</t>
  </si>
  <si>
    <t>p39350</t>
  </si>
  <si>
    <t>p39352</t>
  </si>
  <si>
    <t>p39353</t>
  </si>
  <si>
    <t>p39360</t>
  </si>
  <si>
    <t>p39361</t>
  </si>
  <si>
    <t>p39362</t>
  </si>
  <si>
    <t>p39365</t>
  </si>
  <si>
    <t>p39366</t>
  </si>
  <si>
    <t>p39367</t>
  </si>
  <si>
    <t>p39370</t>
  </si>
  <si>
    <t>p39371</t>
  </si>
  <si>
    <t>p39372</t>
  </si>
  <si>
    <t>p39380</t>
  </si>
  <si>
    <t>p39381</t>
  </si>
  <si>
    <t>p39382</t>
  </si>
  <si>
    <t>p39388</t>
  </si>
  <si>
    <t>p39390</t>
  </si>
  <si>
    <t>p39391</t>
  </si>
  <si>
    <t>p39392</t>
  </si>
  <si>
    <t>p39398</t>
  </si>
  <si>
    <t>p39400</t>
  </si>
  <si>
    <t>p39401</t>
  </si>
  <si>
    <t>p39402</t>
  </si>
  <si>
    <t>p39410</t>
  </si>
  <si>
    <t>p39411</t>
  </si>
  <si>
    <t>p39412</t>
  </si>
  <si>
    <t>p39415</t>
  </si>
  <si>
    <t>p39420</t>
  </si>
  <si>
    <t>p39421</t>
  </si>
  <si>
    <t>p39422</t>
  </si>
  <si>
    <t>p39480</t>
  </si>
  <si>
    <t>p39516</t>
  </si>
  <si>
    <t>p39517</t>
  </si>
  <si>
    <t>p39518</t>
  </si>
  <si>
    <t>p39530</t>
  </si>
  <si>
    <t>p39532</t>
  </si>
  <si>
    <t>p39533</t>
  </si>
  <si>
    <t>p39540</t>
  </si>
  <si>
    <t>p39542</t>
  </si>
  <si>
    <t>p39543</t>
  </si>
  <si>
    <t>p39570</t>
  </si>
  <si>
    <t>p39572</t>
  </si>
  <si>
    <t>p39573</t>
  </si>
  <si>
    <t>p39600</t>
  </si>
  <si>
    <t>p39603</t>
  </si>
  <si>
    <t>p39632</t>
  </si>
  <si>
    <t>p39700</t>
  </si>
  <si>
    <t>p39702</t>
  </si>
  <si>
    <t>p39732</t>
  </si>
  <si>
    <t>p39742</t>
  </si>
  <si>
    <t>p39755</t>
  </si>
  <si>
    <t>p39756</t>
  </si>
  <si>
    <t>p39757</t>
  </si>
  <si>
    <t>p39762</t>
  </si>
  <si>
    <t>p39786</t>
  </si>
  <si>
    <t>p46342</t>
  </si>
  <si>
    <t>p49235</t>
  </si>
  <si>
    <t>p49236</t>
  </si>
  <si>
    <t>p49260</t>
  </si>
  <si>
    <t>p49261</t>
  </si>
  <si>
    <t>p49264</t>
  </si>
  <si>
    <t>p49266</t>
  </si>
  <si>
    <t>p49267</t>
  </si>
  <si>
    <t>p49269</t>
  </si>
  <si>
    <t>p49270</t>
  </si>
  <si>
    <t>p49271</t>
  </si>
  <si>
    <t>p49272</t>
  </si>
  <si>
    <t>p49274</t>
  </si>
  <si>
    <t>p49275</t>
  </si>
  <si>
    <t>p49276</t>
  </si>
  <si>
    <t>p49277</t>
  </si>
  <si>
    <t>p49278</t>
  </si>
  <si>
    <t>p49279</t>
  </si>
  <si>
    <t>p49280</t>
  </si>
  <si>
    <t>p49289</t>
  </si>
  <si>
    <t>p49291</t>
  </si>
  <si>
    <t>p49292</t>
  </si>
  <si>
    <t>p49293</t>
  </si>
  <si>
    <t>p49294</t>
  </si>
  <si>
    <t>p49295</t>
  </si>
  <si>
    <t>p49296</t>
  </si>
  <si>
    <t>p49297</t>
  </si>
  <si>
    <t>p49298</t>
  </si>
  <si>
    <t>p49299</t>
  </si>
  <si>
    <t>p49300</t>
  </si>
  <si>
    <t>p49301</t>
  </si>
  <si>
    <t>p49302</t>
  </si>
  <si>
    <t>p49303</t>
  </si>
  <si>
    <t>p49304</t>
  </si>
  <si>
    <t>p49305</t>
  </si>
  <si>
    <t>p49306</t>
  </si>
  <si>
    <t>p49308</t>
  </si>
  <si>
    <t>p49309</t>
  </si>
  <si>
    <t>p49310</t>
  </si>
  <si>
    <t>p49311</t>
  </si>
  <si>
    <t>p49312</t>
  </si>
  <si>
    <t>p49313</t>
  </si>
  <si>
    <t>p49314</t>
  </si>
  <si>
    <t>p49315</t>
  </si>
  <si>
    <t>p49316</t>
  </si>
  <si>
    <t>p49317</t>
  </si>
  <si>
    <t>p49318</t>
  </si>
  <si>
    <t>p49319</t>
  </si>
  <si>
    <t>p49320</t>
  </si>
  <si>
    <t>p49321</t>
  </si>
  <si>
    <t>p49322</t>
  </si>
  <si>
    <t>p49324</t>
  </si>
  <si>
    <t>p49325</t>
  </si>
  <si>
    <t>p49326</t>
  </si>
  <si>
    <t>p49327</t>
  </si>
  <si>
    <t>p49328</t>
  </si>
  <si>
    <t>p49329</t>
  </si>
  <si>
    <t>p49330</t>
  </si>
  <si>
    <t>p49331</t>
  </si>
  <si>
    <t>p49332</t>
  </si>
  <si>
    <t>p49335</t>
  </si>
  <si>
    <t>p49338</t>
  </si>
  <si>
    <t>p49339</t>
  </si>
  <si>
    <t>p49341</t>
  </si>
  <si>
    <t>p49342</t>
  </si>
  <si>
    <t>p49343</t>
  </si>
  <si>
    <t>p49344</t>
  </si>
  <si>
    <t>p49345</t>
  </si>
  <si>
    <t>p49346</t>
  </si>
  <si>
    <t>p49347</t>
  </si>
  <si>
    <t>p49348</t>
  </si>
  <si>
    <t>p49349</t>
  </si>
  <si>
    <t>p49350</t>
  </si>
  <si>
    <t>p49351</t>
  </si>
  <si>
    <t>p49353</t>
  </si>
  <si>
    <t>p49354</t>
  </si>
  <si>
    <t>p49355</t>
  </si>
  <si>
    <t>p49356</t>
  </si>
  <si>
    <t>p49357</t>
  </si>
  <si>
    <t>p49358</t>
  </si>
  <si>
    <t>p49359</t>
  </si>
  <si>
    <t>p49360</t>
  </si>
  <si>
    <t>p49361</t>
  </si>
  <si>
    <t>p49362</t>
  </si>
  <si>
    <t>p49363</t>
  </si>
  <si>
    <t>p49364</t>
  </si>
  <si>
    <t>p49365</t>
  </si>
  <si>
    <t>p49366</t>
  </si>
  <si>
    <t>p49367</t>
  </si>
  <si>
    <t>p49368</t>
  </si>
  <si>
    <t>p49369</t>
  </si>
  <si>
    <t>p49370</t>
  </si>
  <si>
    <t>p49371</t>
  </si>
  <si>
    <t>p49372</t>
  </si>
  <si>
    <t>p49373</t>
  </si>
  <si>
    <t>p49374</t>
  </si>
  <si>
    <t>p49375</t>
  </si>
  <si>
    <t>p49376</t>
  </si>
  <si>
    <t>p49377</t>
  </si>
  <si>
    <t>p49378</t>
  </si>
  <si>
    <t>p49379</t>
  </si>
  <si>
    <t>p49380</t>
  </si>
  <si>
    <t>p49381</t>
  </si>
  <si>
    <t>p49382</t>
  </si>
  <si>
    <t>p49383</t>
  </si>
  <si>
    <t>p49384</t>
  </si>
  <si>
    <t>p49387</t>
  </si>
  <si>
    <t>p49388</t>
  </si>
  <si>
    <t>p49389</t>
  </si>
  <si>
    <t>p49390</t>
  </si>
  <si>
    <t>p49391</t>
  </si>
  <si>
    <t>p49392</t>
  </si>
  <si>
    <t>p49393</t>
  </si>
  <si>
    <t>p49394</t>
  </si>
  <si>
    <t>p49395</t>
  </si>
  <si>
    <t>p49396</t>
  </si>
  <si>
    <t>p49397</t>
  </si>
  <si>
    <t>p49398</t>
  </si>
  <si>
    <t>p49399</t>
  </si>
  <si>
    <t>p49400</t>
  </si>
  <si>
    <t>p49401</t>
  </si>
  <si>
    <t>p49402</t>
  </si>
  <si>
    <t>p49403</t>
  </si>
  <si>
    <t>p49404</t>
  </si>
  <si>
    <t>p49405</t>
  </si>
  <si>
    <t>p49406</t>
  </si>
  <si>
    <t>p49407</t>
  </si>
  <si>
    <t>p49408</t>
  </si>
  <si>
    <t>p49409</t>
  </si>
  <si>
    <t>p49410</t>
  </si>
  <si>
    <t>p49411</t>
  </si>
  <si>
    <t>p49413</t>
  </si>
  <si>
    <t>p49421</t>
  </si>
  <si>
    <t>p49422</t>
  </si>
  <si>
    <t>p49424</t>
  </si>
  <si>
    <t>p49426</t>
  </si>
  <si>
    <t>p49427</t>
  </si>
  <si>
    <t>p49428</t>
  </si>
  <si>
    <t>p49429</t>
  </si>
  <si>
    <t>p49430</t>
  </si>
  <si>
    <t>p49431</t>
  </si>
  <si>
    <t>p49433</t>
  </si>
  <si>
    <t>p49434</t>
  </si>
  <si>
    <t>p49435</t>
  </si>
  <si>
    <t>p49436</t>
  </si>
  <si>
    <t>p49437</t>
  </si>
  <si>
    <t>p49438</t>
  </si>
  <si>
    <t>p49439</t>
  </si>
  <si>
    <t>p49441</t>
  </si>
  <si>
    <t>p49442</t>
  </si>
  <si>
    <t>p49443</t>
  </si>
  <si>
    <t>p49444</t>
  </si>
  <si>
    <t>p49446</t>
  </si>
  <si>
    <t>p49449</t>
  </si>
  <si>
    <t>p49450</t>
  </si>
  <si>
    <t>p49451</t>
  </si>
  <si>
    <t>p49452</t>
  </si>
  <si>
    <t>p49454</t>
  </si>
  <si>
    <t>p49455</t>
  </si>
  <si>
    <t>p49457</t>
  </si>
  <si>
    <t>p49458</t>
  </si>
  <si>
    <t>p49459</t>
  </si>
  <si>
    <t>p49460</t>
  </si>
  <si>
    <t>p49461</t>
  </si>
  <si>
    <t>p49466</t>
  </si>
  <si>
    <t>p49467</t>
  </si>
  <si>
    <t>p49468</t>
  </si>
  <si>
    <t>p49570</t>
  </si>
  <si>
    <t>p49948</t>
  </si>
  <si>
    <t>p49954</t>
  </si>
  <si>
    <t>p50009</t>
  </si>
  <si>
    <t>p50014</t>
  </si>
  <si>
    <t>p50015</t>
  </si>
  <si>
    <t>p50016</t>
  </si>
  <si>
    <t>p50280</t>
  </si>
  <si>
    <t>p50295</t>
  </si>
  <si>
    <t>p50299</t>
  </si>
  <si>
    <t>p50300</t>
  </si>
  <si>
    <t>p50305</t>
  </si>
  <si>
    <t>p50306</t>
  </si>
  <si>
    <t>p50337</t>
  </si>
  <si>
    <t>p50355</t>
  </si>
  <si>
    <t>p50356</t>
  </si>
  <si>
    <t>p50359</t>
  </si>
  <si>
    <t>p50364</t>
  </si>
  <si>
    <t>p50407</t>
  </si>
  <si>
    <t>p50410</t>
  </si>
  <si>
    <t>p50470</t>
  </si>
  <si>
    <t>p50471</t>
  </si>
  <si>
    <t>p61029</t>
  </si>
  <si>
    <t>p61030</t>
  </si>
  <si>
    <t>p61031</t>
  </si>
  <si>
    <t>p61043</t>
  </si>
  <si>
    <t>p61044</t>
  </si>
  <si>
    <t>p61159</t>
  </si>
  <si>
    <t>p61188</t>
  </si>
  <si>
    <t>p61580</t>
  </si>
  <si>
    <t>p61585</t>
  </si>
  <si>
    <t>p61586</t>
  </si>
  <si>
    <t>p61590</t>
  </si>
  <si>
    <t>p61591</t>
  </si>
  <si>
    <t>p61592</t>
  </si>
  <si>
    <t>p61593</t>
  </si>
  <si>
    <t>p61594</t>
  </si>
  <si>
    <t>p61595</t>
  </si>
  <si>
    <t>p61596</t>
  </si>
  <si>
    <t>p61598</t>
  </si>
  <si>
    <t>p61599</t>
  </si>
  <si>
    <t>p61600</t>
  </si>
  <si>
    <t>p61601</t>
  </si>
  <si>
    <t>p61602</t>
  </si>
  <si>
    <t>p61603</t>
  </si>
  <si>
    <t>p61604</t>
  </si>
  <si>
    <t>p61605</t>
  </si>
  <si>
    <t>p61606</t>
  </si>
  <si>
    <t>p61607</t>
  </si>
  <si>
    <t>p61610</t>
  </si>
  <si>
    <t>p61611</t>
  </si>
  <si>
    <t>p61614</t>
  </si>
  <si>
    <t>p61615</t>
  </si>
  <si>
    <t>p61617</t>
  </si>
  <si>
    <t>p61618</t>
  </si>
  <si>
    <t>p61620</t>
  </si>
  <si>
    <t>p61625</t>
  </si>
  <si>
    <t>p61627</t>
  </si>
  <si>
    <t>p61629</t>
  </si>
  <si>
    <t>p61630</t>
  </si>
  <si>
    <t>p61631</t>
  </si>
  <si>
    <t>p61633</t>
  </si>
  <si>
    <t>p61634</t>
  </si>
  <si>
    <t>p61635</t>
  </si>
  <si>
    <t>p61636</t>
  </si>
  <si>
    <t>p61637</t>
  </si>
  <si>
    <t>p61640</t>
  </si>
  <si>
    <t>p61641</t>
  </si>
  <si>
    <t>p61642</t>
  </si>
  <si>
    <t>p61644</t>
  </si>
  <si>
    <t>p61645</t>
  </si>
  <si>
    <t>p61646</t>
  </si>
  <si>
    <t>p61647</t>
  </si>
  <si>
    <t>p61649</t>
  </si>
  <si>
    <t>p61652</t>
  </si>
  <si>
    <t>p61660</t>
  </si>
  <si>
    <t>p61663</t>
  </si>
  <si>
    <t>p61664</t>
  </si>
  <si>
    <t>p61665</t>
  </si>
  <si>
    <t>p61666</t>
  </si>
  <si>
    <t>p61668</t>
  </si>
  <si>
    <t>p61669</t>
  </si>
  <si>
    <t>p61671</t>
  </si>
  <si>
    <t>p61672</t>
  </si>
  <si>
    <t>p61674</t>
  </si>
  <si>
    <t>p61692</t>
  </si>
  <si>
    <t>p61693</t>
  </si>
  <si>
    <t>p61694</t>
  </si>
  <si>
    <t>p61695</t>
  </si>
  <si>
    <t>p61696</t>
  </si>
  <si>
    <t>p61697</t>
  </si>
  <si>
    <t>p61951</t>
  </si>
  <si>
    <t>p61952</t>
  </si>
  <si>
    <t>p62166</t>
  </si>
  <si>
    <t>p62167</t>
  </si>
  <si>
    <t>p62168</t>
  </si>
  <si>
    <t>p62169</t>
  </si>
  <si>
    <t>p62170</t>
  </si>
  <si>
    <t>p62359</t>
  </si>
  <si>
    <t>p62482</t>
  </si>
  <si>
    <t>p62483</t>
  </si>
  <si>
    <t>p62649</t>
  </si>
  <si>
    <t>p62721</t>
  </si>
  <si>
    <t>p62722</t>
  </si>
  <si>
    <t>p62855</t>
  </si>
  <si>
    <t>p63680</t>
  </si>
  <si>
    <t>p63765</t>
  </si>
  <si>
    <t>p63766</t>
  </si>
  <si>
    <t>p63767</t>
  </si>
  <si>
    <t>p70300</t>
  </si>
  <si>
    <t>p70301</t>
  </si>
  <si>
    <t>p70302</t>
  </si>
  <si>
    <t>p70303</t>
  </si>
  <si>
    <t>p70331</t>
  </si>
  <si>
    <t>p70950</t>
  </si>
  <si>
    <t>p70957</t>
  </si>
  <si>
    <t>p71834</t>
  </si>
  <si>
    <t>p71846</t>
  </si>
  <si>
    <t>p71851</t>
  </si>
  <si>
    <t>p71856</t>
  </si>
  <si>
    <t>p71870</t>
  </si>
  <si>
    <t>p71890</t>
  </si>
  <si>
    <t>p71900</t>
  </si>
  <si>
    <t>p71999</t>
  </si>
  <si>
    <t>p77093</t>
  </si>
  <si>
    <t>p77128</t>
  </si>
  <si>
    <t>p77168</t>
  </si>
  <si>
    <t>p77170</t>
  </si>
  <si>
    <t>p77173</t>
  </si>
  <si>
    <t>p77222</t>
  </si>
  <si>
    <t>p77223</t>
  </si>
  <si>
    <t>p77224</t>
  </si>
  <si>
    <t>p77226</t>
  </si>
  <si>
    <t>p77275</t>
  </si>
  <si>
    <t>p77277</t>
  </si>
  <si>
    <t>p77297</t>
  </si>
  <si>
    <t>p77342</t>
  </si>
  <si>
    <t>p77350</t>
  </si>
  <si>
    <t>p77353</t>
  </si>
  <si>
    <t>p77356</t>
  </si>
  <si>
    <t>p77443</t>
  </si>
  <si>
    <t>p77562</t>
  </si>
  <si>
    <t>p77613</t>
  </si>
  <si>
    <t>p77651</t>
  </si>
  <si>
    <t>p77652</t>
  </si>
  <si>
    <t>p78032</t>
  </si>
  <si>
    <t>p79842</t>
  </si>
  <si>
    <t>p79843</t>
  </si>
  <si>
    <t>p79844</t>
  </si>
  <si>
    <t>p79845</t>
  </si>
  <si>
    <t>p79846</t>
  </si>
  <si>
    <t>p79847</t>
  </si>
  <si>
    <t>p80154</t>
  </si>
  <si>
    <t>p80155</t>
  </si>
  <si>
    <t>p80164</t>
  </si>
  <si>
    <t>p81551</t>
  </si>
  <si>
    <t>p81555</t>
  </si>
  <si>
    <t>p82343</t>
  </si>
  <si>
    <t>p82346</t>
  </si>
  <si>
    <t>p82347</t>
  </si>
  <si>
    <t>p82348</t>
  </si>
  <si>
    <t>p82349</t>
  </si>
  <si>
    <t>p82350</t>
  </si>
  <si>
    <t>p82351</t>
  </si>
  <si>
    <t>p82354</t>
  </si>
  <si>
    <t>p82355</t>
  </si>
  <si>
    <t>p82360</t>
  </si>
  <si>
    <t>p82361</t>
  </si>
  <si>
    <t>p82398</t>
  </si>
  <si>
    <t>p82614</t>
  </si>
  <si>
    <t>p82625</t>
  </si>
  <si>
    <t>p82626</t>
  </si>
  <si>
    <t>p82630</t>
  </si>
  <si>
    <t>p82660</t>
  </si>
  <si>
    <t>p82661</t>
  </si>
  <si>
    <t>p82662</t>
  </si>
  <si>
    <t>p82663</t>
  </si>
  <si>
    <t>p82664</t>
  </si>
  <si>
    <t>p82665</t>
  </si>
  <si>
    <t>p82666</t>
  </si>
  <si>
    <t>p82667</t>
  </si>
  <si>
    <t>p82668</t>
  </si>
  <si>
    <t>p82669</t>
  </si>
  <si>
    <t>p82670</t>
  </si>
  <si>
    <t>p82671</t>
  </si>
  <si>
    <t>p82672</t>
  </si>
  <si>
    <t>p82673</t>
  </si>
  <si>
    <t>p82674</t>
  </si>
  <si>
    <t>p82675</t>
  </si>
  <si>
    <t>p82676</t>
  </si>
  <si>
    <t>p82677</t>
  </si>
  <si>
    <t>p82678</t>
  </si>
  <si>
    <t>p82679</t>
  </si>
  <si>
    <t>p82680</t>
  </si>
  <si>
    <t>p82681</t>
  </si>
  <si>
    <t>p82682</t>
  </si>
  <si>
    <t>p82683</t>
  </si>
  <si>
    <t>p82684</t>
  </si>
  <si>
    <t>p82685</t>
  </si>
  <si>
    <t>p82686</t>
  </si>
  <si>
    <t>p82687</t>
  </si>
  <si>
    <t>p84164</t>
  </si>
  <si>
    <t>p84171</t>
  </si>
  <si>
    <t>p90095</t>
  </si>
  <si>
    <t>p90410</t>
  </si>
  <si>
    <t>p90640</t>
  </si>
  <si>
    <t>p90852</t>
  </si>
  <si>
    <t>p90853</t>
  </si>
  <si>
    <t>p90854</t>
  </si>
  <si>
    <t>p90855</t>
  </si>
  <si>
    <t>p90861</t>
  </si>
  <si>
    <t>p90863</t>
  </si>
  <si>
    <t>p90864</t>
  </si>
  <si>
    <t>p90865</t>
  </si>
  <si>
    <t>p90866</t>
  </si>
  <si>
    <t>p90867</t>
  </si>
  <si>
    <t>p91063</t>
  </si>
  <si>
    <t>p91064</t>
  </si>
  <si>
    <t>p91065</t>
  </si>
  <si>
    <t>p99105</t>
  </si>
  <si>
    <t>p99111</t>
  </si>
  <si>
    <t>p99112</t>
  </si>
  <si>
    <t>p99223</t>
  </si>
  <si>
    <t>p99224</t>
  </si>
  <si>
    <t>p99750</t>
  </si>
  <si>
    <t>p99805</t>
  </si>
  <si>
    <t>p99818</t>
  </si>
  <si>
    <t>p99819</t>
  </si>
  <si>
    <t>p99821</t>
  </si>
  <si>
    <t>p99822</t>
  </si>
  <si>
    <t>p99824</t>
  </si>
  <si>
    <t>p99825</t>
  </si>
  <si>
    <t>p99832</t>
  </si>
  <si>
    <t>p99833</t>
  </si>
  <si>
    <t>p99834</t>
  </si>
  <si>
    <t>p99835</t>
  </si>
  <si>
    <t>p99839</t>
  </si>
  <si>
    <t>p99840</t>
  </si>
  <si>
    <t>p99847</t>
  </si>
  <si>
    <t>p99849</t>
  </si>
  <si>
    <t>p99850</t>
  </si>
  <si>
    <t>p99852</t>
  </si>
  <si>
    <t>p99853</t>
  </si>
  <si>
    <t>p99855</t>
  </si>
  <si>
    <t>p99856</t>
  </si>
  <si>
    <t>p99857</t>
  </si>
  <si>
    <t>p99864</t>
  </si>
  <si>
    <t>p99868</t>
  </si>
  <si>
    <t>p99870</t>
  </si>
  <si>
    <t>p99958</t>
  </si>
  <si>
    <t>p99959</t>
  </si>
  <si>
    <t>p99972</t>
  </si>
  <si>
    <t>p99994</t>
  </si>
  <si>
    <t>p99995</t>
  </si>
  <si>
    <t>USGS</t>
  </si>
  <si>
    <t>PDT</t>
  </si>
  <si>
    <t>T</t>
  </si>
  <si>
    <t>USGS-WRD</t>
  </si>
  <si>
    <t>WS</t>
  </si>
  <si>
    <t>E 0.50</t>
  </si>
  <si>
    <t>&lt; 0.010</t>
  </si>
  <si>
    <t>&lt; 0.05</t>
  </si>
  <si>
    <t>&lt; 0.20</t>
  </si>
  <si>
    <t>E 0.01</t>
  </si>
  <si>
    <t>E 0.36</t>
  </si>
  <si>
    <t>&lt; 0.013</t>
  </si>
  <si>
    <t>SB</t>
  </si>
  <si>
    <t>&lt; 10</t>
  </si>
  <si>
    <t>&lt; 2</t>
  </si>
  <si>
    <t>&lt; 8</t>
  </si>
  <si>
    <t>&lt; 4</t>
  </si>
  <si>
    <t>&lt; 0.02</t>
  </si>
  <si>
    <t>&lt; 40</t>
  </si>
  <si>
    <t>&lt; 5</t>
  </si>
  <si>
    <t>&lt; 100</t>
  </si>
  <si>
    <t>&lt; 0.1</t>
  </si>
  <si>
    <t>&lt; 1</t>
  </si>
  <si>
    <t>&lt; 200</t>
  </si>
  <si>
    <t>&lt; 50</t>
  </si>
  <si>
    <t>&lt; 500</t>
  </si>
  <si>
    <t>E 25</t>
  </si>
  <si>
    <t>&lt; 0.00</t>
  </si>
  <si>
    <t>&lt; 0.0</t>
  </si>
  <si>
    <t>BA</t>
  </si>
  <si>
    <t>&lt; 84</t>
  </si>
  <si>
    <t>&lt; 0.5</t>
  </si>
  <si>
    <t>&lt; 34</t>
  </si>
  <si>
    <t>&lt; 25</t>
  </si>
  <si>
    <t>&lt; 0.007</t>
  </si>
  <si>
    <t>&lt; 0.002</t>
  </si>
  <si>
    <t>E 0.111</t>
  </si>
  <si>
    <t>&lt; 0.004</t>
  </si>
  <si>
    <t>&lt; 0.003</t>
  </si>
  <si>
    <t>&lt; 0.006</t>
  </si>
  <si>
    <t>&lt; 0.04</t>
  </si>
  <si>
    <t>&lt; 0.03</t>
  </si>
  <si>
    <t>&lt; 0.01</t>
  </si>
  <si>
    <t>&lt; 0.001</t>
  </si>
  <si>
    <t>&lt; 0.005</t>
  </si>
  <si>
    <t>&lt; 0.008</t>
  </si>
  <si>
    <t>E 0.031</t>
  </si>
  <si>
    <t>E 0.168</t>
  </si>
  <si>
    <t>E 0.002</t>
  </si>
  <si>
    <t>E 0.03</t>
  </si>
  <si>
    <t>E 0.021</t>
  </si>
  <si>
    <t>E 0.006</t>
  </si>
  <si>
    <t>&lt; 1.0</t>
  </si>
  <si>
    <t>E 0.004</t>
  </si>
  <si>
    <t>E 0.267</t>
  </si>
  <si>
    <t>&lt; 0.2</t>
  </si>
  <si>
    <t>&lt; 20</t>
  </si>
  <si>
    <t xml:space="preserve">M </t>
  </si>
  <si>
    <t>E 0.161</t>
  </si>
  <si>
    <t>E 0.568</t>
  </si>
  <si>
    <t>E 0.180</t>
  </si>
  <si>
    <t>&lt; 0.8</t>
  </si>
  <si>
    <t>&lt; 5.0</t>
  </si>
  <si>
    <t>&lt; 40.0</t>
  </si>
  <si>
    <t>&lt; 10.0</t>
  </si>
  <si>
    <t>&lt; 30.0</t>
  </si>
  <si>
    <t>&lt; 20.0</t>
  </si>
  <si>
    <t>E 0.023</t>
  </si>
  <si>
    <t>E 0.093</t>
  </si>
  <si>
    <t>E 0.039</t>
  </si>
  <si>
    <t>E 0.025</t>
  </si>
  <si>
    <t>E 0.083</t>
  </si>
  <si>
    <t>E 0.046</t>
  </si>
  <si>
    <t>E 0.028</t>
  </si>
  <si>
    <t>&lt; 5.00</t>
  </si>
  <si>
    <t>&lt; 30</t>
  </si>
  <si>
    <t>E 0.175</t>
  </si>
  <si>
    <t>E 0.026</t>
  </si>
  <si>
    <t>E 0.022</t>
  </si>
  <si>
    <t>E 0.316</t>
  </si>
  <si>
    <t>E 0.016</t>
  </si>
  <si>
    <t>E 0.018</t>
  </si>
  <si>
    <t>E 0.047</t>
  </si>
  <si>
    <t>&lt; 87</t>
  </si>
  <si>
    <t>&lt; 33</t>
  </si>
  <si>
    <t>&lt; 21</t>
  </si>
  <si>
    <t>E 0.008</t>
  </si>
  <si>
    <t>E 0.02</t>
  </si>
  <si>
    <t>E 2.20</t>
  </si>
  <si>
    <t>E 0.679</t>
  </si>
  <si>
    <t>PST</t>
  </si>
  <si>
    <t>E 13.0</t>
  </si>
  <si>
    <t>E 1.90</t>
  </si>
  <si>
    <t>E 3.61</t>
  </si>
  <si>
    <t>E 0.012</t>
  </si>
  <si>
    <t>E 7.00</t>
  </si>
  <si>
    <t>E 0.514</t>
  </si>
  <si>
    <t>E 0.015</t>
  </si>
  <si>
    <t>E 5.60</t>
  </si>
  <si>
    <t>E 0.54</t>
  </si>
  <si>
    <t>E 0.442</t>
  </si>
  <si>
    <t>E 0.003</t>
  </si>
  <si>
    <t>E 0.030</t>
  </si>
  <si>
    <t>E 14.0</t>
  </si>
  <si>
    <t>E 1.50</t>
  </si>
  <si>
    <t>E 3.42</t>
  </si>
  <si>
    <t>E 0.010</t>
  </si>
  <si>
    <t>E 0.029</t>
  </si>
  <si>
    <t>E 0.782</t>
  </si>
  <si>
    <t>E 0.017</t>
  </si>
  <si>
    <t>E 0.243</t>
  </si>
  <si>
    <t>E 0.044</t>
  </si>
  <si>
    <t>&lt; 0.10</t>
  </si>
  <si>
    <t>E 0.035</t>
  </si>
  <si>
    <t>E 0.061</t>
  </si>
  <si>
    <t>E 0.068</t>
  </si>
  <si>
    <t>E 0.066</t>
  </si>
  <si>
    <t>E 0.014</t>
  </si>
  <si>
    <t>E 0.73</t>
  </si>
  <si>
    <t>&lt; 6.4</t>
  </si>
  <si>
    <t>&lt; 0.15</t>
  </si>
  <si>
    <t>E 0.120</t>
  </si>
  <si>
    <t>E 0.150</t>
  </si>
  <si>
    <t>E 3.90</t>
  </si>
  <si>
    <t>E 0.375</t>
  </si>
  <si>
    <t>E 0.067</t>
  </si>
  <si>
    <t>E 3.40</t>
  </si>
  <si>
    <t>E 0.011</t>
  </si>
  <si>
    <t>E 0.110</t>
  </si>
  <si>
    <t>E 0.024</t>
  </si>
  <si>
    <t>E 1.00</t>
  </si>
  <si>
    <t>E 0.027</t>
  </si>
  <si>
    <t>E 0.048</t>
  </si>
  <si>
    <t>E 82</t>
  </si>
  <si>
    <t>E 0.040</t>
  </si>
  <si>
    <t>E 2.3</t>
  </si>
  <si>
    <t>E 5.80</t>
  </si>
  <si>
    <t>E 71.3</t>
  </si>
  <si>
    <t>E 16</t>
  </si>
  <si>
    <t>E 9.00</t>
  </si>
  <si>
    <t>E 41</t>
  </si>
  <si>
    <t>&lt; 0.025</t>
  </si>
  <si>
    <t>E 1.2</t>
  </si>
  <si>
    <t>E 27.5</t>
  </si>
  <si>
    <t>E 17</t>
  </si>
  <si>
    <t>E 0.48</t>
  </si>
  <si>
    <t>E 10.1</t>
  </si>
  <si>
    <t>E 0.46</t>
  </si>
  <si>
    <t>E 0.019</t>
  </si>
  <si>
    <t>E 0.053</t>
  </si>
  <si>
    <t>E 9.50</t>
  </si>
  <si>
    <t>E 0.033</t>
  </si>
  <si>
    <t>E 0.106</t>
  </si>
  <si>
    <t>&lt; 0.100</t>
  </si>
  <si>
    <t>E 10.0</t>
  </si>
  <si>
    <t>E 2.70</t>
  </si>
  <si>
    <t>E 0.936</t>
  </si>
  <si>
    <t>E 3.10</t>
  </si>
  <si>
    <t>E 0.001</t>
  </si>
  <si>
    <t>E 0.192</t>
  </si>
  <si>
    <t>E 0.009</t>
  </si>
  <si>
    <t>E 0.037</t>
  </si>
  <si>
    <t>E 9.70</t>
  </si>
  <si>
    <t>&lt; 0.020</t>
  </si>
  <si>
    <t>E 1.91</t>
  </si>
  <si>
    <t>E 0.020</t>
  </si>
  <si>
    <t>E 0.072</t>
  </si>
  <si>
    <t>&lt; 0.030</t>
  </si>
  <si>
    <t>E 64</t>
  </si>
  <si>
    <t>E 1.8</t>
  </si>
  <si>
    <t>E 25.6</t>
  </si>
  <si>
    <t>E 7.8</t>
  </si>
  <si>
    <t>E 0.071</t>
  </si>
  <si>
    <t>E 0.042</t>
  </si>
  <si>
    <t>E 0.057</t>
  </si>
  <si>
    <t>E 0.159</t>
  </si>
  <si>
    <t>E 0.201</t>
  </si>
  <si>
    <t>&lt; 0.66</t>
  </si>
  <si>
    <t>&lt; 0.30</t>
  </si>
  <si>
    <t>&lt; 0.019</t>
  </si>
  <si>
    <t>E 38</t>
  </si>
  <si>
    <t>E 51</t>
  </si>
  <si>
    <t>E 660</t>
  </si>
  <si>
    <t>&lt; 660</t>
  </si>
  <si>
    <t>&lt; 45</t>
  </si>
  <si>
    <t>E 35</t>
  </si>
  <si>
    <t>E 8</t>
  </si>
  <si>
    <t>E 33</t>
  </si>
  <si>
    <t>E 30</t>
  </si>
  <si>
    <t>E 31</t>
  </si>
  <si>
    <t>E 4</t>
  </si>
  <si>
    <t>E 14</t>
  </si>
  <si>
    <t>E 39</t>
  </si>
  <si>
    <t>E 2</t>
  </si>
  <si>
    <t>E 12</t>
  </si>
  <si>
    <t>&lt; 37</t>
  </si>
  <si>
    <t>E 0.013</t>
  </si>
  <si>
    <t>E 9.87</t>
  </si>
  <si>
    <t>E 0.485</t>
  </si>
  <si>
    <t>E 0.074</t>
  </si>
  <si>
    <t>&lt; 0.050</t>
  </si>
  <si>
    <t>&lt; 0.53</t>
  </si>
  <si>
    <t>&lt; 0.39</t>
  </si>
  <si>
    <t>&lt; 0.026</t>
  </si>
  <si>
    <t>E 0.874</t>
  </si>
  <si>
    <t>E 0.752</t>
  </si>
  <si>
    <t>E 0.041</t>
  </si>
  <si>
    <t>E 0.043</t>
  </si>
  <si>
    <t>E 0.157</t>
  </si>
  <si>
    <t>&lt; 0.040</t>
  </si>
  <si>
    <t>E 88</t>
  </si>
  <si>
    <t>E 94</t>
  </si>
  <si>
    <t>E 72</t>
  </si>
  <si>
    <t>E 1.72</t>
  </si>
  <si>
    <t>E 0.107</t>
  </si>
  <si>
    <t>E 0.368</t>
  </si>
  <si>
    <t>E 0.987</t>
  </si>
  <si>
    <t>E 4.85</t>
  </si>
  <si>
    <t>&lt; 0.015</t>
  </si>
  <si>
    <t>E 0.858</t>
  </si>
  <si>
    <t>E 0.130</t>
  </si>
  <si>
    <t>E 0.099</t>
  </si>
  <si>
    <t>E 0.253</t>
  </si>
  <si>
    <t>E 0.244</t>
  </si>
  <si>
    <t>E 0.571</t>
  </si>
  <si>
    <t>E 3.37</t>
  </si>
  <si>
    <t>E 0.156</t>
  </si>
  <si>
    <t>E 0.095</t>
  </si>
  <si>
    <t>E 0.327</t>
  </si>
  <si>
    <t>E 1.07</t>
  </si>
  <si>
    <t>E 0.038</t>
  </si>
  <si>
    <t>E 0.459</t>
  </si>
  <si>
    <t>E 0.055</t>
  </si>
  <si>
    <t>E 0.158</t>
  </si>
  <si>
    <t>E 0.182</t>
  </si>
  <si>
    <t>&lt; 0.80</t>
  </si>
  <si>
    <t>&lt; 0.32</t>
  </si>
  <si>
    <t>&lt; 0.031</t>
  </si>
  <si>
    <t>E 0.069</t>
  </si>
  <si>
    <t>E 0.145</t>
  </si>
  <si>
    <t>E 0.051</t>
  </si>
  <si>
    <t>E 0.062</t>
  </si>
  <si>
    <t>E 0.050</t>
  </si>
  <si>
    <t>E 0.189</t>
  </si>
  <si>
    <t>E 0.204</t>
  </si>
  <si>
    <t>E 0.932</t>
  </si>
  <si>
    <t>E 0.274</t>
  </si>
  <si>
    <t>E 6</t>
  </si>
  <si>
    <t>E 242</t>
  </si>
  <si>
    <t>&lt; 0.58</t>
  </si>
  <si>
    <t>&lt; 0.37</t>
  </si>
  <si>
    <t>&lt; 0.018</t>
  </si>
  <si>
    <t>&lt; 0.027</t>
  </si>
  <si>
    <t>&lt; 0.009</t>
  </si>
  <si>
    <t>&lt; 0.011</t>
  </si>
  <si>
    <t>&lt; 0.034</t>
  </si>
  <si>
    <t>&lt; 0.035</t>
  </si>
  <si>
    <t>&lt; 0.041</t>
  </si>
  <si>
    <t>E 0.359</t>
  </si>
  <si>
    <t>E 0.58</t>
  </si>
  <si>
    <t>E 239</t>
  </si>
  <si>
    <t>E 0.005</t>
  </si>
  <si>
    <t>E 0.075</t>
  </si>
  <si>
    <t>&lt; 0.16</t>
  </si>
  <si>
    <t>E 0.034</t>
  </si>
  <si>
    <t>E 0.642</t>
  </si>
  <si>
    <t>E 0.170</t>
  </si>
  <si>
    <t>E 0.71</t>
  </si>
  <si>
    <t>E 246</t>
  </si>
  <si>
    <t>&lt; 0.73</t>
  </si>
  <si>
    <t>&lt; 0.56</t>
  </si>
  <si>
    <t>E 0.036</t>
  </si>
  <si>
    <t>&lt; 0.053</t>
  </si>
  <si>
    <t>E 0.032</t>
  </si>
  <si>
    <t>E 0.505</t>
  </si>
  <si>
    <t>E 7.35</t>
  </si>
  <si>
    <t>&lt; 0.54</t>
  </si>
  <si>
    <t>&lt; 0.40</t>
  </si>
  <si>
    <t>E 0.059</t>
  </si>
  <si>
    <t>E 0.362</t>
  </si>
  <si>
    <t>E 0.593</t>
  </si>
  <si>
    <t>&lt; 0.83</t>
  </si>
  <si>
    <t>&lt; 0.52</t>
  </si>
  <si>
    <t>E 0.10</t>
  </si>
  <si>
    <t>E 0.06</t>
  </si>
  <si>
    <t>E 0.04</t>
  </si>
  <si>
    <t>&lt; 1.50</t>
  </si>
  <si>
    <t>E 0.109</t>
  </si>
  <si>
    <t>E 219</t>
  </si>
  <si>
    <t>E 0.007</t>
  </si>
  <si>
    <t>&lt; 0.51</t>
  </si>
  <si>
    <t>E 0.12</t>
  </si>
  <si>
    <t>E 253</t>
  </si>
  <si>
    <t>&lt; 0.052</t>
  </si>
  <si>
    <t>E 0.123</t>
  </si>
  <si>
    <t>&lt; 0.65</t>
  </si>
  <si>
    <t>&lt; 0.61</t>
  </si>
  <si>
    <t>&lt; 0.075</t>
  </si>
  <si>
    <t>E 0.90</t>
  </si>
  <si>
    <t>&lt; 0.48</t>
  </si>
  <si>
    <t>&lt; 0.42</t>
  </si>
  <si>
    <t>E 0.60</t>
  </si>
  <si>
    <t>E 0.15</t>
  </si>
  <si>
    <t>&lt; 0.125</t>
  </si>
  <si>
    <t>E 262</t>
  </si>
  <si>
    <t>E 0.67</t>
  </si>
  <si>
    <t>E 1.39</t>
  </si>
  <si>
    <t>E 0.183</t>
  </si>
  <si>
    <t>E 0.049</t>
  </si>
  <si>
    <t>E 0.79</t>
  </si>
  <si>
    <t>E 0.05</t>
  </si>
  <si>
    <t>E 2.80</t>
  </si>
  <si>
    <t>E 0.07</t>
  </si>
  <si>
    <t>E 0.378</t>
  </si>
  <si>
    <t>E 74.7</t>
  </si>
  <si>
    <t>E 160</t>
  </si>
  <si>
    <t>&lt; 0.64</t>
  </si>
  <si>
    <t>E 2.77</t>
  </si>
  <si>
    <t>E 0.257</t>
  </si>
  <si>
    <t>E 1.3</t>
  </si>
  <si>
    <t>E 0.11</t>
  </si>
  <si>
    <t>E 2.87</t>
  </si>
  <si>
    <t>E 9.04</t>
  </si>
  <si>
    <t>E 0.153</t>
  </si>
  <si>
    <t>E 0.177</t>
  </si>
  <si>
    <t>E 0.146</t>
  </si>
  <si>
    <t>E 0.74</t>
  </si>
  <si>
    <t>&lt; 0.021</t>
  </si>
  <si>
    <t>E 1.24</t>
  </si>
  <si>
    <t>E 0.079</t>
  </si>
  <si>
    <t>E 22.8</t>
  </si>
  <si>
    <t>E 8.31</t>
  </si>
  <si>
    <t>E 0.208</t>
  </si>
  <si>
    <t>E 0.17</t>
  </si>
  <si>
    <t>E 0.164</t>
  </si>
  <si>
    <t>E 86.8</t>
  </si>
  <si>
    <t>E 0.21</t>
  </si>
  <si>
    <t>E 1.08</t>
  </si>
  <si>
    <t>E 0.08</t>
  </si>
  <si>
    <t>E 9.16</t>
  </si>
  <si>
    <t>E 0.171</t>
  </si>
  <si>
    <t>E 0.224</t>
  </si>
  <si>
    <t>E 0.09</t>
  </si>
  <si>
    <t>E 0.14</t>
  </si>
  <si>
    <t>E 0.240</t>
  </si>
  <si>
    <t>E 28.3</t>
  </si>
  <si>
    <t>E 99.1</t>
  </si>
  <si>
    <t>E 0.32</t>
  </si>
  <si>
    <t>E 3.15</t>
  </si>
  <si>
    <t>E 9.43</t>
  </si>
  <si>
    <t>E 0.096</t>
  </si>
  <si>
    <t>E 16.4</t>
  </si>
  <si>
    <t>E 1.1</t>
  </si>
  <si>
    <t>E 2.50</t>
  </si>
  <si>
    <t>E 3.39</t>
  </si>
  <si>
    <t>E 0.132</t>
  </si>
  <si>
    <t>E 3.23</t>
  </si>
  <si>
    <t>E 0.13</t>
  </si>
  <si>
    <t>E 1.56</t>
  </si>
  <si>
    <t>E 0.615</t>
  </si>
  <si>
    <t>E 0.081</t>
  </si>
  <si>
    <t>E 0.619</t>
  </si>
  <si>
    <t>E 142</t>
  </si>
  <si>
    <t>E 97.7</t>
  </si>
  <si>
    <t>E 0.88</t>
  </si>
  <si>
    <t>E 1.74</t>
  </si>
  <si>
    <t>E 0.69</t>
  </si>
  <si>
    <t>E 0.540</t>
  </si>
  <si>
    <t>&lt; 0.0007</t>
  </si>
  <si>
    <t>E 2.19</t>
  </si>
  <si>
    <t>E 0.060</t>
  </si>
  <si>
    <t>E 0.57</t>
  </si>
  <si>
    <t>&lt; 0.12</t>
  </si>
  <si>
    <t>E 0.195</t>
  </si>
  <si>
    <t>E 4.75</t>
  </si>
  <si>
    <t>E 0.266</t>
  </si>
  <si>
    <t>E 0.527</t>
  </si>
  <si>
    <t>&lt; 0.74</t>
  </si>
  <si>
    <t>E 0.20</t>
  </si>
  <si>
    <t>E 0.480</t>
  </si>
  <si>
    <t>E 0.076</t>
  </si>
  <si>
    <t>E 0.26</t>
  </si>
  <si>
    <t>E 2.21</t>
  </si>
  <si>
    <t>E 1.54</t>
  </si>
  <si>
    <t>E 0.83</t>
  </si>
  <si>
    <t>E 13.3</t>
  </si>
  <si>
    <t>E 0.065</t>
  </si>
  <si>
    <t>E 0.154</t>
  </si>
  <si>
    <t>E 32.2</t>
  </si>
  <si>
    <t>&lt; 0.84</t>
  </si>
  <si>
    <t>E 1.76</t>
  </si>
  <si>
    <t>E 6.44</t>
  </si>
  <si>
    <t>E 0.063</t>
  </si>
  <si>
    <t>E 10.7</t>
  </si>
  <si>
    <t>E 0.230</t>
  </si>
  <si>
    <t>E 3.01</t>
  </si>
  <si>
    <t>E 0.628</t>
  </si>
  <si>
    <t>E 0.086</t>
  </si>
  <si>
    <t>E 0.27</t>
  </si>
  <si>
    <t>E 0.100</t>
  </si>
  <si>
    <t>&lt; 0.022</t>
  </si>
  <si>
    <t>E 169</t>
  </si>
  <si>
    <t>E 74.4</t>
  </si>
  <si>
    <t>E 5.16</t>
  </si>
  <si>
    <t>E 3.27</t>
  </si>
  <si>
    <t>E 3.05</t>
  </si>
  <si>
    <t>E 0.124</t>
  </si>
  <si>
    <t>E 0.070</t>
  </si>
  <si>
    <t>&lt; 0.59</t>
  </si>
  <si>
    <t>E 3.98</t>
  </si>
  <si>
    <t>E 0.282</t>
  </si>
  <si>
    <t>E 6.83</t>
  </si>
  <si>
    <t>E 0.228</t>
  </si>
  <si>
    <t>E 0.193</t>
  </si>
  <si>
    <t>E 0.141</t>
  </si>
  <si>
    <t>&lt; 0.18</t>
  </si>
  <si>
    <t>E 2.52</t>
  </si>
  <si>
    <t>E 0.097</t>
  </si>
  <si>
    <t>E 0.147</t>
  </si>
  <si>
    <t>E 0.122</t>
  </si>
  <si>
    <t>E 0.088</t>
  </si>
  <si>
    <t>E 3.29</t>
  </si>
  <si>
    <t>E 0.127</t>
  </si>
  <si>
    <t>&lt; 0.68</t>
  </si>
  <si>
    <t>E 5.02</t>
  </si>
  <si>
    <t>E 0.058</t>
  </si>
  <si>
    <t>&lt; 0.023</t>
  </si>
  <si>
    <t>E 0.118</t>
  </si>
  <si>
    <t>E 0.31</t>
  </si>
  <si>
    <t>E 3.21</t>
  </si>
  <si>
    <t>E 0.155</t>
  </si>
  <si>
    <t>E 0.261</t>
  </si>
  <si>
    <t>E 2.14</t>
  </si>
  <si>
    <t>E 0.116</t>
  </si>
  <si>
    <t>E 0.218</t>
  </si>
  <si>
    <t>&lt; 0.76</t>
  </si>
  <si>
    <t>E 4.93</t>
  </si>
  <si>
    <t>E 0.045</t>
  </si>
  <si>
    <t>E 0.064</t>
  </si>
  <si>
    <t>&lt; 0.08</t>
  </si>
  <si>
    <t>&lt; 0.09</t>
  </si>
  <si>
    <t>&lt; 0.3</t>
  </si>
  <si>
    <t>&lt; 0.06</t>
  </si>
  <si>
    <t>&lt; 0.07</t>
  </si>
  <si>
    <t>E 0.199</t>
  </si>
  <si>
    <t>&lt; 0.92</t>
  </si>
  <si>
    <t>E 0.475</t>
  </si>
  <si>
    <t>E 0.133</t>
  </si>
  <si>
    <t>E 0.128</t>
  </si>
  <si>
    <t>E 0.172</t>
  </si>
  <si>
    <t>&lt; 0.080</t>
  </si>
  <si>
    <t>E 0.113</t>
  </si>
  <si>
    <t>E 0.223</t>
  </si>
  <si>
    <t>&lt; 0.45</t>
  </si>
  <si>
    <t>&lt; 1.42</t>
  </si>
  <si>
    <t>E 0.098</t>
  </si>
  <si>
    <t>E 0.339</t>
  </si>
  <si>
    <t>E 0.763</t>
  </si>
  <si>
    <t>E 0.346</t>
  </si>
  <si>
    <t>E 0.45</t>
  </si>
  <si>
    <t>E 0.273</t>
  </si>
  <si>
    <t>E 0.235</t>
  </si>
  <si>
    <t>E 3.50</t>
  </si>
  <si>
    <t>K</t>
  </si>
  <si>
    <t>E 0.51</t>
  </si>
  <si>
    <t>E 0.411</t>
  </si>
  <si>
    <t>E 0.716</t>
  </si>
  <si>
    <t>E 0.444</t>
  </si>
  <si>
    <t>&lt; 0.70</t>
  </si>
  <si>
    <t>E 0.317</t>
  </si>
  <si>
    <t>E 0.129</t>
  </si>
  <si>
    <t>E 0.746</t>
  </si>
  <si>
    <t>&lt; 0.63</t>
  </si>
  <si>
    <t>E 0.43</t>
  </si>
  <si>
    <t>E 0.30</t>
  </si>
  <si>
    <t>E 0.148</t>
  </si>
  <si>
    <t>E 0.187</t>
  </si>
  <si>
    <t>&lt; 0.46</t>
  </si>
  <si>
    <t>E 0.211</t>
  </si>
  <si>
    <t>E 0.551</t>
  </si>
  <si>
    <t>BP</t>
  </si>
  <si>
    <t>&lt; 0.60</t>
  </si>
  <si>
    <t>&lt; 0.016</t>
  </si>
  <si>
    <t>&lt; 0.024</t>
  </si>
  <si>
    <t>&lt; 0.029</t>
  </si>
  <si>
    <t>&lt; 0.012</t>
  </si>
  <si>
    <t>&lt; 0.109</t>
  </si>
  <si>
    <t>E 0.119</t>
  </si>
  <si>
    <t>&lt; 1.3</t>
  </si>
  <si>
    <t>E 0.101</t>
  </si>
  <si>
    <t>&lt; 0.71</t>
  </si>
  <si>
    <t>E 0.094</t>
  </si>
  <si>
    <t>&lt; 0.29</t>
  </si>
  <si>
    <t>E 0.143</t>
  </si>
  <si>
    <t>E 0.65</t>
  </si>
  <si>
    <t>&lt; 0.44</t>
  </si>
  <si>
    <t>&lt; 0.036</t>
  </si>
  <si>
    <t>&lt; 0.0020</t>
  </si>
  <si>
    <t>&lt; 0.049</t>
  </si>
  <si>
    <t>&lt; 0.060</t>
  </si>
  <si>
    <t>E 0.59</t>
  </si>
  <si>
    <t>E 0.073</t>
  </si>
  <si>
    <t>&lt; 0.28</t>
  </si>
  <si>
    <t>&lt; 0.538</t>
  </si>
  <si>
    <t>E 0.176</t>
  </si>
  <si>
    <t>E 0.560</t>
  </si>
  <si>
    <t>E 0.639</t>
  </si>
  <si>
    <t>E 4.24</t>
  </si>
  <si>
    <t>&lt; 0.250</t>
  </si>
  <si>
    <t>&lt; 0.014</t>
  </si>
  <si>
    <t>E 39.7</t>
  </si>
  <si>
    <t>E 139</t>
  </si>
  <si>
    <t>&lt; 0.220</t>
  </si>
  <si>
    <t>&lt; 0.41</t>
  </si>
  <si>
    <t>&lt; 0.046</t>
  </si>
  <si>
    <t>&lt; 0.077</t>
  </si>
  <si>
    <t>&lt; 0.039</t>
  </si>
  <si>
    <t>&lt; 0.055</t>
  </si>
  <si>
    <t>&lt; 0.033</t>
  </si>
  <si>
    <t>&lt; 0.017</t>
  </si>
  <si>
    <t>E 0.092</t>
  </si>
  <si>
    <t>&lt; 0.028</t>
  </si>
  <si>
    <t>E 0.44</t>
  </si>
  <si>
    <t>&lt; 0.221</t>
  </si>
  <si>
    <t>&lt; 0.120</t>
  </si>
  <si>
    <t>E 2.8</t>
  </si>
  <si>
    <t>&lt; 0.157</t>
  </si>
  <si>
    <t>E 0.104</t>
  </si>
  <si>
    <t>E 45</t>
  </si>
  <si>
    <t>E 6.6</t>
  </si>
  <si>
    <t>E 83</t>
  </si>
  <si>
    <t>E 2.4</t>
  </si>
  <si>
    <t>E 1.0</t>
  </si>
  <si>
    <t>E 2.9</t>
  </si>
  <si>
    <t>&lt; 1.4</t>
  </si>
  <si>
    <t>&lt; 0.88</t>
  </si>
  <si>
    <t>&lt; 1.6</t>
  </si>
  <si>
    <t>&lt; 0.099</t>
  </si>
  <si>
    <t>E 0.370</t>
  </si>
  <si>
    <t>&lt; 0.78</t>
  </si>
  <si>
    <t>E 0.112</t>
  </si>
  <si>
    <t>&lt; 0.14</t>
  </si>
  <si>
    <t>&lt; 0.110</t>
  </si>
  <si>
    <t>&lt; 0.19</t>
  </si>
  <si>
    <t>&lt; 0.200</t>
  </si>
  <si>
    <t>&lt; 0.116</t>
  </si>
  <si>
    <t>E 0.543</t>
  </si>
  <si>
    <t>-</t>
  </si>
  <si>
    <t>Agency Code</t>
  </si>
  <si>
    <t>Station number</t>
  </si>
  <si>
    <t>Begin date</t>
  </si>
  <si>
    <t>Begin time</t>
  </si>
  <si>
    <t>End date</t>
  </si>
  <si>
    <t>End time</t>
  </si>
  <si>
    <t>Time datum</t>
  </si>
  <si>
    <t>Time datum reliability code</t>
  </si>
  <si>
    <t>Agency Collecting Sample Code</t>
  </si>
  <si>
    <t>Medium code</t>
  </si>
  <si>
    <t>Taxonomic unit code</t>
  </si>
  <si>
    <t>Body part code</t>
  </si>
  <si>
    <t>P00010</t>
  </si>
  <si>
    <t>Temperature, water, degrees Celsius</t>
  </si>
  <si>
    <t>P00020</t>
  </si>
  <si>
    <t>Temperature, air, degrees Celsius</t>
  </si>
  <si>
    <t>P00025</t>
  </si>
  <si>
    <t>Barometric pressure, millimeters of mercury</t>
  </si>
  <si>
    <t>P00028</t>
  </si>
  <si>
    <t>Agency analyzing sample, code</t>
  </si>
  <si>
    <t>P00061</t>
  </si>
  <si>
    <t>Discharge, instantaneous, cubic feet per second</t>
  </si>
  <si>
    <t>P00065</t>
  </si>
  <si>
    <t>Gage height, feet</t>
  </si>
  <si>
    <t>P00095</t>
  </si>
  <si>
    <t>Specific conductance, water, unfiltered, microsiemens per centimeter at 25 degrees Celsius</t>
  </si>
  <si>
    <t>P00191</t>
  </si>
  <si>
    <t>Hydrogen ion, water, unfiltered, calculated, milligrams per liter</t>
  </si>
  <si>
    <t>P00300</t>
  </si>
  <si>
    <t>Dissolved oxygen, water, unfiltered, milligrams per liter</t>
  </si>
  <si>
    <t>P00301</t>
  </si>
  <si>
    <t>Dissolved oxygen, water, unfiltered, percent of saturation</t>
  </si>
  <si>
    <t>P00400</t>
  </si>
  <si>
    <t>pH, water, unfiltered, field, standard units</t>
  </si>
  <si>
    <t>P00403</t>
  </si>
  <si>
    <t>pH, water, unfiltered, laboratory, standard units</t>
  </si>
  <si>
    <t>P00405</t>
  </si>
  <si>
    <t>Carbon dioxide, water, unfiltered, milligrams per liter</t>
  </si>
  <si>
    <t>P00452</t>
  </si>
  <si>
    <t>Carbonate, water, filtered, inflection-point titration method (incremental titration method), field, milligrams per liter</t>
  </si>
  <si>
    <t>P00453</t>
  </si>
  <si>
    <t>Bicarbonate, water, filtered, inflection-point titration method (incremental titration method), field, milligrams per liter</t>
  </si>
  <si>
    <t>P00572</t>
  </si>
  <si>
    <t>Biomass, periphyton, ash weight, grams per square meter</t>
  </si>
  <si>
    <t>P00573</t>
  </si>
  <si>
    <t>Biomass, periphyton, dry weight, grams per square meter</t>
  </si>
  <si>
    <t>P00600</t>
  </si>
  <si>
    <t>Total nitrogen, water, unfiltered, milligrams per liter</t>
  </si>
  <si>
    <t>P00602</t>
  </si>
  <si>
    <t>Total nitrogen, water, filtered, milligrams per liter</t>
  </si>
  <si>
    <t>P00605</t>
  </si>
  <si>
    <t>Organic nitrogen, water, unfiltered, milligrams per liter</t>
  </si>
  <si>
    <t>P00607</t>
  </si>
  <si>
    <t>Organic nitrogen, water, filtered, milligrams per liter</t>
  </si>
  <si>
    <t>P00608</t>
  </si>
  <si>
    <t>Ammonia, water, filtered, milligrams per liter as nitrogen</t>
  </si>
  <si>
    <t>P00613</t>
  </si>
  <si>
    <t>Nitrite, water, filtered, milligrams per liter as nitrogen</t>
  </si>
  <si>
    <t>P00618</t>
  </si>
  <si>
    <t>Nitrate, water, filtered, milligrams per liter as nitrogen</t>
  </si>
  <si>
    <t>P00623</t>
  </si>
  <si>
    <t>Ammonia plus organic nitrogen, water, filtered, milligrams per liter as nitrogen</t>
  </si>
  <si>
    <t>P00625</t>
  </si>
  <si>
    <t>Ammonia plus organic nitrogen, water, unfiltered, milligrams per liter as nitrogen</t>
  </si>
  <si>
    <t>P00631</t>
  </si>
  <si>
    <t>Nitrate plus nitrite, water, filtered, milligrams per liter as nitrogen</t>
  </si>
  <si>
    <t>P00660</t>
  </si>
  <si>
    <t>Orthophosphate, water, filtered, milligrams per liter</t>
  </si>
  <si>
    <t>P00665</t>
  </si>
  <si>
    <t>Phosphorus, water, unfiltered, milligrams per liter as phosphorus</t>
  </si>
  <si>
    <t>P00666</t>
  </si>
  <si>
    <t>Phosphorus, water, filtered, milligrams per liter as phosphorus</t>
  </si>
  <si>
    <t>P00671</t>
  </si>
  <si>
    <t>Orthophosphate, water, filtered, milligrams per liter as phosphorus</t>
  </si>
  <si>
    <t>P00681</t>
  </si>
  <si>
    <t>Organic carbon, water, filtered, milligrams per liter</t>
  </si>
  <si>
    <t>P00688</t>
  </si>
  <si>
    <t>Inorganic carbon, suspended sediment, total, milligrams per liter</t>
  </si>
  <si>
    <t>P00689</t>
  </si>
  <si>
    <t>Organic carbon, suspended sediment, total, milligrams per liter</t>
  </si>
  <si>
    <t>P00694</t>
  </si>
  <si>
    <t>Carbon (inorganic plus organic), suspended sediment, total, milligrams per liter</t>
  </si>
  <si>
    <t>P00900</t>
  </si>
  <si>
    <t>Hardness, water, milligrams per liter as calcium carbonate</t>
  </si>
  <si>
    <t>P00904</t>
  </si>
  <si>
    <t>Noncarbonate hardness, water, filtered, field, milligrams per liter as calcium carbonate</t>
  </si>
  <si>
    <t>P00905</t>
  </si>
  <si>
    <t>Noncarbonate hardness, water, filtered, lab, milligrams per liter as calcium carbonate</t>
  </si>
  <si>
    <t>P00915</t>
  </si>
  <si>
    <t>Calcium, water, filtered, milligrams per liter</t>
  </si>
  <si>
    <t>P00925</t>
  </si>
  <si>
    <t>Magnesium, water, filtered, milligrams per liter</t>
  </si>
  <si>
    <t>P00930</t>
  </si>
  <si>
    <t>Sodium, water, filtered, milligrams per liter</t>
  </si>
  <si>
    <t>P00931</t>
  </si>
  <si>
    <t>Sodium adsorption ratio, water, number</t>
  </si>
  <si>
    <t>P00932</t>
  </si>
  <si>
    <t>Sodium fraction of cations, water, percent in equivalents of major cations</t>
  </si>
  <si>
    <t>P00935</t>
  </si>
  <si>
    <t>Potassium, water, filtered, milligrams per liter</t>
  </si>
  <si>
    <t>P00940</t>
  </si>
  <si>
    <t>Chloride, water, filtered, milligrams per liter</t>
  </si>
  <si>
    <t>P00945</t>
  </si>
  <si>
    <t>Sulfate, water, filtered, milligrams per liter</t>
  </si>
  <si>
    <t>P00950</t>
  </si>
  <si>
    <t>Fluoride, water, filtered, milligrams per liter</t>
  </si>
  <si>
    <t>P00955</t>
  </si>
  <si>
    <t>Silica, water, filtered, milligrams per liter as SiO2</t>
  </si>
  <si>
    <t>P01000</t>
  </si>
  <si>
    <t>Arsenic, water, filtered, micrograms per liter</t>
  </si>
  <si>
    <t>P01002</t>
  </si>
  <si>
    <t>Arsenic, water, unfiltered, micrograms per liter</t>
  </si>
  <si>
    <t>P01005</t>
  </si>
  <si>
    <t>Barium, water, filtered, micrograms per liter</t>
  </si>
  <si>
    <t>P01010</t>
  </si>
  <si>
    <t>Beryllium, water, filtered, micrograms per liter</t>
  </si>
  <si>
    <t>P01012</t>
  </si>
  <si>
    <t>Beryllium, water, unfiltered, recoverable, micrograms per liter</t>
  </si>
  <si>
    <t>P01020</t>
  </si>
  <si>
    <t>Boron, water, filtered, micrograms per liter</t>
  </si>
  <si>
    <t>P01022</t>
  </si>
  <si>
    <t>Boron, water, unfiltered, recoverable, micrograms per liter</t>
  </si>
  <si>
    <t>P01025</t>
  </si>
  <si>
    <t>Cadmium, water, filtered, micrograms per liter</t>
  </si>
  <si>
    <t>P01027</t>
  </si>
  <si>
    <t>Cadmium, water, unfiltered, micrograms per liter</t>
  </si>
  <si>
    <t>P01030</t>
  </si>
  <si>
    <t>Chromium, water, filtered, micrograms per liter</t>
  </si>
  <si>
    <t>P01034</t>
  </si>
  <si>
    <t>Chromium, water, unfiltered, recoverable, micrograms per liter</t>
  </si>
  <si>
    <t>P01035</t>
  </si>
  <si>
    <t>Cobalt, water, filtered, micrograms per liter</t>
  </si>
  <si>
    <t>P01037</t>
  </si>
  <si>
    <t>Cobalt, water, unfiltered, recoverable, micrograms per liter</t>
  </si>
  <si>
    <t>P01040</t>
  </si>
  <si>
    <t>Copper, water, filtered, micrograms per liter</t>
  </si>
  <si>
    <t>P01042</t>
  </si>
  <si>
    <t>Copper, water, unfiltered, recoverable, micrograms per liter</t>
  </si>
  <si>
    <t>P01045</t>
  </si>
  <si>
    <t>Iron, water, unfiltered, recoverable, micrograms per liter</t>
  </si>
  <si>
    <t>P01046</t>
  </si>
  <si>
    <t>Iron, water, filtered, micrograms per liter</t>
  </si>
  <si>
    <t>P01049</t>
  </si>
  <si>
    <t>Lead, water, filtered, micrograms per liter</t>
  </si>
  <si>
    <t>P01051</t>
  </si>
  <si>
    <t>Lead, water, unfiltered, recoverable, micrograms per liter</t>
  </si>
  <si>
    <t>P01055</t>
  </si>
  <si>
    <t>Manganese, water, unfiltered, recoverable, micrograms per liter</t>
  </si>
  <si>
    <t>P01056</t>
  </si>
  <si>
    <t>Manganese, water, filtered, micrograms per liter</t>
  </si>
  <si>
    <t>P01057</t>
  </si>
  <si>
    <t>Thallium, water, filtered, micrograms per liter</t>
  </si>
  <si>
    <t>P01060</t>
  </si>
  <si>
    <t>Molybdenum, water, filtered, micrograms per liter</t>
  </si>
  <si>
    <t>P01065</t>
  </si>
  <si>
    <t>Nickel, water, filtered, micrograms per liter</t>
  </si>
  <si>
    <t>P01067</t>
  </si>
  <si>
    <t>Nickel, water, unfiltered, recoverable, micrograms per liter</t>
  </si>
  <si>
    <t>P01075</t>
  </si>
  <si>
    <t>Silver, water, filtered, micrograms per liter</t>
  </si>
  <si>
    <t>P01077</t>
  </si>
  <si>
    <t>Silver, water, unfiltered, recoverable, micrograms per liter</t>
  </si>
  <si>
    <t>P01080</t>
  </si>
  <si>
    <t>Strontium, water, filtered, micrograms per liter</t>
  </si>
  <si>
    <t>P01085</t>
  </si>
  <si>
    <t>Vanadium, water, filtered, micrograms per liter</t>
  </si>
  <si>
    <t>P01090</t>
  </si>
  <si>
    <t>Zinc, water, filtered, micrograms per liter</t>
  </si>
  <si>
    <t>P01092</t>
  </si>
  <si>
    <t>Zinc, water, unfiltered, recoverable, micrograms per liter</t>
  </si>
  <si>
    <t>P01095</t>
  </si>
  <si>
    <t>Antimony, water, filtered, micrograms per liter</t>
  </si>
  <si>
    <t>P01097</t>
  </si>
  <si>
    <t>Antimony, water, unfiltered, micrograms per liter</t>
  </si>
  <si>
    <t>P01106</t>
  </si>
  <si>
    <t>Aluminum, water, filtered, micrograms per liter</t>
  </si>
  <si>
    <t>P01130</t>
  </si>
  <si>
    <t>Lithium, water, filtered, micrograms per liter</t>
  </si>
  <si>
    <t>P01145</t>
  </si>
  <si>
    <t>Selenium, water, filtered, micrograms per liter</t>
  </si>
  <si>
    <t>P01147</t>
  </si>
  <si>
    <t>Selenium, water, unfiltered, micrograms per liter</t>
  </si>
  <si>
    <t>P01300</t>
  </si>
  <si>
    <t>Oil and grease, severity, code</t>
  </si>
  <si>
    <t>P01305</t>
  </si>
  <si>
    <t>Detergent suds, severity, code</t>
  </si>
  <si>
    <t>P01320</t>
  </si>
  <si>
    <t>Floating garbage, severity, code</t>
  </si>
  <si>
    <t>P01330</t>
  </si>
  <si>
    <t>Odor, atmospheric, severity, code</t>
  </si>
  <si>
    <t>P01340</t>
  </si>
  <si>
    <t>Dead fish, severity, code</t>
  </si>
  <si>
    <t>P01345</t>
  </si>
  <si>
    <t>Floating debris, severity, code</t>
  </si>
  <si>
    <t>P01350</t>
  </si>
  <si>
    <t>Turbidity, severity, code</t>
  </si>
  <si>
    <t>P01351</t>
  </si>
  <si>
    <t>Streamflow, severity, code</t>
  </si>
  <si>
    <t>P04022</t>
  </si>
  <si>
    <t>Terbuthylazine, water, filtered, recoverable, micrograms per liter</t>
  </si>
  <si>
    <t>P04024</t>
  </si>
  <si>
    <t>Propachlor, water, filtered, recoverable, micrograms per liter</t>
  </si>
  <si>
    <t>P04025</t>
  </si>
  <si>
    <t>Hexazinone, water, filtered, recoverable, micrograms per liter</t>
  </si>
  <si>
    <t>P04028</t>
  </si>
  <si>
    <t>Butylate, water, filtered, recoverable, micrograms per liter</t>
  </si>
  <si>
    <t>P04029</t>
  </si>
  <si>
    <t>Bromacil, water, filtered, recoverable, micrograms per liter</t>
  </si>
  <si>
    <t>P04031</t>
  </si>
  <si>
    <t>Cycloate, water, filtered, recoverable, micrograms per liter</t>
  </si>
  <si>
    <t>P04032</t>
  </si>
  <si>
    <t>Terbacil, water, filtered, recoverable, micrograms per liter</t>
  </si>
  <si>
    <t>P04033</t>
  </si>
  <si>
    <t>Diphenamid, water, filtered, recoverable, micrograms per liter</t>
  </si>
  <si>
    <t>P04035</t>
  </si>
  <si>
    <t>Simazine, water, filtered, recoverable, micrograms per liter</t>
  </si>
  <si>
    <t>P04036</t>
  </si>
  <si>
    <t>Prometryn, water, filtered, recoverable, micrograms per liter</t>
  </si>
  <si>
    <t>P04037</t>
  </si>
  <si>
    <t>Prometon, water, filtered, recoverable, micrograms per liter</t>
  </si>
  <si>
    <t>P04038</t>
  </si>
  <si>
    <t>2-Chloro-6-ethylamino-4-amino-s-triazine, water, filtered, recoverable, micrograms per liter</t>
  </si>
  <si>
    <t>P04039</t>
  </si>
  <si>
    <t>Chlorodiamino-s-triazine, water, filtered, recoverable, micrograms per liter</t>
  </si>
  <si>
    <t>P04040</t>
  </si>
  <si>
    <t>2-Chloro-4-isopropylamino-6-amino-s-triazine, water, filtered, recoverable, micrograms per liter</t>
  </si>
  <si>
    <t>P04041</t>
  </si>
  <si>
    <t>Cyanazine, water, filtered, recoverable, micrograms per liter</t>
  </si>
  <si>
    <t>P04095</t>
  </si>
  <si>
    <t>Fonofos, water, filtered, recoverable, micrograms per liter</t>
  </si>
  <si>
    <t>P22703</t>
  </si>
  <si>
    <t>Uranium (natural), water, filtered, micrograms per liter</t>
  </si>
  <si>
    <t>P29801</t>
  </si>
  <si>
    <t>Alkalinity, water, filtered, fixed endpoint (pH 4.5) titration, laboratory, milligrams per liter as calcium carbonate</t>
  </si>
  <si>
    <t>P30207</t>
  </si>
  <si>
    <t>Gage height, above datum, meters</t>
  </si>
  <si>
    <t>P30209</t>
  </si>
  <si>
    <t>Discharge, instantaneous, cubic meters per second</t>
  </si>
  <si>
    <t>P30217</t>
  </si>
  <si>
    <t>Dibromomethane, water, unfiltered, recoverable, micrograms per liter</t>
  </si>
  <si>
    <t>P32101</t>
  </si>
  <si>
    <t>Bromodichloromethane, water, unfiltered, recoverable, micrograms per liter</t>
  </si>
  <si>
    <t>P32102</t>
  </si>
  <si>
    <t>Tetrachloromethane, water, unfiltered, recoverable, micrograms per liter</t>
  </si>
  <si>
    <t>P32103</t>
  </si>
  <si>
    <t>1,2-Dichloroethane, water, unfiltered, recoverable, micrograms per liter</t>
  </si>
  <si>
    <t>P32104</t>
  </si>
  <si>
    <t>Tribromomethane, water, unfiltered, recoverable, micrograms per liter</t>
  </si>
  <si>
    <t>P32105</t>
  </si>
  <si>
    <t>Dibromochloromethane, water, unfiltered, recoverable, micrograms per liter</t>
  </si>
  <si>
    <t>P32106</t>
  </si>
  <si>
    <t>Trichloromethane, water, unfiltered, recoverable, micrograms per liter</t>
  </si>
  <si>
    <t>P34010</t>
  </si>
  <si>
    <t>Toluene, water, unfiltered, recoverable, micrograms per liter</t>
  </si>
  <si>
    <t>P34030</t>
  </si>
  <si>
    <t>Benzene, water, unfiltered, recoverable, micrograms per liter</t>
  </si>
  <si>
    <t>P34200</t>
  </si>
  <si>
    <t>Acenaphthylene, water, unfiltered, recoverable, micrograms per liter</t>
  </si>
  <si>
    <t>P34202</t>
  </si>
  <si>
    <t>Acenaphthylene, suspended sediment, recoverable, micrograms per liter</t>
  </si>
  <si>
    <t>P34205</t>
  </si>
  <si>
    <t>Acenaphthene, water, unfiltered, recoverable, micrograms per liter</t>
  </si>
  <si>
    <t>P34207</t>
  </si>
  <si>
    <t>Acenaphthene, suspended sediment, recoverable, micrograms per liter</t>
  </si>
  <si>
    <t>P34210</t>
  </si>
  <si>
    <t>Acrolein, water, unfiltered, recoverable, micrograms per liter</t>
  </si>
  <si>
    <t>P34215</t>
  </si>
  <si>
    <t>Acrylonitrile, water, unfiltered, recoverable, micrograms per liter</t>
  </si>
  <si>
    <t>P34220</t>
  </si>
  <si>
    <t>Anthracene, water, unfiltered, recoverable, micrograms per liter</t>
  </si>
  <si>
    <t>P34222</t>
  </si>
  <si>
    <t>Anthracene, suspended sediment, recoverable, micrograms per liter</t>
  </si>
  <si>
    <t>P34230</t>
  </si>
  <si>
    <t>Benzo[b]fluoranthene, water, unfiltered, recoverable, micrograms per liter</t>
  </si>
  <si>
    <t>P34232</t>
  </si>
  <si>
    <t>Benzo[b]fluoranthene, suspended sediment, recoverable, micrograms per liter</t>
  </si>
  <si>
    <t>P34240</t>
  </si>
  <si>
    <t>Benzidine, suspended sediment, recoverable, micrograms per liter</t>
  </si>
  <si>
    <t>P34242</t>
  </si>
  <si>
    <t>Benzo[k]fluoranthene, water, unfiltered, recoverable, micrograms per liter</t>
  </si>
  <si>
    <t>P34244</t>
  </si>
  <si>
    <t>Benzo[k]fluoranthene, suspended sediment, recoverable, micrograms per liter</t>
  </si>
  <si>
    <t>P34247</t>
  </si>
  <si>
    <t>Benzo[a]pyrene, water, unfiltered, recoverable, micrograms per liter</t>
  </si>
  <si>
    <t>P34249</t>
  </si>
  <si>
    <t>Benzo[a]pyrene, suspended sediment, recoverable, micrograms per liter</t>
  </si>
  <si>
    <t>P34253</t>
  </si>
  <si>
    <t>alpha-HCH, water, filtered, recoverable, micrograms per liter</t>
  </si>
  <si>
    <t>P34273</t>
  </si>
  <si>
    <t>Bis(2-chloroethyl) ether, water, unfiltered, recoverable, micrograms per liter</t>
  </si>
  <si>
    <t>P34275</t>
  </si>
  <si>
    <t>Bis(2-chloroethyl) ether, suspended sediment, recoverable, micrograms per liter</t>
  </si>
  <si>
    <t>P34278</t>
  </si>
  <si>
    <t>Bis(2-chloroethoxy)methane, water, unfiltered, recoverable, micrograms per liter</t>
  </si>
  <si>
    <t>P34280</t>
  </si>
  <si>
    <t>Bis(2-chloroethoxy)methane, suspended sediment, recoverable, micrograms per liter</t>
  </si>
  <si>
    <t>P34283</t>
  </si>
  <si>
    <t>Bis(2-chloroisopropyl) ether, water, unfiltered, recoverable, micrograms per liter</t>
  </si>
  <si>
    <t>P34285</t>
  </si>
  <si>
    <t>Bis(2-chloroisopropyl) ether, suspended sediment, recoverable, micrograms per liter</t>
  </si>
  <si>
    <t>P34292</t>
  </si>
  <si>
    <t>Benzyl n-butyl phthalate, water, unfiltered, recoverable, micrograms per liter</t>
  </si>
  <si>
    <t>P34294</t>
  </si>
  <si>
    <t>Benzyl n-butyl phthalate, suspended sediment, recoverable, micrograms per liter</t>
  </si>
  <si>
    <t>P34301</t>
  </si>
  <si>
    <t>Chlorobenzene, water, unfiltered, recoverable, micrograms per liter</t>
  </si>
  <si>
    <t>P34311</t>
  </si>
  <si>
    <t>Chloroethane, water, unfiltered, recoverable, micrograms per liter</t>
  </si>
  <si>
    <t>P34320</t>
  </si>
  <si>
    <t>Chrysene, water, unfiltered, recoverable, micrograms per liter</t>
  </si>
  <si>
    <t>P34322</t>
  </si>
  <si>
    <t>Chrysene, suspended sediment, recoverable, micrograms per liter</t>
  </si>
  <si>
    <t>P34336</t>
  </si>
  <si>
    <t>Diethyl phthalate, water, unfiltered, recoverable, micrograms per liter</t>
  </si>
  <si>
    <t>P34338</t>
  </si>
  <si>
    <t>Diethyl phthalate, suspended sediment, recoverable, micrograms per liter</t>
  </si>
  <si>
    <t>P34341</t>
  </si>
  <si>
    <t>Dimethyl phthalate, water, unfiltered, recoverable, micrograms per liter</t>
  </si>
  <si>
    <t>P34343</t>
  </si>
  <si>
    <t>Dimethyl phthalate, suspended sediment, recoverable, micrograms per liter</t>
  </si>
  <si>
    <t>P34348</t>
  </si>
  <si>
    <t>1,2-Diphenylhydrazine, suspended sediment, recoverable, micrograms per liter</t>
  </si>
  <si>
    <t>P34357</t>
  </si>
  <si>
    <t>beta-Endosulfan, water, filtered, recoverable, micrograms per liter</t>
  </si>
  <si>
    <t>P34362</t>
  </si>
  <si>
    <t>alpha-Endosulfan, water, filtered, recoverable, micrograms per liter</t>
  </si>
  <si>
    <t>P34371</t>
  </si>
  <si>
    <t>Ethylbenzene, water, unfiltered, recoverable, micrograms per liter</t>
  </si>
  <si>
    <t>P34376</t>
  </si>
  <si>
    <t>Fluoranthene, water, unfiltered, recoverable, micrograms per liter</t>
  </si>
  <si>
    <t>P34378</t>
  </si>
  <si>
    <t>Fluoranthene, suspended sediment, recoverable, micrograms per liter</t>
  </si>
  <si>
    <t>P34381</t>
  </si>
  <si>
    <t>9H-Fluorene, water, unfiltered, recoverable, micrograms per liter</t>
  </si>
  <si>
    <t>P34383</t>
  </si>
  <si>
    <t>9H-Fluorene, suspended sediment, recoverable, micrograms per liter</t>
  </si>
  <si>
    <t>P34386</t>
  </si>
  <si>
    <t>Hexachlorocyclopentadiene, water, unfiltered, recoverable, micrograms per liter</t>
  </si>
  <si>
    <t>P34388</t>
  </si>
  <si>
    <t>Hexachlorocyclopentadiene, suspended sediment, recoverable, micrograms per liter</t>
  </si>
  <si>
    <t>P34393</t>
  </si>
  <si>
    <t>Hexachlorobutadiene, suspended sediment, recoverable, micrograms per liter</t>
  </si>
  <si>
    <t>P34396</t>
  </si>
  <si>
    <t>Hexachloroethane, water, unfiltered, recoverable, micrograms per liter</t>
  </si>
  <si>
    <t>P34398</t>
  </si>
  <si>
    <t>Hexachloroethane, suspended sediment, recoverable, micrograms per liter</t>
  </si>
  <si>
    <t>P34402</t>
  </si>
  <si>
    <t>Hexachlorobenzene, suspended sediment, recoverable, micrograms per liter</t>
  </si>
  <si>
    <t>P34403</t>
  </si>
  <si>
    <t>Indeno[1,2,3-cd]pyrene, water, unfiltered, recoverable, micrograms per liter</t>
  </si>
  <si>
    <t>P34405</t>
  </si>
  <si>
    <t>Indeno[1,2,3-cd]pyrene, suspended sediment, recoverable, micrograms per liter</t>
  </si>
  <si>
    <t>P34408</t>
  </si>
  <si>
    <t>Isophorone, water, unfiltered, recoverable, micrograms per liter</t>
  </si>
  <si>
    <t>P34410</t>
  </si>
  <si>
    <t>Isophorone, suspended sediment, recoverable, micrograms per liter</t>
  </si>
  <si>
    <t>P34413</t>
  </si>
  <si>
    <t>Bromomethane, water, unfiltered, recoverable, micrograms per liter</t>
  </si>
  <si>
    <t>P34418</t>
  </si>
  <si>
    <t>Chloromethane, water, unfiltered, recoverable, micrograms per liter</t>
  </si>
  <si>
    <t>P34423</t>
  </si>
  <si>
    <t>Dichloromethane, water, unfiltered, recoverable, micrograms per liter</t>
  </si>
  <si>
    <t>P34428</t>
  </si>
  <si>
    <t>N-Nitrosodi-n-propylamine, water, unfiltered, recoverable, micrograms per liter</t>
  </si>
  <si>
    <t>P34430</t>
  </si>
  <si>
    <t>N-Nitrosodi-n-propylamine, suspended sediment, recoverable, micrograms per liter</t>
  </si>
  <si>
    <t>P34433</t>
  </si>
  <si>
    <t>N-Nitrosodiphenylamine, water, unfiltered, recoverable, micrograms per liter</t>
  </si>
  <si>
    <t>P34435</t>
  </si>
  <si>
    <t>N-Nitrosodiphenylamine, suspended sediment, recoverable, micrograms per liter</t>
  </si>
  <si>
    <t>P34438</t>
  </si>
  <si>
    <t>N-Nitrosodimethylamine, water, unfiltered, recoverable, micrograms per liter</t>
  </si>
  <si>
    <t>P34440</t>
  </si>
  <si>
    <t>N-Nitrosodimethylamine, suspended sediment, recoverable, micrograms per liter</t>
  </si>
  <si>
    <t>P34444</t>
  </si>
  <si>
    <t>Naphthalene, suspended sediment, recoverable, micrograms per liter</t>
  </si>
  <si>
    <t>P34447</t>
  </si>
  <si>
    <t>Nitrobenzene, water, unfiltered, recoverable, micrograms per liter</t>
  </si>
  <si>
    <t>P34449</t>
  </si>
  <si>
    <t>Nitrobenzene, suspended sediment, recoverable, micrograms per liter</t>
  </si>
  <si>
    <t>P34452</t>
  </si>
  <si>
    <t>4-Chloro-3-methylphenol, water, unfiltered, recoverable, micrograms per liter</t>
  </si>
  <si>
    <t>P34454</t>
  </si>
  <si>
    <t>4-Chloro-3-methylphenol, suspended sediment, recoverable, micrograms per liter</t>
  </si>
  <si>
    <t>P34460</t>
  </si>
  <si>
    <t>Pentachlorophenol, suspended sediment, recoverable, micrograms per liter</t>
  </si>
  <si>
    <t>P34461</t>
  </si>
  <si>
    <t>Phenanthrene, water, unfiltered, recoverable, micrograms per liter</t>
  </si>
  <si>
    <t>P34463</t>
  </si>
  <si>
    <t>Phenanthrene, suspended sediment, recoverable, micrograms per liter</t>
  </si>
  <si>
    <t>P34467</t>
  </si>
  <si>
    <t>Phenol, suspended sediment, recoverable, micrograms per liter</t>
  </si>
  <si>
    <t>P34469</t>
  </si>
  <si>
    <t>Pyrene, water, unfiltered, recoverable, micrograms per liter</t>
  </si>
  <si>
    <t>P34471</t>
  </si>
  <si>
    <t>Pyrene, suspended sediment, recoverable, micrograms per liter</t>
  </si>
  <si>
    <t>P34475</t>
  </si>
  <si>
    <t>Tetrachloroethene, water, unfiltered, recoverable, micrograms per liter</t>
  </si>
  <si>
    <t>P34488</t>
  </si>
  <si>
    <t>Trichlorofluoromethane, water, unfiltered, recoverable, micrograms per liter</t>
  </si>
  <si>
    <t>P34496</t>
  </si>
  <si>
    <t>1,1-Dichloroethane, water, unfiltered, recoverable, micrograms per liter</t>
  </si>
  <si>
    <t>P34501</t>
  </si>
  <si>
    <t>1,1-Dichloroethene, water, unfiltered, recoverable, micrograms per liter</t>
  </si>
  <si>
    <t>P34506</t>
  </si>
  <si>
    <t>1,1,1-Trichloroethane, water, unfiltered, recoverable, micrograms per liter</t>
  </si>
  <si>
    <t>P34511</t>
  </si>
  <si>
    <t>1,1,2-Trichloroethane, water, unfiltered, recoverable, micrograms per liter</t>
  </si>
  <si>
    <t>P34516</t>
  </si>
  <si>
    <t>1,1,2,2-Tetrachloroethane, water, unfiltered, recoverable, micrograms per liter</t>
  </si>
  <si>
    <t>P34521</t>
  </si>
  <si>
    <t>Benzo[ghi]perylene, water, unfiltered, recoverable, micrograms per liter</t>
  </si>
  <si>
    <t>P34523</t>
  </si>
  <si>
    <t>Benzo[ghi]perylene, suspended sediment, recoverable, micrograms per liter</t>
  </si>
  <si>
    <t>P34526</t>
  </si>
  <si>
    <t>Benzo[a]anthracene, water, unfiltered, recoverable, micrograms per liter</t>
  </si>
  <si>
    <t>P34528</t>
  </si>
  <si>
    <t>Benzo[a]anthracene, suspended sediment, recoverable, micrograms per liter</t>
  </si>
  <si>
    <t>P34536</t>
  </si>
  <si>
    <t>1,2-Dichlorobenzene, water, unfiltered, recoverable, micrograms per liter</t>
  </si>
  <si>
    <t>P34538</t>
  </si>
  <si>
    <t>1,2-Dichlorobenzene, suspended sediment, recoverable, micrograms per liter</t>
  </si>
  <si>
    <t>P34541</t>
  </si>
  <si>
    <t>1,2-Dichloropropane, water, unfiltered, recoverable, micrograms per liter</t>
  </si>
  <si>
    <t>P34546</t>
  </si>
  <si>
    <t>trans-1,2-Dichloroethene, water, unfiltered, recoverable, micrograms per liter</t>
  </si>
  <si>
    <t>P34551</t>
  </si>
  <si>
    <t>1,2,4-Trichlorobenzene, water, unfiltered, recoverable, micrograms per liter</t>
  </si>
  <si>
    <t>P34553</t>
  </si>
  <si>
    <t>1,2,4-Trichlorobenzene, suspended sediment, recoverable, micrograms per liter</t>
  </si>
  <si>
    <t>P34556</t>
  </si>
  <si>
    <t>Dibenzo[a,h]anthracene, water, unfiltered, recoverable, micrograms per liter</t>
  </si>
  <si>
    <t>P34558</t>
  </si>
  <si>
    <t>Dibenzo[a,h]anthracene, suspended sediment, recoverable, micrograms per liter</t>
  </si>
  <si>
    <t>P34566</t>
  </si>
  <si>
    <t>1,3-Dichlorobenzene, water, unfiltered, recoverable, micrograms per liter</t>
  </si>
  <si>
    <t>P34568</t>
  </si>
  <si>
    <t>1,3-Dichlorobenzene, suspended sediment, recoverable, micrograms per liter</t>
  </si>
  <si>
    <t>P34571</t>
  </si>
  <si>
    <t>1,4-Dichlorobenzene, water, unfiltered, recoverable, micrograms per liter</t>
  </si>
  <si>
    <t>P34573</t>
  </si>
  <si>
    <t>1,4-Dichlorobenzene, suspended sediment, recoverable, micrograms per liter</t>
  </si>
  <si>
    <t>P34576</t>
  </si>
  <si>
    <t>2-Chloroethyl vinyl ether, water, unfiltered, recoverable, micrograms per liter</t>
  </si>
  <si>
    <t>P34581</t>
  </si>
  <si>
    <t>2-Chloronaphthalene, water, unfiltered, recoverable, micrograms per liter</t>
  </si>
  <si>
    <t>P34583</t>
  </si>
  <si>
    <t>2-Chloronaphthalene, suspended sediment, recoverable, micrograms per liter</t>
  </si>
  <si>
    <t>P34586</t>
  </si>
  <si>
    <t>2-Chlorophenol, water, unfiltered, recoverable, micrograms per liter</t>
  </si>
  <si>
    <t>P34588</t>
  </si>
  <si>
    <t>2-Chlorophenol, suspended sediment, recoverable, micrograms per liter</t>
  </si>
  <si>
    <t>P34591</t>
  </si>
  <si>
    <t>2-Nitrophenol, water, unfiltered, recoverable, micrograms per liter</t>
  </si>
  <si>
    <t>P34593</t>
  </si>
  <si>
    <t>2-Nitrophenol, suspended sediment, recoverable, micrograms per liter</t>
  </si>
  <si>
    <t>P34596</t>
  </si>
  <si>
    <t>Di-n-octyl phthalate, water, unfiltered, recoverable, micrograms per liter</t>
  </si>
  <si>
    <t>P34598</t>
  </si>
  <si>
    <t>Di-n-octyl phthalate, suspended sediment, recoverable, micrograms per liter</t>
  </si>
  <si>
    <t>P34601</t>
  </si>
  <si>
    <t>2,4-Dichlorophenol, water, unfiltered, recoverable, micrograms per liter</t>
  </si>
  <si>
    <t>P34603</t>
  </si>
  <si>
    <t>2,4-Dichlorophenol, suspended sediment, recoverable, micrograms per liter</t>
  </si>
  <si>
    <t>P34606</t>
  </si>
  <si>
    <t>2,4-Dimethylphenol, water, unfiltered, recoverable, micrograms per liter</t>
  </si>
  <si>
    <t>P34611</t>
  </si>
  <si>
    <t>2,4-Dinitrotoluene, water, unfiltered, recoverable, micrograms per liter</t>
  </si>
  <si>
    <t>P34613</t>
  </si>
  <si>
    <t>2,4-Dinitrotoluene, suspended sediment, recoverable, micrograms per liter</t>
  </si>
  <si>
    <t>P34616</t>
  </si>
  <si>
    <t>2,4-Dinitrophenol, water, unfiltered, recoverable, micrograms per liter</t>
  </si>
  <si>
    <t>P34618</t>
  </si>
  <si>
    <t>2,4-Dinitrophenol, suspended sediment, recoverable, micrograms per liter</t>
  </si>
  <si>
    <t>P34621</t>
  </si>
  <si>
    <t>2,4,6-Trichlorophenol, water, unfiltered, recoverable, micrograms per liter</t>
  </si>
  <si>
    <t>P34623</t>
  </si>
  <si>
    <t>2,4,6-Trichlorophenol, suspended sediment, recoverable, micrograms per liter</t>
  </si>
  <si>
    <t>P34626</t>
  </si>
  <si>
    <t>2,6-Dinitrotoluene, water, unfiltered, recoverable, micrograms per liter</t>
  </si>
  <si>
    <t>P34628</t>
  </si>
  <si>
    <t>2,6-Dinitrotoluene, suspended sediment, recoverable, micrograms per liter</t>
  </si>
  <si>
    <t>P34631</t>
  </si>
  <si>
    <t>3,3'-Dichlorobenzidine, water, unfiltered, recoverable, micrograms per liter</t>
  </si>
  <si>
    <t>P34633</t>
  </si>
  <si>
    <t>3,3'-Dichlorobenzidine, suspended sediment, recoverable, micrograms per liter</t>
  </si>
  <si>
    <t>P34636</t>
  </si>
  <si>
    <t>4-Bromophenyl phenyl ether, water, unfiltered, recoverable, micrograms per liter</t>
  </si>
  <si>
    <t>P34638</t>
  </si>
  <si>
    <t>4-Bromophenyl phenyl ether, suspended sediment, recoverable, micrograms per liter</t>
  </si>
  <si>
    <t>P34641</t>
  </si>
  <si>
    <t>4-Chlorophenyl phenyl ether, water, unfiltered, recoverable, micrograms per liter</t>
  </si>
  <si>
    <t>P34643</t>
  </si>
  <si>
    <t>4-Chlorophenyl phenyl ether, suspended sediment, recoverable, micrograms per liter</t>
  </si>
  <si>
    <t>P34646</t>
  </si>
  <si>
    <t>4-Nitrophenol, water, unfiltered, recoverable, micrograms per liter</t>
  </si>
  <si>
    <t>P34648</t>
  </si>
  <si>
    <t>4-Nitrophenol, suspended sediment, recoverable, micrograms per liter</t>
  </si>
  <si>
    <t>P34653</t>
  </si>
  <si>
    <t>p,p'-DDE, water, filtered, recoverable, micrograms per liter</t>
  </si>
  <si>
    <t>P34657</t>
  </si>
  <si>
    <t>2-Methyl-4,6-dinitrophenol, water, unfiltered, recoverable, micrograms per liter</t>
  </si>
  <si>
    <t>P34659</t>
  </si>
  <si>
    <t>2-Methyl-4,6-dinitrophenol, suspended sediment, recoverable, micrograms per liter</t>
  </si>
  <si>
    <t>P34668</t>
  </si>
  <si>
    <t>Dichlorodifluoromethane, water, unfiltered, recoverable, micrograms per liter</t>
  </si>
  <si>
    <t>P34694</t>
  </si>
  <si>
    <t>Phenol, water, unfiltered, recoverable, micrograms per liter</t>
  </si>
  <si>
    <t>P34696</t>
  </si>
  <si>
    <t>Naphthalene, water, unfiltered, recoverable, micrograms per liter</t>
  </si>
  <si>
    <t>P34699</t>
  </si>
  <si>
    <t>trans-1,3-Dichloropropene, water, unfiltered, recoverable, micrograms per liter</t>
  </si>
  <si>
    <t>P34704</t>
  </si>
  <si>
    <t>cis-1,3-Dichloropropene, water, unfiltered, recoverable, micrograms per liter</t>
  </si>
  <si>
    <t>P34790</t>
  </si>
  <si>
    <t>Aluminum, bed sediment smaller than 62.5 microns, wet sieved, field, total digestion, dry weight, percent</t>
  </si>
  <si>
    <t>P34792</t>
  </si>
  <si>
    <t>Aluminum, bed sediment smaller than 62.5 microns, dry sieved, laboratory, total digestion, dry weight, percent</t>
  </si>
  <si>
    <t>P34795</t>
  </si>
  <si>
    <t>Antimony, bed sediment smaller than 62.5 microns, wet sieved, field, total digestion, dry weight, milligrams per kilogram</t>
  </si>
  <si>
    <t>P34800</t>
  </si>
  <si>
    <t>Arsenic, bed sediment smaller than 62.5 microns, wet sieved, field, total digestion, dry weight, milligrams per kilogram</t>
  </si>
  <si>
    <t>P34802</t>
  </si>
  <si>
    <t>Arsenic, bed sediment smaller than 62.5 microns, dry sieved, laboratory, total digestion, dry weight, milligrams per kilogram</t>
  </si>
  <si>
    <t>P34805</t>
  </si>
  <si>
    <t>Barium, bed sediment smaller than 62.5 microns, wet sieved, field, total digestion, dry weight, milligrams per kilogram</t>
  </si>
  <si>
    <t>P34807</t>
  </si>
  <si>
    <t>Barium, bed sediment smaller than 62.5 microns, dry sieved, laboratory, total digestion, dry weight, milligrams per kilogram</t>
  </si>
  <si>
    <t>P34810</t>
  </si>
  <si>
    <t>Beryllium, bed sediment smaller than 62.5 microns, wet sieved, field, total digestion, dry weight, milligrams per kilogram</t>
  </si>
  <si>
    <t>P34812</t>
  </si>
  <si>
    <t>Beryllium, bed sediment smaller than 62.5 microns, dry sieved, laboratory, total digestion, dry weight, milligrams per kilogram</t>
  </si>
  <si>
    <t>P34815</t>
  </si>
  <si>
    <t>Bismuth, bed sediment smaller than 62.5 microns, wet sieved, field, total digestion, dry weight, milligrams per kilogram</t>
  </si>
  <si>
    <t>P34816</t>
  </si>
  <si>
    <t>Bismuth, bed sediment smaller than 177 microns, wet sieved, field, total digestion, dry weight, milligrams per kilogram</t>
  </si>
  <si>
    <t>P34817</t>
  </si>
  <si>
    <t>Bismuth, bed sediment smaller than 62.5 microns, dry sieved, laboratory, total digestion, dry weight, milligrams per kilogram</t>
  </si>
  <si>
    <t>P34825</t>
  </si>
  <si>
    <t>Cadmium, bed sediment smaller than 62.5 microns, wet sieved, field, total digestion, dry weight, milligrams per kilogram</t>
  </si>
  <si>
    <t>P34827</t>
  </si>
  <si>
    <t>Cadmium, bed sediment smaller than 62.5 microns, dry sieved, laboratory, total digestion, dry weight, milligrams per kilogram</t>
  </si>
  <si>
    <t>P34830</t>
  </si>
  <si>
    <t>Calcium, bed sediment smaller than 62.5 microns, wet sieved, field, total digestion, dry weight, percent</t>
  </si>
  <si>
    <t>P34832</t>
  </si>
  <si>
    <t>Calcium, bed sediment smaller than 62.5 microns, dry sieved, laboratory, total digestion, dry weight, percent</t>
  </si>
  <si>
    <t>P34835</t>
  </si>
  <si>
    <t>Cerium, bed sediment smaller than 62.5 microns, wet sieved, field, total digestion, dry weight, milligrams per kilogram</t>
  </si>
  <si>
    <t>P34837</t>
  </si>
  <si>
    <t>Cerium, bed sediment smaller than 62.5 microns, dry sieved, laboratory, total digestion, dry weight, milligrams per kilogram</t>
  </si>
  <si>
    <t>P34840</t>
  </si>
  <si>
    <t>Chromium, bed sediment smaller than 62.5 microns, wet sieved, field, total digestion, dry weight, milligrams per kilogram</t>
  </si>
  <si>
    <t>P34842</t>
  </si>
  <si>
    <t>Chromium, bed sediment smaller than 62.5 microns, dry sieved, laboratory, total digestion, dry weight, milligrams per kilogram</t>
  </si>
  <si>
    <t>P34845</t>
  </si>
  <si>
    <t>Cobalt, bed sediment smaller than 62.5 microns, wet sieved, field, total digestion, dry weight, milligrams per kilogram</t>
  </si>
  <si>
    <t>P34847</t>
  </si>
  <si>
    <t>Cobalt, bed sediment smaller than 62.5 microns, dry sieved, laboratory, total digestion, dry weight, milligrams per kilogram</t>
  </si>
  <si>
    <t>P34850</t>
  </si>
  <si>
    <t>Copper, bed sediment smaller than 62.5 microns, wet sieved, field, total digestion, dry weight, milligrams per kilogram</t>
  </si>
  <si>
    <t>P34852</t>
  </si>
  <si>
    <t>Copper, bed sediment smaller than 62.5 microns, dry sieved, laboratory, total digestion, dry weight, milligrams per kilogram</t>
  </si>
  <si>
    <t>P34855</t>
  </si>
  <si>
    <t>Europium, bed sediment smaller than 62.5 microns, wet sieved, field, total digestion, dry weight, milligrams per kilogram</t>
  </si>
  <si>
    <t>P34857</t>
  </si>
  <si>
    <t>Europium, bed sediment smaller than 62.5 microns, dry sieved, laboratory, total digestion, dry weight, milligrams per kilogram</t>
  </si>
  <si>
    <t>P34860</t>
  </si>
  <si>
    <t>Gallium, bed sediment smaller than 62.5 microns, wet sieved, field, total digestion, dry weight, milligrams per kilogram</t>
  </si>
  <si>
    <t>P34862</t>
  </si>
  <si>
    <t>Gallium, bed sediment smaller than 62.5 microns, dry sieved, laboratory, total digestion, dry weight, milligrams per kilogram</t>
  </si>
  <si>
    <t>P34870</t>
  </si>
  <si>
    <t>Gold, bed sediment smaller than 62.5 microns, wet sieved, field, total digestion, dry weight, milligrams per kilogram</t>
  </si>
  <si>
    <t>P34872</t>
  </si>
  <si>
    <t>Gold, bed sediment smaller than 62.5 microns, dry sieved, laboratory, total digestion, dry weight, milligrams per kilogram</t>
  </si>
  <si>
    <t>P34875</t>
  </si>
  <si>
    <t>Holmium, bed sediment smaller than 62.5 microns, wet sieved, field, total digestion, dry weight, milligrams per kilogram</t>
  </si>
  <si>
    <t>P34877</t>
  </si>
  <si>
    <t>Holmium, bed sediment smaller than 62.5 microns, dry sieved, laboratory, total digestion, dry weight, milligrams per kilogram</t>
  </si>
  <si>
    <t>P34880</t>
  </si>
  <si>
    <t>Iron, bed sediment smaller than 62.5 microns, wet sieved, field, total digestion, dry weight, percent</t>
  </si>
  <si>
    <t>P34882</t>
  </si>
  <si>
    <t>Iron, bed sediment smaller than 62.5 microns, dry sieved, laboratory, total digestion, dry weight, percent</t>
  </si>
  <si>
    <t>P34885</t>
  </si>
  <si>
    <t>Lanthanum, bed sediment smaller than 62.5 microns, wet sieved, field, total digestion, dry weight, milligrams per kilogram</t>
  </si>
  <si>
    <t>P34887</t>
  </si>
  <si>
    <t>Lanthanum, bed sediment smaller than 62.5 microns, dry sieved, laboratory, total digestion, dry weight, milligrams per kilogram</t>
  </si>
  <si>
    <t>P34890</t>
  </si>
  <si>
    <t>Lead, bed sediment smaller than 62.5 microns, wet sieved, field, total digestion, dry weight, milligrams per kilogram</t>
  </si>
  <si>
    <t>P34892</t>
  </si>
  <si>
    <t>Lead, bed sediment smaller than 62.5 microns, dry sieved, laboratory, total digestion, dry weight, milligrams per kilogram</t>
  </si>
  <si>
    <t>P34895</t>
  </si>
  <si>
    <t>Lithium, bed sediment smaller than 62.5 microns, wet sieved, field, total digestion, dry weight, milligrams per kilogram</t>
  </si>
  <si>
    <t>P34897</t>
  </si>
  <si>
    <t>Lithium, bed sediment smaller than 62.5 microns, dry sieved, laboratory, total digestion, dry weight, milligrams per kilogram</t>
  </si>
  <si>
    <t>P34900</t>
  </si>
  <si>
    <t>Magnesium, bed sediment smaller than 62.5 microns, wet sieved, field, total digestion, dry weight, percent</t>
  </si>
  <si>
    <t>P34902</t>
  </si>
  <si>
    <t>Magnesium, bed sediment smaller than 62.5 microns, dry sieved, laboratory, total digestion, dry weight, percent</t>
  </si>
  <si>
    <t>P34905</t>
  </si>
  <si>
    <t>Manganese, bed sediment smaller than 62.5 microns, wet sieved, field, total digestion, dry weight, milligrams per kilogram</t>
  </si>
  <si>
    <t>P34907</t>
  </si>
  <si>
    <t>Manganese, bed sediment smaller than 62.5 microns, dry sieved, laboratory, total digestion, dry weight, milligrams per kilogram</t>
  </si>
  <si>
    <t>P34910</t>
  </si>
  <si>
    <t>Mercury, bed sediment smaller than 62.5 microns, wet sieved, field, total digestion, dry weight, milligrams per kilogram</t>
  </si>
  <si>
    <t>P34915</t>
  </si>
  <si>
    <t>Molybdenum, bed sediment smaller than 62.5 microns, wet sieved, field, total digestion, dry weight, milligrams per kilogram</t>
  </si>
  <si>
    <t>P34917</t>
  </si>
  <si>
    <t>Molybdenum, bed sediment smaller than 62.5 microns, dry sieved, laboratory, total digestion, dry weight, milligrams per kilogram</t>
  </si>
  <si>
    <t>P34920</t>
  </si>
  <si>
    <t>Neodymium, bed sediment smaller than 62.5 microns, wet sieved, field, total digestion, dry weight, milligrams per kilogram</t>
  </si>
  <si>
    <t>P34922</t>
  </si>
  <si>
    <t>Neodymium, bed sediment smaller than 62.5 microns, dry sieved, laboratory, total digestion, dry weight, milligrams per kilogram</t>
  </si>
  <si>
    <t>P34925</t>
  </si>
  <si>
    <t>Nickel, bed sediment smaller than 62.5 microns, wet sieved, field, total digestion, dry weight, milligrams per kilogram</t>
  </si>
  <si>
    <t>P34927</t>
  </si>
  <si>
    <t>Nickel, bed sediment smaller than 62.5 microns, dry sieved, laboratory, total digestion, dry weight, milligrams per kilogram</t>
  </si>
  <si>
    <t>P34930</t>
  </si>
  <si>
    <t>Niobium, bed sediment smaller than 62.5 microns, wet sieved, field, total digestion, dry weight, milligrams per kilogram</t>
  </si>
  <si>
    <t>P34932</t>
  </si>
  <si>
    <t>Niobium, bed sediment smaller than 62.5 microns, dry sieved, laboratory, total digestion, dry weight, milligrams per kilogram</t>
  </si>
  <si>
    <t>P34935</t>
  </si>
  <si>
    <t>Phosphorus, bed sediment smaller than 62.5 microns, wet sieved, field, total digestion, dry weight, percent</t>
  </si>
  <si>
    <t>P34937</t>
  </si>
  <si>
    <t>Phosphorus, bed sediment smaller than 62.5 microns, dry sieved, laboratory, total digestion, dry weight, percent</t>
  </si>
  <si>
    <t>P34940</t>
  </si>
  <si>
    <t>Potassium, bed sediment smaller than 62.5 microns, wet sieved, field, total digestion, dry weight, percent</t>
  </si>
  <si>
    <t>P34942</t>
  </si>
  <si>
    <t>Potassium, bed sediment smaller than 62.5 microns, dry sieved, laboratory, total digestion, dry weight, percent</t>
  </si>
  <si>
    <t>P34945</t>
  </si>
  <si>
    <t>Scandium, bed sediment smaller than 62.5 microns, wet sieved, field, total digestion, dry weight, milligrams per kilogram</t>
  </si>
  <si>
    <t>P34947</t>
  </si>
  <si>
    <t>Scandium, bed sediment smaller 62.5 microns, dry sieved, laboratory, total digestion, dry weight, milligrams per kilogram</t>
  </si>
  <si>
    <t>P34950</t>
  </si>
  <si>
    <t>Selenium, bed sediment smaller than 62.5 microns, wet sieved, field, total digestion, dry weight, milligrams per kilogram</t>
  </si>
  <si>
    <t>P34955</t>
  </si>
  <si>
    <t>Silver, bed sediment smaller than 62.5 microns, wet sieved, field, total digestion, dry weight, milligrams per kilogram</t>
  </si>
  <si>
    <t>P34957</t>
  </si>
  <si>
    <t>Silver, bed sediment smaller than 62.5 microns, dry sieved, laboratory, total digestion, dry weight, milligrams per kilogram</t>
  </si>
  <si>
    <t>P34960</t>
  </si>
  <si>
    <t>Sodium, bed sediment smaller than 62.5 microns, wet sieved, field, total digestion, dry weight, percent</t>
  </si>
  <si>
    <t>P34962</t>
  </si>
  <si>
    <t>Sodium, bed sediment smaller than 62.5 microns, dry sieved, laboratory, total digestion, dry weight, percent</t>
  </si>
  <si>
    <t>P34965</t>
  </si>
  <si>
    <t>Strontium, bed sediment smaller than 62.5 microns, wet sieved, field, total digestion, dry weight, milligrams per kilogram</t>
  </si>
  <si>
    <t>P34967</t>
  </si>
  <si>
    <t>Strontium, bed sediment smaller than 62.5 microns, dry sieved, laboratory, total digestion, dry weight, milligrams per kilogram</t>
  </si>
  <si>
    <t>P34970</t>
  </si>
  <si>
    <t>Sulfur, bed sediment smaller than 62.5 microns, wet sieved, field, total digestion, dry weight, percent</t>
  </si>
  <si>
    <t>P34975</t>
  </si>
  <si>
    <t>Tantalum, bed sediment smaller than 62.5 microns, wet sieved, field, total digestion, dry weight, milligrams per kilogram</t>
  </si>
  <si>
    <t>P34977</t>
  </si>
  <si>
    <t>Tantalum, bed sediment smaller than 62.5 microns, dry sieved, laboratory, total digestion, dry weight, milligrams per kilogram</t>
  </si>
  <si>
    <t>P34980</t>
  </si>
  <si>
    <t>Thorium, bed sediment smaller than 62.5 microns, wet sieved, field, total digestion, dry weight, milligrams per kilogram</t>
  </si>
  <si>
    <t>P34982</t>
  </si>
  <si>
    <t>Thorium, bed sediment smaller than 62.5 microns, dry sieved, laboratory, total digestion, dry weight, milligrams per kilogram</t>
  </si>
  <si>
    <t>P34985</t>
  </si>
  <si>
    <t>Tin, bed sediment smaller than 62.5 microns, wet sieved, field, total digestion, dry weight, milligrams per kilogram</t>
  </si>
  <si>
    <t>P34987</t>
  </si>
  <si>
    <t>Tin, bed sediment smaller than 62.5 microns, dry sieved, laboratory, total digestion, dry weight, milligrams per kilogram</t>
  </si>
  <si>
    <t>P34992</t>
  </si>
  <si>
    <t>Titanium, bed sediment smaller than 62.5 microns, dry sieved, laboratory, total digestion, dry weight, percent</t>
  </si>
  <si>
    <t>P35000</t>
  </si>
  <si>
    <t>Uranium, bed sediment smaller than 62.5 microns, wet sieved, field, total digestion, dry weight, milligrams per kilogram</t>
  </si>
  <si>
    <t>P35002</t>
  </si>
  <si>
    <t>Uranium, bed sediment smaller than 62.5 microns, dry sieved, laboratory, total digestion, dry weight, milligrams per kilogram</t>
  </si>
  <si>
    <t>P35005</t>
  </si>
  <si>
    <t>Vanadium, bed sediment smaller than 62.5 microns, wet sieved, field, total digestion, dry weight, milligrams per kilogram</t>
  </si>
  <si>
    <t>P35007</t>
  </si>
  <si>
    <t>Vanadium, bed sediment smaller than 62.5 microns, dry sieved, laboratory, total digestion, dry weight, milligrams per kilogram</t>
  </si>
  <si>
    <t>P35010</t>
  </si>
  <si>
    <t>Yttrium, bed sediment smaller than 62.5 microns, wet sieved, field, total digestion, dry weight, milligrams per kilogram</t>
  </si>
  <si>
    <t>P35012</t>
  </si>
  <si>
    <t>Yttrium, bed sediment smaller than 62.5 microns, dry sieved, laboratory, total digestion, dry weight, milligrams per kilogram</t>
  </si>
  <si>
    <t>P35015</t>
  </si>
  <si>
    <t>Ytterbium, bed sediment smaller than 62.5 microns, wet sieved, field, total digestion, dry weight, milligrams per kilogram</t>
  </si>
  <si>
    <t>P35017</t>
  </si>
  <si>
    <t>Ytterbium, bed sediment smaller than 62.5 microns, dry sieved, laboratory, total digestion, dry weight, milligrams per kilogram</t>
  </si>
  <si>
    <t>P35020</t>
  </si>
  <si>
    <t>Zinc, bed sediment smaller than 62.5 microns, wet sieved, field, total digestion, dry weight, milligrams per kilogram</t>
  </si>
  <si>
    <t>P35022</t>
  </si>
  <si>
    <t>Zinc, bed sediment smaller than 62.5 microns, dry sieved, laboratory, total digestion, dry weight, milligrams per kilogram</t>
  </si>
  <si>
    <t>P38401</t>
  </si>
  <si>
    <t>Ametryn, water, filtered, recoverable, micrograms per liter</t>
  </si>
  <si>
    <t>P38442</t>
  </si>
  <si>
    <t>Dicamba, water, filtered (0.7 micron glass fiber filter), recoverable, micrograms per liter</t>
  </si>
  <si>
    <t>P38454</t>
  </si>
  <si>
    <t>Dicrotophos, water, filtered, recoverable, micrograms per liter</t>
  </si>
  <si>
    <t>P38478</t>
  </si>
  <si>
    <t>Linuron, water, filtered (0.7 micron glass fiber filter), recoverable, micrograms per liter</t>
  </si>
  <si>
    <t>P38482</t>
  </si>
  <si>
    <t>MCPA, water, filtered (0.7 micron glass fiber filter), recoverable, micrograms per liter</t>
  </si>
  <si>
    <t>P38487</t>
  </si>
  <si>
    <t>MCPB, water, filtered (0.7 micron glass fiber filter), recoverable, micrograms per liter</t>
  </si>
  <si>
    <t>P38501</t>
  </si>
  <si>
    <t>Methiocarb, water, filtered (0.7 micron glass fiber filter), recoverable, micrograms per liter</t>
  </si>
  <si>
    <t>P38535</t>
  </si>
  <si>
    <t>Propazine, water, filtered, recoverable, micrograms per liter</t>
  </si>
  <si>
    <t>P38538</t>
  </si>
  <si>
    <t>Propoxur, water, filtered (0.7 micron glass fiber filter), recoverable, micrograms per liter</t>
  </si>
  <si>
    <t>P38548</t>
  </si>
  <si>
    <t>Siduron, water, filtered, recoverable, micrograms per liter</t>
  </si>
  <si>
    <t>P38711</t>
  </si>
  <si>
    <t>Bentazon, water, filtered (0.7 micron glass fiber filter), recoverable, micrograms per liter</t>
  </si>
  <si>
    <t>P38716</t>
  </si>
  <si>
    <t>Sulprofos, water, filtered, recoverable, micrograms per liter</t>
  </si>
  <si>
    <t>P38746</t>
  </si>
  <si>
    <t>2,4-DB, water, filtered (0.7 micron glass fiber filter), recoverable, micrograms per liter</t>
  </si>
  <si>
    <t>P38775</t>
  </si>
  <si>
    <t>Dichlorvos, water, filtered, recoverable, micrograms per liter</t>
  </si>
  <si>
    <t>P38801</t>
  </si>
  <si>
    <t>Fenthion, water, filtered, recoverable, micrograms per liter</t>
  </si>
  <si>
    <t>P38811</t>
  </si>
  <si>
    <t>Fluometuron, water, filtered (0.7 micron glass fiber filter), recoverable, micrograms per liter</t>
  </si>
  <si>
    <t>P38866</t>
  </si>
  <si>
    <t>Oxamyl, water, filtered (0.7 micron glass fiber filter), recoverable, micrograms per liter</t>
  </si>
  <si>
    <t>P38932</t>
  </si>
  <si>
    <t>Chlorpyrifos, water, unfiltered, recoverable, micrograms per liter</t>
  </si>
  <si>
    <t>P38933</t>
  </si>
  <si>
    <t>Chlorpyrifos, water, filtered, recoverable, micrograms per liter</t>
  </si>
  <si>
    <t>P39011</t>
  </si>
  <si>
    <t>Disulfoton, water, unfiltered, recoverable, micrograms per liter</t>
  </si>
  <si>
    <t>P39023</t>
  </si>
  <si>
    <t>Phorate, water, unfiltered, recoverable, micrograms per liter</t>
  </si>
  <si>
    <t>P39032</t>
  </si>
  <si>
    <t>Pentachlorophenol, water, unfiltered, recoverable, micrograms per liter</t>
  </si>
  <si>
    <t>P39034</t>
  </si>
  <si>
    <t>p,p'-Ethyl-DDD, water, unfiltered, recoverable, micrograms per liter</t>
  </si>
  <si>
    <t>P39040</t>
  </si>
  <si>
    <t>Tribuphos, water, unfiltered, recoverable, micrograms per liter</t>
  </si>
  <si>
    <t>P39086</t>
  </si>
  <si>
    <t>Alkalinity, water, filtered, inflection-point titration method (incremental titration method), field, milligrams per liter as calcium carbonate</t>
  </si>
  <si>
    <t>P39100</t>
  </si>
  <si>
    <t>Bis(2-ethylhexyl) phthalate, water, unfiltered, recoverable, micrograms per liter</t>
  </si>
  <si>
    <t>P39104</t>
  </si>
  <si>
    <t>Bis(2-ethylhexyl) phthalate, suspended sediment, recoverable, micrograms per liter</t>
  </si>
  <si>
    <t>P39110</t>
  </si>
  <si>
    <t>Di-n-butyl phthalate, water, unfiltered, recoverable, micrograms per liter</t>
  </si>
  <si>
    <t>P39114</t>
  </si>
  <si>
    <t>Di-n-butyl phthalate, suspended sediment, recoverable, micrograms per liter</t>
  </si>
  <si>
    <t>P39120</t>
  </si>
  <si>
    <t>Benzidine, water, unfiltered, recoverable, micrograms per liter</t>
  </si>
  <si>
    <t>P39175</t>
  </si>
  <si>
    <t>Vinyl chloride, water, unfiltered, recoverable, micrograms per liter</t>
  </si>
  <si>
    <t>P39180</t>
  </si>
  <si>
    <t>Trichloroethene, water, unfiltered, recoverable, micrograms per liter</t>
  </si>
  <si>
    <t>P39250</t>
  </si>
  <si>
    <t>Polychlorinated naphthalenes, water, unfiltered, recoverable, micrograms per liter</t>
  </si>
  <si>
    <t>P39330</t>
  </si>
  <si>
    <t>Aldrin, water, unfiltered, recoverable, micrograms per liter</t>
  </si>
  <si>
    <t>P39331</t>
  </si>
  <si>
    <t>Aldrin, water, filtered, recoverable, micrograms per liter</t>
  </si>
  <si>
    <t>P39332</t>
  </si>
  <si>
    <t>Aldrin, suspended sediment, recoverable, micrograms per liter</t>
  </si>
  <si>
    <t>P39340</t>
  </si>
  <si>
    <t>Lindane, water, unfiltered, recoverable, micrograms per liter</t>
  </si>
  <si>
    <t>P39341</t>
  </si>
  <si>
    <t>Lindane, water, filtered, recoverable, micrograms per liter</t>
  </si>
  <si>
    <t>P39342</t>
  </si>
  <si>
    <t>Lindane, suspended sediment, recoverable, micrograms per liter</t>
  </si>
  <si>
    <t>P39350</t>
  </si>
  <si>
    <t>Chlordane (technical), water, unfiltered, recoverable, micrograms per liter</t>
  </si>
  <si>
    <t>P39352</t>
  </si>
  <si>
    <t>Chlordane (technical), water, filtered, recoverable, micrograms per liter</t>
  </si>
  <si>
    <t>P39353</t>
  </si>
  <si>
    <t>Chlordane, suspended sediment, recoverable, micrograms per liter</t>
  </si>
  <si>
    <t>P39360</t>
  </si>
  <si>
    <t>p,p'-DDD, water, unfiltered, recoverable, micrograms per liter</t>
  </si>
  <si>
    <t>P39361</t>
  </si>
  <si>
    <t>p,p'-DDD, water, filtered, recoverable, micrograms per liter</t>
  </si>
  <si>
    <t>P39362</t>
  </si>
  <si>
    <t>p,p'-DDD, suspended sediment, recoverable, micrograms per liter</t>
  </si>
  <si>
    <t>P39365</t>
  </si>
  <si>
    <t>p,p'-DDE, water, unfiltered, recoverable, micrograms per liter</t>
  </si>
  <si>
    <t>P39366</t>
  </si>
  <si>
    <t>P39367</t>
  </si>
  <si>
    <t>p,p'-DDE, suspended sediment, recoverable, micrograms per liter</t>
  </si>
  <si>
    <t>P39370</t>
  </si>
  <si>
    <t>p,p'-DDT, water, unfiltered, recoverable, micrograms per liter</t>
  </si>
  <si>
    <t>P39371</t>
  </si>
  <si>
    <t>p,p'-DDT, water, filtered, recoverable, micrograms per liter</t>
  </si>
  <si>
    <t>P39372</t>
  </si>
  <si>
    <t>p,p'-DDT, suspended sediment, recoverable, micrograms per liter</t>
  </si>
  <si>
    <t>P39380</t>
  </si>
  <si>
    <t>Dieldrin, water, unfiltered, recoverable, micrograms per liter</t>
  </si>
  <si>
    <t>P39381</t>
  </si>
  <si>
    <t>Dieldrin, water, filtered, recoverable, micrograms per liter</t>
  </si>
  <si>
    <t>P39382</t>
  </si>
  <si>
    <t>Dieldrin, suspended sediment, recoverable, micrograms per liter</t>
  </si>
  <si>
    <t>P39388</t>
  </si>
  <si>
    <t>alpha-Endosulfan, water, unfiltered, recoverable, micrograms per liter</t>
  </si>
  <si>
    <t>P39390</t>
  </si>
  <si>
    <t>Endrin, water, unfiltered, recoverable, micrograms per liter</t>
  </si>
  <si>
    <t>P39391</t>
  </si>
  <si>
    <t>Endrin, water, filtered, recoverable, micrograms per liter</t>
  </si>
  <si>
    <t>P39392</t>
  </si>
  <si>
    <t>Endrin, suspended sediment, recoverable, micrograms per liter</t>
  </si>
  <si>
    <t>P39398</t>
  </si>
  <si>
    <t>Ethion, water, unfiltered, recoverable, micrograms per liter</t>
  </si>
  <si>
    <t>P39400</t>
  </si>
  <si>
    <t>Toxaphene, water, unfiltered, recoverable, micrograms per liter</t>
  </si>
  <si>
    <t>P39401</t>
  </si>
  <si>
    <t>Toxaphene, water, filtered, recoverable, micrograms per liter</t>
  </si>
  <si>
    <t>P39402</t>
  </si>
  <si>
    <t>Toxaphene, suspended sediment, recoverable, micrograms per liter</t>
  </si>
  <si>
    <t>P39410</t>
  </si>
  <si>
    <t>Heptachlor, water, unfiltered, recoverable, micrograms per liter</t>
  </si>
  <si>
    <t>P39411</t>
  </si>
  <si>
    <t>Heptachlor, water, filtered, recoverable, micrograms per liter</t>
  </si>
  <si>
    <t>P39412</t>
  </si>
  <si>
    <t>Heptachlor, suspended sediment, recoverable, micrograms per liter</t>
  </si>
  <si>
    <t>P39415</t>
  </si>
  <si>
    <t>Metolachlor, water, filtered, recoverable, micrograms per liter</t>
  </si>
  <si>
    <t>P39420</t>
  </si>
  <si>
    <t>Heptachlor epoxide, water, unfiltered, recoverable, micrograms per liter</t>
  </si>
  <si>
    <t>P39421</t>
  </si>
  <si>
    <t>Heptachlor epoxide, water, filtered, recoverable, micrograms per liter</t>
  </si>
  <si>
    <t>P39422</t>
  </si>
  <si>
    <t>Heptachlor epoxide, suspended sediment, recoverable, micrograms per liter</t>
  </si>
  <si>
    <t>P39480</t>
  </si>
  <si>
    <t>p,p'-Methoxychlor, water, unfiltered, recoverable, micrograms per liter</t>
  </si>
  <si>
    <t>P39516</t>
  </si>
  <si>
    <t>PCBs, water, unfiltered, recoverable, micrograms per liter</t>
  </si>
  <si>
    <t>P39517</t>
  </si>
  <si>
    <t>PCBs, water, filtered, recoverable, micrograms per liter</t>
  </si>
  <si>
    <t>P39518</t>
  </si>
  <si>
    <t>PCBs, suspended sediment, recoverable, micrograms per liter</t>
  </si>
  <si>
    <t>P39530</t>
  </si>
  <si>
    <t>Malathion, water, unfiltered, recoverable, micrograms per liter</t>
  </si>
  <si>
    <t>P39532</t>
  </si>
  <si>
    <t>Malathion, water, filtered, recoverable, micrograms per liter</t>
  </si>
  <si>
    <t>P39533</t>
  </si>
  <si>
    <t>Malathion, suspended sediment, recoverable, micrograms per liter</t>
  </si>
  <si>
    <t>P39540</t>
  </si>
  <si>
    <t>Parathion, water, unfiltered, recoverable, micrograms per liter</t>
  </si>
  <si>
    <t>P39542</t>
  </si>
  <si>
    <t>Parathion, water, filtered, recoverable, micrograms per liter</t>
  </si>
  <si>
    <t>P39543</t>
  </si>
  <si>
    <t>Parathion, suspended sediment, recoverable, micrograms per liter</t>
  </si>
  <si>
    <t>P39570</t>
  </si>
  <si>
    <t>Diazinon, water, unfiltered, recoverable, micrograms per liter</t>
  </si>
  <si>
    <t>P39572</t>
  </si>
  <si>
    <t>Diazinon, water, filtered, recoverable, micrograms per liter</t>
  </si>
  <si>
    <t>P39573</t>
  </si>
  <si>
    <t>Diazinon, suspended sediment, recoverable, micrograms per liter</t>
  </si>
  <si>
    <t>P39600</t>
  </si>
  <si>
    <t>Methyl parathion, water, unfiltered, recoverable, micrograms per liter</t>
  </si>
  <si>
    <t>P39603</t>
  </si>
  <si>
    <t>Methyl parathion, suspended sediment, recoverable, micrograms per liter</t>
  </si>
  <si>
    <t>P39632</t>
  </si>
  <si>
    <t>Atrazine, water, filtered, recoverable, micrograms per liter</t>
  </si>
  <si>
    <t>P39700</t>
  </si>
  <si>
    <t>Hexachlorobenzene, water, unfiltered, recoverable, micrograms per liter</t>
  </si>
  <si>
    <t>P39702</t>
  </si>
  <si>
    <t>Hexachlorobutadiene, water, unfiltered, recoverable, micrograms per liter</t>
  </si>
  <si>
    <t>P39732</t>
  </si>
  <si>
    <t>2,4-D, water, filtered, recoverable, micrograms per liter</t>
  </si>
  <si>
    <t>P39742</t>
  </si>
  <si>
    <t>2,4,5-T, water, filtered, recoverable, micrograms per liter</t>
  </si>
  <si>
    <t>P39755</t>
  </si>
  <si>
    <t>Mirex, water, unfiltered, recoverable, micrograms per liter</t>
  </si>
  <si>
    <t>P39756</t>
  </si>
  <si>
    <t>Mirex, water, filtered, recoverable, micrograms per liter</t>
  </si>
  <si>
    <t>P39757</t>
  </si>
  <si>
    <t>Mirex, suspended sediment, recoverable, micrograms per liter</t>
  </si>
  <si>
    <t>P39762</t>
  </si>
  <si>
    <t>Silvex, water, filtered, recoverable, micrograms per liter</t>
  </si>
  <si>
    <t>P39786</t>
  </si>
  <si>
    <t>Carbophenothion, water, unfiltered, recoverable, micrograms per liter</t>
  </si>
  <si>
    <t>P46342</t>
  </si>
  <si>
    <t>Alachlor, water, filtered, recoverable, micrograms per liter</t>
  </si>
  <si>
    <t>P49235</t>
  </si>
  <si>
    <t>Triclopyr, water, filtered (0.7 micron glass fiber filter), recoverable, micrograms per liter</t>
  </si>
  <si>
    <t>P49236</t>
  </si>
  <si>
    <t>Propham, water, filtered (0.7 micron glass fiber filter), recoverable, micrograms per liter</t>
  </si>
  <si>
    <t>P49260</t>
  </si>
  <si>
    <t>Acetochlor, water, filtered, recoverable, micrograms per liter</t>
  </si>
  <si>
    <t>P49261</t>
  </si>
  <si>
    <t>alpha-HCH-d6, surrogate, biota, whole organism, percent recovery</t>
  </si>
  <si>
    <t>P49264</t>
  </si>
  <si>
    <t>PCB congener 14, surrogate, biota, whole organism, percent recovery</t>
  </si>
  <si>
    <t>P49266</t>
  </si>
  <si>
    <t>Organic carbon, bed sediment smaller than 62.5 microns, wet sieved (native water), field, recoverable, dry weight, percent</t>
  </si>
  <si>
    <t>P49267</t>
  </si>
  <si>
    <t>Carbon (inorganic plus organic), bed sediment smaller than 62.5 microns, wet sieved (native water), field, recoverable, dry weight, percent</t>
  </si>
  <si>
    <t>P49269</t>
  </si>
  <si>
    <t>Inorganic carbon, bed sediment smaller than 62.5 microns, wet sieved (native water), field, recoverable, dry weight, percent</t>
  </si>
  <si>
    <t>P49270</t>
  </si>
  <si>
    <t>Inorganic carbon, bed sediment smaller than 2 millimeters, wet sieved (native water), field, recoverable, dry weight, grams per kilogram</t>
  </si>
  <si>
    <t>P49271</t>
  </si>
  <si>
    <t>Organic carbon, bed sediment smaller than 2 millimeters, wet sieved (native water), field, recoverable, dry weight, grams per kilogram</t>
  </si>
  <si>
    <t>P49272</t>
  </si>
  <si>
    <t>Carbon (inorganic plus organic), bed sediment smaller than 2 millimeters, wet sieved (native water), field, recoverable, dry weight, grams per kilogram</t>
  </si>
  <si>
    <t>P49274</t>
  </si>
  <si>
    <t>Titanium, bed sediment smaller than 62.5 microns, wet sieved (native water), field, recoverable, dry weight, percent</t>
  </si>
  <si>
    <t>P49275</t>
  </si>
  <si>
    <t>alpha-HCH-d6, surrogate, bed sediment smaller than 2 millimeters, wet sieved (native water), field, percent recovery</t>
  </si>
  <si>
    <t>P49276</t>
  </si>
  <si>
    <t>PCB congener 204, surrogate, bed sediment smaller than 2 millimeters, wet sieved (native water), field, percent recovery</t>
  </si>
  <si>
    <t>P49277</t>
  </si>
  <si>
    <t>PCB congener 14, surrogate, bed sediment smaller than 2 millimeters, wet sieved (native water), field, percent recovery</t>
  </si>
  <si>
    <t>P49278</t>
  </si>
  <si>
    <t>p-Terphenyl-d14, surrogate, bed sediment smaller than 2 millimeters, wet sieved (native water), field, percent recovery</t>
  </si>
  <si>
    <t>P49279</t>
  </si>
  <si>
    <t>2-Fluorobiphenyl, surrogate, bed sediment smaller than 2 millimeters, wet sieved (native water), field, percent recovery</t>
  </si>
  <si>
    <t>P49280</t>
  </si>
  <si>
    <t>Nitrobenzene-d5, surrogate, bed sediment smaller than 2 millimeters, wet sieved (native water), field, percent recovery</t>
  </si>
  <si>
    <t>P49289</t>
  </si>
  <si>
    <t>Lipids, biota, whole organism, wet weight, recoverable, percent</t>
  </si>
  <si>
    <t>P49291</t>
  </si>
  <si>
    <t>Picloram, water, filtered (0.7 micron glass fiber filter), recoverable, micrograms per liter</t>
  </si>
  <si>
    <t>P49292</t>
  </si>
  <si>
    <t>Oryzalin, water, filtered (0.7 micron glass fiber filter), recoverable, micrograms per liter</t>
  </si>
  <si>
    <t>P49293</t>
  </si>
  <si>
    <t>Norflurazon, water, filtered (0.7 micron glass fiber filter), recoverable, micrograms per liter</t>
  </si>
  <si>
    <t>P49294</t>
  </si>
  <si>
    <t>Neburon, water, filtered (0.7 micron glass fiber filter), recoverable, micrograms per liter</t>
  </si>
  <si>
    <t>P49295</t>
  </si>
  <si>
    <t>1-Naphthol, water, filtered (0.7 micron glass fiber filter), recoverable, micrograms per liter</t>
  </si>
  <si>
    <t>P49296</t>
  </si>
  <si>
    <t>Methomyl, water, filtered (0.7 micron glass fiber filter), recoverable, micrograms per liter</t>
  </si>
  <si>
    <t>P49297</t>
  </si>
  <si>
    <t>Fenuron, water, filtered (0.7 micron glass fiber filter), recoverable, micrograms per liter</t>
  </si>
  <si>
    <t>P49298</t>
  </si>
  <si>
    <t>Esfenvalerate, water, filtered (0.7 micron glass fiber filter), recoverable, micrograms per liter</t>
  </si>
  <si>
    <t>P49299</t>
  </si>
  <si>
    <t>2-Methyl-4,6-dinitrophenol, water, filtered (0.7 micron glass fiber filter), recoverable, micrograms per liter</t>
  </si>
  <si>
    <t>P49300</t>
  </si>
  <si>
    <t>Diuron, water, filtered (0.7 micron glass fiber filter), recoverable, micrograms per liter</t>
  </si>
  <si>
    <t>P49301</t>
  </si>
  <si>
    <t>Dinoseb, water, filtered (0.7 micron glass fiber filter), recoverable, micrograms per liter</t>
  </si>
  <si>
    <t>P49302</t>
  </si>
  <si>
    <t>Dichlorprop, water, filtered (0.7 micron glass fiber filter), recoverable, micrograms per liter</t>
  </si>
  <si>
    <t>P49303</t>
  </si>
  <si>
    <t>Dichlobenil, water, filtered (0.7 micron glass fiber filter), recoverable, micrograms per liter</t>
  </si>
  <si>
    <t>P49304</t>
  </si>
  <si>
    <t>Dacthal monoacid, water, filtered (0.7 micron glass fiber filter), recoverable, micrograms per liter</t>
  </si>
  <si>
    <t>P49305</t>
  </si>
  <si>
    <t>Clopyralid, water, filtered (0.7 micron glass fiber filter), recoverable, micrograms per liter</t>
  </si>
  <si>
    <t>P49306</t>
  </si>
  <si>
    <t>Chlorothalonil, water, filtered (0.7 micron glass fiber filter), recoverable, micrograms per liter</t>
  </si>
  <si>
    <t>P49308</t>
  </si>
  <si>
    <t>3-Hydroxy carbofuran, water, filtered (0.7 micron glass fiber filter), recoverable, micrograms per liter</t>
  </si>
  <si>
    <t>P49309</t>
  </si>
  <si>
    <t>Carbofuran, water, filtered (0.7 micron glass fiber filter), recoverable, micrograms per liter</t>
  </si>
  <si>
    <t>P49310</t>
  </si>
  <si>
    <t>Carbaryl, water, filtered (0.7 micron glass fiber filter), recoverable, micrograms per liter</t>
  </si>
  <si>
    <t>P49311</t>
  </si>
  <si>
    <t>Bromoxynil, water, filtered (0.7 micron glass fiber filter), recoverable, micrograms per liter</t>
  </si>
  <si>
    <t>P49312</t>
  </si>
  <si>
    <t>Aldicarb, water, filtered (0.7 micron glass fiber filter), recoverable, micrograms per liter</t>
  </si>
  <si>
    <t>P49313</t>
  </si>
  <si>
    <t>Aldicarb sulfone, water, filtered (0.7 micron glass fiber filter), recoverable, micrograms per liter</t>
  </si>
  <si>
    <t>P49314</t>
  </si>
  <si>
    <t>Aldicarb sulfoxide, water, filtered (0.7 micron glass fiber filter), recoverable, micrograms per liter</t>
  </si>
  <si>
    <t>P49315</t>
  </si>
  <si>
    <t>Acifluorfen, water, filtered (0.7 micron glass fiber filter), recoverable, micrograms per liter</t>
  </si>
  <si>
    <t>P49316</t>
  </si>
  <si>
    <t>cis-Nonachlor, bed sediment smaller than 2 millimeters, wet sieved (native water), field, recoverable, dry weight, micrograms per kilogram</t>
  </si>
  <si>
    <t>P49317</t>
  </si>
  <si>
    <t>trans-Nonachlor, bed sediment smaller than 2 millimeters, wet sieved (native water), field, recoverable, dry weight, micrograms per kilogram</t>
  </si>
  <si>
    <t>P49318</t>
  </si>
  <si>
    <t>Oxychlordane, bed sediment smaller than 2 millimeters, wet sieved (native water), field, recoverable, dry weight, micrograms per kilogram</t>
  </si>
  <si>
    <t>P49319</t>
  </si>
  <si>
    <t>Aldrin, bed sediment smaller than 2 millimeters, wet sieved (native water), field, recoverable, dry weight, micrograms per kilogram</t>
  </si>
  <si>
    <t>P49320</t>
  </si>
  <si>
    <t>cis-Chlordane, bed sediment smaller than 2 millimeters, wet sieved (native water), field, recoverable, dry weight, micrograms per kilogram</t>
  </si>
  <si>
    <t>P49321</t>
  </si>
  <si>
    <t>trans-Chlordane, bed sediment smaller than 2 millimeters, wet sieved (native water), field, recoverable, dry weight, micrograms per kilogram</t>
  </si>
  <si>
    <t>P49322</t>
  </si>
  <si>
    <t>Chloroneb, bed sediment smaller than 2 millimeters, wet sieved (native water), field, recoverable, dry weight, micrograms per kilogram</t>
  </si>
  <si>
    <t>P49324</t>
  </si>
  <si>
    <t>DCPA, bed sediment smaller than 2 millimeters, wet sieved (native water), field, recoverable, dry weight, micrograms per kilogram</t>
  </si>
  <si>
    <t>P49325</t>
  </si>
  <si>
    <t>o,p'-DDD, bed sediment smaller than 2 millimeters, wet sieved (native water), field, recoverable, dry weight, micrograms per kilogram</t>
  </si>
  <si>
    <t>P49326</t>
  </si>
  <si>
    <t>p,p'-DDD, bed sediment smaller than 2 millimeters, wet sieved (native water), field, recoverable, dry weight, micrograms per kilogram</t>
  </si>
  <si>
    <t>P49327</t>
  </si>
  <si>
    <t>o,p'-DDE, bed sediment smaller than 2 millimeters, wet sieved (native water), field, recoverable, dry weight, micrograms per kilogram</t>
  </si>
  <si>
    <t>P49328</t>
  </si>
  <si>
    <t>p,p'-DDE, bed sediment smaller than 2 millimeters, wet sieved (native water), field, recoverable, dry weight, micrograms per kilogram</t>
  </si>
  <si>
    <t>P49329</t>
  </si>
  <si>
    <t>o,p'-DDT, bed sediment smaller than 2 millimeters, wet sieved (native water), field, recoverable, dry weight, micrograms per kilogram</t>
  </si>
  <si>
    <t>P49330</t>
  </si>
  <si>
    <t>p,p'-DDT, bed sediment smaller than 2 millimeters, wet sieved (native water), field, recoverable, dry weight, micrograms per kilogram</t>
  </si>
  <si>
    <t>P49331</t>
  </si>
  <si>
    <t>Dieldrin, bed sediment smaller than 2 millimeters, wet sieved (native water), field, recoverable, dry weight, micrograms per kilogram</t>
  </si>
  <si>
    <t>P49332</t>
  </si>
  <si>
    <t>alpha-Endosulfan, bed sediment smaller than 2 millimeters, wet sieved (native water), field, recoverable, dry weight, micrograms per kilogram</t>
  </si>
  <si>
    <t>P49335</t>
  </si>
  <si>
    <t>Endrin, bed sediment smaller than 2 millimeters, wet sieved (native water), field, recoverable, dry weight, micrograms per kilogram</t>
  </si>
  <si>
    <t>P49338</t>
  </si>
  <si>
    <t>alpha-HCH, bed sediment smaller than 2 millimeters, wet sieved (native water), field, recoverable, dry weight, micrograms per kilogram</t>
  </si>
  <si>
    <t>P49339</t>
  </si>
  <si>
    <t>beta-HCH, bed sediment smaller than 2 millimeters, wet sieved (native water), field, recoverable, dry weight, micrograms per kilogram</t>
  </si>
  <si>
    <t>P49341</t>
  </si>
  <si>
    <t>Heptachlor, bed sediment smaller than 2 millimeters, wet sieved (native water), field, recoverable, dry weight, micrograms per kilogram</t>
  </si>
  <si>
    <t>P49342</t>
  </si>
  <si>
    <t>Heptachlor epoxide, bed sediment smaller than 2 millimeters, wet sieved (native water), field, recoverable, dry weight, micrograms per kilogram</t>
  </si>
  <si>
    <t>P49343</t>
  </si>
  <si>
    <t>Hexachlorobenzene, bed sediment smaller than 2 millimeters, wet sieved (native water), field, recoverable, dry weight, micrograms per kilogram</t>
  </si>
  <si>
    <t>P49344</t>
  </si>
  <si>
    <t>Isodrin, bed sediment smaller than 2 millimeters, wet sieved (native water), field, recoverable, dry weight, micrograms per kilogram</t>
  </si>
  <si>
    <t>P49345</t>
  </si>
  <si>
    <t>Lindane, bed sediment smaller than 2 millimeters, wet sieved (native water), field, recoverable, dry weight, micrograms per kilogram</t>
  </si>
  <si>
    <t>P49346</t>
  </si>
  <si>
    <t>p,p'-Methoxychlor, bed sediment smaller than 2 millimeters, wet sieved (native water), field, recoverable, dry weight, micrograms per kilogram</t>
  </si>
  <si>
    <t>P49347</t>
  </si>
  <si>
    <t>o,p'-Methoxychlor, bed sediment smaller than 2 millimeters, wet sieved (native water), field, recoverable, dry weight, micrograms per kilogram</t>
  </si>
  <si>
    <t>P49348</t>
  </si>
  <si>
    <t>Mirex, bed sediment smaller than 2 millimeters, wet sieved (native water), field, recoverable, dry weight, micrograms per kilogram</t>
  </si>
  <si>
    <t>P49349</t>
  </si>
  <si>
    <t>cis-Permethrin, bed sediment smaller than 2 millimeters, wet sieved (native water), field, recoverable, dry weight, micrograms per kilogram</t>
  </si>
  <si>
    <t>P49350</t>
  </si>
  <si>
    <t>trans-Permethrin, bed sediment smaller than 2 millimeters, wet sieved (native water), field, recoverable, dry weight, micrograms per kilogram</t>
  </si>
  <si>
    <t>P49351</t>
  </si>
  <si>
    <t>Toxaphene, bed sediment smaller than 2 millimeters, wet sieved (native water), field, recoverable, dry weight, micrograms per kilogram</t>
  </si>
  <si>
    <t>P49353</t>
  </si>
  <si>
    <t>Aldrin, biota, whole organism, recoverable, wet weight, micrograms per kilogram</t>
  </si>
  <si>
    <t>P49354</t>
  </si>
  <si>
    <t>PCBs, biota, whole organism, recoverable, wet weight, micrograms per kilogram</t>
  </si>
  <si>
    <t>P49355</t>
  </si>
  <si>
    <t>Toxaphene, biota, whole organism, recoverable, wet weight, micrograms per kilogram</t>
  </si>
  <si>
    <t>P49356</t>
  </si>
  <si>
    <t>Pentachloroanisole, biota, whole organism, recoverable, wet weight, micrograms per kilogram</t>
  </si>
  <si>
    <t>P49357</t>
  </si>
  <si>
    <t>Oxychlordane, biota, whole organism, recoverable, wet weight, micrograms per kilogram</t>
  </si>
  <si>
    <t>P49358</t>
  </si>
  <si>
    <t>trans-Nonachlor, biota, whole organism, recoverable, wet weight, micrograms per kilogram</t>
  </si>
  <si>
    <t>P49359</t>
  </si>
  <si>
    <t>cis-Nonachlor, biota, whole organism, recoverable, wet weight, micrograms per kilogram</t>
  </si>
  <si>
    <t>P49360</t>
  </si>
  <si>
    <t>Mirex, biota, whole organism, recoverable, wet weight, micrograms per kilogram</t>
  </si>
  <si>
    <t>P49361</t>
  </si>
  <si>
    <t>p,p'-Methoxychlor, biota, whole organism, recoverable, wet weight, micrograms per kilogram</t>
  </si>
  <si>
    <t>P49362</t>
  </si>
  <si>
    <t>o,p'-Methoxychlor, biota, whole organism, recoverable, wet weight, micrograms per kilogram</t>
  </si>
  <si>
    <t>P49363</t>
  </si>
  <si>
    <t>Lindane, biota, whole organism, recoverable, wet weight, micrograms per kilogram</t>
  </si>
  <si>
    <t>P49364</t>
  </si>
  <si>
    <t>delta-HCH, biota, whole organism, recoverable, wet weight, micrograms per kilogram</t>
  </si>
  <si>
    <t>P49365</t>
  </si>
  <si>
    <t>beta-HCH, biota, whole organism, recoverable, wet weight, micrograms per kilogram</t>
  </si>
  <si>
    <t>P49366</t>
  </si>
  <si>
    <t>alpha-HCH, biota, whole organism, recoverable, wet weight, micrograms per kilogram</t>
  </si>
  <si>
    <t>P49367</t>
  </si>
  <si>
    <t>Hexachlorobenzene, biota, whole organism, recoverable, wet weight, micrograms per kilogram</t>
  </si>
  <si>
    <t>P49368</t>
  </si>
  <si>
    <t>Heptachlor epoxide, biota, whole organism, recoverable, wet weight, micrograms per kilogram</t>
  </si>
  <si>
    <t>P49369</t>
  </si>
  <si>
    <t>Heptachlor, biota, whole organism, recoverable, wet weight, micrograms per kilogram</t>
  </si>
  <si>
    <t>P49370</t>
  </si>
  <si>
    <t>Endrin, biota, whole organism, recoverable, wet weight, micrograms per kilogram</t>
  </si>
  <si>
    <t>P49371</t>
  </si>
  <si>
    <t>Dieldrin, biota, whole organism, recoverable, wet weight, micrograms per kilogram</t>
  </si>
  <si>
    <t>P49372</t>
  </si>
  <si>
    <t>p,p'-DDE, biota, whole organism, recoverable, wet weight, micrograms per kilogram</t>
  </si>
  <si>
    <t>P49373</t>
  </si>
  <si>
    <t>o,p'-DDE, biota, whole organism, recoverable, wet weight, micrograms per kilogram</t>
  </si>
  <si>
    <t>P49374</t>
  </si>
  <si>
    <t>o,p'-DDD, biota, whole organism, recoverable, wet weight, micrograms per kilogram</t>
  </si>
  <si>
    <t>P49375</t>
  </si>
  <si>
    <t>p,p'-DDD, biota, whole organism, recoverable, wet weight, micrograms per kilogram</t>
  </si>
  <si>
    <t>P49376</t>
  </si>
  <si>
    <t>p,p'-DDT, biota, whole organism, recoverable, wet weight, micrograms per kilogram</t>
  </si>
  <si>
    <t>P49377</t>
  </si>
  <si>
    <t>o,p'-DDT, biota, whole organism, recoverable, wet weight, micrograms per kilogram</t>
  </si>
  <si>
    <t>P49378</t>
  </si>
  <si>
    <t>DCPA, biota, whole organism, recoverable, wet weight, micrograms per kilogram</t>
  </si>
  <si>
    <t>P49379</t>
  </si>
  <si>
    <t>trans-Chlordane, biota, whole organism, recoverable, wet weight, micrograms per kilogram</t>
  </si>
  <si>
    <t>P49380</t>
  </si>
  <si>
    <t>cis-Chlordane, biota, whole organism, recoverable, wet weight, micrograms per kilogram</t>
  </si>
  <si>
    <t>P49381</t>
  </si>
  <si>
    <t>Di-n-butyl phthalate, bed sediment smaller than 2 millimeters, wet sieved (native water), field, recoverable, dry weight, micrograms per kilogram</t>
  </si>
  <si>
    <t>P49382</t>
  </si>
  <si>
    <t>Di-n-octyl phthalate, bed sediment smaller than 2 millimeters, wet sieved (native water), field, recoverable, dry weight, micrograms per kilogram</t>
  </si>
  <si>
    <t>P49383</t>
  </si>
  <si>
    <t>Diethyl phthalate, bed sediment smaller than 2 millimeters, wet sieved (native water), field, recoverable, dry weight, micrograms per kilogram</t>
  </si>
  <si>
    <t>P49384</t>
  </si>
  <si>
    <t>Dimethyl phthalate, bed sediment smaller than 2 millimeters, wet sieved (native water), field, recoverable, dry weight, micrograms per kilogram</t>
  </si>
  <si>
    <t>P49387</t>
  </si>
  <si>
    <t>Pyrene, bed sediment smaller than 2 millimeters, wet sieved (native water), field, recoverable, dry weight, micrograms per kilogram</t>
  </si>
  <si>
    <t>P49388</t>
  </si>
  <si>
    <t>1-Methylpyrene, bed sediment smaller than 2 millimeters, wet sieved (native water), field, recoverable, dry weight, micrograms per kilogram</t>
  </si>
  <si>
    <t>P49389</t>
  </si>
  <si>
    <t>Benzo[a]pyrene, bed sediment smaller than 2 millimeters, wet sieved (native water), field, recoverable, dry weight, micrograms per kilogram</t>
  </si>
  <si>
    <t>P49390</t>
  </si>
  <si>
    <t>Indeno[1,2,3-cd]pyrene, bed sediment smaller than 2 millimeters, wet sieved (native water), field, recoverable, dry weight, micrograms per kilogram</t>
  </si>
  <si>
    <t>P49391</t>
  </si>
  <si>
    <t>2,2'-Biquinoline, bed sediment smaller than 2 millimeters, wet sieved (native water), field, recoverable, dry weight, micrograms per kilogram</t>
  </si>
  <si>
    <t>P49392</t>
  </si>
  <si>
    <t>Quinoline, bed sediment smaller than 2 millimeters, wet sieved (native water), field, recoverable, dry weight, micrograms per kilogram</t>
  </si>
  <si>
    <t>P49393</t>
  </si>
  <si>
    <t>Phenanthridine, bed sediment smaller than 2 millimeters, wet sieved (native water), field, recoverable, dry weight, micrograms per kilogram</t>
  </si>
  <si>
    <t>P49394</t>
  </si>
  <si>
    <t>Isoquinoline, bed sediment smaller than 2 millimeters, wet sieved (native water), field, recoverable, dry weight, micrograms per kilogram</t>
  </si>
  <si>
    <t>P49395</t>
  </si>
  <si>
    <t>2,4-Dinitrotoluene, bed sediment smaller than 2 millimeters, wet sieved (native water), field, recoverable, dry weight, micrograms per kilogram</t>
  </si>
  <si>
    <t>P49396</t>
  </si>
  <si>
    <t>2,6-Dinitrotoluene, bed sediment smaller than 2 millimeters, wet sieved (native water), field, recoverable, dry weight, micrograms per kilogram</t>
  </si>
  <si>
    <t>P49397</t>
  </si>
  <si>
    <t>Benzo[k]fluoranthene, bed sediment smaller than 2 millimeters, wet sieved (native water), field, recoverable, dry weight, micrograms per kilogram</t>
  </si>
  <si>
    <t>P49398</t>
  </si>
  <si>
    <t>1-Methyl-9H-fluorene, bed sediment smaller than 2 millimeters, wet sieved (native water), field, recoverable, dry weight, micrograms per kilogram</t>
  </si>
  <si>
    <t>P49399</t>
  </si>
  <si>
    <t>9H-Fluorene, bed sediment smaller than 2 millimeters, wet sieved (native water), field, recoverable, dry weight, micrograms per kilogram</t>
  </si>
  <si>
    <t>P49400</t>
  </si>
  <si>
    <t>Isophorone, bed sediment smaller than 2 millimeters, wet sieved (native water), field, recoverable, dry weight, micrograms per kilogram</t>
  </si>
  <si>
    <t>P49401</t>
  </si>
  <si>
    <t>Bis(2-chloroethoxy)methane, bed sediment smaller than 2 millimeters, wet sieved (native water), field, recoverable, dry weight, micrograms per kilogram</t>
  </si>
  <si>
    <t>P49402</t>
  </si>
  <si>
    <t>Naphthalene, bed sediment smaller than 2 millimeters, wet sieved (native water), field, recoverable, dry weight, micrograms per kilogram</t>
  </si>
  <si>
    <t>P49403</t>
  </si>
  <si>
    <t>1,2-Dimethylnaphthalene, bed sediment smaller than 2 millimeters, wet sieved (native water), field, recoverable, dry weight, micrograms per kilogram</t>
  </si>
  <si>
    <t>P49404</t>
  </si>
  <si>
    <t>1,6-Dimethylnaphthalene, bed sediment smaller than 2 millimeters, wet sieved (native water), field, recoverable, dry weight, micrograms per kilogram</t>
  </si>
  <si>
    <t>P49405</t>
  </si>
  <si>
    <t>2,3,6-Trimethylnaphthalene, bed sediment smaller than 2 millimeters, wet sieved (native water), field, recoverable, dry weight, micrograms per kilogram</t>
  </si>
  <si>
    <t>P49406</t>
  </si>
  <si>
    <t>2,6-Dimethylnaphthalene, bed sediment smaller than 2 millimeters, wet sieved (native water), field, recoverable, dry weight, micrograms per kilogram</t>
  </si>
  <si>
    <t>P49407</t>
  </si>
  <si>
    <t>2-Chloronaphthalene, bed sediment smaller than 2 millimeters, wet sieved (native water), field, recoverable, dry weight, micrograms per kilogram</t>
  </si>
  <si>
    <t>P49408</t>
  </si>
  <si>
    <t>Benzo[ghi]perylene, bed sediment smaller than 2 millimeters, wet sieved (native water), field, recoverable, dry weight, micrograms per kilogram</t>
  </si>
  <si>
    <t>P49409</t>
  </si>
  <si>
    <t>Phenanthrene, bed sediment smaller than 2 millimeters, wet sieved (native water), field, recoverable, dry weight, micrograms per kilogram</t>
  </si>
  <si>
    <t>P49410</t>
  </si>
  <si>
    <t>1-Methylphenanthrene, bed sediment smaller than 2 millimeters, wet sieved (native water), field, recoverable, dry weight, micrograms per kilogram</t>
  </si>
  <si>
    <t>P49411</t>
  </si>
  <si>
    <t>4H-Cyclopenta[def]phenanthrene, bed sediment smaller than 2 millimeters, wet sieved (native water), field, recoverable, dry weight, micrograms per kilogram</t>
  </si>
  <si>
    <t>P49413</t>
  </si>
  <si>
    <t>Phenol, bed sediment smaller than 2 millimeters, wet sieved (native water), field, recoverable, dry weight, micrograms per kilogram</t>
  </si>
  <si>
    <t>P49421</t>
  </si>
  <si>
    <t>3,5-Dimethylphenol, bed sediment smaller than 2 millimeters, wet sieved (native water), field, recoverable, dry weight, micrograms per kilogram</t>
  </si>
  <si>
    <t>P49422</t>
  </si>
  <si>
    <t>4-Chloro-3-methylphenol, bed sediment smaller than 2 millimeters, wet sieved (native water), field, recoverable, dry weight, micrograms per kilogram</t>
  </si>
  <si>
    <t>P49424</t>
  </si>
  <si>
    <t>C8-Alkylphenol, bed sediment smaller than 2 millimeters, wet sieved (native water), field, recoverable, dry weight, micrograms per kilogram</t>
  </si>
  <si>
    <t>P49426</t>
  </si>
  <si>
    <t>Bis(2-ethylhexyl) phthalate, bed sediment smaller than 2 millimeters, wet sieved (native water), field, recoverable, dry weight, micrograms per kilogram</t>
  </si>
  <si>
    <t>P49427</t>
  </si>
  <si>
    <t>Benzyl n-butyl phthalate, bed sediment smaller than 2 millimeters, wet sieved (native water), field, recoverable, dry weight, micrograms per kilogram</t>
  </si>
  <si>
    <t>P49428</t>
  </si>
  <si>
    <t>Acenaphthylene, bed sediment smaller than 2 millimeters, wet sieved (native water), field, recoverable, dry weight, micrograms per kilogram</t>
  </si>
  <si>
    <t>P49429</t>
  </si>
  <si>
    <t>Acenaphthene, bed sediment smaller than 2 millimeters, wet sieved (native water), field, recoverable, dry weight, micrograms per kilogram</t>
  </si>
  <si>
    <t>P49430</t>
  </si>
  <si>
    <t>Acridine, bed sediment smaller than 2 millimeters, wet sieved (native water), field, recoverable, dry weight, micrograms per kilogram</t>
  </si>
  <si>
    <t>P49431</t>
  </si>
  <si>
    <t>N-Nitrosodi-n-propylamine, bed sediment smaller than 2 millimeters, wet sieved (native water), field, recoverable, dry weight, micrograms per kilogram</t>
  </si>
  <si>
    <t>P49433</t>
  </si>
  <si>
    <t>N-Nitrosodiphenylamine, bed sediment smaller than 2 millimeters, wet sieved (native water), field, recoverable, dry weight, micrograms per kilogram</t>
  </si>
  <si>
    <t>P49434</t>
  </si>
  <si>
    <t>Anthracene, bed sediment smaller than 2 millimeters, wet sieved (native water), field, recoverable, dry weight, micrograms per kilogram</t>
  </si>
  <si>
    <t>P49435</t>
  </si>
  <si>
    <t>2-Methylanthracene, bed sediment smaller than 2 millimeters, wet sieved (native water), field, recoverable, dry weight, micrograms per kilogram</t>
  </si>
  <si>
    <t>P49436</t>
  </si>
  <si>
    <t>Benzo[a]anthracene, bed sediment smaller than 2 millimeters, wet sieved (native water), field, recoverable, dry weight, micrograms per kilogram</t>
  </si>
  <si>
    <t>P49437</t>
  </si>
  <si>
    <t>9,10-Anthraquinone, bed sediment smaller than 2 millimeters, wet sieved (native water), field, recoverable, dry weight, micrograms per kilogram</t>
  </si>
  <si>
    <t>P49438</t>
  </si>
  <si>
    <t>1,2,4-Trichlorobenzene, bed sediment smaller than 2 millimeters, wet sieved (native water), field, recoverable, dry weight, micrograms per kilogram</t>
  </si>
  <si>
    <t>P49439</t>
  </si>
  <si>
    <t>1,2-Dichlorobenzene, bed sediment smaller than 2 millimeters, wet sieved (native water), field, recoverable, dry weight, micrograms per kilogram</t>
  </si>
  <si>
    <t>P49441</t>
  </si>
  <si>
    <t>1,3-Dichlorobenzene, bed sediment smaller than 2 millimeters, wet sieved (native water), field, recoverable, dry weight, micrograms per kilogram</t>
  </si>
  <si>
    <t>P49442</t>
  </si>
  <si>
    <t>1,4-Dichlorobenzene, bed sediment smaller than 2 millimeters, wet sieved (native water), field, recoverable, dry weight, micrograms per kilogram</t>
  </si>
  <si>
    <t>P49443</t>
  </si>
  <si>
    <t>Azobenzene, bed sediment smaller than 2 millimeters, wet sieved (native water), field, recoverable, dry weight, micrograms per kilogram</t>
  </si>
  <si>
    <t>P49444</t>
  </si>
  <si>
    <t>Nitrobenzene, bed sediment smaller than 2 millimeters, wet sieved (native water), field, recoverable, dry weight, micrograms per kilogram</t>
  </si>
  <si>
    <t>P49446</t>
  </si>
  <si>
    <t>Pentachloronitrobenzene, bed sediment smaller than 2 millimeters, wet sieved (native water), field, recoverable, dry weight, micrograms per kilogram</t>
  </si>
  <si>
    <t>P49449</t>
  </si>
  <si>
    <t>Carbazole, bed sediment smaller than 2 millimeters, wet sieved (native water), field, recoverable, dry weight, micrograms per kilogram</t>
  </si>
  <si>
    <t>P49450</t>
  </si>
  <si>
    <t>Chrysene, bed sediment smaller than 2 millimeters, wet sieved (native water), field, recoverable, dry weight, micrograms per kilogram</t>
  </si>
  <si>
    <t>P49451</t>
  </si>
  <si>
    <t>p-Cresol, bed sediment smaller than 2 millimeters, wet sieved (native water), field, recoverable, dry weight, micrograms per kilogram</t>
  </si>
  <si>
    <t>P49452</t>
  </si>
  <si>
    <t>Dibenzothiophene, bed sediment smaller than 2 millimeters, wet sieved (native water), field, recoverable, dry weight, micrograms per kilogram</t>
  </si>
  <si>
    <t>P49454</t>
  </si>
  <si>
    <t>4-Bromophenyl phenyl ether, bed sediment smaller than 2 millimeters, wet sieved (native water), field, recoverable, dry weight, micrograms per kilogram</t>
  </si>
  <si>
    <t>P49455</t>
  </si>
  <si>
    <t>4-Chlorophenyl phenyl ether, bed sediment smaller than 2 millimeters, wet sieved (native water), field, recoverable, dry weight, micrograms per kilogram</t>
  </si>
  <si>
    <t>P49457</t>
  </si>
  <si>
    <t>Bis(2-chloroisopropyl) ether, bed sediment smaller than 2 millimeters, wet sieved (native water), field, recoverable, dry weight,  micrograms per kilogram</t>
  </si>
  <si>
    <t>P49458</t>
  </si>
  <si>
    <t>Benzo[b]fluoranthene, bed sediment smaller than 2 millimeters, wet sieved (native water), field, recoverable, dry weight, micrograms per kilogram</t>
  </si>
  <si>
    <t>P49459</t>
  </si>
  <si>
    <t>PCBs, bed sediment smaller than 2 millimeters, wet sieved (native water), field, recoverable, dry weight, micrograms per kilogram</t>
  </si>
  <si>
    <t>P49460</t>
  </si>
  <si>
    <t>Pentachloroanisole, bed sediment smaller than 2 millimeters, wet sieved (native water), field, recoverable, dry weight, micrograms per kilogram</t>
  </si>
  <si>
    <t>P49461</t>
  </si>
  <si>
    <t>Dibenzo[a,h]anthracene, bed sediment smaller than 2 millimeters, wet sieved (native water), field, recoverable, dry weight, micrograms per kilogram</t>
  </si>
  <si>
    <t>P49466</t>
  </si>
  <si>
    <t>Fluoranthene, bed sediment smaller than 2 millimeters, wet sieved (native water), field, recoverable, dry weight, micrograms per kilogram</t>
  </si>
  <si>
    <t>P49467</t>
  </si>
  <si>
    <t>2-Chlorophenol, bed sediment smaller than 2 millimeters, wet sieved (native water), field, recoverable, dry weight, micrograms per kilogram</t>
  </si>
  <si>
    <t>P49468</t>
  </si>
  <si>
    <t>Benzo[c]cinnoline, bed sediment smaller than 2 millimeters, wet sieved (native water), field, recoverable, dry weight, micrograms per kilogram</t>
  </si>
  <si>
    <t>P49570</t>
  </si>
  <si>
    <t>Particulate nitrogen, suspended in water, milligrams per liter</t>
  </si>
  <si>
    <t>P49948</t>
  </si>
  <si>
    <t>2-Ethylnaphthalene, bed sediment smaller than 2 millimeters, wet sieved (native water), field, recoverable, dry weight, micrograms per kilogram</t>
  </si>
  <si>
    <t>P49954</t>
  </si>
  <si>
    <t>Biomass, periphyton, ash free dry mass, grams per square meter</t>
  </si>
  <si>
    <t>P50009</t>
  </si>
  <si>
    <t>Alachlor sulfonic acid, water, filtered (0.7 micron glass fiber filter), recoverable, micrograms per liter</t>
  </si>
  <si>
    <t>P50014</t>
  </si>
  <si>
    <t>Transit rate, sampler, minimum, feet per second</t>
  </si>
  <si>
    <t>P50015</t>
  </si>
  <si>
    <t>Transit rate, sampler, feet per second</t>
  </si>
  <si>
    <t>P50016</t>
  </si>
  <si>
    <t>Transit rate, sampler, maximum, feet per second</t>
  </si>
  <si>
    <t>P50280</t>
  </si>
  <si>
    <t>Site visit purpose, code</t>
  </si>
  <si>
    <t>P50295</t>
  </si>
  <si>
    <t>3-Ketocarbofuran, water, filtered, recoverable, micrograms per liter</t>
  </si>
  <si>
    <t>P50299</t>
  </si>
  <si>
    <t>Bendiocarb, water, filtered, recoverable, micrograms per liter</t>
  </si>
  <si>
    <t>P50300</t>
  </si>
  <si>
    <t>Benomyl, water, filtered, recoverable, micrograms per liter</t>
  </si>
  <si>
    <t>P50305</t>
  </si>
  <si>
    <t>Caffeine, water, filtered, recoverable, micrograms per liter</t>
  </si>
  <si>
    <t>P50306</t>
  </si>
  <si>
    <t>Chlorimuron-ethyl, water, filtered, recoverable, micrograms per liter</t>
  </si>
  <si>
    <t>P50337</t>
  </si>
  <si>
    <t>Sulfometuron-methyl, water, filtered, recoverable, micrograms per liter</t>
  </si>
  <si>
    <t>P50355</t>
  </si>
  <si>
    <t>2-Hydroxy-4-isopropylamino-6-ethylamino-s-triazine, water, filtered, recoverable, micrograms per liter</t>
  </si>
  <si>
    <t>P50356</t>
  </si>
  <si>
    <t>Imazaquin, water, filtered, recoverable, micrograms per liter</t>
  </si>
  <si>
    <t>P50359</t>
  </si>
  <si>
    <t>Metalaxyl, water, filtered, recoverable, micrograms per liter</t>
  </si>
  <si>
    <t>P50364</t>
  </si>
  <si>
    <t>Nicosulfuron, water, filtered, recoverable, micrograms per liter</t>
  </si>
  <si>
    <t>P50407</t>
  </si>
  <si>
    <t>Imazethapyr, water, filtered, recoverable, micrograms per liter</t>
  </si>
  <si>
    <t>P50410</t>
  </si>
  <si>
    <t>Oxamyl oxime, water, filtered, recoverable, micrograms per liter</t>
  </si>
  <si>
    <t>P50470</t>
  </si>
  <si>
    <t>2,4-D methyl ester, water, filtered, recoverable, micrograms per liter</t>
  </si>
  <si>
    <t>P50471</t>
  </si>
  <si>
    <t>Propiconazole, water, filtered, recoverable, micrograms per liter</t>
  </si>
  <si>
    <t>P61029</t>
  </si>
  <si>
    <t>Acetochlor sulfonic acid, water, filtered (0.7 micron glass fiber filter), recoverable, micrograms per liter</t>
  </si>
  <si>
    <t>P61030</t>
  </si>
  <si>
    <t>Acetochlor oxanilic acid, water, filtered (0.7 micron glass fiber filter), recoverable, micrograms per liter</t>
  </si>
  <si>
    <t>P61031</t>
  </si>
  <si>
    <t>Alachlor oxanilic acid, water, filtered (0.7 micron glass fiber filter), recoverable, micrograms per liter</t>
  </si>
  <si>
    <t>P61043</t>
  </si>
  <si>
    <t>Metolachlor sulfonic acid, water, filtered (0.7 micron glass fiber filter), recoverable, micrograms per liter</t>
  </si>
  <si>
    <t>P61044</t>
  </si>
  <si>
    <t>Metolachlor oxanilic acid, water, filtered (0.7 micron glass fiber filter), recoverable, micrograms per liter</t>
  </si>
  <si>
    <t>P61159</t>
  </si>
  <si>
    <t>Tribenuron-methyl, water, filtered, recoverable, micrograms per liter</t>
  </si>
  <si>
    <t>P61188</t>
  </si>
  <si>
    <t>Chloramben methyl ester, water, filtered, recoverable, micrograms per liter</t>
  </si>
  <si>
    <t>P61580</t>
  </si>
  <si>
    <t>Bifenthrin, water, filtered, recoverable, micrograms per liter</t>
  </si>
  <si>
    <t>P61585</t>
  </si>
  <si>
    <t>Cyfluthrin, water, filtered, recoverable, micrograms per liter</t>
  </si>
  <si>
    <t>P61586</t>
  </si>
  <si>
    <t>Cypermethrin, water, filtered, recoverable, micrograms per liter</t>
  </si>
  <si>
    <t>P61590</t>
  </si>
  <si>
    <t>Endosulfan sulfate, water, filtered, recoverable, micrograms per liter</t>
  </si>
  <si>
    <t>P61591</t>
  </si>
  <si>
    <t>Fenamiphos, water, filtered, recoverable, micrograms per liter</t>
  </si>
  <si>
    <t>P61592</t>
  </si>
  <si>
    <t>Flumetralin, water, filtered, recoverable, micrograms per liter</t>
  </si>
  <si>
    <t>P61593</t>
  </si>
  <si>
    <t>Iprodione, water, filtered, recoverable, micrograms per liter</t>
  </si>
  <si>
    <t>P61594</t>
  </si>
  <si>
    <t>Isofenphos, water, filtered, recoverable, micrograms per liter</t>
  </si>
  <si>
    <t>P61595</t>
  </si>
  <si>
    <t>lambda-Cyhalothrin, water, filtered, recoverable, micrograms per liter</t>
  </si>
  <si>
    <t>P61596</t>
  </si>
  <si>
    <t>P61598</t>
  </si>
  <si>
    <t>Methidathion, water, filtered, recoverable, micrograms per liter</t>
  </si>
  <si>
    <t>P61599</t>
  </si>
  <si>
    <t>Myclobutanil, water, filtered, recoverable, micrograms per liter</t>
  </si>
  <si>
    <t>P61600</t>
  </si>
  <si>
    <t>Oxyfluorfen, water, filtered, recoverable, micrograms per liter</t>
  </si>
  <si>
    <t>P61601</t>
  </si>
  <si>
    <t>Phosmet, water, filtered, recoverable, micrograms per liter</t>
  </si>
  <si>
    <t>P61602</t>
  </si>
  <si>
    <t>Phostebupirim, water, filtered, recoverable, micrograms per liter</t>
  </si>
  <si>
    <t>P61603</t>
  </si>
  <si>
    <t>Profenofos, water, filtered, recoverable, micrograms per liter</t>
  </si>
  <si>
    <t>P61604</t>
  </si>
  <si>
    <t>Propetamphos, water, filtered, recoverable, micrograms per liter</t>
  </si>
  <si>
    <t>P61605</t>
  </si>
  <si>
    <t>Sulfotepp, water, filtered, recoverable, micrograms per liter</t>
  </si>
  <si>
    <t>P61606</t>
  </si>
  <si>
    <t>Tefluthrin, water, filtered, recoverable, micrograms per liter</t>
  </si>
  <si>
    <t>P61607</t>
  </si>
  <si>
    <t>Temephos, water, filtered, recoverable, micrograms per liter</t>
  </si>
  <si>
    <t>P61610</t>
  </si>
  <si>
    <t>Tribuphos, water, filtered, recoverable, micrograms per liter</t>
  </si>
  <si>
    <t>P61611</t>
  </si>
  <si>
    <t>1,4-Naphthoquinone, water, filtered, recoverable, micrograms per liter</t>
  </si>
  <si>
    <t>P61614</t>
  </si>
  <si>
    <t>2,5-Dichloroaniline, water, filtered, recoverable, micrograms per liter</t>
  </si>
  <si>
    <t>P61615</t>
  </si>
  <si>
    <t>2-[(2-Ethyl-6-methylphenyl)-amino]-1-propanol, water, filtered, recoverable, micrograms per liter</t>
  </si>
  <si>
    <t>P61617</t>
  </si>
  <si>
    <t>2-Amino-N-isopropylbenzamide, water, filtered, recoverable, micrograms per liter</t>
  </si>
  <si>
    <t>P61618</t>
  </si>
  <si>
    <t>2-Chloro-2',6'-diethylacetanilide, water, filtered, recoverable, micrograms per liter</t>
  </si>
  <si>
    <t>P61620</t>
  </si>
  <si>
    <t>2-Ethyl-6-methylaniline, water, filtered, recoverable, micrograms per liter</t>
  </si>
  <si>
    <t>P61625</t>
  </si>
  <si>
    <t>3,4-Dichloroaniline, water, filtered, recoverable, micrograms per liter</t>
  </si>
  <si>
    <t>P61627</t>
  </si>
  <si>
    <t>3,5-Dichloroaniline, water, filtered, recoverable, micrograms per liter</t>
  </si>
  <si>
    <t>P61629</t>
  </si>
  <si>
    <t>3-Phenoxybenzyl alcohol, water, filtered, recoverable, micrograms per liter</t>
  </si>
  <si>
    <t>P61630</t>
  </si>
  <si>
    <t>3-(Trifluoromethyl)aniline, water, filtered, recoverable, micrograms per liter</t>
  </si>
  <si>
    <t>P61631</t>
  </si>
  <si>
    <t>4,4'-Dichlorobenzophenone, water, filtered, recoverable, micrograms per liter</t>
  </si>
  <si>
    <t>P61633</t>
  </si>
  <si>
    <t>4-Chloro-2-methylphenol, water, filtered, recoverable, micrograms per liter</t>
  </si>
  <si>
    <t>P61634</t>
  </si>
  <si>
    <t>4-Chlorophenyl methyl sulfone, water, filtered, recoverable, micrograms per liter</t>
  </si>
  <si>
    <t>P61635</t>
  </si>
  <si>
    <t>Azinphos-methyl oxygen analog, water, filtered, recoverable, micrograms per liter</t>
  </si>
  <si>
    <t>P61636</t>
  </si>
  <si>
    <t>Chlorpyrifos oxygen analog, water, filtered, recoverable, micrograms per liter</t>
  </si>
  <si>
    <t>P61637</t>
  </si>
  <si>
    <t>2-(4-tert-Butylphenoxy)-cyclohexanol, water, filtered, recoverable, micrograms per liter</t>
  </si>
  <si>
    <t>P61640</t>
  </si>
  <si>
    <t>Disulfoton sulfone, water, filtered, recoverable, micrograms per liter</t>
  </si>
  <si>
    <t>P61641</t>
  </si>
  <si>
    <t>Disulfoton sulfoxide, water, filtered, recoverable, micrograms per liter</t>
  </si>
  <si>
    <t>P61642</t>
  </si>
  <si>
    <t>Endosulfan ether, water, filtered, recoverable, micrograms per liter</t>
  </si>
  <si>
    <t>P61644</t>
  </si>
  <si>
    <t>Ethion monoxon, water, filtered, recoverable, micrograms per liter</t>
  </si>
  <si>
    <t>P61645</t>
  </si>
  <si>
    <t>Fenamiphos sulfone, water, filtered, recoverable, micrograms per liter</t>
  </si>
  <si>
    <t>P61646</t>
  </si>
  <si>
    <t>Fenamiphos sulfoxide, water, filtered, recoverable, micrograms per liter</t>
  </si>
  <si>
    <t>P61647</t>
  </si>
  <si>
    <t>Fenthion sulfoxide, water, filtered, recoverable, micrograms per liter</t>
  </si>
  <si>
    <t>P61649</t>
  </si>
  <si>
    <t>Fonofos oxygen analog, water, filtered, recoverable, micrograms per liter</t>
  </si>
  <si>
    <t>P61652</t>
  </si>
  <si>
    <t>Malaoxon, water, filtered, recoverable, micrograms per liter</t>
  </si>
  <si>
    <t>P61660</t>
  </si>
  <si>
    <t>O-Ethyl-O-methyl-S-propylphosphorothioate, water, filtered, recoverable, micrograms per liter</t>
  </si>
  <si>
    <t>P61663</t>
  </si>
  <si>
    <t>Paraoxon, water, filtered, recoverable, micrograms per liter</t>
  </si>
  <si>
    <t>P61664</t>
  </si>
  <si>
    <t>Methyl paraoxon, water, filtered, recoverable, micrograms per liter</t>
  </si>
  <si>
    <t>P61665</t>
  </si>
  <si>
    <t>4-(Hydroxymethyl) pendimethalin, water, filtered, recoverable, micrograms per liter</t>
  </si>
  <si>
    <t>P61666</t>
  </si>
  <si>
    <t>Phorate oxygen analog, water, filtered, recoverable, micrograms per liter</t>
  </si>
  <si>
    <t>P61668</t>
  </si>
  <si>
    <t>Phosmet oxygen analog, water, filtered, recoverable, micrograms per liter</t>
  </si>
  <si>
    <t>P61669</t>
  </si>
  <si>
    <t>Tebupirimphos oxygen analog, water, filtered, recoverable, micrograms per liter</t>
  </si>
  <si>
    <t>P61671</t>
  </si>
  <si>
    <t>Tefluthrin acid pentafluorobenzyl ester, water, filtered, recoverable, micrograms per liter</t>
  </si>
  <si>
    <t>P61672</t>
  </si>
  <si>
    <t>Tefluthrin acid benzyl ester, water, filtered, recoverable, micrograms per liter</t>
  </si>
  <si>
    <t>P61674</t>
  </si>
  <si>
    <t>Terbufos oxygen analog sulfone, water, filtered, recoverable, micrograms per liter</t>
  </si>
  <si>
    <t>P61692</t>
  </si>
  <si>
    <t>N-(4-Chlorophenyl)-N'-methylurea, water, filtered, recoverable, micrograms per liter</t>
  </si>
  <si>
    <t>P61693</t>
  </si>
  <si>
    <t>Bensulfuron-methyl, water, filtered, recoverable, micrograms per liter</t>
  </si>
  <si>
    <t>P61694</t>
  </si>
  <si>
    <t>Flumetsulam, water, filtered, recoverable, micrograms per liter</t>
  </si>
  <si>
    <t>P61695</t>
  </si>
  <si>
    <t>Imidacloprid, water, filtered, recoverable, micrograms per liter</t>
  </si>
  <si>
    <t>P61696</t>
  </si>
  <si>
    <t>Methomyl oxime, water, filtered, recoverable, micrograms per liter</t>
  </si>
  <si>
    <t>P61697</t>
  </si>
  <si>
    <t>Metsulfuron-methyl, water, filtered, recoverable, micrograms per liter</t>
  </si>
  <si>
    <t>P61951</t>
  </si>
  <si>
    <t>Dimethenamid sulfonic acid, water, filtered, recoverable, micrograms per liter</t>
  </si>
  <si>
    <t>P61952</t>
  </si>
  <si>
    <t>Flufenacet sulfonic acid, water, filtered, recoverable, micrograms per liter</t>
  </si>
  <si>
    <t>P62166</t>
  </si>
  <si>
    <t>Fipronil, water, filtered, recoverable, micrograms per liter</t>
  </si>
  <si>
    <t>P62167</t>
  </si>
  <si>
    <t>Fipronil sulfide, water, filtered, recoverable, micrograms per liter</t>
  </si>
  <si>
    <t>P62168</t>
  </si>
  <si>
    <t>Fipronil sulfone, water, filtered, recoverable, micrograms per liter</t>
  </si>
  <si>
    <t>P62169</t>
  </si>
  <si>
    <t>Desulfinylfipronil amide, water, filtered, recoverable, micrograms per liter</t>
  </si>
  <si>
    <t>P62170</t>
  </si>
  <si>
    <t>Desulfinylfipronil, water, filtered, recoverable, micrograms per liter</t>
  </si>
  <si>
    <t>P62359</t>
  </si>
  <si>
    <t>Pheophytin a, periphyton, milligrams per square meter</t>
  </si>
  <si>
    <t>P62482</t>
  </si>
  <si>
    <t>Dimethenamid oxanilic acid, water, filtered, recoverable, micrograms per liter</t>
  </si>
  <si>
    <t>P62483</t>
  </si>
  <si>
    <t>Flufenacet oxanilic acid, water, filtered, recoverable, micrograms per liter</t>
  </si>
  <si>
    <t>P62649</t>
  </si>
  <si>
    <t>Aminomethylphosphonic acid, water, filtered (0.7 micron glass fiber filter), recoverable, micrograms per liter</t>
  </si>
  <si>
    <t>P62721</t>
  </si>
  <si>
    <t>Glufosinate, water, filtered (0.7 micron glass fiber filter), recoverable, micrograms per liter</t>
  </si>
  <si>
    <t>P62722</t>
  </si>
  <si>
    <t>Glyphosate, water, filtered (0.7 micron glass fiber filter), recoverable, micrograms per liter</t>
  </si>
  <si>
    <t>P62855</t>
  </si>
  <si>
    <t>Total nitrogen (nitrate + nitrite + ammonia + organic-N), water, unfiltered, analytically determined, milligrams per liter</t>
  </si>
  <si>
    <t>P63680</t>
  </si>
  <si>
    <t>Turbidity, water, unfiltered, monochrome near infra-red LED light, 780-900 nm, detection angle 90 +/ -2.5 degrees, formazin nephelometric units (FNU)</t>
  </si>
  <si>
    <t>P63765</t>
  </si>
  <si>
    <t>Biomass, periphyton, ash weight, depositional-targeted habitat (DTH), grams per square meter</t>
  </si>
  <si>
    <t>P63766</t>
  </si>
  <si>
    <t>Biomass, periphyton, ash free dry weight, depositional-targeted habitat (DTH), grams per square meter</t>
  </si>
  <si>
    <t>P63767</t>
  </si>
  <si>
    <t>Biomass, periphyton, dry weight, depositional-targeted habitat (DTH), grams per square meter</t>
  </si>
  <si>
    <t>P70300</t>
  </si>
  <si>
    <t>Dissolved solids dried at 180 degrees Celsius, water, filtered, milligrams per liter</t>
  </si>
  <si>
    <t>P70301</t>
  </si>
  <si>
    <t>Dissolved solids, water, filtered, sum of constituents, milligrams per liter</t>
  </si>
  <si>
    <t>P70302</t>
  </si>
  <si>
    <t>Dissolved solids, water, tons per day</t>
  </si>
  <si>
    <t>P70303</t>
  </si>
  <si>
    <t>Dissolved solids, water, filtered, tons per acre-foot</t>
  </si>
  <si>
    <t>P70331</t>
  </si>
  <si>
    <t>Suspended sediment, sieve diameter, percent smaller than 0.0625 millimeters</t>
  </si>
  <si>
    <t>P70950</t>
  </si>
  <si>
    <t>Biomass/chlorophyll ratio, periphyton, number</t>
  </si>
  <si>
    <t>P70957</t>
  </si>
  <si>
    <t>Chlorophyll a, periphyton, chromatographic-fluorometric method, milligrams per square meter</t>
  </si>
  <si>
    <t>P71834</t>
  </si>
  <si>
    <t>Hydroxide, water, filtered, inflection-point titration method (incremental titration method), field, milligrams per liter</t>
  </si>
  <si>
    <t>P71846</t>
  </si>
  <si>
    <t>Ammonia, water, filtered, milligrams per liter as NH4</t>
  </si>
  <si>
    <t>P71851</t>
  </si>
  <si>
    <t>Nitrate, water, filtered, milligrams per liter</t>
  </si>
  <si>
    <t>P71856</t>
  </si>
  <si>
    <t>Nitrite, water, filtered, milligrams per liter</t>
  </si>
  <si>
    <t>P71870</t>
  </si>
  <si>
    <t>Bromide, water, filtered, milligrams per liter</t>
  </si>
  <si>
    <t>P71890</t>
  </si>
  <si>
    <t>Mercury, water, filtered, micrograms per liter</t>
  </si>
  <si>
    <t>P71900</t>
  </si>
  <si>
    <t>Mercury, water, unfiltered, recoverable, micrograms per liter</t>
  </si>
  <si>
    <t>P71999</t>
  </si>
  <si>
    <t>Sample purpose, code</t>
  </si>
  <si>
    <t>P77093</t>
  </si>
  <si>
    <t>cis-1,2-Dichloroethene, water, unfiltered, recoverable, micrograms per liter</t>
  </si>
  <si>
    <t>P77128</t>
  </si>
  <si>
    <t>Styrene, water, unfiltered, recoverable, micrograms per liter</t>
  </si>
  <si>
    <t>P77168</t>
  </si>
  <si>
    <t>1,1-Dichloropropene, water, unfiltered, recoverable, micrograms per liter</t>
  </si>
  <si>
    <t>P77170</t>
  </si>
  <si>
    <t>2,2-Dichloropropane, water, unfiltered, recoverable, micrograms per liter</t>
  </si>
  <si>
    <t>P77173</t>
  </si>
  <si>
    <t>1,3-Dichloropropane, water, unfiltered, recoverable, micrograms per liter</t>
  </si>
  <si>
    <t>P77222</t>
  </si>
  <si>
    <t>1,2,4-Trimethylbenzene, water, unfiltered, recoverable, micrograms per liter</t>
  </si>
  <si>
    <t>P77223</t>
  </si>
  <si>
    <t>Isopropylbenzene, water, unfiltered, recoverable, micrograms per liter</t>
  </si>
  <si>
    <t>P77224</t>
  </si>
  <si>
    <t>n-Propylbenzene, water, unfiltered, recoverable, micrograms per liter</t>
  </si>
  <si>
    <t>P77226</t>
  </si>
  <si>
    <t>1,3,5-Trimethylbenzene, water, unfiltered, recoverable, micrograms per liter</t>
  </si>
  <si>
    <t>P77275</t>
  </si>
  <si>
    <t>2-Chlorotoluene, water, unfiltered, recoverable, micrograms per liter</t>
  </si>
  <si>
    <t>P77277</t>
  </si>
  <si>
    <t>4-Chlorotoluene, water, unfiltered, recoverable, micrograms per liter</t>
  </si>
  <si>
    <t>P77297</t>
  </si>
  <si>
    <t>Bromochloromethane, water, unfiltered, recoverable, micrograms per liter</t>
  </si>
  <si>
    <t>P77342</t>
  </si>
  <si>
    <t>n-Butylbenzene, water, unfiltered, recoverable, micrograms per liter</t>
  </si>
  <si>
    <t>P77350</t>
  </si>
  <si>
    <t>sec-Butylbenzene, water, unfiltered, recoverable, micrograms per liter</t>
  </si>
  <si>
    <t>P77353</t>
  </si>
  <si>
    <t>tert-Butylbenzene, water, unfiltered, recoverable, micrograms per liter</t>
  </si>
  <si>
    <t>P77356</t>
  </si>
  <si>
    <t>4-Isopropyltoluene, water, unfiltered, recoverable, micrograms per liter</t>
  </si>
  <si>
    <t>P77443</t>
  </si>
  <si>
    <t>1,2,3-Trichloropropane, water, unfiltered, recoverable, micrograms per liter</t>
  </si>
  <si>
    <t>P77562</t>
  </si>
  <si>
    <t>1,1,1,2-Tetrachloroethane, water, unfiltered, recoverable, micrograms per liter</t>
  </si>
  <si>
    <t>P77613</t>
  </si>
  <si>
    <t>1,2,3-Trichlorobenzene, water, unfiltered, recoverable, micrograms per liter</t>
  </si>
  <si>
    <t>P77651</t>
  </si>
  <si>
    <t>1,2-Dibromoethane, water, unfiltered, recoverable, micrograms per liter</t>
  </si>
  <si>
    <t>P77652</t>
  </si>
  <si>
    <t>1,1,2-Trichloro-1,2,2-trifluoroethane, water, unfiltered, recoverable, micrograms per liter</t>
  </si>
  <si>
    <t>P78032</t>
  </si>
  <si>
    <t>Methyl tert-butyl ether, water, unfiltered, recoverable, micrograms per liter</t>
  </si>
  <si>
    <t>P79842</t>
  </si>
  <si>
    <t>Methyl cis-3-(2,2-dichlorovinyl)-2,2-dimethylcyclopropane-1-carboxylate, water, filtered, recoverable, micrograms per liter</t>
  </si>
  <si>
    <t>P79843</t>
  </si>
  <si>
    <t>Methyl trans-3-(2,2-dichlorovinyl)-2,2-dimethylcyclopropane-1-carboxylate, water, filtered, recoverable, micrograms per liter</t>
  </si>
  <si>
    <t>P79844</t>
  </si>
  <si>
    <t>(E)-Dimethomorph, water, filtered, recoverable, micrograms per liter</t>
  </si>
  <si>
    <t>P79845</t>
  </si>
  <si>
    <t>(Z)-Dimethomorph, water, filtered, recoverable, micrograms per liter</t>
  </si>
  <si>
    <t>P79846</t>
  </si>
  <si>
    <t>cis-Propiconazole, water, filtered, recoverable, micrograms per liter</t>
  </si>
  <si>
    <t>P79847</t>
  </si>
  <si>
    <t>trans-Propiconazole, water, filtered, recoverable, micrograms per liter</t>
  </si>
  <si>
    <t>P80154</t>
  </si>
  <si>
    <t>Suspended sediment concentration, milligrams per liter</t>
  </si>
  <si>
    <t>P80155</t>
  </si>
  <si>
    <t>Suspended sediment discharge, tons per day</t>
  </si>
  <si>
    <t>P80164</t>
  </si>
  <si>
    <t>Bed sediment, dry sieved, sieve diameter, percent smaller than 0.0625 millimeters</t>
  </si>
  <si>
    <t>P81551</t>
  </si>
  <si>
    <t>Xylene (all isomers), water, unfiltered, recoverable, micrograms per liter</t>
  </si>
  <si>
    <t>P81555</t>
  </si>
  <si>
    <t>Bromobenzene, water, unfiltered, recoverable, micrograms per liter</t>
  </si>
  <si>
    <t>P82343</t>
  </si>
  <si>
    <t>Carbophenothion, suspended sediment, recoverable, micrograms per liter</t>
  </si>
  <si>
    <t>P82346</t>
  </si>
  <si>
    <t>Ethion, water, filtered, recoverable, micrograms per liter</t>
  </si>
  <si>
    <t>P82347</t>
  </si>
  <si>
    <t>Ethion, suspended sediment, recoverable, micrograms per liter</t>
  </si>
  <si>
    <t>P82348</t>
  </si>
  <si>
    <t>p,p'-Ethyl-DDD, water, filtered, recoverable, micrograms per liter</t>
  </si>
  <si>
    <t>P82349</t>
  </si>
  <si>
    <t>p,p'-Ethyl-DDD, suspended sediment, recoverable, micrograms per liter</t>
  </si>
  <si>
    <t>P82350</t>
  </si>
  <si>
    <t>p,p'-Methoxychlor, water, filtered, recoverable, micrograms per liter</t>
  </si>
  <si>
    <t>P82351</t>
  </si>
  <si>
    <t>p,p'-Methoxychlor, suspended sediment, recoverable, micrograms per liter</t>
  </si>
  <si>
    <t>P82354</t>
  </si>
  <si>
    <t>P82355</t>
  </si>
  <si>
    <t>Endosulfan, suspended sediment, recoverable, micrograms per liter</t>
  </si>
  <si>
    <t>P82360</t>
  </si>
  <si>
    <t>Polychlorinated naphthalenes, water, filtered, recoverable, micrograms per liter</t>
  </si>
  <si>
    <t>P82361</t>
  </si>
  <si>
    <t>Polychlorinated naphthalenes, suspended sediment, recoverable, micrograms per liter</t>
  </si>
  <si>
    <t>P82398</t>
  </si>
  <si>
    <t>Sampling method, code</t>
  </si>
  <si>
    <t>P82614</t>
  </si>
  <si>
    <t>Fonofos, water, unfiltered, recoverable, micrograms per liter</t>
  </si>
  <si>
    <t>P82625</t>
  </si>
  <si>
    <t>1,2-Dibromo-3-chloropropane, water, unfiltered, recoverable, micrograms per liter</t>
  </si>
  <si>
    <t>P82626</t>
  </si>
  <si>
    <t>1,2-Diphenylhydrazine, water, unfiltered, recoverable, micrograms per liter</t>
  </si>
  <si>
    <t>P82630</t>
  </si>
  <si>
    <t>Metribuzin, water, filtered, recoverable, micrograms per liter</t>
  </si>
  <si>
    <t>P82660</t>
  </si>
  <si>
    <t>2,6-Diethylaniline, water, filtered (0.7 micron glass fiber filter), recoverable, micrograms per liter</t>
  </si>
  <si>
    <t>P82661</t>
  </si>
  <si>
    <t>Trifluralin, water, filtered (0.7 micron glass fiber filter), recoverable, micrograms per liter</t>
  </si>
  <si>
    <t>P82662</t>
  </si>
  <si>
    <t>Dimethoate, water, filtered (0.7 micron glass fiber filter), recoverable, micrograms per liter</t>
  </si>
  <si>
    <t>P82663</t>
  </si>
  <si>
    <t>Ethalfluralin, water, filtered (0.7 micron glass fiber filter), recoverable, micrograms per liter</t>
  </si>
  <si>
    <t>P82664</t>
  </si>
  <si>
    <t>Phorate, water, filtered (0.7 micron glass fiber filter), recoverable, micrograms per liter</t>
  </si>
  <si>
    <t>P82665</t>
  </si>
  <si>
    <t>Terbacil, water, filtered (0.7 micron glass fiber filter), recoverable, micrograms per liter</t>
  </si>
  <si>
    <t>P82666</t>
  </si>
  <si>
    <t>P82667</t>
  </si>
  <si>
    <t>Methyl parathion, water, filtered (0.7 micron glass fiber filter), recoverable, micrograms per liter</t>
  </si>
  <si>
    <t>P82668</t>
  </si>
  <si>
    <t>EPTC, water, filtered (0.7 micron glass fiber filter), recoverable, micrograms per liter</t>
  </si>
  <si>
    <t>P82669</t>
  </si>
  <si>
    <t>Pebulate, water, filtered (0.7 micron glass fiber filter), recoverable, micrograms per liter</t>
  </si>
  <si>
    <t>P82670</t>
  </si>
  <si>
    <t>Tebuthiuron, water, filtered (0.7 micron glass fiber filter), recoverable, micrograms per liter</t>
  </si>
  <si>
    <t>P82671</t>
  </si>
  <si>
    <t>Molinate, water, filtered (0.7 micron glass fiber filter), recoverable, micrograms per liter</t>
  </si>
  <si>
    <t>P82672</t>
  </si>
  <si>
    <t>Ethoprop, water, filtered (0.7 micron glass fiber filter), recoverable, micrograms per liter</t>
  </si>
  <si>
    <t>P82673</t>
  </si>
  <si>
    <t>Benfluralin, water, filtered (0.7 micron glass fiber filter), recoverable, micrograms per liter</t>
  </si>
  <si>
    <t>P82674</t>
  </si>
  <si>
    <t>P82675</t>
  </si>
  <si>
    <t>Terbufos, water, filtered (0.7 micron glass fiber filter), recoverable, micrograms per liter</t>
  </si>
  <si>
    <t>P82676</t>
  </si>
  <si>
    <t>Propyzamide, water, filtered (0.7 micron glass fiber filter), recoverable, micrograms per liter</t>
  </si>
  <si>
    <t>P82677</t>
  </si>
  <si>
    <t>Disulfoton, water, filtered (0.7 micron glass fiber filter), recoverable, micrograms per liter</t>
  </si>
  <si>
    <t>P82678</t>
  </si>
  <si>
    <t>Triallate, water, filtered (0.7 micron glass fiber filter), recoverable, micrograms per liter</t>
  </si>
  <si>
    <t>P82679</t>
  </si>
  <si>
    <t>Propanil, water, filtered (0.7 micron glass fiber filter), recoverable, micrograms per liter</t>
  </si>
  <si>
    <t>P82680</t>
  </si>
  <si>
    <t>P82681</t>
  </si>
  <si>
    <t>Thiobencarb, water, filtered (0.7 micron glass fiber filter), recoverable, micrograms per liter</t>
  </si>
  <si>
    <t>P82682</t>
  </si>
  <si>
    <t>DCPA, water, filtered (0.7 micron glass fiber filter), recoverable, micrograms per liter</t>
  </si>
  <si>
    <t>P82683</t>
  </si>
  <si>
    <t>Pendimethalin, water, filtered (0.7 micron glass fiber filter), recoverable, micrograms per liter</t>
  </si>
  <si>
    <t>P82684</t>
  </si>
  <si>
    <t>Napropamide, water, filtered (0.7 micron glass fiber filter), recoverable, micrograms per liter</t>
  </si>
  <si>
    <t>P82685</t>
  </si>
  <si>
    <t>Propargite, water, filtered (0.7 micron glass fiber filter), recoverable, micrograms per liter</t>
  </si>
  <si>
    <t>P82686</t>
  </si>
  <si>
    <t>Azinphos-methyl, water, filtered (0.7 micron glass fiber filter), recoverable, micrograms per liter</t>
  </si>
  <si>
    <t>P82687</t>
  </si>
  <si>
    <t>cis-Permethrin, water, filtered (0.7 micron glass fiber filter), recoverable, micrograms per liter</t>
  </si>
  <si>
    <t>P84164</t>
  </si>
  <si>
    <t>Sampler type, code</t>
  </si>
  <si>
    <t>P84171</t>
  </si>
  <si>
    <t>Sample splitter type, field, code</t>
  </si>
  <si>
    <t>P90095</t>
  </si>
  <si>
    <t>Specific conductance, water, unfiltered, laboratory, microsiemens per centimeter at 25 degrees Celsius</t>
  </si>
  <si>
    <t>P90410</t>
  </si>
  <si>
    <t>Acid neutralizing capacity, water, unfiltered, fixed endpoint (pH 4.5) titration, laboratory, milligrams per liter as calcium carbonate</t>
  </si>
  <si>
    <t>P90640</t>
  </si>
  <si>
    <t>Barban, surrogate, Schedules 2060/9060, water, filtered, percent recovery</t>
  </si>
  <si>
    <t>P90852</t>
  </si>
  <si>
    <t>DDT plus degradates, bed sediment smaller than 2 millimeters, wet sieved (native water), recoverable, minimum summation, dry weight, micrograms per kilogram</t>
  </si>
  <si>
    <t>P90853</t>
  </si>
  <si>
    <t>Chlordane plus degradates, bed sediment, recoverable, minimum summation, dry weight, micrograms per kilogram</t>
  </si>
  <si>
    <t>P90854</t>
  </si>
  <si>
    <t>DDT plus degradates, biota, whole organism, minimum summation, wet weight, micrograms per kilogram</t>
  </si>
  <si>
    <t>P90855</t>
  </si>
  <si>
    <t>Chlordane plus degradates, biota, whole organism, minimum summation, wet weight, micrograms per kilogram</t>
  </si>
  <si>
    <t>P90861</t>
  </si>
  <si>
    <t>Ratio of particulate nitrogen to particulate organic carbon, number</t>
  </si>
  <si>
    <t>P90863</t>
  </si>
  <si>
    <t>DDT plus degradates, bed sediment smaller than 2 millimeters, wet sieved (native water), recoverable, maximum summation, dry weight, micrograms per kilogram</t>
  </si>
  <si>
    <t>P90864</t>
  </si>
  <si>
    <t>Chlordane plus degradates, bed sediment, recoverable, maximum summation, dry weight, micrograms per kilogram</t>
  </si>
  <si>
    <t>P90865</t>
  </si>
  <si>
    <t>DDT plus degradates, biota, whole organism, wet weight, maximum summation, micrograms per kilogram</t>
  </si>
  <si>
    <t>P90866</t>
  </si>
  <si>
    <t>Chlordane plus degradates, biota, whole organism, maximum summation, wet weight, micrograms per kilogram</t>
  </si>
  <si>
    <t>P90867</t>
  </si>
  <si>
    <t>Trihalomethanes, water, unfiltered, maximum summation, micrograms per liter</t>
  </si>
  <si>
    <t>P91063</t>
  </si>
  <si>
    <t>Diazinon-d10, surrogate, water, filtered (0.7 micron glass fiber filter), percent recovery</t>
  </si>
  <si>
    <t>P91064</t>
  </si>
  <si>
    <t>Terbuthylazine, surrogate, water, filtered (0.7 micron glass fiber filter), percent recovery</t>
  </si>
  <si>
    <t>P91065</t>
  </si>
  <si>
    <t>alpha-HCH-d6, surrogate, water, filtered (0.7 micron glass fiber filter), percent recovery</t>
  </si>
  <si>
    <t>P99105</t>
  </si>
  <si>
    <t>Type of replicate, code</t>
  </si>
  <si>
    <t>P99111</t>
  </si>
  <si>
    <t>Type of quality assurance data associated with sample, code</t>
  </si>
  <si>
    <t>P99112</t>
  </si>
  <si>
    <t>Topical quality-control data purpose, code</t>
  </si>
  <si>
    <t>P99223</t>
  </si>
  <si>
    <t>Diazinon-d10, surrogate, Schedule 2002/9002, water, unfiltered, percent recovery</t>
  </si>
  <si>
    <t>P99224</t>
  </si>
  <si>
    <t>alpha-HCH-d6, surrogate, Schedule 2002/9002, water, unfiltered, percent recovery</t>
  </si>
  <si>
    <t>P99750</t>
  </si>
  <si>
    <t>Set number, Schedule 2060, lab code 9060</t>
  </si>
  <si>
    <t>P99805</t>
  </si>
  <si>
    <t>Set number, Schedule 1321</t>
  </si>
  <si>
    <t>P99818</t>
  </si>
  <si>
    <t>Set number, Schedule 2001</t>
  </si>
  <si>
    <t>P99819</t>
  </si>
  <si>
    <t>Set number, Schedule 2010</t>
  </si>
  <si>
    <t>P99821</t>
  </si>
  <si>
    <t>Set number, Schedule 2051</t>
  </si>
  <si>
    <t>P99822</t>
  </si>
  <si>
    <t>Set number, Schedule 2101</t>
  </si>
  <si>
    <t>P99824</t>
  </si>
  <si>
    <t>Set number, Schedule 2501</t>
  </si>
  <si>
    <t>P99825</t>
  </si>
  <si>
    <t>Set number, Schedule 2502</t>
  </si>
  <si>
    <t>P99832</t>
  </si>
  <si>
    <t>1,2-Dichloroethane-d4, surrogate, water, unfiltered, percent recovery</t>
  </si>
  <si>
    <t>P99833</t>
  </si>
  <si>
    <t>Toluene-d8, surrogate, water, unfiltered, percent recovery</t>
  </si>
  <si>
    <t>P99834</t>
  </si>
  <si>
    <t>1-Bromo-4-fluorobenzene, surrogate, VOC schedules, water, unfiltered, percent recovery</t>
  </si>
  <si>
    <t>P99835</t>
  </si>
  <si>
    <t>BDMC, surrogate, water, unfiltered, percent recovery</t>
  </si>
  <si>
    <t>P99839</t>
  </si>
  <si>
    <t>Sample volume, Schedules 2002 and 9002, milliliters</t>
  </si>
  <si>
    <t>P99840</t>
  </si>
  <si>
    <t>Sample volume, Schedules 2060 and 9060, milliliters</t>
  </si>
  <si>
    <t>P99847</t>
  </si>
  <si>
    <t>Sample volume, Schedule 2051, milliliters</t>
  </si>
  <si>
    <t>P99849</t>
  </si>
  <si>
    <t>Analytical reference number, Schedule 2101</t>
  </si>
  <si>
    <t>P99850</t>
  </si>
  <si>
    <t>Analytical reference number, Schedule 2501</t>
  </si>
  <si>
    <t>P99852</t>
  </si>
  <si>
    <t>Sample weight, Schedule 2101, grams</t>
  </si>
  <si>
    <t>P99853</t>
  </si>
  <si>
    <t>Sample weight, Schedule 2501, grams</t>
  </si>
  <si>
    <t>P99855</t>
  </si>
  <si>
    <t>Sample volume, Schedule 1383, milliliters</t>
  </si>
  <si>
    <t>P99856</t>
  </si>
  <si>
    <t>Sample volume, Schedule 2001, milliliters</t>
  </si>
  <si>
    <t>P99857</t>
  </si>
  <si>
    <t>Sample volume, Schedule 2010, milliliters</t>
  </si>
  <si>
    <t>P99864</t>
  </si>
  <si>
    <t>Sample volume, Schedule 1398, milliliters</t>
  </si>
  <si>
    <t>P99868</t>
  </si>
  <si>
    <t>Sample volume, Schedule 1319, milliliters</t>
  </si>
  <si>
    <t>P99870</t>
  </si>
  <si>
    <t>Julian date, in-bottle digestion, ddd</t>
  </si>
  <si>
    <t>P99958</t>
  </si>
  <si>
    <t>2,4,5-T, surrogate, Schedule 9060/2060, water, filtered, percent recovery</t>
  </si>
  <si>
    <t>P99959</t>
  </si>
  <si>
    <t>Caffeine-13C, surrogate, Schedule 9060/2060, water, filtered, percent recovery</t>
  </si>
  <si>
    <t>P99972</t>
  </si>
  <si>
    <t>Sample volume, Schedule 2003, milliliters</t>
  </si>
  <si>
    <t>P99994</t>
  </si>
  <si>
    <t>Diazinon-d10, surrogate, Schedule 2003, water, filtered, percent recovery</t>
  </si>
  <si>
    <t>P99995</t>
  </si>
  <si>
    <t>alpha-HCH-d6, surrogate, Schedule 2003, water, filtered, percent recovery</t>
  </si>
  <si>
    <t>Date1</t>
  </si>
  <si>
    <t>Date2</t>
  </si>
  <si>
    <t>Date3</t>
  </si>
  <si>
    <t/>
  </si>
  <si>
    <t>Total OC</t>
  </si>
  <si>
    <t>% Part OC</t>
  </si>
  <si>
    <t>Date</t>
  </si>
  <si>
    <t>Turb, FNU</t>
  </si>
  <si>
    <t>Disch, cfs</t>
  </si>
  <si>
    <t>Disch, cu m/d</t>
  </si>
  <si>
    <t>Est TSS</t>
  </si>
  <si>
    <t>Chlorpyrifos (ug/L)</t>
  </si>
  <si>
    <t>or</t>
  </si>
  <si>
    <t>mean</t>
  </si>
  <si>
    <t>triangular distribution</t>
  </si>
  <si>
    <t>Dieldrin</t>
  </si>
  <si>
    <t>Dieldrin ug/L</t>
  </si>
  <si>
    <t>throw out high-flow outlier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</si>
</sst>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8" fillId="0" borderId="0" xfId="0" applyFont="1" applyAlignment="1">
      <alignment wrapText="1"/>
    </xf>
    <xf numFmtId="0" fontId="18" fillId="33" borderId="0" xfId="0" applyFont="1" applyFill="1" applyAlignment="1">
      <alignment wrapText="1"/>
    </xf>
    <xf numFmtId="0" fontId="18" fillId="0" borderId="0" xfId="0" applyFont="1" applyFill="1" applyAlignment="1">
      <alignment wrapText="1"/>
    </xf>
    <xf numFmtId="0" fontId="18" fillId="34" borderId="0" xfId="0" applyFont="1" applyFill="1" applyAlignment="1">
      <alignment wrapText="1"/>
    </xf>
    <xf numFmtId="0" fontId="18" fillId="35" borderId="0" xfId="0" applyFont="1" applyFill="1" applyAlignment="1">
      <alignment wrapText="1"/>
    </xf>
    <xf numFmtId="1" fontId="0" fillId="0" borderId="0" xfId="0" applyNumberFormat="1"/>
    <xf numFmtId="0" fontId="18" fillId="36" borderId="0" xfId="0" applyFont="1" applyFill="1" applyAlignment="1">
      <alignment wrapText="1"/>
    </xf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2379811898512691"/>
                  <c:y val="-5.1042578011081963E-3"/>
                </c:manualLayout>
              </c:layout>
              <c:numFmt formatCode="General" sourceLinked="0"/>
            </c:trendlineLbl>
          </c:trendline>
          <c:xVal>
            <c:numRef>
              <c:f>TSS!$D$2:$D$20</c:f>
              <c:numCache>
                <c:formatCode>0</c:formatCode>
                <c:ptCount val="19"/>
                <c:pt idx="0">
                  <c:v>485.75399999999996</c:v>
                </c:pt>
                <c:pt idx="1">
                  <c:v>639.15</c:v>
                </c:pt>
                <c:pt idx="2">
                  <c:v>945.94200000000001</c:v>
                </c:pt>
                <c:pt idx="3">
                  <c:v>2096.4119999999998</c:v>
                </c:pt>
                <c:pt idx="4">
                  <c:v>4346.2199999999993</c:v>
                </c:pt>
                <c:pt idx="5">
                  <c:v>4857.54</c:v>
                </c:pt>
                <c:pt idx="6">
                  <c:v>5624.52</c:v>
                </c:pt>
                <c:pt idx="7">
                  <c:v>5880.1799999999994</c:v>
                </c:pt>
                <c:pt idx="8">
                  <c:v>6647.16</c:v>
                </c:pt>
                <c:pt idx="9">
                  <c:v>25566</c:v>
                </c:pt>
                <c:pt idx="10">
                  <c:v>33235.799999999996</c:v>
                </c:pt>
                <c:pt idx="11">
                  <c:v>40905.599999999999</c:v>
                </c:pt>
                <c:pt idx="12">
                  <c:v>48575.4</c:v>
                </c:pt>
                <c:pt idx="13">
                  <c:v>66471.599999999991</c:v>
                </c:pt>
                <c:pt idx="14">
                  <c:v>79254.599999999991</c:v>
                </c:pt>
                <c:pt idx="15">
                  <c:v>89481</c:v>
                </c:pt>
                <c:pt idx="16">
                  <c:v>115047</c:v>
                </c:pt>
                <c:pt idx="17">
                  <c:v>212197.8</c:v>
                </c:pt>
                <c:pt idx="18">
                  <c:v>281226</c:v>
                </c:pt>
              </c:numCache>
            </c:numRef>
          </c:xVal>
          <c:yVal>
            <c:numRef>
              <c:f>TSS!$E$2:$E$20</c:f>
              <c:numCache>
                <c:formatCode>0</c:formatCode>
                <c:ptCount val="19"/>
                <c:pt idx="0">
                  <c:v>2.9010927264466173</c:v>
                </c:pt>
                <c:pt idx="1">
                  <c:v>5.5717427563506003</c:v>
                </c:pt>
                <c:pt idx="2">
                  <c:v>3.9432468217469694</c:v>
                </c:pt>
                <c:pt idx="3">
                  <c:v>3.3917307795559366</c:v>
                </c:pt>
                <c:pt idx="4">
                  <c:v>6.9559017151618381</c:v>
                </c:pt>
                <c:pt idx="5">
                  <c:v>4.3258555922248139</c:v>
                </c:pt>
                <c:pt idx="6">
                  <c:v>3.865659609202118</c:v>
                </c:pt>
                <c:pt idx="7">
                  <c:v>5.2852319496220383</c:v>
                </c:pt>
                <c:pt idx="8">
                  <c:v>3.6305728301728926</c:v>
                </c:pt>
                <c:pt idx="9">
                  <c:v>16.893978218855938</c:v>
                </c:pt>
                <c:pt idx="10">
                  <c:v>18.507238010570902</c:v>
                </c:pt>
                <c:pt idx="11">
                  <c:v>16.347982827572949</c:v>
                </c:pt>
                <c:pt idx="12">
                  <c:v>26.138491101490924</c:v>
                </c:pt>
                <c:pt idx="13">
                  <c:v>14.682277014171842</c:v>
                </c:pt>
                <c:pt idx="14">
                  <c:v>31.864481424585421</c:v>
                </c:pt>
                <c:pt idx="15">
                  <c:v>33.255949376472586</c:v>
                </c:pt>
                <c:pt idx="16">
                  <c:v>38.689736362141971</c:v>
                </c:pt>
                <c:pt idx="17">
                  <c:v>82.736277372059035</c:v>
                </c:pt>
                <c:pt idx="18">
                  <c:v>82.736277372059035</c:v>
                </c:pt>
              </c:numCache>
            </c:numRef>
          </c:yVal>
        </c:ser>
        <c:axId val="67745664"/>
        <c:axId val="71983104"/>
      </c:scatterChart>
      <c:valAx>
        <c:axId val="677456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Discharge (cu m/d)</a:t>
                </a:r>
              </a:p>
            </c:rich>
          </c:tx>
          <c:layout/>
        </c:title>
        <c:numFmt formatCode="0" sourceLinked="1"/>
        <c:tickLblPos val="nextTo"/>
        <c:crossAx val="71983104"/>
        <c:crosses val="autoZero"/>
        <c:crossBetween val="midCat"/>
      </c:valAx>
      <c:valAx>
        <c:axId val="7198310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TSS (mg/L)</a:t>
                </a:r>
              </a:p>
            </c:rich>
          </c:tx>
          <c:layout/>
        </c:title>
        <c:numFmt formatCode="0" sourceLinked="1"/>
        <c:tickLblPos val="nextTo"/>
        <c:crossAx val="67745664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TSS!$D$2:$D$21</c:f>
              <c:numCache>
                <c:formatCode>0</c:formatCode>
                <c:ptCount val="20"/>
                <c:pt idx="0">
                  <c:v>485.75399999999996</c:v>
                </c:pt>
                <c:pt idx="1">
                  <c:v>639.15</c:v>
                </c:pt>
                <c:pt idx="2">
                  <c:v>945.94200000000001</c:v>
                </c:pt>
                <c:pt idx="3">
                  <c:v>2096.4119999999998</c:v>
                </c:pt>
                <c:pt idx="4">
                  <c:v>4346.2199999999993</c:v>
                </c:pt>
                <c:pt idx="5">
                  <c:v>4857.54</c:v>
                </c:pt>
                <c:pt idx="6">
                  <c:v>5624.52</c:v>
                </c:pt>
                <c:pt idx="7">
                  <c:v>5880.1799999999994</c:v>
                </c:pt>
                <c:pt idx="8">
                  <c:v>6647.16</c:v>
                </c:pt>
                <c:pt idx="9">
                  <c:v>25566</c:v>
                </c:pt>
                <c:pt idx="10">
                  <c:v>33235.799999999996</c:v>
                </c:pt>
                <c:pt idx="11">
                  <c:v>40905.599999999999</c:v>
                </c:pt>
                <c:pt idx="12">
                  <c:v>48575.4</c:v>
                </c:pt>
                <c:pt idx="13">
                  <c:v>66471.599999999991</c:v>
                </c:pt>
                <c:pt idx="14">
                  <c:v>79254.599999999991</c:v>
                </c:pt>
                <c:pt idx="15">
                  <c:v>89481</c:v>
                </c:pt>
                <c:pt idx="16">
                  <c:v>115047</c:v>
                </c:pt>
                <c:pt idx="17">
                  <c:v>212197.8</c:v>
                </c:pt>
                <c:pt idx="18">
                  <c:v>281226</c:v>
                </c:pt>
                <c:pt idx="19">
                  <c:v>570121.79999999993</c:v>
                </c:pt>
              </c:numCache>
            </c:numRef>
          </c:xVal>
          <c:yVal>
            <c:numRef>
              <c:f>TSS!$E$2:$E$21</c:f>
              <c:numCache>
                <c:formatCode>0</c:formatCode>
                <c:ptCount val="20"/>
                <c:pt idx="0">
                  <c:v>2.9010927264466173</c:v>
                </c:pt>
                <c:pt idx="1">
                  <c:v>5.5717427563506003</c:v>
                </c:pt>
                <c:pt idx="2">
                  <c:v>3.9432468217469694</c:v>
                </c:pt>
                <c:pt idx="3">
                  <c:v>3.3917307795559366</c:v>
                </c:pt>
                <c:pt idx="4">
                  <c:v>6.9559017151618381</c:v>
                </c:pt>
                <c:pt idx="5">
                  <c:v>4.3258555922248139</c:v>
                </c:pt>
                <c:pt idx="6">
                  <c:v>3.865659609202118</c:v>
                </c:pt>
                <c:pt idx="7">
                  <c:v>5.2852319496220383</c:v>
                </c:pt>
                <c:pt idx="8">
                  <c:v>3.6305728301728926</c:v>
                </c:pt>
                <c:pt idx="9">
                  <c:v>16.893978218855938</c:v>
                </c:pt>
                <c:pt idx="10">
                  <c:v>18.507238010570902</c:v>
                </c:pt>
                <c:pt idx="11">
                  <c:v>16.347982827572949</c:v>
                </c:pt>
                <c:pt idx="12">
                  <c:v>26.138491101490924</c:v>
                </c:pt>
                <c:pt idx="13">
                  <c:v>14.682277014171842</c:v>
                </c:pt>
                <c:pt idx="14">
                  <c:v>31.864481424585421</c:v>
                </c:pt>
                <c:pt idx="15">
                  <c:v>33.255949376472586</c:v>
                </c:pt>
                <c:pt idx="16">
                  <c:v>38.689736362141971</c:v>
                </c:pt>
                <c:pt idx="17">
                  <c:v>82.736277372059035</c:v>
                </c:pt>
                <c:pt idx="18">
                  <c:v>82.736277372059035</c:v>
                </c:pt>
                <c:pt idx="19">
                  <c:v>59.700951508677804</c:v>
                </c:pt>
              </c:numCache>
            </c:numRef>
          </c:yVal>
        </c:ser>
        <c:axId val="77288576"/>
        <c:axId val="77290880"/>
      </c:scatterChart>
      <c:valAx>
        <c:axId val="772885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Discharge (cu m/d)</a:t>
                </a:r>
              </a:p>
            </c:rich>
          </c:tx>
          <c:layout/>
        </c:title>
        <c:numFmt formatCode="0" sourceLinked="1"/>
        <c:tickLblPos val="nextTo"/>
        <c:crossAx val="77290880"/>
        <c:crosses val="autoZero"/>
        <c:crossBetween val="midCat"/>
      </c:valAx>
      <c:valAx>
        <c:axId val="7729088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TSS (mg/L)</a:t>
                </a:r>
              </a:p>
            </c:rich>
          </c:tx>
          <c:layout/>
        </c:title>
        <c:numFmt formatCode="0" sourceLinked="1"/>
        <c:tickLblPos val="nextTo"/>
        <c:crossAx val="77288576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Chlorpyrifos!$A$2:$A$137</c:f>
              <c:numCache>
                <c:formatCode>m/d/yyyy</c:formatCode>
                <c:ptCount val="136"/>
                <c:pt idx="0">
                  <c:v>34073</c:v>
                </c:pt>
                <c:pt idx="1">
                  <c:v>34085</c:v>
                </c:pt>
                <c:pt idx="2">
                  <c:v>34121</c:v>
                </c:pt>
                <c:pt idx="3">
                  <c:v>34144</c:v>
                </c:pt>
                <c:pt idx="4">
                  <c:v>34164</c:v>
                </c:pt>
                <c:pt idx="5">
                  <c:v>34177</c:v>
                </c:pt>
                <c:pt idx="6">
                  <c:v>34184</c:v>
                </c:pt>
                <c:pt idx="7">
                  <c:v>34305</c:v>
                </c:pt>
                <c:pt idx="8">
                  <c:v>34309</c:v>
                </c:pt>
                <c:pt idx="9">
                  <c:v>34337</c:v>
                </c:pt>
                <c:pt idx="10">
                  <c:v>34345</c:v>
                </c:pt>
                <c:pt idx="11">
                  <c:v>34479</c:v>
                </c:pt>
                <c:pt idx="12">
                  <c:v>34498</c:v>
                </c:pt>
                <c:pt idx="13">
                  <c:v>34548</c:v>
                </c:pt>
                <c:pt idx="14">
                  <c:v>34555</c:v>
                </c:pt>
                <c:pt idx="15">
                  <c:v>34635</c:v>
                </c:pt>
                <c:pt idx="16">
                  <c:v>34666</c:v>
                </c:pt>
                <c:pt idx="17">
                  <c:v>34802</c:v>
                </c:pt>
                <c:pt idx="18">
                  <c:v>34841</c:v>
                </c:pt>
                <c:pt idx="19">
                  <c:v>34919</c:v>
                </c:pt>
                <c:pt idx="20">
                  <c:v>35367</c:v>
                </c:pt>
                <c:pt idx="21">
                  <c:v>35388</c:v>
                </c:pt>
                <c:pt idx="22">
                  <c:v>35536</c:v>
                </c:pt>
                <c:pt idx="23">
                  <c:v>35543</c:v>
                </c:pt>
                <c:pt idx="24">
                  <c:v>35718</c:v>
                </c:pt>
                <c:pt idx="25">
                  <c:v>35752</c:v>
                </c:pt>
                <c:pt idx="26">
                  <c:v>35766</c:v>
                </c:pt>
                <c:pt idx="27">
                  <c:v>35780</c:v>
                </c:pt>
                <c:pt idx="28">
                  <c:v>35795</c:v>
                </c:pt>
                <c:pt idx="29">
                  <c:v>35899</c:v>
                </c:pt>
                <c:pt idx="30">
                  <c:v>35914</c:v>
                </c:pt>
                <c:pt idx="31">
                  <c:v>36081</c:v>
                </c:pt>
                <c:pt idx="32">
                  <c:v>36115</c:v>
                </c:pt>
                <c:pt idx="33">
                  <c:v>36130</c:v>
                </c:pt>
                <c:pt idx="34">
                  <c:v>36262</c:v>
                </c:pt>
                <c:pt idx="35">
                  <c:v>36276</c:v>
                </c:pt>
                <c:pt idx="36">
                  <c:v>36497</c:v>
                </c:pt>
                <c:pt idx="37">
                  <c:v>36510</c:v>
                </c:pt>
                <c:pt idx="38">
                  <c:v>36522</c:v>
                </c:pt>
                <c:pt idx="39">
                  <c:v>36626</c:v>
                </c:pt>
                <c:pt idx="40">
                  <c:v>36640</c:v>
                </c:pt>
                <c:pt idx="41">
                  <c:v>36654</c:v>
                </c:pt>
                <c:pt idx="42">
                  <c:v>36668</c:v>
                </c:pt>
                <c:pt idx="43">
                  <c:v>36685</c:v>
                </c:pt>
                <c:pt idx="44">
                  <c:v>36704</c:v>
                </c:pt>
                <c:pt idx="45">
                  <c:v>36815</c:v>
                </c:pt>
                <c:pt idx="46">
                  <c:v>36829</c:v>
                </c:pt>
                <c:pt idx="47">
                  <c:v>36878</c:v>
                </c:pt>
                <c:pt idx="48">
                  <c:v>36893</c:v>
                </c:pt>
                <c:pt idx="49">
                  <c:v>36991</c:v>
                </c:pt>
                <c:pt idx="50">
                  <c:v>37019</c:v>
                </c:pt>
                <c:pt idx="51">
                  <c:v>37056</c:v>
                </c:pt>
                <c:pt idx="52">
                  <c:v>37083</c:v>
                </c:pt>
                <c:pt idx="53">
                  <c:v>37167</c:v>
                </c:pt>
                <c:pt idx="54">
                  <c:v>37188</c:v>
                </c:pt>
                <c:pt idx="55">
                  <c:v>37202</c:v>
                </c:pt>
                <c:pt idx="56">
                  <c:v>37209</c:v>
                </c:pt>
                <c:pt idx="57">
                  <c:v>37215</c:v>
                </c:pt>
                <c:pt idx="58">
                  <c:v>37222</c:v>
                </c:pt>
                <c:pt idx="59">
                  <c:v>37230</c:v>
                </c:pt>
                <c:pt idx="60">
                  <c:v>37237</c:v>
                </c:pt>
                <c:pt idx="61">
                  <c:v>37245</c:v>
                </c:pt>
                <c:pt idx="62">
                  <c:v>37259</c:v>
                </c:pt>
                <c:pt idx="63">
                  <c:v>37273</c:v>
                </c:pt>
                <c:pt idx="64">
                  <c:v>37301</c:v>
                </c:pt>
                <c:pt idx="65">
                  <c:v>37327</c:v>
                </c:pt>
                <c:pt idx="66">
                  <c:v>37356</c:v>
                </c:pt>
                <c:pt idx="67">
                  <c:v>37363</c:v>
                </c:pt>
                <c:pt idx="68">
                  <c:v>37369</c:v>
                </c:pt>
                <c:pt idx="69">
                  <c:v>37377</c:v>
                </c:pt>
                <c:pt idx="70">
                  <c:v>37383</c:v>
                </c:pt>
                <c:pt idx="71">
                  <c:v>37391</c:v>
                </c:pt>
                <c:pt idx="72">
                  <c:v>37398</c:v>
                </c:pt>
                <c:pt idx="73">
                  <c:v>37405</c:v>
                </c:pt>
                <c:pt idx="74">
                  <c:v>37411</c:v>
                </c:pt>
                <c:pt idx="75">
                  <c:v>37419</c:v>
                </c:pt>
                <c:pt idx="76">
                  <c:v>37425</c:v>
                </c:pt>
                <c:pt idx="77">
                  <c:v>37438</c:v>
                </c:pt>
                <c:pt idx="78">
                  <c:v>37454</c:v>
                </c:pt>
                <c:pt idx="79">
                  <c:v>37482</c:v>
                </c:pt>
                <c:pt idx="80">
                  <c:v>37524</c:v>
                </c:pt>
                <c:pt idx="81">
                  <c:v>37545</c:v>
                </c:pt>
                <c:pt idx="82">
                  <c:v>37559</c:v>
                </c:pt>
                <c:pt idx="83">
                  <c:v>37580</c:v>
                </c:pt>
                <c:pt idx="84">
                  <c:v>37594</c:v>
                </c:pt>
                <c:pt idx="85">
                  <c:v>37609</c:v>
                </c:pt>
                <c:pt idx="86">
                  <c:v>37662</c:v>
                </c:pt>
                <c:pt idx="87">
                  <c:v>37683</c:v>
                </c:pt>
                <c:pt idx="88">
                  <c:v>37712</c:v>
                </c:pt>
                <c:pt idx="89">
                  <c:v>37727</c:v>
                </c:pt>
                <c:pt idx="90">
                  <c:v>37741</c:v>
                </c:pt>
                <c:pt idx="91">
                  <c:v>37755</c:v>
                </c:pt>
                <c:pt idx="92">
                  <c:v>37775</c:v>
                </c:pt>
                <c:pt idx="93">
                  <c:v>37811</c:v>
                </c:pt>
                <c:pt idx="94">
                  <c:v>37846</c:v>
                </c:pt>
                <c:pt idx="95">
                  <c:v>37867</c:v>
                </c:pt>
                <c:pt idx="96">
                  <c:v>37923</c:v>
                </c:pt>
                <c:pt idx="97">
                  <c:v>38022</c:v>
                </c:pt>
                <c:pt idx="98">
                  <c:v>38040</c:v>
                </c:pt>
                <c:pt idx="99">
                  <c:v>38063</c:v>
                </c:pt>
                <c:pt idx="100">
                  <c:v>38084</c:v>
                </c:pt>
                <c:pt idx="101">
                  <c:v>38103</c:v>
                </c:pt>
                <c:pt idx="102">
                  <c:v>38141</c:v>
                </c:pt>
                <c:pt idx="103">
                  <c:v>38195</c:v>
                </c:pt>
                <c:pt idx="104">
                  <c:v>38328</c:v>
                </c:pt>
                <c:pt idx="105">
                  <c:v>38385</c:v>
                </c:pt>
                <c:pt idx="106">
                  <c:v>38454</c:v>
                </c:pt>
                <c:pt idx="107">
                  <c:v>38512</c:v>
                </c:pt>
                <c:pt idx="108">
                  <c:v>38567</c:v>
                </c:pt>
                <c:pt idx="109">
                  <c:v>38636</c:v>
                </c:pt>
                <c:pt idx="110">
                  <c:v>38694</c:v>
                </c:pt>
                <c:pt idx="111">
                  <c:v>38749</c:v>
                </c:pt>
                <c:pt idx="112">
                  <c:v>38813</c:v>
                </c:pt>
                <c:pt idx="113">
                  <c:v>38882</c:v>
                </c:pt>
                <c:pt idx="114">
                  <c:v>38939</c:v>
                </c:pt>
                <c:pt idx="115">
                  <c:v>39372</c:v>
                </c:pt>
                <c:pt idx="116">
                  <c:v>39393</c:v>
                </c:pt>
                <c:pt idx="117">
                  <c:v>39407</c:v>
                </c:pt>
                <c:pt idx="118">
                  <c:v>39421</c:v>
                </c:pt>
                <c:pt idx="119">
                  <c:v>39435</c:v>
                </c:pt>
                <c:pt idx="120">
                  <c:v>39456</c:v>
                </c:pt>
                <c:pt idx="121">
                  <c:v>39470</c:v>
                </c:pt>
                <c:pt idx="122">
                  <c:v>39484</c:v>
                </c:pt>
                <c:pt idx="123">
                  <c:v>39498</c:v>
                </c:pt>
                <c:pt idx="124">
                  <c:v>39512</c:v>
                </c:pt>
                <c:pt idx="125">
                  <c:v>39526</c:v>
                </c:pt>
                <c:pt idx="126">
                  <c:v>39547</c:v>
                </c:pt>
                <c:pt idx="127">
                  <c:v>39561</c:v>
                </c:pt>
                <c:pt idx="128">
                  <c:v>39575</c:v>
                </c:pt>
                <c:pt idx="129">
                  <c:v>39589</c:v>
                </c:pt>
                <c:pt idx="130">
                  <c:v>39603</c:v>
                </c:pt>
                <c:pt idx="131">
                  <c:v>39617</c:v>
                </c:pt>
                <c:pt idx="132">
                  <c:v>39638</c:v>
                </c:pt>
                <c:pt idx="133">
                  <c:v>39652</c:v>
                </c:pt>
                <c:pt idx="134">
                  <c:v>39680</c:v>
                </c:pt>
                <c:pt idx="135">
                  <c:v>39708</c:v>
                </c:pt>
              </c:numCache>
            </c:numRef>
          </c:xVal>
          <c:yVal>
            <c:numRef>
              <c:f>Chlorpyrifos!$B$2:$B$137</c:f>
              <c:numCache>
                <c:formatCode>General</c:formatCode>
                <c:ptCount val="136"/>
                <c:pt idx="0">
                  <c:v>2.3E-2</c:v>
                </c:pt>
                <c:pt idx="1">
                  <c:v>0.01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1.7000000000000001E-2</c:v>
                </c:pt>
                <c:pt idx="5">
                  <c:v>3.2000000000000001E-2</c:v>
                </c:pt>
                <c:pt idx="6">
                  <c:v>1.7999999999999999E-2</c:v>
                </c:pt>
                <c:pt idx="7">
                  <c:v>3.7999999999999999E-2</c:v>
                </c:pt>
                <c:pt idx="8">
                  <c:v>1.7999999999999999E-2</c:v>
                </c:pt>
                <c:pt idx="9">
                  <c:v>1.4E-2</c:v>
                </c:pt>
                <c:pt idx="10">
                  <c:v>7.0000000000000001E-3</c:v>
                </c:pt>
                <c:pt idx="11">
                  <c:v>5.0000000000000001E-3</c:v>
                </c:pt>
                <c:pt idx="12">
                  <c:v>3.3000000000000002E-2</c:v>
                </c:pt>
                <c:pt idx="13">
                  <c:v>1.4999999999999999E-2</c:v>
                </c:pt>
                <c:pt idx="14">
                  <c:v>7.0000000000000001E-3</c:v>
                </c:pt>
                <c:pt idx="15">
                  <c:v>1.0999999999999999E-2</c:v>
                </c:pt>
                <c:pt idx="16">
                  <c:v>2.5000000000000001E-2</c:v>
                </c:pt>
                <c:pt idx="17">
                  <c:v>0.40100000000000002</c:v>
                </c:pt>
                <c:pt idx="18">
                  <c:v>3.2000000000000001E-2</c:v>
                </c:pt>
                <c:pt idx="19">
                  <c:v>8.9999999999999993E-3</c:v>
                </c:pt>
                <c:pt idx="20">
                  <c:v>5.0000000000000001E-3</c:v>
                </c:pt>
                <c:pt idx="21">
                  <c:v>4.0000000000000001E-3</c:v>
                </c:pt>
                <c:pt idx="22">
                  <c:v>0.01</c:v>
                </c:pt>
                <c:pt idx="23">
                  <c:v>6.0000000000000001E-3</c:v>
                </c:pt>
                <c:pt idx="24">
                  <c:v>2.9000000000000001E-2</c:v>
                </c:pt>
                <c:pt idx="25">
                  <c:v>1.2999999999999999E-2</c:v>
                </c:pt>
                <c:pt idx="26">
                  <c:v>6.0000000000000001E-3</c:v>
                </c:pt>
                <c:pt idx="27">
                  <c:v>6.0000000000000001E-3</c:v>
                </c:pt>
                <c:pt idx="28">
                  <c:v>1.7999999999999999E-2</c:v>
                </c:pt>
                <c:pt idx="29">
                  <c:v>6.0000000000000001E-3</c:v>
                </c:pt>
                <c:pt idx="30">
                  <c:v>0.01</c:v>
                </c:pt>
                <c:pt idx="31">
                  <c:v>3.1E-2</c:v>
                </c:pt>
                <c:pt idx="32">
                  <c:v>1.7000000000000001E-2</c:v>
                </c:pt>
                <c:pt idx="33">
                  <c:v>0.01</c:v>
                </c:pt>
                <c:pt idx="34">
                  <c:v>8.0000000000000002E-3</c:v>
                </c:pt>
                <c:pt idx="35">
                  <c:v>4.0000000000000001E-3</c:v>
                </c:pt>
                <c:pt idx="36">
                  <c:v>6.0000000000000001E-3</c:v>
                </c:pt>
                <c:pt idx="37">
                  <c:v>0.109</c:v>
                </c:pt>
                <c:pt idx="38">
                  <c:v>0.09</c:v>
                </c:pt>
                <c:pt idx="39">
                  <c:v>0.08</c:v>
                </c:pt>
                <c:pt idx="40">
                  <c:v>2.1000000000000001E-2</c:v>
                </c:pt>
                <c:pt idx="41">
                  <c:v>1.4999999999999999E-2</c:v>
                </c:pt>
                <c:pt idx="42">
                  <c:v>0.01</c:v>
                </c:pt>
                <c:pt idx="43">
                  <c:v>1.0999999999999999E-2</c:v>
                </c:pt>
                <c:pt idx="44">
                  <c:v>7.0000000000000001E-3</c:v>
                </c:pt>
                <c:pt idx="45">
                  <c:v>3.0000000000000001E-3</c:v>
                </c:pt>
                <c:pt idx="46">
                  <c:v>3.0000000000000001E-3</c:v>
                </c:pt>
                <c:pt idx="47">
                  <c:v>6.0000000000000001E-3</c:v>
                </c:pt>
                <c:pt idx="48">
                  <c:v>5.0000000000000001E-3</c:v>
                </c:pt>
                <c:pt idx="49">
                  <c:v>6.0000000000000001E-3</c:v>
                </c:pt>
                <c:pt idx="50">
                  <c:v>5.0000000000000001E-3</c:v>
                </c:pt>
                <c:pt idx="51">
                  <c:v>6.0000000000000001E-3</c:v>
                </c:pt>
                <c:pt idx="52">
                  <c:v>5.0000000000000001E-3</c:v>
                </c:pt>
                <c:pt idx="53">
                  <c:v>3.0000000000000001E-3</c:v>
                </c:pt>
                <c:pt idx="54">
                  <c:v>7.0000000000000001E-3</c:v>
                </c:pt>
                <c:pt idx="55">
                  <c:v>1.7000000000000001E-2</c:v>
                </c:pt>
                <c:pt idx="56">
                  <c:v>1.4E-2</c:v>
                </c:pt>
                <c:pt idx="57">
                  <c:v>4.5999999999999999E-2</c:v>
                </c:pt>
                <c:pt idx="58">
                  <c:v>8.9999999999999993E-3</c:v>
                </c:pt>
                <c:pt idx="59">
                  <c:v>1.0999999999999999E-2</c:v>
                </c:pt>
                <c:pt idx="60">
                  <c:v>6.0000000000000001E-3</c:v>
                </c:pt>
                <c:pt idx="61">
                  <c:v>8.9999999999999993E-3</c:v>
                </c:pt>
                <c:pt idx="62">
                  <c:v>3.4000000000000002E-2</c:v>
                </c:pt>
                <c:pt idx="63">
                  <c:v>6.0000000000000001E-3</c:v>
                </c:pt>
                <c:pt idx="64">
                  <c:v>1.0999999999999999E-2</c:v>
                </c:pt>
                <c:pt idx="65">
                  <c:v>0.01</c:v>
                </c:pt>
                <c:pt idx="66">
                  <c:v>8.0000000000000002E-3</c:v>
                </c:pt>
                <c:pt idx="67">
                  <c:v>1.6E-2</c:v>
                </c:pt>
                <c:pt idx="68">
                  <c:v>1.2E-2</c:v>
                </c:pt>
                <c:pt idx="69">
                  <c:v>7.0000000000000001E-3</c:v>
                </c:pt>
                <c:pt idx="70">
                  <c:v>8.0000000000000002E-3</c:v>
                </c:pt>
                <c:pt idx="71">
                  <c:v>7.0000000000000001E-3</c:v>
                </c:pt>
                <c:pt idx="72">
                  <c:v>0.03</c:v>
                </c:pt>
                <c:pt idx="73">
                  <c:v>2.1999999999999999E-2</c:v>
                </c:pt>
                <c:pt idx="74">
                  <c:v>1.2999999999999999E-2</c:v>
                </c:pt>
                <c:pt idx="75">
                  <c:v>7.0000000000000001E-3</c:v>
                </c:pt>
                <c:pt idx="76">
                  <c:v>8.9999999999999993E-3</c:v>
                </c:pt>
                <c:pt idx="77">
                  <c:v>1.0999999999999999E-2</c:v>
                </c:pt>
                <c:pt idx="78">
                  <c:v>3.0000000000000001E-3</c:v>
                </c:pt>
                <c:pt idx="79">
                  <c:v>3.0000000000000001E-3</c:v>
                </c:pt>
                <c:pt idx="80">
                  <c:v>5.0000000000000001E-3</c:v>
                </c:pt>
                <c:pt idx="81">
                  <c:v>6.0000000000000001E-3</c:v>
                </c:pt>
                <c:pt idx="82">
                  <c:v>4.0000000000000001E-3</c:v>
                </c:pt>
                <c:pt idx="83">
                  <c:v>1.4999999999999999E-2</c:v>
                </c:pt>
                <c:pt idx="84">
                  <c:v>8.9999999999999993E-3</c:v>
                </c:pt>
                <c:pt idx="85">
                  <c:v>0.01</c:v>
                </c:pt>
                <c:pt idx="86">
                  <c:v>2E-3</c:v>
                </c:pt>
                <c:pt idx="87">
                  <c:v>4.0000000000000001E-3</c:v>
                </c:pt>
                <c:pt idx="88">
                  <c:v>4.0000000000000001E-3</c:v>
                </c:pt>
                <c:pt idx="89">
                  <c:v>5.0000000000000001E-3</c:v>
                </c:pt>
                <c:pt idx="90">
                  <c:v>6.0000000000000001E-3</c:v>
                </c:pt>
                <c:pt idx="91">
                  <c:v>5.6000000000000001E-2</c:v>
                </c:pt>
                <c:pt idx="92">
                  <c:v>4.0000000000000001E-3</c:v>
                </c:pt>
                <c:pt idx="93">
                  <c:v>4.0000000000000001E-3</c:v>
                </c:pt>
                <c:pt idx="94">
                  <c:v>1.0999999999999999E-2</c:v>
                </c:pt>
                <c:pt idx="95">
                  <c:v>4.0000000000000001E-3</c:v>
                </c:pt>
                <c:pt idx="96">
                  <c:v>4.0000000000000001E-3</c:v>
                </c:pt>
                <c:pt idx="97">
                  <c:v>1.0999999999999999E-2</c:v>
                </c:pt>
                <c:pt idx="98">
                  <c:v>2.8000000000000001E-2</c:v>
                </c:pt>
                <c:pt idx="99">
                  <c:v>0.02</c:v>
                </c:pt>
                <c:pt idx="100">
                  <c:v>1.2999999999999999E-2</c:v>
                </c:pt>
                <c:pt idx="101">
                  <c:v>1.0999999999999999E-2</c:v>
                </c:pt>
                <c:pt idx="102">
                  <c:v>0.01</c:v>
                </c:pt>
                <c:pt idx="103">
                  <c:v>6.0000000000000001E-3</c:v>
                </c:pt>
                <c:pt idx="104">
                  <c:v>0.05</c:v>
                </c:pt>
                <c:pt idx="105">
                  <c:v>0.20899999999999999</c:v>
                </c:pt>
                <c:pt idx="106">
                  <c:v>3.3000000000000002E-2</c:v>
                </c:pt>
                <c:pt idx="107">
                  <c:v>1.7999999999999999E-2</c:v>
                </c:pt>
                <c:pt idx="108">
                  <c:v>1.4E-2</c:v>
                </c:pt>
                <c:pt idx="109">
                  <c:v>2.1999999999999999E-2</c:v>
                </c:pt>
                <c:pt idx="110">
                  <c:v>7.0000000000000001E-3</c:v>
                </c:pt>
                <c:pt idx="111">
                  <c:v>1.7999999999999999E-2</c:v>
                </c:pt>
                <c:pt idx="112">
                  <c:v>1.7999999999999999E-2</c:v>
                </c:pt>
                <c:pt idx="113">
                  <c:v>0.17199999999999999</c:v>
                </c:pt>
                <c:pt idx="114">
                  <c:v>7.0000000000000001E-3</c:v>
                </c:pt>
                <c:pt idx="115">
                  <c:v>1.2E-2</c:v>
                </c:pt>
                <c:pt idx="116">
                  <c:v>1.0999999999999999E-2</c:v>
                </c:pt>
                <c:pt idx="117">
                  <c:v>1.4999999999999999E-2</c:v>
                </c:pt>
                <c:pt idx="118">
                  <c:v>1.2999999999999999E-2</c:v>
                </c:pt>
                <c:pt idx="119">
                  <c:v>1.0999999999999999E-2</c:v>
                </c:pt>
                <c:pt idx="120">
                  <c:v>0.01</c:v>
                </c:pt>
                <c:pt idx="121">
                  <c:v>6.0000000000000001E-3</c:v>
                </c:pt>
                <c:pt idx="122">
                  <c:v>2.4E-2</c:v>
                </c:pt>
                <c:pt idx="123">
                  <c:v>1.2999999999999999E-2</c:v>
                </c:pt>
                <c:pt idx="124">
                  <c:v>1.2E-2</c:v>
                </c:pt>
                <c:pt idx="125">
                  <c:v>1.0999999999999999E-2</c:v>
                </c:pt>
                <c:pt idx="126">
                  <c:v>1.7000000000000001E-2</c:v>
                </c:pt>
                <c:pt idx="127">
                  <c:v>0.121</c:v>
                </c:pt>
                <c:pt idx="128">
                  <c:v>1.7999999999999999E-2</c:v>
                </c:pt>
                <c:pt idx="129">
                  <c:v>1.7000000000000001E-2</c:v>
                </c:pt>
                <c:pt idx="130">
                  <c:v>0.01</c:v>
                </c:pt>
                <c:pt idx="131">
                  <c:v>8.9999999999999993E-3</c:v>
                </c:pt>
                <c:pt idx="132">
                  <c:v>6.0000000000000001E-3</c:v>
                </c:pt>
                <c:pt idx="133">
                  <c:v>4.0000000000000001E-3</c:v>
                </c:pt>
                <c:pt idx="134">
                  <c:v>6.0000000000000001E-3</c:v>
                </c:pt>
                <c:pt idx="135">
                  <c:v>4.0000000000000001E-3</c:v>
                </c:pt>
              </c:numCache>
            </c:numRef>
          </c:yVal>
        </c:ser>
        <c:axId val="85987328"/>
        <c:axId val="85988864"/>
      </c:scatterChart>
      <c:valAx>
        <c:axId val="85987328"/>
        <c:scaling>
          <c:orientation val="minMax"/>
        </c:scaling>
        <c:axPos val="b"/>
        <c:numFmt formatCode="m/d/yyyy" sourceLinked="1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85988864"/>
        <c:crossesAt val="1.0000000000000005E-3"/>
        <c:crossBetween val="midCat"/>
      </c:valAx>
      <c:valAx>
        <c:axId val="85988864"/>
        <c:scaling>
          <c:logBase val="10"/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Chlorpyrifos (ug/L)</a:t>
                </a:r>
              </a:p>
            </c:rich>
          </c:tx>
          <c:layout/>
        </c:title>
        <c:numFmt formatCode="General" sourceLinked="1"/>
        <c:tickLblPos val="nextTo"/>
        <c:crossAx val="85987328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327660</xdr:colOff>
      <xdr:row>21</xdr:row>
      <xdr:rowOff>152400</xdr:rowOff>
    </xdr:from>
    <xdr:to>
      <xdr:col>4</xdr:col>
      <xdr:colOff>586740</xdr:colOff>
      <xdr:row>23</xdr:row>
      <xdr:rowOff>7620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1160" y="3992880"/>
          <a:ext cx="1478280" cy="22098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5</xdr:col>
      <xdr:colOff>274320</xdr:colOff>
      <xdr:row>5</xdr:row>
      <xdr:rowOff>129540</xdr:rowOff>
    </xdr:from>
    <xdr:to>
      <xdr:col>12</xdr:col>
      <xdr:colOff>579120</xdr:colOff>
      <xdr:row>20</xdr:row>
      <xdr:rowOff>129540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30480</xdr:colOff>
      <xdr:row>5</xdr:row>
      <xdr:rowOff>144780</xdr:rowOff>
    </xdr:from>
    <xdr:to>
      <xdr:col>20</xdr:col>
      <xdr:colOff>335280</xdr:colOff>
      <xdr:row>20</xdr:row>
      <xdr:rowOff>144780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160020</xdr:colOff>
      <xdr:row>5</xdr:row>
      <xdr:rowOff>129540</xdr:rowOff>
    </xdr:from>
    <xdr:to>
      <xdr:col>12</xdr:col>
      <xdr:colOff>464820</xdr:colOff>
      <xdr:row>20</xdr:row>
      <xdr:rowOff>129540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224"/>
  <sheetViews>
    <sheetView topLeftCell="Q1" workbookViewId="0">
      <pane ySplit="2" topLeftCell="A3" activePane="bottomLeft" state="frozen"/>
      <selection pane="bottomLeft" activeCell="R82" sqref="R82"/>
    </sheetView>
  </sheetViews>
  <sheetFormatPr defaultRowHeight="14.4"/>
  <cols>
    <col min="1" max="1" width="10.6640625" bestFit="1" customWidth="1"/>
    <col min="2" max="2" width="11" customWidth="1"/>
    <col min="3" max="3" width="10.6640625" bestFit="1" customWidth="1"/>
    <col min="4" max="4" width="8.44140625" bestFit="1" customWidth="1"/>
    <col min="5" max="5" width="10.6640625" bestFit="1" customWidth="1"/>
    <col min="6" max="6" width="8.109375" bestFit="1" customWidth="1"/>
    <col min="7" max="7" width="10.6640625" bestFit="1" customWidth="1"/>
    <col min="8" max="8" width="8.109375" bestFit="1" customWidth="1"/>
    <col min="9" max="9" width="10.6640625" bestFit="1" customWidth="1"/>
    <col min="10" max="10" width="8.109375" bestFit="1" customWidth="1"/>
    <col min="11" max="11" width="9.6640625" bestFit="1" customWidth="1"/>
    <col min="12" max="12" width="8.88671875" bestFit="1" customWidth="1"/>
    <col min="13" max="13" width="10.6640625" bestFit="1" customWidth="1"/>
    <col min="14" max="14" width="8.109375" bestFit="1" customWidth="1"/>
    <col min="15" max="15" width="10.6640625" bestFit="1" customWidth="1"/>
    <col min="16" max="16" width="8.109375" bestFit="1" customWidth="1"/>
    <col min="17" max="17" width="10.6640625" bestFit="1" customWidth="1"/>
    <col min="18" max="18" width="8.33203125" bestFit="1" customWidth="1"/>
    <col min="19" max="19" width="10.6640625" bestFit="1" customWidth="1"/>
    <col min="20" max="20" width="8.33203125" bestFit="1" customWidth="1"/>
    <col min="21" max="21" width="10.6640625" bestFit="1" customWidth="1"/>
    <col min="22" max="22" width="9" bestFit="1" customWidth="1"/>
    <col min="23" max="23" width="10.6640625" bestFit="1" customWidth="1"/>
    <col min="24" max="24" width="9" bestFit="1" customWidth="1"/>
    <col min="25" max="25" width="10.6640625" bestFit="1" customWidth="1"/>
    <col min="26" max="26" width="9" bestFit="1" customWidth="1"/>
    <col min="27" max="27" width="10.6640625" bestFit="1" customWidth="1"/>
    <col min="28" max="28" width="9" bestFit="1" customWidth="1"/>
    <col min="29" max="29" width="10.6640625" bestFit="1" customWidth="1"/>
    <col min="30" max="30" width="8.109375" bestFit="1" customWidth="1"/>
    <col min="31" max="31" width="10.6640625" bestFit="1" customWidth="1"/>
    <col min="32" max="32" width="8.44140625" bestFit="1" customWidth="1"/>
  </cols>
  <sheetData>
    <row r="1" spans="1:34">
      <c r="B1" t="s">
        <v>54</v>
      </c>
      <c r="D1" t="s">
        <v>58</v>
      </c>
      <c r="F1" t="s">
        <v>62</v>
      </c>
      <c r="H1" t="s">
        <v>64</v>
      </c>
      <c r="J1" t="s">
        <v>66</v>
      </c>
      <c r="L1" t="s">
        <v>70</v>
      </c>
      <c r="N1" t="s">
        <v>71</v>
      </c>
      <c r="P1" t="s">
        <v>73</v>
      </c>
      <c r="R1" t="s">
        <v>75</v>
      </c>
      <c r="T1" t="s">
        <v>77</v>
      </c>
      <c r="V1" t="s">
        <v>80</v>
      </c>
      <c r="X1" t="s">
        <v>82</v>
      </c>
      <c r="Z1" t="s">
        <v>83</v>
      </c>
      <c r="AB1" t="s">
        <v>84</v>
      </c>
      <c r="AD1" t="s">
        <v>85</v>
      </c>
      <c r="AF1" t="s">
        <v>87</v>
      </c>
    </row>
    <row r="2" spans="1:34" s="3" customFormat="1" ht="151.5" customHeight="1">
      <c r="A2" s="6" t="s">
        <v>3158</v>
      </c>
      <c r="B2" s="4" t="s">
        <v>1465</v>
      </c>
      <c r="C2" s="6" t="s">
        <v>3159</v>
      </c>
      <c r="D2" s="4" t="s">
        <v>1473</v>
      </c>
      <c r="E2" s="6" t="s">
        <v>3160</v>
      </c>
      <c r="F2" s="4" t="s">
        <v>1481</v>
      </c>
      <c r="G2" s="6" t="s">
        <v>3158</v>
      </c>
      <c r="H2" s="4" t="s">
        <v>1485</v>
      </c>
      <c r="I2" s="6" t="s">
        <v>3158</v>
      </c>
      <c r="J2" s="4" t="s">
        <v>1489</v>
      </c>
      <c r="K2" s="6" t="s">
        <v>3158</v>
      </c>
      <c r="L2" s="4" t="s">
        <v>1497</v>
      </c>
      <c r="M2" s="6" t="s">
        <v>3158</v>
      </c>
      <c r="N2" s="4" t="s">
        <v>1499</v>
      </c>
      <c r="O2" s="6" t="s">
        <v>3158</v>
      </c>
      <c r="P2" s="4" t="s">
        <v>1503</v>
      </c>
      <c r="Q2" s="6" t="s">
        <v>3158</v>
      </c>
      <c r="R2" s="4" t="s">
        <v>1507</v>
      </c>
      <c r="S2" s="6" t="s">
        <v>3158</v>
      </c>
      <c r="T2" s="4" t="s">
        <v>1511</v>
      </c>
      <c r="U2" s="6" t="s">
        <v>3158</v>
      </c>
      <c r="V2" s="4" t="s">
        <v>1517</v>
      </c>
      <c r="W2" s="6" t="s">
        <v>3158</v>
      </c>
      <c r="X2" s="4" t="s">
        <v>1521</v>
      </c>
      <c r="Y2" s="6" t="s">
        <v>3158</v>
      </c>
      <c r="Z2" s="4" t="s">
        <v>1523</v>
      </c>
      <c r="AA2" s="6" t="s">
        <v>3158</v>
      </c>
      <c r="AB2" s="4" t="s">
        <v>1525</v>
      </c>
      <c r="AC2" s="6" t="s">
        <v>3158</v>
      </c>
      <c r="AD2" s="4" t="s">
        <v>1527</v>
      </c>
      <c r="AE2" s="6" t="s">
        <v>3158</v>
      </c>
      <c r="AF2" s="4" t="s">
        <v>1531</v>
      </c>
      <c r="AG2" s="3" t="s">
        <v>3162</v>
      </c>
      <c r="AH2" s="3" t="s">
        <v>3163</v>
      </c>
    </row>
    <row r="3" spans="1:34">
      <c r="A3" s="1">
        <v>33469</v>
      </c>
      <c r="B3">
        <v>18.399999999999999</v>
      </c>
      <c r="C3" s="1">
        <v>33469</v>
      </c>
      <c r="D3" t="s">
        <v>909</v>
      </c>
      <c r="E3" s="1">
        <v>33793</v>
      </c>
      <c r="F3">
        <v>7.6</v>
      </c>
      <c r="G3" s="1">
        <v>33469</v>
      </c>
      <c r="H3">
        <v>7.4</v>
      </c>
      <c r="I3" s="1">
        <v>33469</v>
      </c>
      <c r="J3">
        <v>7.7</v>
      </c>
      <c r="K3" s="1">
        <v>37880</v>
      </c>
      <c r="L3">
        <v>18.100000000000001</v>
      </c>
      <c r="M3" s="1">
        <v>34073</v>
      </c>
      <c r="N3">
        <v>10</v>
      </c>
      <c r="O3" s="1">
        <v>34073</v>
      </c>
      <c r="P3">
        <v>0.44</v>
      </c>
      <c r="Q3" s="1">
        <v>33469</v>
      </c>
      <c r="R3">
        <v>5.0000000000000001E-3</v>
      </c>
      <c r="S3" s="1">
        <v>33469</v>
      </c>
      <c r="T3">
        <v>7.07</v>
      </c>
      <c r="U3" s="1">
        <v>33469</v>
      </c>
      <c r="V3">
        <v>7.1</v>
      </c>
      <c r="W3" s="1">
        <v>33469</v>
      </c>
      <c r="X3">
        <v>0.45</v>
      </c>
      <c r="Y3" s="1">
        <v>33469</v>
      </c>
      <c r="Z3">
        <v>0.41</v>
      </c>
      <c r="AA3" s="1">
        <v>33469</v>
      </c>
      <c r="AB3">
        <v>0.38</v>
      </c>
      <c r="AC3" s="1">
        <v>34073</v>
      </c>
      <c r="AD3">
        <v>2.4</v>
      </c>
      <c r="AE3" s="1">
        <v>34073</v>
      </c>
      <c r="AF3">
        <v>0.9</v>
      </c>
      <c r="AG3">
        <f>AD3+AF3</f>
        <v>3.3</v>
      </c>
      <c r="AH3" s="8">
        <f>AF3/AG3*100</f>
        <v>27.272727272727277</v>
      </c>
    </row>
    <row r="4" spans="1:34">
      <c r="A4" s="1">
        <v>33793</v>
      </c>
      <c r="B4">
        <v>18.600000000000001</v>
      </c>
      <c r="C4" s="1">
        <v>33793</v>
      </c>
      <c r="D4">
        <v>1.1000000000000001</v>
      </c>
      <c r="E4" s="1">
        <v>33854</v>
      </c>
      <c r="F4">
        <v>8.6999999999999993</v>
      </c>
      <c r="G4" s="1">
        <v>33793</v>
      </c>
      <c r="H4">
        <v>7.4</v>
      </c>
      <c r="I4" s="1">
        <v>33793</v>
      </c>
      <c r="J4">
        <v>7.2</v>
      </c>
      <c r="K4" s="1">
        <v>38985</v>
      </c>
      <c r="L4">
        <v>54.2</v>
      </c>
      <c r="M4" s="1">
        <v>34085</v>
      </c>
      <c r="N4">
        <v>11</v>
      </c>
      <c r="O4" s="1">
        <v>34085</v>
      </c>
      <c r="P4">
        <v>0.96</v>
      </c>
      <c r="Q4" s="1">
        <v>34073</v>
      </c>
      <c r="R4">
        <v>0.06</v>
      </c>
      <c r="S4" s="1">
        <v>34073</v>
      </c>
      <c r="T4">
        <v>9.9499999999999993</v>
      </c>
      <c r="U4" s="1">
        <v>34073</v>
      </c>
      <c r="V4">
        <v>10</v>
      </c>
      <c r="W4" s="1">
        <v>34073</v>
      </c>
      <c r="X4">
        <v>0.14000000000000001</v>
      </c>
      <c r="Y4" s="1">
        <v>34073</v>
      </c>
      <c r="Z4">
        <v>0.1</v>
      </c>
      <c r="AA4" s="1">
        <v>34073</v>
      </c>
      <c r="AB4">
        <v>0.09</v>
      </c>
      <c r="AC4" s="1">
        <v>34085</v>
      </c>
      <c r="AD4">
        <v>3.9</v>
      </c>
      <c r="AE4" s="1">
        <v>34085</v>
      </c>
      <c r="AF4">
        <v>1.3</v>
      </c>
      <c r="AG4">
        <f t="shared" ref="AG4:AG67" si="0">AD4+AF4</f>
        <v>5.2</v>
      </c>
      <c r="AH4" s="8">
        <f t="shared" ref="AH4:AH67" si="1">AF4/AG4*100</f>
        <v>25</v>
      </c>
    </row>
    <row r="5" spans="1:34">
      <c r="A5" s="1">
        <v>33854</v>
      </c>
      <c r="B5">
        <v>14.3</v>
      </c>
      <c r="C5" s="1">
        <v>33854</v>
      </c>
      <c r="D5">
        <v>0.3</v>
      </c>
      <c r="E5" s="1">
        <v>34073</v>
      </c>
      <c r="F5">
        <v>10.1</v>
      </c>
      <c r="G5" s="1">
        <v>33854</v>
      </c>
      <c r="H5">
        <v>7.4</v>
      </c>
      <c r="I5" s="1">
        <v>34073</v>
      </c>
      <c r="J5">
        <v>6.2</v>
      </c>
      <c r="K5" s="1" t="s">
        <v>3161</v>
      </c>
      <c r="M5" s="1">
        <v>34117</v>
      </c>
      <c r="N5">
        <v>8.4</v>
      </c>
      <c r="O5" s="1">
        <v>34117</v>
      </c>
      <c r="P5">
        <v>0.64</v>
      </c>
      <c r="Q5" s="1">
        <v>34085</v>
      </c>
      <c r="R5">
        <v>0.14000000000000001</v>
      </c>
      <c r="S5" s="1">
        <v>34085</v>
      </c>
      <c r="T5">
        <v>9.86</v>
      </c>
      <c r="U5" s="1">
        <v>34085</v>
      </c>
      <c r="V5">
        <v>10</v>
      </c>
      <c r="W5" s="1">
        <v>34085</v>
      </c>
      <c r="X5">
        <v>0.24</v>
      </c>
      <c r="Y5" s="1">
        <v>34085</v>
      </c>
      <c r="Z5">
        <v>0.15</v>
      </c>
      <c r="AA5" s="1">
        <v>34085</v>
      </c>
      <c r="AB5">
        <v>0.13</v>
      </c>
      <c r="AC5" s="1">
        <v>34117</v>
      </c>
      <c r="AD5">
        <v>5.4</v>
      </c>
      <c r="AE5" s="1">
        <v>34117</v>
      </c>
      <c r="AF5">
        <v>0.9</v>
      </c>
      <c r="AG5">
        <f t="shared" si="0"/>
        <v>6.3000000000000007</v>
      </c>
      <c r="AH5" s="8">
        <f t="shared" si="1"/>
        <v>14.285714285714285</v>
      </c>
    </row>
    <row r="6" spans="1:34">
      <c r="A6" s="1">
        <v>34073</v>
      </c>
      <c r="B6">
        <v>10.1</v>
      </c>
      <c r="C6" s="1">
        <v>34073</v>
      </c>
      <c r="D6">
        <v>28</v>
      </c>
      <c r="E6" s="1">
        <v>34085</v>
      </c>
      <c r="F6">
        <v>10</v>
      </c>
      <c r="G6" s="1">
        <v>34073</v>
      </c>
      <c r="H6">
        <v>7.1</v>
      </c>
      <c r="I6" s="1">
        <v>34085</v>
      </c>
      <c r="J6">
        <v>7</v>
      </c>
      <c r="K6" s="1" t="s">
        <v>3161</v>
      </c>
      <c r="M6" s="1">
        <v>34121</v>
      </c>
      <c r="N6">
        <v>8</v>
      </c>
      <c r="O6" s="1">
        <v>34121</v>
      </c>
      <c r="P6">
        <v>1</v>
      </c>
      <c r="Q6" s="1">
        <v>34117</v>
      </c>
      <c r="R6">
        <v>0.06</v>
      </c>
      <c r="S6" s="1">
        <v>34117</v>
      </c>
      <c r="T6">
        <v>7.62</v>
      </c>
      <c r="U6" s="1">
        <v>34117</v>
      </c>
      <c r="V6">
        <v>7.7</v>
      </c>
      <c r="W6" s="1">
        <v>34117</v>
      </c>
      <c r="X6">
        <v>0.38</v>
      </c>
      <c r="Y6" s="1">
        <v>34117</v>
      </c>
      <c r="Z6">
        <v>0.33</v>
      </c>
      <c r="AA6" s="1">
        <v>34117</v>
      </c>
      <c r="AB6">
        <v>0.28000000000000003</v>
      </c>
      <c r="AC6" s="1">
        <v>34121</v>
      </c>
      <c r="AD6">
        <v>6.5</v>
      </c>
      <c r="AE6" s="1">
        <v>34121</v>
      </c>
      <c r="AF6">
        <v>1.1000000000000001</v>
      </c>
      <c r="AG6">
        <f t="shared" si="0"/>
        <v>7.6</v>
      </c>
      <c r="AH6" s="8">
        <f t="shared" si="1"/>
        <v>14.473684210526317</v>
      </c>
    </row>
    <row r="7" spans="1:34">
      <c r="A7" s="1">
        <v>34085</v>
      </c>
      <c r="B7">
        <v>11.8</v>
      </c>
      <c r="C7" s="1">
        <v>34085</v>
      </c>
      <c r="D7">
        <v>35</v>
      </c>
      <c r="E7" s="1">
        <v>34117</v>
      </c>
      <c r="F7">
        <v>7.2</v>
      </c>
      <c r="G7" s="1">
        <v>34085</v>
      </c>
      <c r="H7">
        <v>7.1</v>
      </c>
      <c r="I7" s="1">
        <v>34117</v>
      </c>
      <c r="J7">
        <v>9.9</v>
      </c>
      <c r="K7" s="1" t="s">
        <v>3161</v>
      </c>
      <c r="M7" s="1">
        <v>34144</v>
      </c>
      <c r="N7">
        <v>9</v>
      </c>
      <c r="O7" s="1">
        <v>34144</v>
      </c>
      <c r="P7">
        <v>0.54</v>
      </c>
      <c r="Q7" s="1">
        <v>34121</v>
      </c>
      <c r="R7">
        <v>0.09</v>
      </c>
      <c r="S7" s="1">
        <v>34121</v>
      </c>
      <c r="T7">
        <v>6.84</v>
      </c>
      <c r="U7" s="1">
        <v>34121</v>
      </c>
      <c r="V7">
        <v>6.9</v>
      </c>
      <c r="W7" s="1">
        <v>34121</v>
      </c>
      <c r="X7">
        <v>0.45</v>
      </c>
      <c r="Y7" s="1">
        <v>34121</v>
      </c>
      <c r="Z7">
        <v>0.28000000000000003</v>
      </c>
      <c r="AA7" s="1">
        <v>34121</v>
      </c>
      <c r="AB7">
        <v>0.28000000000000003</v>
      </c>
      <c r="AC7" s="1">
        <v>34144</v>
      </c>
      <c r="AD7">
        <v>5.0999999999999996</v>
      </c>
      <c r="AE7" s="1">
        <v>34144</v>
      </c>
      <c r="AF7">
        <v>0.5</v>
      </c>
      <c r="AG7">
        <f t="shared" si="0"/>
        <v>5.6</v>
      </c>
      <c r="AH7" s="8">
        <f t="shared" si="1"/>
        <v>8.9285714285714288</v>
      </c>
    </row>
    <row r="8" spans="1:34">
      <c r="A8" s="1">
        <v>34117</v>
      </c>
      <c r="B8">
        <v>16.100000000000001</v>
      </c>
      <c r="C8" s="1">
        <v>34117</v>
      </c>
      <c r="D8">
        <v>6.6</v>
      </c>
      <c r="E8" s="1">
        <v>34121</v>
      </c>
      <c r="F8">
        <v>7.7</v>
      </c>
      <c r="G8" s="1">
        <v>34117</v>
      </c>
      <c r="H8">
        <v>7.1</v>
      </c>
      <c r="I8" s="1">
        <v>34121</v>
      </c>
      <c r="J8">
        <v>10</v>
      </c>
      <c r="K8" s="1" t="s">
        <v>3161</v>
      </c>
      <c r="M8" s="1">
        <v>34164</v>
      </c>
      <c r="N8">
        <v>7</v>
      </c>
      <c r="O8" s="1">
        <v>34164</v>
      </c>
      <c r="P8">
        <v>0.8</v>
      </c>
      <c r="Q8" s="1">
        <v>34144</v>
      </c>
      <c r="R8">
        <v>0.06</v>
      </c>
      <c r="S8" s="1">
        <v>34144</v>
      </c>
      <c r="T8">
        <v>8.3699999999999992</v>
      </c>
      <c r="U8" s="1">
        <v>34144</v>
      </c>
      <c r="V8">
        <v>8.4</v>
      </c>
      <c r="W8" s="1">
        <v>34144</v>
      </c>
      <c r="X8">
        <v>0.31</v>
      </c>
      <c r="Y8" s="1">
        <v>34144</v>
      </c>
      <c r="Z8">
        <v>0.26</v>
      </c>
      <c r="AA8" s="1">
        <v>34144</v>
      </c>
      <c r="AB8">
        <v>0.26</v>
      </c>
      <c r="AC8" s="1">
        <v>34164</v>
      </c>
      <c r="AD8">
        <v>4.5999999999999996</v>
      </c>
      <c r="AE8" s="1">
        <v>34164</v>
      </c>
      <c r="AF8">
        <v>0.7</v>
      </c>
      <c r="AG8">
        <f t="shared" si="0"/>
        <v>5.3</v>
      </c>
      <c r="AH8" s="8">
        <f t="shared" si="1"/>
        <v>13.20754716981132</v>
      </c>
    </row>
    <row r="9" spans="1:34">
      <c r="A9" s="1">
        <v>34121</v>
      </c>
      <c r="B9">
        <v>15.7</v>
      </c>
      <c r="C9" s="1">
        <v>34121</v>
      </c>
      <c r="D9">
        <v>12</v>
      </c>
      <c r="E9" s="1">
        <v>34144</v>
      </c>
      <c r="F9">
        <v>10</v>
      </c>
      <c r="G9" s="1">
        <v>34121</v>
      </c>
      <c r="H9">
        <v>7.1</v>
      </c>
      <c r="I9" s="1">
        <v>34144</v>
      </c>
      <c r="J9">
        <v>1.9</v>
      </c>
      <c r="K9" s="1" t="s">
        <v>3161</v>
      </c>
      <c r="M9" s="1">
        <v>34177</v>
      </c>
      <c r="N9">
        <v>7.5</v>
      </c>
      <c r="O9" s="1">
        <v>34177</v>
      </c>
      <c r="P9">
        <v>0.56000000000000005</v>
      </c>
      <c r="Q9" s="1">
        <v>34164</v>
      </c>
      <c r="R9">
        <v>0.3</v>
      </c>
      <c r="S9" s="1">
        <v>34164</v>
      </c>
      <c r="T9">
        <v>5.83</v>
      </c>
      <c r="U9" s="1">
        <v>34164</v>
      </c>
      <c r="V9">
        <v>5.9</v>
      </c>
      <c r="W9" s="1">
        <v>34164</v>
      </c>
      <c r="X9">
        <v>0.28999999999999998</v>
      </c>
      <c r="Y9" s="1">
        <v>34164</v>
      </c>
      <c r="Z9">
        <v>0.25</v>
      </c>
      <c r="AA9" s="1">
        <v>34164</v>
      </c>
      <c r="AB9">
        <v>0.21</v>
      </c>
      <c r="AC9" s="1">
        <v>34177</v>
      </c>
      <c r="AD9">
        <v>4.3</v>
      </c>
      <c r="AE9" s="1">
        <v>34177</v>
      </c>
      <c r="AF9">
        <v>0.7</v>
      </c>
      <c r="AG9">
        <f t="shared" si="0"/>
        <v>5</v>
      </c>
      <c r="AH9" s="8">
        <f t="shared" si="1"/>
        <v>13.999999999999998</v>
      </c>
    </row>
    <row r="10" spans="1:34">
      <c r="A10" s="1">
        <v>34144</v>
      </c>
      <c r="B10">
        <v>16.2</v>
      </c>
      <c r="C10" s="1">
        <v>34144</v>
      </c>
      <c r="D10">
        <v>3.7</v>
      </c>
      <c r="E10" s="1">
        <v>34164</v>
      </c>
      <c r="F10">
        <v>7.1</v>
      </c>
      <c r="G10" s="1">
        <v>34144</v>
      </c>
      <c r="H10">
        <v>8</v>
      </c>
      <c r="I10" s="1">
        <v>34164</v>
      </c>
      <c r="J10">
        <v>7.5</v>
      </c>
      <c r="K10" s="1" t="s">
        <v>3161</v>
      </c>
      <c r="M10" s="1">
        <v>34184</v>
      </c>
      <c r="N10">
        <v>6.6</v>
      </c>
      <c r="O10" s="1">
        <v>34184</v>
      </c>
      <c r="P10">
        <v>0.55000000000000004</v>
      </c>
      <c r="Q10" s="1">
        <v>34177</v>
      </c>
      <c r="R10">
        <v>0.04</v>
      </c>
      <c r="S10" s="1">
        <v>34177</v>
      </c>
      <c r="T10">
        <v>6.87</v>
      </c>
      <c r="U10" s="1">
        <v>34177</v>
      </c>
      <c r="V10">
        <v>6.9</v>
      </c>
      <c r="W10" s="1">
        <v>34177</v>
      </c>
      <c r="X10">
        <v>0.17</v>
      </c>
      <c r="Y10" s="1">
        <v>34177</v>
      </c>
      <c r="Z10">
        <v>0.19</v>
      </c>
      <c r="AA10" s="1">
        <v>34177</v>
      </c>
      <c r="AB10">
        <v>0.18</v>
      </c>
      <c r="AC10" s="1">
        <v>34184</v>
      </c>
      <c r="AD10">
        <v>4.9000000000000004</v>
      </c>
      <c r="AE10" s="1">
        <v>34184</v>
      </c>
      <c r="AF10">
        <v>0.8</v>
      </c>
      <c r="AG10">
        <f t="shared" si="0"/>
        <v>5.7</v>
      </c>
      <c r="AH10" s="8">
        <f t="shared" si="1"/>
        <v>14.035087719298245</v>
      </c>
    </row>
    <row r="11" spans="1:34">
      <c r="A11" s="1">
        <v>34164</v>
      </c>
      <c r="B11">
        <v>16.100000000000001</v>
      </c>
      <c r="C11" s="1">
        <v>34164</v>
      </c>
      <c r="D11">
        <v>1.3</v>
      </c>
      <c r="E11" s="1">
        <v>34177</v>
      </c>
      <c r="F11">
        <v>7.2</v>
      </c>
      <c r="G11" s="1">
        <v>34164</v>
      </c>
      <c r="H11">
        <v>7.4</v>
      </c>
      <c r="I11" s="1">
        <v>34184</v>
      </c>
      <c r="J11">
        <v>8.3000000000000007</v>
      </c>
      <c r="K11" s="1" t="s">
        <v>3161</v>
      </c>
      <c r="M11" s="1">
        <v>34211</v>
      </c>
      <c r="N11">
        <v>4.4000000000000004</v>
      </c>
      <c r="O11" s="1">
        <v>34211</v>
      </c>
      <c r="P11">
        <v>0.45</v>
      </c>
      <c r="Q11" s="1">
        <v>34184</v>
      </c>
      <c r="R11">
        <v>0.05</v>
      </c>
      <c r="S11" s="1">
        <v>34184</v>
      </c>
      <c r="T11">
        <v>5.97</v>
      </c>
      <c r="U11" s="1">
        <v>34184</v>
      </c>
      <c r="V11">
        <v>6</v>
      </c>
      <c r="W11" s="1">
        <v>34184</v>
      </c>
      <c r="X11">
        <v>0.31</v>
      </c>
      <c r="Y11" s="1">
        <v>34184</v>
      </c>
      <c r="Z11">
        <v>0.26</v>
      </c>
      <c r="AA11" s="1">
        <v>34184</v>
      </c>
      <c r="AB11">
        <v>0.23</v>
      </c>
      <c r="AC11" s="1">
        <v>34211</v>
      </c>
      <c r="AD11">
        <v>3.6</v>
      </c>
      <c r="AE11" s="1">
        <v>34211</v>
      </c>
      <c r="AF11">
        <v>0.5</v>
      </c>
      <c r="AG11">
        <f t="shared" si="0"/>
        <v>4.0999999999999996</v>
      </c>
      <c r="AH11" s="8">
        <f t="shared" si="1"/>
        <v>12.195121951219514</v>
      </c>
    </row>
    <row r="12" spans="1:34">
      <c r="A12" s="1">
        <v>34177</v>
      </c>
      <c r="B12">
        <v>16.600000000000001</v>
      </c>
      <c r="C12" s="1">
        <v>34177</v>
      </c>
      <c r="D12">
        <v>1</v>
      </c>
      <c r="E12" s="1">
        <v>34184</v>
      </c>
      <c r="F12">
        <v>6.3</v>
      </c>
      <c r="G12" s="1">
        <v>34177</v>
      </c>
      <c r="H12">
        <v>7.4</v>
      </c>
      <c r="I12" s="1">
        <v>34211</v>
      </c>
      <c r="J12">
        <v>5.7</v>
      </c>
      <c r="K12" s="1" t="s">
        <v>3161</v>
      </c>
      <c r="M12" s="1">
        <v>34246</v>
      </c>
      <c r="N12">
        <v>4.9000000000000004</v>
      </c>
      <c r="O12" s="1">
        <v>34246</v>
      </c>
      <c r="P12">
        <v>0.45</v>
      </c>
      <c r="Q12" s="1">
        <v>34211</v>
      </c>
      <c r="R12">
        <v>0.05</v>
      </c>
      <c r="S12" s="1">
        <v>34211</v>
      </c>
      <c r="T12">
        <v>3.86</v>
      </c>
      <c r="U12" s="1">
        <v>34211</v>
      </c>
      <c r="V12">
        <v>3.9</v>
      </c>
      <c r="W12" s="1">
        <v>34211</v>
      </c>
      <c r="X12">
        <v>0.23</v>
      </c>
      <c r="Y12" s="1">
        <v>34211</v>
      </c>
      <c r="Z12">
        <v>0.2</v>
      </c>
      <c r="AA12" s="1">
        <v>34211</v>
      </c>
      <c r="AB12">
        <v>0.2</v>
      </c>
      <c r="AC12" s="1">
        <v>34246</v>
      </c>
      <c r="AD12">
        <v>3.3</v>
      </c>
      <c r="AE12" s="1">
        <v>34246</v>
      </c>
      <c r="AF12">
        <v>0.6</v>
      </c>
      <c r="AG12">
        <f t="shared" si="0"/>
        <v>3.9</v>
      </c>
      <c r="AH12" s="8">
        <f t="shared" si="1"/>
        <v>15.384615384615385</v>
      </c>
    </row>
    <row r="13" spans="1:34">
      <c r="A13" s="1">
        <v>34184</v>
      </c>
      <c r="B13">
        <v>19.5</v>
      </c>
      <c r="C13" s="1">
        <v>34184</v>
      </c>
      <c r="D13">
        <v>0.69</v>
      </c>
      <c r="E13" s="1">
        <v>34211</v>
      </c>
      <c r="F13">
        <v>7.8</v>
      </c>
      <c r="G13" s="1">
        <v>34184</v>
      </c>
      <c r="H13">
        <v>7.3</v>
      </c>
      <c r="I13" s="1">
        <v>34246</v>
      </c>
      <c r="J13">
        <v>15</v>
      </c>
      <c r="K13" s="1" t="s">
        <v>3161</v>
      </c>
      <c r="M13" s="1">
        <v>34283</v>
      </c>
      <c r="N13">
        <v>5</v>
      </c>
      <c r="O13" s="1">
        <v>34283</v>
      </c>
      <c r="P13">
        <v>0.55000000000000004</v>
      </c>
      <c r="Q13" s="1">
        <v>34246</v>
      </c>
      <c r="R13">
        <v>0.05</v>
      </c>
      <c r="S13" s="1">
        <v>34246</v>
      </c>
      <c r="T13">
        <v>4.38</v>
      </c>
      <c r="U13" s="1">
        <v>34246</v>
      </c>
      <c r="V13">
        <v>4.4000000000000004</v>
      </c>
      <c r="W13" s="1">
        <v>34246</v>
      </c>
      <c r="X13">
        <v>0.17</v>
      </c>
      <c r="Y13" s="1">
        <v>34246</v>
      </c>
      <c r="Z13">
        <v>0.15</v>
      </c>
      <c r="AA13" s="1">
        <v>34246</v>
      </c>
      <c r="AB13">
        <v>0.16</v>
      </c>
      <c r="AC13" s="1">
        <v>34283</v>
      </c>
      <c r="AD13">
        <v>4.4000000000000004</v>
      </c>
      <c r="AE13" s="1">
        <v>34283</v>
      </c>
      <c r="AF13">
        <v>0.6</v>
      </c>
      <c r="AG13">
        <f t="shared" si="0"/>
        <v>5</v>
      </c>
      <c r="AH13" s="8">
        <f t="shared" si="1"/>
        <v>12</v>
      </c>
    </row>
    <row r="14" spans="1:34">
      <c r="A14" s="1">
        <v>34211</v>
      </c>
      <c r="B14">
        <v>15.8</v>
      </c>
      <c r="C14" s="1">
        <v>34211</v>
      </c>
      <c r="D14">
        <v>0.4</v>
      </c>
      <c r="E14" s="1">
        <v>34242</v>
      </c>
      <c r="F14">
        <v>7.2</v>
      </c>
      <c r="G14" s="1">
        <v>34211</v>
      </c>
      <c r="H14">
        <v>7.6</v>
      </c>
      <c r="I14" s="1">
        <v>34283</v>
      </c>
      <c r="J14">
        <v>6</v>
      </c>
      <c r="K14" s="1" t="s">
        <v>3161</v>
      </c>
      <c r="M14" s="1">
        <v>34303</v>
      </c>
      <c r="N14">
        <v>4.5999999999999996</v>
      </c>
      <c r="O14" s="1">
        <v>34303</v>
      </c>
      <c r="P14">
        <v>0.46</v>
      </c>
      <c r="Q14" s="1">
        <v>34283</v>
      </c>
      <c r="R14">
        <v>0.05</v>
      </c>
      <c r="S14" s="1">
        <v>34283</v>
      </c>
      <c r="T14">
        <v>4.3499999999999996</v>
      </c>
      <c r="U14" s="1">
        <v>34283</v>
      </c>
      <c r="V14">
        <v>4.4000000000000004</v>
      </c>
      <c r="W14" s="1">
        <v>34283</v>
      </c>
      <c r="X14">
        <v>0.25</v>
      </c>
      <c r="Y14" s="1">
        <v>34283</v>
      </c>
      <c r="Z14">
        <v>0.18</v>
      </c>
      <c r="AA14" s="1">
        <v>34283</v>
      </c>
      <c r="AB14">
        <v>0.19</v>
      </c>
      <c r="AC14" s="1">
        <v>34303</v>
      </c>
      <c r="AD14">
        <v>4.4000000000000004</v>
      </c>
      <c r="AE14" s="1">
        <v>34303</v>
      </c>
      <c r="AF14">
        <v>0.6</v>
      </c>
      <c r="AG14">
        <f t="shared" si="0"/>
        <v>5</v>
      </c>
      <c r="AH14" s="8">
        <f t="shared" si="1"/>
        <v>12</v>
      </c>
    </row>
    <row r="15" spans="1:34">
      <c r="A15" s="1">
        <v>34242</v>
      </c>
      <c r="B15">
        <v>12.7</v>
      </c>
      <c r="C15" s="1">
        <v>34246</v>
      </c>
      <c r="D15">
        <v>0.28999999999999998</v>
      </c>
      <c r="E15" s="1">
        <v>34246</v>
      </c>
      <c r="F15">
        <v>7.9</v>
      </c>
      <c r="G15" s="1">
        <v>34242</v>
      </c>
      <c r="H15">
        <v>7.5</v>
      </c>
      <c r="I15" s="1">
        <v>34309</v>
      </c>
      <c r="J15">
        <v>6.3</v>
      </c>
      <c r="K15" s="1" t="s">
        <v>3161</v>
      </c>
      <c r="M15" s="1">
        <v>34304</v>
      </c>
      <c r="N15">
        <v>4.4000000000000004</v>
      </c>
      <c r="O15" s="1">
        <v>34304</v>
      </c>
      <c r="P15">
        <v>0.56999999999999995</v>
      </c>
      <c r="Q15" s="1">
        <v>34303</v>
      </c>
      <c r="R15">
        <v>0.04</v>
      </c>
      <c r="S15" s="1">
        <v>34303</v>
      </c>
      <c r="T15">
        <v>4.07</v>
      </c>
      <c r="U15" s="1">
        <v>34303</v>
      </c>
      <c r="V15">
        <v>4.0999999999999996</v>
      </c>
      <c r="W15" s="1">
        <v>34303</v>
      </c>
      <c r="X15">
        <v>0.19</v>
      </c>
      <c r="Y15" s="1">
        <v>34303</v>
      </c>
      <c r="Z15">
        <v>0.12</v>
      </c>
      <c r="AA15" s="1">
        <v>34303</v>
      </c>
      <c r="AB15">
        <v>0.12</v>
      </c>
      <c r="AC15" s="1">
        <v>34304</v>
      </c>
      <c r="AD15">
        <v>5.0999999999999996</v>
      </c>
      <c r="AE15" s="1">
        <v>34304</v>
      </c>
      <c r="AF15">
        <v>0.9</v>
      </c>
      <c r="AG15">
        <f t="shared" si="0"/>
        <v>6</v>
      </c>
      <c r="AH15" s="8">
        <f t="shared" si="1"/>
        <v>15</v>
      </c>
    </row>
    <row r="16" spans="1:34">
      <c r="A16" s="1">
        <v>34246</v>
      </c>
      <c r="B16">
        <v>13.1</v>
      </c>
      <c r="C16" s="1">
        <v>34283</v>
      </c>
      <c r="D16">
        <v>12</v>
      </c>
      <c r="E16" s="1">
        <v>34283</v>
      </c>
      <c r="F16">
        <v>9.6999999999999993</v>
      </c>
      <c r="G16" s="1">
        <v>34246</v>
      </c>
      <c r="H16">
        <v>7.2</v>
      </c>
      <c r="I16" s="1">
        <v>34337</v>
      </c>
      <c r="J16">
        <v>6.8</v>
      </c>
      <c r="K16" s="1" t="s">
        <v>3161</v>
      </c>
      <c r="M16" s="1">
        <v>34305</v>
      </c>
      <c r="N16">
        <v>8</v>
      </c>
      <c r="O16" s="1">
        <v>34305</v>
      </c>
      <c r="P16">
        <v>1.1000000000000001</v>
      </c>
      <c r="Q16" s="1">
        <v>34304</v>
      </c>
      <c r="R16">
        <v>0.13</v>
      </c>
      <c r="S16" s="1">
        <v>34304</v>
      </c>
      <c r="T16">
        <v>3.64</v>
      </c>
      <c r="U16" s="1">
        <v>34304</v>
      </c>
      <c r="V16">
        <v>3.7</v>
      </c>
      <c r="W16" s="1">
        <v>34304</v>
      </c>
      <c r="X16">
        <v>0.31</v>
      </c>
      <c r="Y16" s="1">
        <v>34304</v>
      </c>
      <c r="Z16">
        <v>0.17</v>
      </c>
      <c r="AA16" s="1">
        <v>34304</v>
      </c>
      <c r="AB16">
        <v>0.17</v>
      </c>
      <c r="AC16" s="1">
        <v>34305</v>
      </c>
      <c r="AD16">
        <v>7.4</v>
      </c>
      <c r="AE16" s="1">
        <v>34305</v>
      </c>
      <c r="AF16">
        <v>1.8</v>
      </c>
      <c r="AG16">
        <f t="shared" si="0"/>
        <v>9.2000000000000011</v>
      </c>
      <c r="AH16" s="8">
        <f t="shared" si="1"/>
        <v>19.565217391304344</v>
      </c>
    </row>
    <row r="17" spans="1:34">
      <c r="A17" s="1">
        <v>34283</v>
      </c>
      <c r="B17">
        <v>4.5999999999999996</v>
      </c>
      <c r="C17" s="1">
        <v>34303</v>
      </c>
      <c r="D17">
        <v>2.2000000000000002</v>
      </c>
      <c r="E17" s="1">
        <v>34303</v>
      </c>
      <c r="F17">
        <v>10.1</v>
      </c>
      <c r="G17" s="1">
        <v>34283</v>
      </c>
      <c r="H17">
        <v>7.5</v>
      </c>
      <c r="I17" s="1">
        <v>34345</v>
      </c>
      <c r="J17">
        <v>4.2</v>
      </c>
      <c r="K17" s="1" t="s">
        <v>3161</v>
      </c>
      <c r="M17" s="1">
        <v>34309</v>
      </c>
      <c r="N17">
        <v>20</v>
      </c>
      <c r="O17" s="1">
        <v>34309</v>
      </c>
      <c r="P17">
        <v>1.2</v>
      </c>
      <c r="Q17" s="1">
        <v>34305</v>
      </c>
      <c r="R17">
        <v>0.25</v>
      </c>
      <c r="S17" s="1">
        <v>34305</v>
      </c>
      <c r="T17">
        <v>6.62</v>
      </c>
      <c r="U17" s="1">
        <v>34305</v>
      </c>
      <c r="V17">
        <v>6.7</v>
      </c>
      <c r="W17" s="1">
        <v>34305</v>
      </c>
      <c r="X17">
        <v>0.55000000000000004</v>
      </c>
      <c r="Y17" s="1">
        <v>34305</v>
      </c>
      <c r="Z17">
        <v>0.31</v>
      </c>
      <c r="AA17" s="1">
        <v>34305</v>
      </c>
      <c r="AB17">
        <v>0.28000000000000003</v>
      </c>
      <c r="AC17" s="1">
        <v>34309</v>
      </c>
      <c r="AD17">
        <v>6.5</v>
      </c>
      <c r="AE17" s="1">
        <v>34309</v>
      </c>
      <c r="AF17">
        <v>1.3</v>
      </c>
      <c r="AG17">
        <f t="shared" si="0"/>
        <v>7.8</v>
      </c>
      <c r="AH17" s="8">
        <f t="shared" si="1"/>
        <v>16.666666666666668</v>
      </c>
    </row>
    <row r="18" spans="1:34">
      <c r="A18" s="1">
        <v>34303</v>
      </c>
      <c r="B18">
        <v>4.2</v>
      </c>
      <c r="C18" s="1">
        <v>34304</v>
      </c>
      <c r="D18">
        <v>9.3000000000000007</v>
      </c>
      <c r="E18" s="1">
        <v>34304</v>
      </c>
      <c r="F18">
        <v>9.6999999999999993</v>
      </c>
      <c r="G18" s="1">
        <v>34303</v>
      </c>
      <c r="H18">
        <v>7.4</v>
      </c>
      <c r="I18" s="1">
        <v>34381</v>
      </c>
      <c r="J18">
        <v>4.2</v>
      </c>
      <c r="K18" s="1" t="s">
        <v>3161</v>
      </c>
      <c r="M18" s="1">
        <v>34337</v>
      </c>
      <c r="N18">
        <v>16</v>
      </c>
      <c r="O18" s="1">
        <v>34337</v>
      </c>
      <c r="P18">
        <v>1.3</v>
      </c>
      <c r="Q18" s="1">
        <v>34309</v>
      </c>
      <c r="R18">
        <v>0.26</v>
      </c>
      <c r="S18" s="1">
        <v>34309</v>
      </c>
      <c r="T18">
        <v>17.8</v>
      </c>
      <c r="U18" s="1">
        <v>34309</v>
      </c>
      <c r="V18">
        <v>18</v>
      </c>
      <c r="W18" s="1">
        <v>34309</v>
      </c>
      <c r="X18">
        <v>0.37</v>
      </c>
      <c r="Y18" s="1">
        <v>34309</v>
      </c>
      <c r="Z18">
        <v>0.2</v>
      </c>
      <c r="AA18" s="1">
        <v>34309</v>
      </c>
      <c r="AB18">
        <v>0.18</v>
      </c>
      <c r="AC18" s="1">
        <v>34337</v>
      </c>
      <c r="AD18">
        <v>5.3</v>
      </c>
      <c r="AE18" s="1">
        <v>34337</v>
      </c>
      <c r="AF18">
        <v>4.4000000000000004</v>
      </c>
      <c r="AG18">
        <f t="shared" si="0"/>
        <v>9.6999999999999993</v>
      </c>
      <c r="AH18" s="8">
        <f t="shared" si="1"/>
        <v>45.360824742268044</v>
      </c>
    </row>
    <row r="19" spans="1:34">
      <c r="A19" s="1">
        <v>34304</v>
      </c>
      <c r="B19">
        <v>6.6</v>
      </c>
      <c r="C19" s="1">
        <v>34305</v>
      </c>
      <c r="D19">
        <v>15</v>
      </c>
      <c r="E19" s="1">
        <v>34305</v>
      </c>
      <c r="F19">
        <v>9.6999999999999993</v>
      </c>
      <c r="G19" s="1">
        <v>34304</v>
      </c>
      <c r="H19">
        <v>7.3</v>
      </c>
      <c r="I19" s="1">
        <v>34408</v>
      </c>
      <c r="J19">
        <v>5.6</v>
      </c>
      <c r="K19" s="1" t="s">
        <v>3161</v>
      </c>
      <c r="M19" s="1">
        <v>34345</v>
      </c>
      <c r="N19">
        <v>18</v>
      </c>
      <c r="O19" s="1">
        <v>34345</v>
      </c>
      <c r="P19">
        <v>0.44</v>
      </c>
      <c r="Q19" s="1">
        <v>34337</v>
      </c>
      <c r="R19">
        <v>0.12</v>
      </c>
      <c r="S19" s="1">
        <v>34337</v>
      </c>
      <c r="T19">
        <v>15</v>
      </c>
      <c r="U19" s="1">
        <v>34337</v>
      </c>
      <c r="V19">
        <v>15</v>
      </c>
      <c r="W19" s="1">
        <v>34337</v>
      </c>
      <c r="X19">
        <v>0.81</v>
      </c>
      <c r="Y19" s="1">
        <v>34337</v>
      </c>
      <c r="Z19">
        <v>0.19</v>
      </c>
      <c r="AA19" s="1">
        <v>34337</v>
      </c>
      <c r="AB19">
        <v>0.19</v>
      </c>
      <c r="AC19" s="1">
        <v>34345</v>
      </c>
      <c r="AD19">
        <v>2.8</v>
      </c>
      <c r="AE19" s="1">
        <v>34345</v>
      </c>
      <c r="AF19">
        <v>0.6</v>
      </c>
      <c r="AG19">
        <f t="shared" si="0"/>
        <v>3.4</v>
      </c>
      <c r="AH19" s="8">
        <f t="shared" si="1"/>
        <v>17.647058823529413</v>
      </c>
    </row>
    <row r="20" spans="1:34">
      <c r="A20" s="1">
        <v>34305</v>
      </c>
      <c r="B20">
        <v>7.3</v>
      </c>
      <c r="C20" s="1">
        <v>34309</v>
      </c>
      <c r="D20">
        <v>2.8</v>
      </c>
      <c r="E20" s="1">
        <v>34309</v>
      </c>
      <c r="F20">
        <v>9.8000000000000007</v>
      </c>
      <c r="G20" s="1">
        <v>34305</v>
      </c>
      <c r="H20">
        <v>7.3</v>
      </c>
      <c r="I20" s="1">
        <v>34466</v>
      </c>
      <c r="J20">
        <v>9.1</v>
      </c>
      <c r="K20" s="1" t="s">
        <v>3161</v>
      </c>
      <c r="M20" s="1">
        <v>34381</v>
      </c>
      <c r="N20">
        <v>15</v>
      </c>
      <c r="O20" s="1">
        <v>34381</v>
      </c>
      <c r="P20">
        <v>0.51</v>
      </c>
      <c r="Q20" s="1">
        <v>34345</v>
      </c>
      <c r="R20">
        <v>0.06</v>
      </c>
      <c r="S20" s="1">
        <v>34345</v>
      </c>
      <c r="T20">
        <v>16.899999999999999</v>
      </c>
      <c r="U20" s="1">
        <v>34345</v>
      </c>
      <c r="V20">
        <v>17</v>
      </c>
      <c r="W20" s="1">
        <v>34345</v>
      </c>
      <c r="X20">
        <v>0.15</v>
      </c>
      <c r="Y20" s="1">
        <v>34345</v>
      </c>
      <c r="Z20">
        <v>0.09</v>
      </c>
      <c r="AA20" s="1">
        <v>34345</v>
      </c>
      <c r="AB20">
        <v>0.09</v>
      </c>
      <c r="AC20" s="1">
        <v>34381</v>
      </c>
      <c r="AD20">
        <v>2.7</v>
      </c>
      <c r="AE20" s="1">
        <v>34381</v>
      </c>
      <c r="AF20">
        <v>0.9</v>
      </c>
      <c r="AG20">
        <f t="shared" si="0"/>
        <v>3.6</v>
      </c>
      <c r="AH20" s="8">
        <f t="shared" si="1"/>
        <v>25</v>
      </c>
    </row>
    <row r="21" spans="1:34">
      <c r="A21" s="1">
        <v>34309</v>
      </c>
      <c r="B21">
        <v>5.5</v>
      </c>
      <c r="C21" s="1">
        <v>34337</v>
      </c>
      <c r="D21">
        <v>361</v>
      </c>
      <c r="E21" s="1">
        <v>34337</v>
      </c>
      <c r="F21">
        <v>8</v>
      </c>
      <c r="G21" s="1">
        <v>34309</v>
      </c>
      <c r="H21">
        <v>7.3</v>
      </c>
      <c r="I21" s="1">
        <v>34498</v>
      </c>
      <c r="J21">
        <v>7.3</v>
      </c>
      <c r="K21" s="1" t="s">
        <v>3161</v>
      </c>
      <c r="M21" s="1">
        <v>34408</v>
      </c>
      <c r="N21">
        <v>12</v>
      </c>
      <c r="O21" s="1">
        <v>34408</v>
      </c>
      <c r="P21">
        <v>0.34</v>
      </c>
      <c r="Q21" s="1">
        <v>34381</v>
      </c>
      <c r="R21">
        <v>0.09</v>
      </c>
      <c r="S21" s="1">
        <v>34381</v>
      </c>
      <c r="T21">
        <v>14</v>
      </c>
      <c r="U21" s="1">
        <v>34381</v>
      </c>
      <c r="V21">
        <v>14</v>
      </c>
      <c r="W21" s="1">
        <v>34381</v>
      </c>
      <c r="X21">
        <v>0.2</v>
      </c>
      <c r="Y21" s="1">
        <v>34381</v>
      </c>
      <c r="Z21">
        <v>0.12</v>
      </c>
      <c r="AA21" s="1">
        <v>34381</v>
      </c>
      <c r="AB21">
        <v>0.13</v>
      </c>
      <c r="AC21" s="1">
        <v>34408</v>
      </c>
      <c r="AD21">
        <v>2</v>
      </c>
      <c r="AE21" s="1">
        <v>34408</v>
      </c>
      <c r="AF21">
        <v>0.5</v>
      </c>
      <c r="AG21">
        <f t="shared" si="0"/>
        <v>2.5</v>
      </c>
      <c r="AH21" s="8">
        <f t="shared" si="1"/>
        <v>20</v>
      </c>
    </row>
    <row r="22" spans="1:34">
      <c r="A22" s="1">
        <v>34337</v>
      </c>
      <c r="B22">
        <v>8.6999999999999993</v>
      </c>
      <c r="C22" s="1">
        <v>34345</v>
      </c>
      <c r="D22">
        <v>26</v>
      </c>
      <c r="E22" s="1">
        <v>34345</v>
      </c>
      <c r="F22">
        <v>10.3</v>
      </c>
      <c r="G22" s="1">
        <v>34337</v>
      </c>
      <c r="H22">
        <v>6.7</v>
      </c>
      <c r="I22" s="1">
        <v>34555</v>
      </c>
      <c r="J22">
        <v>15</v>
      </c>
      <c r="K22" s="1" t="s">
        <v>3161</v>
      </c>
      <c r="M22" s="1">
        <v>34466</v>
      </c>
      <c r="N22" t="s">
        <v>1023</v>
      </c>
      <c r="O22" s="1">
        <v>34466</v>
      </c>
      <c r="P22" t="s">
        <v>1024</v>
      </c>
      <c r="Q22" s="1">
        <v>34408</v>
      </c>
      <c r="R22">
        <v>0.06</v>
      </c>
      <c r="S22" s="1">
        <v>34408</v>
      </c>
      <c r="T22">
        <v>11.9</v>
      </c>
      <c r="U22" s="1">
        <v>34408</v>
      </c>
      <c r="V22">
        <v>12</v>
      </c>
      <c r="W22" s="1">
        <v>34408</v>
      </c>
      <c r="X22">
        <v>0.13</v>
      </c>
      <c r="Y22" s="1">
        <v>34408</v>
      </c>
      <c r="Z22">
        <v>0.09</v>
      </c>
      <c r="AA22" s="1">
        <v>34408</v>
      </c>
      <c r="AB22">
        <v>0.09</v>
      </c>
      <c r="AC22" s="1">
        <v>34466</v>
      </c>
      <c r="AD22">
        <v>3.3</v>
      </c>
      <c r="AE22" s="1">
        <v>34466</v>
      </c>
      <c r="AF22">
        <v>0.8</v>
      </c>
      <c r="AG22">
        <f t="shared" si="0"/>
        <v>4.0999999999999996</v>
      </c>
      <c r="AH22" s="8">
        <f t="shared" si="1"/>
        <v>19.512195121951223</v>
      </c>
    </row>
    <row r="23" spans="1:34">
      <c r="A23" s="1">
        <v>34345</v>
      </c>
      <c r="B23">
        <v>8.4</v>
      </c>
      <c r="C23" s="1">
        <v>34381</v>
      </c>
      <c r="D23">
        <v>340</v>
      </c>
      <c r="E23" s="1">
        <v>34381</v>
      </c>
      <c r="F23">
        <v>10.8</v>
      </c>
      <c r="G23" s="1">
        <v>34345</v>
      </c>
      <c r="H23">
        <v>7.2</v>
      </c>
      <c r="I23" s="1">
        <v>34635</v>
      </c>
      <c r="J23">
        <v>11</v>
      </c>
      <c r="K23" s="1" t="s">
        <v>3161</v>
      </c>
      <c r="M23" s="1">
        <v>34479</v>
      </c>
      <c r="N23">
        <v>9.5</v>
      </c>
      <c r="O23" s="1">
        <v>34479</v>
      </c>
      <c r="P23">
        <v>0.43</v>
      </c>
      <c r="Q23" s="1">
        <v>34466</v>
      </c>
      <c r="R23">
        <v>0.05</v>
      </c>
      <c r="S23" s="1">
        <v>34466</v>
      </c>
      <c r="T23">
        <v>6.18</v>
      </c>
      <c r="U23" s="1">
        <v>34466</v>
      </c>
      <c r="V23">
        <v>6.2</v>
      </c>
      <c r="W23" s="1">
        <v>34466</v>
      </c>
      <c r="X23">
        <v>0.24</v>
      </c>
      <c r="Y23" s="1">
        <v>34466</v>
      </c>
      <c r="Z23">
        <v>0.18</v>
      </c>
      <c r="AA23" s="1">
        <v>34466</v>
      </c>
      <c r="AB23">
        <v>0.19</v>
      </c>
      <c r="AC23" s="1">
        <v>34479</v>
      </c>
      <c r="AD23">
        <v>3.5</v>
      </c>
      <c r="AE23" s="1">
        <v>34479</v>
      </c>
      <c r="AF23">
        <v>0.4</v>
      </c>
      <c r="AG23">
        <f t="shared" si="0"/>
        <v>3.9</v>
      </c>
      <c r="AH23" s="8">
        <f t="shared" si="1"/>
        <v>10.256410256410257</v>
      </c>
    </row>
    <row r="24" spans="1:34">
      <c r="A24" s="1">
        <v>34381</v>
      </c>
      <c r="B24">
        <v>7.3</v>
      </c>
      <c r="C24" s="1">
        <v>34408</v>
      </c>
      <c r="D24">
        <v>7.6</v>
      </c>
      <c r="E24" s="1">
        <v>34408</v>
      </c>
      <c r="F24">
        <v>9.1999999999999993</v>
      </c>
      <c r="G24" s="1">
        <v>34381</v>
      </c>
      <c r="H24">
        <v>7.3</v>
      </c>
      <c r="I24" s="1">
        <v>34666</v>
      </c>
      <c r="J24">
        <v>5.0999999999999996</v>
      </c>
      <c r="K24" s="1" t="s">
        <v>3161</v>
      </c>
      <c r="M24" s="1">
        <v>34498</v>
      </c>
      <c r="N24">
        <v>7.3</v>
      </c>
      <c r="O24" s="1">
        <v>34498</v>
      </c>
      <c r="P24">
        <v>0.65</v>
      </c>
      <c r="Q24" s="1">
        <v>34479</v>
      </c>
      <c r="R24">
        <v>7.0000000000000007E-2</v>
      </c>
      <c r="S24" s="1">
        <v>34479</v>
      </c>
      <c r="T24">
        <v>8.9499999999999993</v>
      </c>
      <c r="U24" s="1">
        <v>34479</v>
      </c>
      <c r="V24">
        <v>9</v>
      </c>
      <c r="W24" s="1">
        <v>34479</v>
      </c>
      <c r="X24">
        <v>0.22</v>
      </c>
      <c r="Y24" s="1">
        <v>34479</v>
      </c>
      <c r="Z24">
        <v>0.22</v>
      </c>
      <c r="AA24" s="1">
        <v>34479</v>
      </c>
      <c r="AB24">
        <v>0.22</v>
      </c>
      <c r="AC24" s="1">
        <v>34498</v>
      </c>
      <c r="AD24">
        <v>4.2</v>
      </c>
      <c r="AE24" s="1">
        <v>34498</v>
      </c>
      <c r="AF24">
        <v>0.6</v>
      </c>
      <c r="AG24">
        <f t="shared" si="0"/>
        <v>4.8</v>
      </c>
      <c r="AH24" s="8">
        <f t="shared" si="1"/>
        <v>12.5</v>
      </c>
    </row>
    <row r="25" spans="1:34">
      <c r="A25" s="1">
        <v>34408</v>
      </c>
      <c r="B25">
        <v>9.5</v>
      </c>
      <c r="C25" s="1">
        <v>34466</v>
      </c>
      <c r="D25">
        <v>2.4</v>
      </c>
      <c r="E25" s="1">
        <v>34466</v>
      </c>
      <c r="F25">
        <v>7.3</v>
      </c>
      <c r="G25" s="1">
        <v>34408</v>
      </c>
      <c r="H25">
        <v>7.2</v>
      </c>
      <c r="I25" s="1">
        <v>34724</v>
      </c>
      <c r="J25">
        <v>7.7</v>
      </c>
      <c r="K25" s="1" t="s">
        <v>3161</v>
      </c>
      <c r="M25" s="1">
        <v>34548</v>
      </c>
      <c r="N25">
        <v>4.0999999999999996</v>
      </c>
      <c r="O25" s="1">
        <v>34548</v>
      </c>
      <c r="P25">
        <v>0.47</v>
      </c>
      <c r="Q25" s="1">
        <v>34498</v>
      </c>
      <c r="R25">
        <v>0.05</v>
      </c>
      <c r="S25" s="1">
        <v>34498</v>
      </c>
      <c r="T25">
        <v>6.57</v>
      </c>
      <c r="U25" s="1">
        <v>34498</v>
      </c>
      <c r="V25">
        <v>6.6</v>
      </c>
      <c r="W25" s="1">
        <v>34498</v>
      </c>
      <c r="X25">
        <v>0.26</v>
      </c>
      <c r="Y25" s="1">
        <v>34498</v>
      </c>
      <c r="Z25">
        <v>0.24</v>
      </c>
      <c r="AA25" s="1">
        <v>34498</v>
      </c>
      <c r="AB25">
        <v>0.23</v>
      </c>
      <c r="AC25" s="1">
        <v>34548</v>
      </c>
      <c r="AD25">
        <v>4.2</v>
      </c>
      <c r="AE25" s="1">
        <v>34548</v>
      </c>
      <c r="AF25">
        <v>0.5</v>
      </c>
      <c r="AG25">
        <f t="shared" si="0"/>
        <v>4.7</v>
      </c>
      <c r="AH25" s="8">
        <f t="shared" si="1"/>
        <v>10.638297872340425</v>
      </c>
    </row>
    <row r="26" spans="1:34">
      <c r="A26" s="1">
        <v>34466</v>
      </c>
      <c r="B26">
        <v>16</v>
      </c>
      <c r="C26" s="1">
        <v>34479</v>
      </c>
      <c r="D26">
        <v>0.32</v>
      </c>
      <c r="E26" s="1">
        <v>34479</v>
      </c>
      <c r="F26">
        <v>7.2</v>
      </c>
      <c r="G26" s="1">
        <v>34466</v>
      </c>
      <c r="H26">
        <v>7.3</v>
      </c>
      <c r="I26" s="1">
        <v>34767</v>
      </c>
      <c r="J26">
        <v>17</v>
      </c>
      <c r="K26" s="1" t="s">
        <v>3161</v>
      </c>
      <c r="M26" s="1">
        <v>34555</v>
      </c>
      <c r="N26">
        <v>3.6</v>
      </c>
      <c r="O26" s="1">
        <v>34555</v>
      </c>
      <c r="P26">
        <v>0.47</v>
      </c>
      <c r="Q26" s="1">
        <v>34548</v>
      </c>
      <c r="R26">
        <v>0.03</v>
      </c>
      <c r="S26" s="1">
        <v>34548</v>
      </c>
      <c r="T26">
        <v>3.57</v>
      </c>
      <c r="U26" s="1">
        <v>34548</v>
      </c>
      <c r="V26">
        <v>3.6</v>
      </c>
      <c r="W26" s="1">
        <v>34548</v>
      </c>
      <c r="X26">
        <v>0.43</v>
      </c>
      <c r="Y26" s="1">
        <v>34548</v>
      </c>
      <c r="Z26">
        <v>0.4</v>
      </c>
      <c r="AA26" s="1">
        <v>34548</v>
      </c>
      <c r="AB26">
        <v>0.39</v>
      </c>
      <c r="AC26" s="1">
        <v>34555</v>
      </c>
      <c r="AD26">
        <v>3.8</v>
      </c>
      <c r="AE26" s="1">
        <v>34555</v>
      </c>
      <c r="AF26">
        <v>0.5</v>
      </c>
      <c r="AG26">
        <f t="shared" si="0"/>
        <v>4.3</v>
      </c>
      <c r="AH26" s="8">
        <f t="shared" si="1"/>
        <v>11.627906976744185</v>
      </c>
    </row>
    <row r="27" spans="1:34">
      <c r="A27" s="1">
        <v>34479</v>
      </c>
      <c r="B27">
        <v>17.399999999999999</v>
      </c>
      <c r="C27" s="1">
        <v>34498</v>
      </c>
      <c r="D27">
        <v>2.5</v>
      </c>
      <c r="E27" s="1">
        <v>34498</v>
      </c>
      <c r="F27">
        <v>7</v>
      </c>
      <c r="G27" s="1">
        <v>34479</v>
      </c>
      <c r="H27">
        <v>7.4</v>
      </c>
      <c r="I27" s="1">
        <v>34841</v>
      </c>
      <c r="J27">
        <v>2.4</v>
      </c>
      <c r="K27" s="1" t="s">
        <v>3161</v>
      </c>
      <c r="M27" s="1">
        <v>34564</v>
      </c>
      <c r="N27">
        <v>3.6</v>
      </c>
      <c r="O27" s="1">
        <v>34564</v>
      </c>
      <c r="P27">
        <v>0.31</v>
      </c>
      <c r="Q27" s="1">
        <v>34555</v>
      </c>
      <c r="R27">
        <v>0.03</v>
      </c>
      <c r="S27" s="1">
        <v>34555</v>
      </c>
      <c r="T27">
        <v>3.07</v>
      </c>
      <c r="U27" s="1">
        <v>34555</v>
      </c>
      <c r="V27">
        <v>3.1</v>
      </c>
      <c r="W27" s="1">
        <v>34555</v>
      </c>
      <c r="X27">
        <v>0.41</v>
      </c>
      <c r="Y27" s="1">
        <v>34555</v>
      </c>
      <c r="Z27">
        <v>0.38</v>
      </c>
      <c r="AA27" s="1">
        <v>34555</v>
      </c>
      <c r="AB27">
        <v>0.37</v>
      </c>
      <c r="AC27" s="1">
        <v>34635</v>
      </c>
      <c r="AD27">
        <v>7.8</v>
      </c>
      <c r="AE27" s="1">
        <v>34666</v>
      </c>
      <c r="AF27">
        <v>0.7</v>
      </c>
      <c r="AG27">
        <f t="shared" si="0"/>
        <v>8.5</v>
      </c>
      <c r="AH27" s="8">
        <f t="shared" si="1"/>
        <v>8.235294117647058</v>
      </c>
    </row>
    <row r="28" spans="1:34">
      <c r="A28" s="1">
        <v>34498</v>
      </c>
      <c r="B28">
        <v>16.5</v>
      </c>
      <c r="C28" s="1">
        <v>34548</v>
      </c>
      <c r="D28">
        <v>0.35</v>
      </c>
      <c r="E28" s="1">
        <v>34548</v>
      </c>
      <c r="F28">
        <v>6.5</v>
      </c>
      <c r="G28" s="1">
        <v>34498</v>
      </c>
      <c r="H28">
        <v>7.4</v>
      </c>
      <c r="I28" s="1">
        <v>34919</v>
      </c>
      <c r="J28">
        <v>8.1999999999999993</v>
      </c>
      <c r="K28" s="1" t="s">
        <v>3161</v>
      </c>
      <c r="M28" s="1">
        <v>34635</v>
      </c>
      <c r="N28">
        <v>24</v>
      </c>
      <c r="O28" s="1">
        <v>34635</v>
      </c>
      <c r="P28">
        <v>1.7</v>
      </c>
      <c r="Q28" s="1">
        <v>34564</v>
      </c>
      <c r="R28">
        <v>0.09</v>
      </c>
      <c r="S28" s="1">
        <v>34564</v>
      </c>
      <c r="T28">
        <v>3.17</v>
      </c>
      <c r="U28" s="1">
        <v>34564</v>
      </c>
      <c r="V28">
        <v>3.2</v>
      </c>
      <c r="W28" s="1">
        <v>34564</v>
      </c>
      <c r="X28">
        <v>0.42</v>
      </c>
      <c r="Y28" s="1">
        <v>34564</v>
      </c>
      <c r="Z28">
        <v>0.36</v>
      </c>
      <c r="AA28" s="1">
        <v>34564</v>
      </c>
      <c r="AB28">
        <v>0.37</v>
      </c>
      <c r="AC28" s="1">
        <v>34666</v>
      </c>
      <c r="AD28">
        <v>3.3</v>
      </c>
      <c r="AE28" s="1">
        <v>34767</v>
      </c>
      <c r="AF28">
        <v>3.3</v>
      </c>
      <c r="AG28">
        <f t="shared" si="0"/>
        <v>6.6</v>
      </c>
      <c r="AH28" s="8">
        <f t="shared" si="1"/>
        <v>50</v>
      </c>
    </row>
    <row r="29" spans="1:34">
      <c r="A29" s="1">
        <v>34548</v>
      </c>
      <c r="B29">
        <v>17.2</v>
      </c>
      <c r="C29" s="1">
        <v>34555</v>
      </c>
      <c r="D29">
        <v>0.4</v>
      </c>
      <c r="E29" s="1">
        <v>34555</v>
      </c>
      <c r="F29">
        <v>4.5</v>
      </c>
      <c r="G29" s="1">
        <v>34548</v>
      </c>
      <c r="H29">
        <v>7.2</v>
      </c>
      <c r="I29" s="1">
        <v>35507</v>
      </c>
      <c r="J29">
        <v>1.1000000000000001</v>
      </c>
      <c r="K29" s="1" t="s">
        <v>3161</v>
      </c>
      <c r="M29" s="1">
        <v>34666</v>
      </c>
      <c r="N29">
        <v>20</v>
      </c>
      <c r="O29" s="1">
        <v>34666</v>
      </c>
      <c r="P29">
        <v>0.44</v>
      </c>
      <c r="Q29" s="1">
        <v>34635</v>
      </c>
      <c r="R29">
        <v>0.27</v>
      </c>
      <c r="S29" s="1">
        <v>34635</v>
      </c>
      <c r="T29">
        <v>21.8</v>
      </c>
      <c r="U29" s="1">
        <v>34635</v>
      </c>
      <c r="V29">
        <v>22</v>
      </c>
      <c r="W29" s="1">
        <v>34635</v>
      </c>
      <c r="X29">
        <v>0.63</v>
      </c>
      <c r="Y29" s="1">
        <v>34635</v>
      </c>
      <c r="Z29">
        <v>0.35</v>
      </c>
      <c r="AA29" s="1">
        <v>34635</v>
      </c>
      <c r="AB29">
        <v>0.35</v>
      </c>
      <c r="AC29" s="1">
        <v>34724</v>
      </c>
      <c r="AD29">
        <v>2.1</v>
      </c>
      <c r="AE29" s="1">
        <v>34802</v>
      </c>
      <c r="AF29">
        <v>2.5</v>
      </c>
      <c r="AG29">
        <f t="shared" si="0"/>
        <v>4.5999999999999996</v>
      </c>
      <c r="AH29" s="8">
        <f t="shared" si="1"/>
        <v>54.34782608695653</v>
      </c>
    </row>
    <row r="30" spans="1:34">
      <c r="A30" s="1">
        <v>34555</v>
      </c>
      <c r="B30">
        <v>17</v>
      </c>
      <c r="C30" s="1">
        <v>34564</v>
      </c>
      <c r="D30">
        <v>0.12</v>
      </c>
      <c r="E30" s="1">
        <v>34564</v>
      </c>
      <c r="F30">
        <v>5.0999999999999996</v>
      </c>
      <c r="G30" s="1">
        <v>34555</v>
      </c>
      <c r="H30">
        <v>7.2</v>
      </c>
      <c r="I30" s="1">
        <v>35536</v>
      </c>
      <c r="J30">
        <v>6.2</v>
      </c>
      <c r="K30" s="1" t="s">
        <v>3161</v>
      </c>
      <c r="M30" s="1">
        <v>34724</v>
      </c>
      <c r="N30">
        <v>13</v>
      </c>
      <c r="O30" s="1">
        <v>34724</v>
      </c>
      <c r="P30">
        <v>0.25</v>
      </c>
      <c r="Q30" s="1">
        <v>34666</v>
      </c>
      <c r="R30">
        <v>0.36</v>
      </c>
      <c r="S30" s="1">
        <v>34666</v>
      </c>
      <c r="T30">
        <v>18.899999999999999</v>
      </c>
      <c r="U30" s="1">
        <v>34666</v>
      </c>
      <c r="V30">
        <v>19</v>
      </c>
      <c r="W30" s="1">
        <v>34666</v>
      </c>
      <c r="X30">
        <v>0.17</v>
      </c>
      <c r="Y30" s="1">
        <v>34666</v>
      </c>
      <c r="Z30">
        <v>0.14000000000000001</v>
      </c>
      <c r="AA30" s="1">
        <v>34666</v>
      </c>
      <c r="AB30">
        <v>0.15</v>
      </c>
      <c r="AC30" s="1">
        <v>34767</v>
      </c>
      <c r="AD30">
        <v>3</v>
      </c>
      <c r="AE30" s="1">
        <v>34841</v>
      </c>
      <c r="AF30">
        <v>0.7</v>
      </c>
      <c r="AG30">
        <f t="shared" si="0"/>
        <v>3.7</v>
      </c>
      <c r="AH30" s="8">
        <f t="shared" si="1"/>
        <v>18.918918918918916</v>
      </c>
    </row>
    <row r="31" spans="1:34">
      <c r="A31" s="1">
        <v>34564</v>
      </c>
      <c r="B31">
        <v>17</v>
      </c>
      <c r="C31" s="1">
        <v>34570</v>
      </c>
      <c r="D31">
        <v>0.13</v>
      </c>
      <c r="E31" s="1">
        <v>34635</v>
      </c>
      <c r="F31">
        <v>5.8</v>
      </c>
      <c r="G31" s="1">
        <v>34564</v>
      </c>
      <c r="H31">
        <v>7.2</v>
      </c>
      <c r="I31" s="1">
        <v>35543</v>
      </c>
      <c r="J31">
        <v>14</v>
      </c>
      <c r="K31" s="1" t="s">
        <v>3161</v>
      </c>
      <c r="M31" s="1">
        <v>34767</v>
      </c>
      <c r="N31">
        <v>9.9</v>
      </c>
      <c r="O31" s="1">
        <v>34767</v>
      </c>
      <c r="P31">
        <v>1.1000000000000001</v>
      </c>
      <c r="Q31" s="1">
        <v>34724</v>
      </c>
      <c r="R31">
        <v>0.05</v>
      </c>
      <c r="S31" s="1">
        <v>34724</v>
      </c>
      <c r="T31">
        <v>12.9</v>
      </c>
      <c r="U31" s="1">
        <v>34724</v>
      </c>
      <c r="V31">
        <v>13</v>
      </c>
      <c r="W31" s="1">
        <v>34724</v>
      </c>
      <c r="X31">
        <v>7.0000000000000007E-2</v>
      </c>
      <c r="Y31" s="1">
        <v>34724</v>
      </c>
      <c r="Z31">
        <v>7.0000000000000007E-2</v>
      </c>
      <c r="AA31" s="1">
        <v>34724</v>
      </c>
      <c r="AB31">
        <v>0.08</v>
      </c>
      <c r="AC31" s="1">
        <v>34802</v>
      </c>
      <c r="AD31">
        <v>4.0999999999999996</v>
      </c>
      <c r="AE31" s="1">
        <v>34919</v>
      </c>
      <c r="AF31">
        <v>0.5</v>
      </c>
      <c r="AG31">
        <f t="shared" si="0"/>
        <v>4.5999999999999996</v>
      </c>
      <c r="AH31" s="8">
        <f t="shared" si="1"/>
        <v>10.869565217391305</v>
      </c>
    </row>
    <row r="32" spans="1:34">
      <c r="A32" s="1">
        <v>34570</v>
      </c>
      <c r="B32">
        <v>17</v>
      </c>
      <c r="C32" s="1">
        <v>34635</v>
      </c>
      <c r="D32" t="s">
        <v>1037</v>
      </c>
      <c r="E32" s="1">
        <v>34666</v>
      </c>
      <c r="F32">
        <v>10.3</v>
      </c>
      <c r="G32" s="1">
        <v>34570</v>
      </c>
      <c r="H32">
        <v>7</v>
      </c>
      <c r="I32" s="1">
        <v>35563</v>
      </c>
      <c r="J32">
        <v>6.7</v>
      </c>
      <c r="K32" s="1" t="s">
        <v>3161</v>
      </c>
      <c r="M32" s="1">
        <v>34802</v>
      </c>
      <c r="N32">
        <v>10</v>
      </c>
      <c r="O32" s="1">
        <v>34802</v>
      </c>
      <c r="P32">
        <v>1.1000000000000001</v>
      </c>
      <c r="Q32" s="1">
        <v>34767</v>
      </c>
      <c r="R32">
        <v>0.7</v>
      </c>
      <c r="S32" s="1">
        <v>34767</v>
      </c>
      <c r="T32">
        <v>8</v>
      </c>
      <c r="U32" s="1">
        <v>34767</v>
      </c>
      <c r="V32">
        <v>8.1</v>
      </c>
      <c r="W32" s="1">
        <v>34767</v>
      </c>
      <c r="X32">
        <v>0.53</v>
      </c>
      <c r="Y32" s="1">
        <v>34767</v>
      </c>
      <c r="Z32">
        <v>0.39</v>
      </c>
      <c r="AA32" s="1">
        <v>34767</v>
      </c>
      <c r="AB32">
        <v>0.35</v>
      </c>
      <c r="AC32" s="1">
        <v>34841</v>
      </c>
      <c r="AD32">
        <v>4</v>
      </c>
      <c r="AE32" s="1">
        <v>35367</v>
      </c>
      <c r="AF32">
        <v>6.4</v>
      </c>
      <c r="AG32">
        <f t="shared" si="0"/>
        <v>10.4</v>
      </c>
      <c r="AH32" s="8">
        <f t="shared" si="1"/>
        <v>61.53846153846154</v>
      </c>
    </row>
    <row r="33" spans="1:34">
      <c r="A33" s="1">
        <v>34635</v>
      </c>
      <c r="B33">
        <v>12.2</v>
      </c>
      <c r="C33" s="1">
        <v>34666</v>
      </c>
      <c r="D33" t="s">
        <v>1044</v>
      </c>
      <c r="E33" s="1">
        <v>34724</v>
      </c>
      <c r="F33">
        <v>11.2</v>
      </c>
      <c r="G33" s="1">
        <v>34635</v>
      </c>
      <c r="H33">
        <v>6.7</v>
      </c>
      <c r="I33" s="1">
        <v>35592</v>
      </c>
      <c r="J33">
        <v>8.4</v>
      </c>
      <c r="K33" s="1" t="s">
        <v>3161</v>
      </c>
      <c r="M33" s="1">
        <v>34841</v>
      </c>
      <c r="N33">
        <v>8.3000000000000007</v>
      </c>
      <c r="O33" s="1">
        <v>34841</v>
      </c>
      <c r="P33">
        <v>1.3</v>
      </c>
      <c r="Q33" s="1">
        <v>34802</v>
      </c>
      <c r="R33">
        <v>0.14000000000000001</v>
      </c>
      <c r="S33" s="1">
        <v>34802</v>
      </c>
      <c r="T33">
        <v>8.91</v>
      </c>
      <c r="U33" s="1">
        <v>34802</v>
      </c>
      <c r="V33">
        <v>9</v>
      </c>
      <c r="W33" s="1">
        <v>34802</v>
      </c>
      <c r="X33">
        <v>0.36</v>
      </c>
      <c r="Y33" s="1">
        <v>34802</v>
      </c>
      <c r="Z33">
        <v>0.15</v>
      </c>
      <c r="AA33" s="1">
        <v>34802</v>
      </c>
      <c r="AB33">
        <v>0.14000000000000001</v>
      </c>
      <c r="AC33" s="1">
        <v>34919</v>
      </c>
      <c r="AD33">
        <v>3.7</v>
      </c>
      <c r="AE33" s="1">
        <v>35388</v>
      </c>
      <c r="AF33">
        <v>9.1999999999999993</v>
      </c>
      <c r="AG33">
        <f t="shared" si="0"/>
        <v>12.899999999999999</v>
      </c>
      <c r="AH33" s="8">
        <f t="shared" si="1"/>
        <v>71.31782945736434</v>
      </c>
    </row>
    <row r="34" spans="1:34">
      <c r="A34" s="1">
        <v>34666</v>
      </c>
      <c r="B34">
        <v>8.4</v>
      </c>
      <c r="C34" s="1">
        <v>34724</v>
      </c>
      <c r="D34" t="s">
        <v>1048</v>
      </c>
      <c r="E34" s="1">
        <v>34767</v>
      </c>
      <c r="F34">
        <v>9.9</v>
      </c>
      <c r="G34" s="1">
        <v>34666</v>
      </c>
      <c r="H34">
        <v>7.1</v>
      </c>
      <c r="I34" s="1">
        <v>35620</v>
      </c>
      <c r="J34">
        <v>8</v>
      </c>
      <c r="K34" s="1" t="s">
        <v>3161</v>
      </c>
      <c r="M34" s="1">
        <v>34919</v>
      </c>
      <c r="N34">
        <v>6.1</v>
      </c>
      <c r="O34" s="1">
        <v>34919</v>
      </c>
      <c r="P34">
        <v>0.43</v>
      </c>
      <c r="Q34" s="1">
        <v>34841</v>
      </c>
      <c r="R34">
        <v>0.03</v>
      </c>
      <c r="S34" s="1">
        <v>34841</v>
      </c>
      <c r="T34">
        <v>6.97</v>
      </c>
      <c r="U34" s="1">
        <v>34841</v>
      </c>
      <c r="V34">
        <v>7</v>
      </c>
      <c r="W34" s="1">
        <v>34841</v>
      </c>
      <c r="X34">
        <v>0.34</v>
      </c>
      <c r="Y34" s="1">
        <v>34841</v>
      </c>
      <c r="Z34">
        <v>0.15</v>
      </c>
      <c r="AA34" s="1">
        <v>34841</v>
      </c>
      <c r="AB34">
        <v>0.15</v>
      </c>
      <c r="AC34" s="1">
        <v>35367</v>
      </c>
      <c r="AD34">
        <v>5.0999999999999996</v>
      </c>
      <c r="AE34" s="1">
        <v>35416</v>
      </c>
      <c r="AF34">
        <v>1.9</v>
      </c>
      <c r="AG34">
        <f t="shared" si="0"/>
        <v>7</v>
      </c>
      <c r="AH34" s="8">
        <f t="shared" si="1"/>
        <v>27.142857142857142</v>
      </c>
    </row>
    <row r="35" spans="1:34">
      <c r="A35" s="1">
        <v>34724</v>
      </c>
      <c r="B35">
        <v>6.4</v>
      </c>
      <c r="C35" s="1">
        <v>34767</v>
      </c>
      <c r="D35">
        <v>29</v>
      </c>
      <c r="E35" s="1">
        <v>34802</v>
      </c>
      <c r="F35">
        <v>10</v>
      </c>
      <c r="G35" s="1">
        <v>34724</v>
      </c>
      <c r="H35">
        <v>7</v>
      </c>
      <c r="I35" s="1">
        <v>35661</v>
      </c>
      <c r="J35">
        <v>4.9000000000000004</v>
      </c>
      <c r="K35" s="1" t="s">
        <v>3161</v>
      </c>
      <c r="M35" s="1">
        <v>35367</v>
      </c>
      <c r="N35">
        <v>18</v>
      </c>
      <c r="O35" s="1">
        <v>35367</v>
      </c>
      <c r="P35">
        <v>1.5</v>
      </c>
      <c r="Q35" s="1">
        <v>34919</v>
      </c>
      <c r="R35">
        <v>7.0000000000000007E-2</v>
      </c>
      <c r="S35" s="1">
        <v>34919</v>
      </c>
      <c r="T35">
        <v>5.56</v>
      </c>
      <c r="U35" s="1">
        <v>34919</v>
      </c>
      <c r="V35">
        <v>5.6</v>
      </c>
      <c r="W35" s="1">
        <v>34919</v>
      </c>
      <c r="X35">
        <v>0.38</v>
      </c>
      <c r="Y35" s="1">
        <v>34919</v>
      </c>
      <c r="Z35">
        <v>0.36</v>
      </c>
      <c r="AA35" s="1">
        <v>34919</v>
      </c>
      <c r="AB35">
        <v>0.35</v>
      </c>
      <c r="AC35" s="1">
        <v>35388</v>
      </c>
      <c r="AD35">
        <v>3.8</v>
      </c>
      <c r="AE35" s="1">
        <v>35457</v>
      </c>
      <c r="AF35">
        <v>0.6</v>
      </c>
      <c r="AG35">
        <f t="shared" si="0"/>
        <v>4.3999999999999995</v>
      </c>
      <c r="AH35" s="8">
        <f t="shared" si="1"/>
        <v>13.636363636363638</v>
      </c>
    </row>
    <row r="36" spans="1:34">
      <c r="A36" s="1">
        <v>34767</v>
      </c>
      <c r="B36">
        <v>10</v>
      </c>
      <c r="C36" s="1">
        <v>34802</v>
      </c>
      <c r="D36">
        <v>47</v>
      </c>
      <c r="E36" s="1">
        <v>34841</v>
      </c>
      <c r="F36">
        <v>11.4</v>
      </c>
      <c r="G36" s="1">
        <v>34767</v>
      </c>
      <c r="H36">
        <v>6.8</v>
      </c>
      <c r="I36" s="1">
        <v>35689</v>
      </c>
      <c r="J36">
        <v>5.3</v>
      </c>
      <c r="K36" s="1" t="s">
        <v>3161</v>
      </c>
      <c r="M36" s="1">
        <v>35388</v>
      </c>
      <c r="N36">
        <v>5.6</v>
      </c>
      <c r="O36" s="1">
        <v>35388</v>
      </c>
      <c r="P36">
        <v>1.2</v>
      </c>
      <c r="Q36" s="1">
        <v>35367</v>
      </c>
      <c r="R36">
        <v>0.08</v>
      </c>
      <c r="S36" s="1">
        <v>35367</v>
      </c>
      <c r="T36">
        <v>15.9</v>
      </c>
      <c r="U36" s="1">
        <v>35367</v>
      </c>
      <c r="V36">
        <v>16</v>
      </c>
      <c r="W36" s="1">
        <v>35367</v>
      </c>
      <c r="X36">
        <v>0.76</v>
      </c>
      <c r="Y36" s="1">
        <v>35367</v>
      </c>
      <c r="Z36">
        <v>0.24</v>
      </c>
      <c r="AA36" s="1">
        <v>35367</v>
      </c>
      <c r="AB36">
        <v>0.25</v>
      </c>
      <c r="AC36" s="1">
        <v>35416</v>
      </c>
      <c r="AD36">
        <v>2.4</v>
      </c>
      <c r="AE36" s="1">
        <v>35507</v>
      </c>
      <c r="AF36">
        <v>2.5</v>
      </c>
      <c r="AG36">
        <f t="shared" si="0"/>
        <v>4.9000000000000004</v>
      </c>
      <c r="AH36" s="8">
        <f t="shared" si="1"/>
        <v>51.020408163265309</v>
      </c>
    </row>
    <row r="37" spans="1:34">
      <c r="A37" s="1">
        <v>34802</v>
      </c>
      <c r="B37">
        <v>10.9</v>
      </c>
      <c r="C37" s="1">
        <v>34841</v>
      </c>
      <c r="D37">
        <v>3.7</v>
      </c>
      <c r="E37" s="1">
        <v>34919</v>
      </c>
      <c r="F37">
        <v>6.8</v>
      </c>
      <c r="G37" s="1">
        <v>34802</v>
      </c>
      <c r="H37">
        <v>7.2</v>
      </c>
      <c r="I37" s="1">
        <v>35718</v>
      </c>
      <c r="J37">
        <v>6.6</v>
      </c>
      <c r="K37" s="1" t="s">
        <v>3161</v>
      </c>
      <c r="M37" s="1">
        <v>35416</v>
      </c>
      <c r="N37">
        <v>11</v>
      </c>
      <c r="O37" s="1">
        <v>35416</v>
      </c>
      <c r="P37">
        <v>0.51</v>
      </c>
      <c r="Q37" s="1">
        <v>35388</v>
      </c>
      <c r="R37">
        <v>0.13</v>
      </c>
      <c r="S37" s="1">
        <v>35388</v>
      </c>
      <c r="T37">
        <v>4.2699999999999996</v>
      </c>
      <c r="U37" s="1">
        <v>35388</v>
      </c>
      <c r="V37">
        <v>4.3</v>
      </c>
      <c r="W37" s="1">
        <v>35388</v>
      </c>
      <c r="X37">
        <v>0.86</v>
      </c>
      <c r="Y37" s="1">
        <v>35388</v>
      </c>
      <c r="Z37">
        <v>0.42</v>
      </c>
      <c r="AA37" s="1">
        <v>35388</v>
      </c>
      <c r="AB37">
        <v>0.37</v>
      </c>
      <c r="AC37" s="1">
        <v>35457</v>
      </c>
      <c r="AD37">
        <v>7.1</v>
      </c>
      <c r="AE37" s="1">
        <v>35536</v>
      </c>
      <c r="AF37">
        <v>1.2</v>
      </c>
      <c r="AG37">
        <f t="shared" si="0"/>
        <v>8.2999999999999989</v>
      </c>
      <c r="AH37" s="8">
        <f t="shared" si="1"/>
        <v>14.457831325301207</v>
      </c>
    </row>
    <row r="38" spans="1:34">
      <c r="A38" s="1">
        <v>34841</v>
      </c>
      <c r="B38">
        <v>16.8</v>
      </c>
      <c r="C38" s="1">
        <v>34919</v>
      </c>
      <c r="D38">
        <v>2.9</v>
      </c>
      <c r="E38" s="1">
        <v>35367</v>
      </c>
      <c r="F38">
        <v>8.8000000000000007</v>
      </c>
      <c r="G38" s="1">
        <v>34841</v>
      </c>
      <c r="H38">
        <v>7.8</v>
      </c>
      <c r="I38" s="1">
        <v>35752</v>
      </c>
      <c r="J38">
        <v>6.7</v>
      </c>
      <c r="K38" s="1" t="s">
        <v>3161</v>
      </c>
      <c r="M38" s="1">
        <v>35457</v>
      </c>
      <c r="N38">
        <v>9.3000000000000007</v>
      </c>
      <c r="O38" s="1">
        <v>35457</v>
      </c>
      <c r="P38">
        <v>0.4</v>
      </c>
      <c r="Q38" s="1">
        <v>35416</v>
      </c>
      <c r="R38">
        <v>0.09</v>
      </c>
      <c r="S38" s="1">
        <v>35416</v>
      </c>
      <c r="T38">
        <v>9.93</v>
      </c>
      <c r="U38" s="1">
        <v>35416</v>
      </c>
      <c r="V38">
        <v>10</v>
      </c>
      <c r="W38" s="1">
        <v>35416</v>
      </c>
      <c r="X38">
        <v>0.24</v>
      </c>
      <c r="Y38" s="1">
        <v>35416</v>
      </c>
      <c r="Z38">
        <v>0.11</v>
      </c>
      <c r="AA38" s="1">
        <v>35416</v>
      </c>
      <c r="AB38">
        <v>0.11</v>
      </c>
      <c r="AC38" s="1">
        <v>35507</v>
      </c>
      <c r="AD38">
        <v>2.2999999999999998</v>
      </c>
      <c r="AE38" s="1">
        <v>35543</v>
      </c>
      <c r="AF38">
        <v>7.4</v>
      </c>
      <c r="AG38">
        <f t="shared" si="0"/>
        <v>9.6999999999999993</v>
      </c>
      <c r="AH38" s="8">
        <f t="shared" si="1"/>
        <v>76.288659793814446</v>
      </c>
    </row>
    <row r="39" spans="1:34">
      <c r="A39" s="1">
        <v>34919</v>
      </c>
      <c r="B39">
        <v>18</v>
      </c>
      <c r="C39" s="1">
        <v>35367</v>
      </c>
      <c r="D39">
        <v>42</v>
      </c>
      <c r="E39" s="1">
        <v>35388</v>
      </c>
      <c r="F39">
        <v>12.1</v>
      </c>
      <c r="G39" s="1">
        <v>34919</v>
      </c>
      <c r="H39">
        <v>7.4</v>
      </c>
      <c r="I39" s="1">
        <v>35780</v>
      </c>
      <c r="J39">
        <v>3.6</v>
      </c>
      <c r="K39" s="1" t="s">
        <v>3161</v>
      </c>
      <c r="M39" s="1">
        <v>35507</v>
      </c>
      <c r="N39">
        <v>7.3</v>
      </c>
      <c r="O39" s="1">
        <v>35507</v>
      </c>
      <c r="P39">
        <v>0.59</v>
      </c>
      <c r="Q39" s="1">
        <v>35457</v>
      </c>
      <c r="R39">
        <v>0.1</v>
      </c>
      <c r="S39" s="1">
        <v>35457</v>
      </c>
      <c r="T39">
        <v>8.74</v>
      </c>
      <c r="U39" s="1">
        <v>35457</v>
      </c>
      <c r="V39">
        <v>8.8000000000000007</v>
      </c>
      <c r="W39" s="1">
        <v>35457</v>
      </c>
      <c r="X39">
        <v>0.13</v>
      </c>
      <c r="Y39" s="1">
        <v>35457</v>
      </c>
      <c r="Z39">
        <v>0.08</v>
      </c>
      <c r="AA39" s="1">
        <v>35457</v>
      </c>
      <c r="AB39">
        <v>0.09</v>
      </c>
      <c r="AC39" s="1">
        <v>35536</v>
      </c>
      <c r="AD39">
        <v>3.1</v>
      </c>
      <c r="AE39" s="1">
        <v>37327</v>
      </c>
      <c r="AF39">
        <v>5.6</v>
      </c>
      <c r="AG39">
        <f t="shared" si="0"/>
        <v>8.6999999999999993</v>
      </c>
      <c r="AH39" s="8">
        <f t="shared" si="1"/>
        <v>64.367816091954026</v>
      </c>
    </row>
    <row r="40" spans="1:34">
      <c r="A40" s="1">
        <v>35367</v>
      </c>
      <c r="B40">
        <v>10.6</v>
      </c>
      <c r="C40" s="1">
        <v>35388</v>
      </c>
      <c r="D40">
        <v>1860</v>
      </c>
      <c r="E40" s="1">
        <v>35416</v>
      </c>
      <c r="F40">
        <v>11</v>
      </c>
      <c r="G40" s="1">
        <v>35367</v>
      </c>
      <c r="H40">
        <v>6.8</v>
      </c>
      <c r="I40" s="1">
        <v>35809</v>
      </c>
      <c r="J40">
        <v>6.8</v>
      </c>
      <c r="K40" s="1" t="s">
        <v>3161</v>
      </c>
      <c r="M40" s="1">
        <v>35536</v>
      </c>
      <c r="N40">
        <v>7.1</v>
      </c>
      <c r="O40" s="1">
        <v>35536</v>
      </c>
      <c r="P40">
        <v>0.47</v>
      </c>
      <c r="Q40" s="1">
        <v>35507</v>
      </c>
      <c r="R40">
        <v>0.11</v>
      </c>
      <c r="S40" s="1">
        <v>35507</v>
      </c>
      <c r="T40">
        <v>6.56</v>
      </c>
      <c r="U40" s="1">
        <v>35507</v>
      </c>
      <c r="V40">
        <v>6.6</v>
      </c>
      <c r="W40" s="1">
        <v>35507</v>
      </c>
      <c r="X40">
        <v>0.33</v>
      </c>
      <c r="Y40" s="1">
        <v>35507</v>
      </c>
      <c r="Z40">
        <v>0.09</v>
      </c>
      <c r="AA40" s="1">
        <v>35507</v>
      </c>
      <c r="AB40">
        <v>0.12</v>
      </c>
      <c r="AC40" s="1">
        <v>35543</v>
      </c>
      <c r="AD40">
        <v>4.9000000000000004</v>
      </c>
      <c r="AE40" s="1">
        <v>37398</v>
      </c>
      <c r="AF40">
        <v>0.54</v>
      </c>
      <c r="AG40">
        <f t="shared" si="0"/>
        <v>5.44</v>
      </c>
      <c r="AH40" s="8">
        <f t="shared" si="1"/>
        <v>9.9264705882352935</v>
      </c>
    </row>
    <row r="41" spans="1:34">
      <c r="A41" s="1">
        <v>35388</v>
      </c>
      <c r="B41">
        <v>5.6</v>
      </c>
      <c r="C41" s="1">
        <v>35416</v>
      </c>
      <c r="D41">
        <v>141</v>
      </c>
      <c r="E41" s="1">
        <v>35457</v>
      </c>
      <c r="F41">
        <v>12.7</v>
      </c>
      <c r="G41" s="1">
        <v>35388</v>
      </c>
      <c r="H41">
        <v>6.7</v>
      </c>
      <c r="I41" s="1">
        <v>35844</v>
      </c>
      <c r="J41">
        <v>4.9000000000000004</v>
      </c>
      <c r="K41" s="1" t="s">
        <v>3161</v>
      </c>
      <c r="M41" s="1">
        <v>35543</v>
      </c>
      <c r="N41">
        <v>10</v>
      </c>
      <c r="O41" s="1">
        <v>35543</v>
      </c>
      <c r="P41">
        <v>2.2999999999999998</v>
      </c>
      <c r="Q41" s="1">
        <v>35536</v>
      </c>
      <c r="R41">
        <v>0.03</v>
      </c>
      <c r="S41" s="1">
        <v>35536</v>
      </c>
      <c r="T41">
        <v>6.56</v>
      </c>
      <c r="U41" s="1">
        <v>35536</v>
      </c>
      <c r="V41">
        <v>6.6</v>
      </c>
      <c r="W41" s="1">
        <v>35536</v>
      </c>
      <c r="X41">
        <v>0.15</v>
      </c>
      <c r="Y41" s="1">
        <v>35536</v>
      </c>
      <c r="Z41">
        <v>7.0000000000000007E-2</v>
      </c>
      <c r="AA41" s="1">
        <v>35536</v>
      </c>
      <c r="AB41">
        <v>0.08</v>
      </c>
      <c r="AC41" s="1">
        <v>37179</v>
      </c>
      <c r="AD41">
        <v>5.5</v>
      </c>
      <c r="AE41" s="1">
        <v>37425</v>
      </c>
      <c r="AF41">
        <v>0.54</v>
      </c>
      <c r="AG41">
        <f t="shared" si="0"/>
        <v>6.04</v>
      </c>
      <c r="AH41" s="8">
        <f t="shared" si="1"/>
        <v>8.9403973509933774</v>
      </c>
    </row>
    <row r="42" spans="1:34">
      <c r="A42" s="1">
        <v>35416</v>
      </c>
      <c r="B42">
        <v>6.4</v>
      </c>
      <c r="C42" s="1">
        <v>35457</v>
      </c>
      <c r="D42">
        <v>11</v>
      </c>
      <c r="E42" s="1">
        <v>35507</v>
      </c>
      <c r="F42">
        <v>9.9</v>
      </c>
      <c r="G42" s="1">
        <v>35416</v>
      </c>
      <c r="H42">
        <v>7</v>
      </c>
      <c r="I42" s="1">
        <v>35871</v>
      </c>
      <c r="J42">
        <v>8.1999999999999993</v>
      </c>
      <c r="K42" s="1" t="s">
        <v>3161</v>
      </c>
      <c r="M42" s="1">
        <v>35563</v>
      </c>
      <c r="N42">
        <v>7.2</v>
      </c>
      <c r="O42" s="1">
        <v>35563</v>
      </c>
      <c r="P42" t="s">
        <v>1081</v>
      </c>
      <c r="Q42" s="1">
        <v>35543</v>
      </c>
      <c r="R42">
        <v>0.5</v>
      </c>
      <c r="S42" s="1">
        <v>35543</v>
      </c>
      <c r="T42">
        <v>7.37</v>
      </c>
      <c r="U42" s="1">
        <v>35543</v>
      </c>
      <c r="V42">
        <v>7.48</v>
      </c>
      <c r="W42" s="1">
        <v>35543</v>
      </c>
      <c r="X42">
        <v>0.63</v>
      </c>
      <c r="Y42" s="1">
        <v>35543</v>
      </c>
      <c r="Z42">
        <v>0.17</v>
      </c>
      <c r="AA42" s="1">
        <v>35543</v>
      </c>
      <c r="AB42">
        <v>0.18</v>
      </c>
      <c r="AC42" s="1">
        <v>37222</v>
      </c>
      <c r="AD42">
        <v>4.5999999999999996</v>
      </c>
      <c r="AE42" s="1">
        <v>37454</v>
      </c>
      <c r="AF42">
        <v>0.17</v>
      </c>
      <c r="AG42">
        <f t="shared" si="0"/>
        <v>4.7699999999999996</v>
      </c>
      <c r="AH42" s="8">
        <f t="shared" si="1"/>
        <v>3.5639412997903568</v>
      </c>
    </row>
    <row r="43" spans="1:34">
      <c r="A43" s="1">
        <v>35457</v>
      </c>
      <c r="B43">
        <v>4.5999999999999996</v>
      </c>
      <c r="C43" s="1">
        <v>35507</v>
      </c>
      <c r="D43" t="s">
        <v>1072</v>
      </c>
      <c r="E43" s="1">
        <v>35536</v>
      </c>
      <c r="F43">
        <v>9.5</v>
      </c>
      <c r="G43" s="1">
        <v>35457</v>
      </c>
      <c r="H43">
        <v>7.4</v>
      </c>
      <c r="I43" s="1">
        <v>35899</v>
      </c>
      <c r="J43">
        <v>8.6999999999999993</v>
      </c>
      <c r="K43" s="1" t="s">
        <v>3161</v>
      </c>
      <c r="M43" s="1">
        <v>35592</v>
      </c>
      <c r="N43">
        <v>10</v>
      </c>
      <c r="O43" s="1">
        <v>35592</v>
      </c>
      <c r="P43">
        <v>0.8</v>
      </c>
      <c r="Q43" s="1">
        <v>35563</v>
      </c>
      <c r="R43">
        <v>5.0000000000000001E-3</v>
      </c>
      <c r="S43" s="1">
        <v>35563</v>
      </c>
      <c r="T43">
        <v>6.48</v>
      </c>
      <c r="U43" s="1">
        <v>35563</v>
      </c>
      <c r="V43">
        <v>6.5</v>
      </c>
      <c r="W43" s="1">
        <v>35563</v>
      </c>
      <c r="X43">
        <v>0.18</v>
      </c>
      <c r="Y43" s="1">
        <v>35563</v>
      </c>
      <c r="Z43">
        <v>0.1</v>
      </c>
      <c r="AA43" s="1">
        <v>35563</v>
      </c>
      <c r="AB43">
        <v>0.09</v>
      </c>
      <c r="AC43" s="1">
        <v>37245</v>
      </c>
      <c r="AD43">
        <v>4.2</v>
      </c>
      <c r="AE43" s="1">
        <v>37482</v>
      </c>
      <c r="AF43">
        <v>0.21</v>
      </c>
      <c r="AG43">
        <f t="shared" si="0"/>
        <v>4.41</v>
      </c>
      <c r="AH43" s="8">
        <f t="shared" si="1"/>
        <v>4.7619047619047619</v>
      </c>
    </row>
    <row r="44" spans="1:34">
      <c r="A44" s="1">
        <v>35507</v>
      </c>
      <c r="B44">
        <v>9.3000000000000007</v>
      </c>
      <c r="C44" s="1">
        <v>35536</v>
      </c>
      <c r="D44">
        <v>10</v>
      </c>
      <c r="E44" s="1">
        <v>35543</v>
      </c>
      <c r="F44">
        <v>10.1</v>
      </c>
      <c r="G44" s="1">
        <v>35507</v>
      </c>
      <c r="H44">
        <v>7.8</v>
      </c>
      <c r="I44" s="1">
        <v>35926</v>
      </c>
      <c r="J44">
        <v>4.7</v>
      </c>
      <c r="K44" s="1" t="s">
        <v>3161</v>
      </c>
      <c r="M44" s="1">
        <v>35620</v>
      </c>
      <c r="N44">
        <v>7.1</v>
      </c>
      <c r="O44" s="1">
        <v>35620</v>
      </c>
      <c r="P44">
        <v>0.43</v>
      </c>
      <c r="Q44" s="1">
        <v>35592</v>
      </c>
      <c r="R44">
        <v>0.03</v>
      </c>
      <c r="S44" s="1">
        <v>35592</v>
      </c>
      <c r="T44">
        <v>9.4499999999999993</v>
      </c>
      <c r="U44" s="1">
        <v>35592</v>
      </c>
      <c r="V44">
        <v>9.51</v>
      </c>
      <c r="W44" s="1">
        <v>35592</v>
      </c>
      <c r="X44">
        <v>0.26</v>
      </c>
      <c r="Y44" s="1">
        <v>35592</v>
      </c>
      <c r="Z44">
        <v>0.22</v>
      </c>
      <c r="AA44" s="1">
        <v>35592</v>
      </c>
      <c r="AB44">
        <v>0.19</v>
      </c>
      <c r="AC44" s="1">
        <v>37273</v>
      </c>
      <c r="AD44">
        <v>2.4</v>
      </c>
      <c r="AE44" s="1">
        <v>37524</v>
      </c>
      <c r="AF44">
        <v>0.47</v>
      </c>
      <c r="AG44">
        <f t="shared" si="0"/>
        <v>2.87</v>
      </c>
      <c r="AH44" s="8">
        <f t="shared" si="1"/>
        <v>16.376306620209057</v>
      </c>
    </row>
    <row r="45" spans="1:34">
      <c r="A45" s="1">
        <v>35536</v>
      </c>
      <c r="B45">
        <v>13.2</v>
      </c>
      <c r="C45" s="1">
        <v>35543</v>
      </c>
      <c r="D45">
        <v>101</v>
      </c>
      <c r="E45" s="1">
        <v>35563</v>
      </c>
      <c r="F45">
        <v>9</v>
      </c>
      <c r="G45" s="1">
        <v>35536</v>
      </c>
      <c r="H45">
        <v>7.3</v>
      </c>
      <c r="I45" s="1">
        <v>35962</v>
      </c>
      <c r="J45">
        <v>5.8</v>
      </c>
      <c r="K45" s="1" t="s">
        <v>3161</v>
      </c>
      <c r="M45" s="1">
        <v>35661</v>
      </c>
      <c r="N45">
        <v>6.7</v>
      </c>
      <c r="O45" s="1">
        <v>35661</v>
      </c>
      <c r="P45">
        <v>1.1000000000000001</v>
      </c>
      <c r="Q45" s="1">
        <v>35620</v>
      </c>
      <c r="R45">
        <v>0.03</v>
      </c>
      <c r="S45" s="1">
        <v>35620</v>
      </c>
      <c r="T45">
        <v>6.6</v>
      </c>
      <c r="U45" s="1">
        <v>35620</v>
      </c>
      <c r="V45">
        <v>6.63</v>
      </c>
      <c r="W45" s="1">
        <v>35620</v>
      </c>
      <c r="X45">
        <v>0.25</v>
      </c>
      <c r="Y45" s="1">
        <v>35620</v>
      </c>
      <c r="Z45">
        <v>0.21</v>
      </c>
      <c r="AA45" s="1">
        <v>35620</v>
      </c>
      <c r="AB45">
        <v>0.18</v>
      </c>
      <c r="AC45" s="1">
        <v>37301</v>
      </c>
      <c r="AD45">
        <v>2.2999999999999998</v>
      </c>
      <c r="AE45" s="1">
        <v>37545</v>
      </c>
      <c r="AF45">
        <v>0.25</v>
      </c>
      <c r="AG45">
        <f t="shared" si="0"/>
        <v>2.5499999999999998</v>
      </c>
      <c r="AH45" s="8">
        <f t="shared" si="1"/>
        <v>9.8039215686274517</v>
      </c>
    </row>
    <row r="46" spans="1:34">
      <c r="A46" s="1">
        <v>35543</v>
      </c>
      <c r="B46">
        <v>11.5</v>
      </c>
      <c r="C46" s="1">
        <v>35563</v>
      </c>
      <c r="D46">
        <v>5.2</v>
      </c>
      <c r="E46" s="1">
        <v>35592</v>
      </c>
      <c r="F46">
        <v>7.5</v>
      </c>
      <c r="G46" s="1">
        <v>35543</v>
      </c>
      <c r="H46">
        <v>6.7</v>
      </c>
      <c r="I46" s="1">
        <v>35989</v>
      </c>
      <c r="J46">
        <v>5.3</v>
      </c>
      <c r="K46" s="1" t="s">
        <v>3161</v>
      </c>
      <c r="M46" s="1">
        <v>35689</v>
      </c>
      <c r="N46">
        <v>7.3</v>
      </c>
      <c r="O46" s="1">
        <v>35689</v>
      </c>
      <c r="P46">
        <v>1.4</v>
      </c>
      <c r="Q46" s="1">
        <v>35661</v>
      </c>
      <c r="R46">
        <v>0.05</v>
      </c>
      <c r="S46" s="1">
        <v>35661</v>
      </c>
      <c r="T46">
        <v>5.53</v>
      </c>
      <c r="U46" s="1">
        <v>35661</v>
      </c>
      <c r="V46">
        <v>5.56</v>
      </c>
      <c r="W46" s="1">
        <v>35661</v>
      </c>
      <c r="X46">
        <v>0.55000000000000004</v>
      </c>
      <c r="Y46" s="1">
        <v>35661</v>
      </c>
      <c r="Z46">
        <v>0.42</v>
      </c>
      <c r="AA46" s="1">
        <v>35661</v>
      </c>
      <c r="AB46">
        <v>0.37</v>
      </c>
      <c r="AC46" s="1">
        <v>37327</v>
      </c>
      <c r="AD46">
        <v>4.2</v>
      </c>
      <c r="AE46" s="1">
        <v>37566</v>
      </c>
      <c r="AF46">
        <v>0.38</v>
      </c>
      <c r="AG46">
        <f t="shared" si="0"/>
        <v>4.58</v>
      </c>
      <c r="AH46" s="8">
        <f t="shared" si="1"/>
        <v>8.2969432314410483</v>
      </c>
    </row>
    <row r="47" spans="1:34">
      <c r="A47" s="1">
        <v>35563</v>
      </c>
      <c r="B47">
        <v>19.100000000000001</v>
      </c>
      <c r="C47" s="1">
        <v>35592</v>
      </c>
      <c r="D47">
        <v>4.8</v>
      </c>
      <c r="E47" s="1">
        <v>35620</v>
      </c>
      <c r="F47">
        <v>7.3</v>
      </c>
      <c r="G47" s="1">
        <v>35563</v>
      </c>
      <c r="H47">
        <v>7.3</v>
      </c>
      <c r="I47" s="1">
        <v>36017</v>
      </c>
      <c r="J47">
        <v>4.4000000000000004</v>
      </c>
      <c r="K47" s="1" t="s">
        <v>3161</v>
      </c>
      <c r="M47" s="1">
        <v>35718</v>
      </c>
      <c r="N47">
        <v>11</v>
      </c>
      <c r="O47" s="1">
        <v>35718</v>
      </c>
      <c r="P47">
        <v>0.79</v>
      </c>
      <c r="Q47" s="1">
        <v>35689</v>
      </c>
      <c r="R47">
        <v>0.33</v>
      </c>
      <c r="S47" s="1">
        <v>35689</v>
      </c>
      <c r="T47">
        <v>5.44</v>
      </c>
      <c r="U47" s="1">
        <v>35689</v>
      </c>
      <c r="V47">
        <v>5.57</v>
      </c>
      <c r="W47" s="1">
        <v>35689</v>
      </c>
      <c r="X47">
        <v>0.56000000000000005</v>
      </c>
      <c r="Y47" s="1">
        <v>35689</v>
      </c>
      <c r="Z47">
        <v>0.36</v>
      </c>
      <c r="AA47" s="1">
        <v>35689</v>
      </c>
      <c r="AB47">
        <v>0.34</v>
      </c>
      <c r="AC47" s="1">
        <v>37369</v>
      </c>
      <c r="AD47">
        <v>3.4</v>
      </c>
      <c r="AE47" s="1">
        <v>37594</v>
      </c>
      <c r="AF47">
        <v>0.17</v>
      </c>
      <c r="AG47">
        <f t="shared" si="0"/>
        <v>3.57</v>
      </c>
      <c r="AH47" s="8">
        <f t="shared" si="1"/>
        <v>4.7619047619047628</v>
      </c>
    </row>
    <row r="48" spans="1:34">
      <c r="A48" s="1">
        <v>35592</v>
      </c>
      <c r="B48">
        <v>17.100000000000001</v>
      </c>
      <c r="C48" s="1">
        <v>35620</v>
      </c>
      <c r="D48">
        <v>4.5999999999999996</v>
      </c>
      <c r="E48" s="1">
        <v>35661</v>
      </c>
      <c r="F48">
        <v>9.5</v>
      </c>
      <c r="G48" s="1">
        <v>35592</v>
      </c>
      <c r="H48">
        <v>7.2</v>
      </c>
      <c r="I48" s="1">
        <v>36052</v>
      </c>
      <c r="J48">
        <v>7.2</v>
      </c>
      <c r="K48" s="1" t="s">
        <v>3161</v>
      </c>
      <c r="M48" s="1">
        <v>35752</v>
      </c>
      <c r="N48">
        <v>13</v>
      </c>
      <c r="O48" s="1">
        <v>35752</v>
      </c>
      <c r="P48">
        <v>0.9</v>
      </c>
      <c r="Q48" s="1">
        <v>35718</v>
      </c>
      <c r="R48">
        <v>0.02</v>
      </c>
      <c r="S48" s="1">
        <v>35718</v>
      </c>
      <c r="T48">
        <v>10.4</v>
      </c>
      <c r="U48" s="1">
        <v>35718</v>
      </c>
      <c r="V48">
        <v>10.5</v>
      </c>
      <c r="W48" s="1">
        <v>35718</v>
      </c>
      <c r="X48">
        <v>0.22</v>
      </c>
      <c r="Y48" s="1">
        <v>35718</v>
      </c>
      <c r="Z48">
        <v>0.15</v>
      </c>
      <c r="AA48" s="1">
        <v>35718</v>
      </c>
      <c r="AB48">
        <v>0.11</v>
      </c>
      <c r="AC48" s="1">
        <v>37398</v>
      </c>
      <c r="AD48">
        <v>4.0999999999999996</v>
      </c>
      <c r="AE48" s="1">
        <v>37630</v>
      </c>
      <c r="AF48">
        <v>0.48</v>
      </c>
      <c r="AG48">
        <f t="shared" si="0"/>
        <v>4.58</v>
      </c>
      <c r="AH48" s="8">
        <f t="shared" si="1"/>
        <v>10.480349344978166</v>
      </c>
    </row>
    <row r="49" spans="1:34">
      <c r="A49" s="1">
        <v>35620</v>
      </c>
      <c r="B49">
        <v>17.7</v>
      </c>
      <c r="C49" s="1">
        <v>35661</v>
      </c>
      <c r="D49">
        <v>0.68</v>
      </c>
      <c r="E49" s="1">
        <v>35689</v>
      </c>
      <c r="F49">
        <v>7.2</v>
      </c>
      <c r="G49" s="1">
        <v>35620</v>
      </c>
      <c r="H49">
        <v>7.3</v>
      </c>
      <c r="I49" s="1">
        <v>36081</v>
      </c>
      <c r="J49">
        <v>5.6</v>
      </c>
      <c r="K49" s="1" t="s">
        <v>3161</v>
      </c>
      <c r="M49" s="1">
        <v>35780</v>
      </c>
      <c r="N49">
        <v>9.9</v>
      </c>
      <c r="O49" s="1">
        <v>35780</v>
      </c>
      <c r="P49" t="s">
        <v>1105</v>
      </c>
      <c r="Q49" s="1">
        <v>35752</v>
      </c>
      <c r="R49">
        <v>0.92</v>
      </c>
      <c r="S49" s="1">
        <v>35752</v>
      </c>
      <c r="T49">
        <v>11.1</v>
      </c>
      <c r="U49" s="1">
        <v>35752</v>
      </c>
      <c r="V49">
        <v>11.4</v>
      </c>
      <c r="W49" s="1">
        <v>35752</v>
      </c>
      <c r="X49">
        <v>0.45</v>
      </c>
      <c r="Y49" s="1">
        <v>35752</v>
      </c>
      <c r="Z49">
        <v>0.27</v>
      </c>
      <c r="AA49" s="1">
        <v>35752</v>
      </c>
      <c r="AB49">
        <v>0.3</v>
      </c>
      <c r="AC49" s="1">
        <v>37425</v>
      </c>
      <c r="AD49">
        <v>4.8</v>
      </c>
      <c r="AE49" s="1">
        <v>37662</v>
      </c>
      <c r="AF49">
        <v>0.39</v>
      </c>
      <c r="AG49">
        <f t="shared" si="0"/>
        <v>5.1899999999999995</v>
      </c>
      <c r="AH49" s="8">
        <f t="shared" si="1"/>
        <v>7.5144508670520231</v>
      </c>
    </row>
    <row r="50" spans="1:34">
      <c r="A50" s="1">
        <v>35661</v>
      </c>
      <c r="B50">
        <v>20</v>
      </c>
      <c r="C50" s="1">
        <v>35689</v>
      </c>
      <c r="D50">
        <v>4.5999999999999996</v>
      </c>
      <c r="E50" s="1">
        <v>35718</v>
      </c>
      <c r="F50">
        <v>9.4</v>
      </c>
      <c r="G50" s="1">
        <v>35661</v>
      </c>
      <c r="H50">
        <v>7.5</v>
      </c>
      <c r="I50" s="1">
        <v>36115</v>
      </c>
      <c r="J50">
        <v>6</v>
      </c>
      <c r="K50" s="1" t="s">
        <v>3161</v>
      </c>
      <c r="M50" s="1">
        <v>35809</v>
      </c>
      <c r="N50">
        <v>11</v>
      </c>
      <c r="O50" s="1">
        <v>35809</v>
      </c>
      <c r="P50">
        <v>1.3</v>
      </c>
      <c r="Q50" s="1">
        <v>35780</v>
      </c>
      <c r="R50">
        <v>1E-3</v>
      </c>
      <c r="S50" s="1">
        <v>35780</v>
      </c>
      <c r="T50">
        <v>9.35</v>
      </c>
      <c r="U50" s="1">
        <v>35780</v>
      </c>
      <c r="V50">
        <v>9.41</v>
      </c>
      <c r="W50" s="1">
        <v>35780</v>
      </c>
      <c r="X50">
        <v>0.21</v>
      </c>
      <c r="Y50" s="1">
        <v>35780</v>
      </c>
      <c r="Z50">
        <v>0.09</v>
      </c>
      <c r="AA50" s="1">
        <v>35780</v>
      </c>
      <c r="AB50">
        <v>0.1</v>
      </c>
      <c r="AC50" s="1">
        <v>37454</v>
      </c>
      <c r="AD50">
        <v>3.8</v>
      </c>
      <c r="AE50" s="1">
        <v>37683</v>
      </c>
      <c r="AF50">
        <v>0.48</v>
      </c>
      <c r="AG50">
        <f t="shared" si="0"/>
        <v>4.2799999999999994</v>
      </c>
      <c r="AH50" s="8">
        <f t="shared" si="1"/>
        <v>11.214953271028039</v>
      </c>
    </row>
    <row r="51" spans="1:34">
      <c r="A51" s="1">
        <v>35689</v>
      </c>
      <c r="B51">
        <v>15</v>
      </c>
      <c r="C51" s="1">
        <v>35718</v>
      </c>
      <c r="D51">
        <v>4.3</v>
      </c>
      <c r="E51" s="1">
        <v>35731</v>
      </c>
      <c r="F51">
        <v>8.1999999999999993</v>
      </c>
      <c r="G51" s="1">
        <v>35689</v>
      </c>
      <c r="H51">
        <v>7.4</v>
      </c>
      <c r="I51" s="1">
        <v>36143</v>
      </c>
      <c r="J51">
        <v>5.0999999999999996</v>
      </c>
      <c r="K51" s="1" t="s">
        <v>3161</v>
      </c>
      <c r="M51" s="1">
        <v>35844</v>
      </c>
      <c r="N51">
        <v>11</v>
      </c>
      <c r="O51" s="1">
        <v>35844</v>
      </c>
      <c r="P51">
        <v>0.33</v>
      </c>
      <c r="Q51" s="1">
        <v>35809</v>
      </c>
      <c r="R51">
        <v>0.08</v>
      </c>
      <c r="S51" s="1">
        <v>35809</v>
      </c>
      <c r="T51">
        <v>9.23</v>
      </c>
      <c r="U51" s="1">
        <v>35809</v>
      </c>
      <c r="V51">
        <v>9.25</v>
      </c>
      <c r="W51" s="1">
        <v>35809</v>
      </c>
      <c r="X51">
        <v>0.82</v>
      </c>
      <c r="Y51" s="1">
        <v>35809</v>
      </c>
      <c r="Z51">
        <v>0.13</v>
      </c>
      <c r="AA51" s="1">
        <v>35809</v>
      </c>
      <c r="AB51">
        <v>0.16</v>
      </c>
      <c r="AC51" s="1">
        <v>37482</v>
      </c>
      <c r="AD51">
        <v>3.8</v>
      </c>
      <c r="AE51" s="1">
        <v>37712</v>
      </c>
      <c r="AF51">
        <v>0.51</v>
      </c>
      <c r="AG51">
        <f t="shared" si="0"/>
        <v>4.3099999999999996</v>
      </c>
      <c r="AH51" s="8">
        <f t="shared" si="1"/>
        <v>11.83294663573086</v>
      </c>
    </row>
    <row r="52" spans="1:34">
      <c r="A52" s="1">
        <v>35718</v>
      </c>
      <c r="B52">
        <v>11.9</v>
      </c>
      <c r="C52" s="1">
        <v>35731</v>
      </c>
      <c r="D52">
        <v>4.5</v>
      </c>
      <c r="E52" s="1">
        <v>35752</v>
      </c>
      <c r="F52">
        <v>9</v>
      </c>
      <c r="G52" s="1">
        <v>35718</v>
      </c>
      <c r="H52">
        <v>7.3</v>
      </c>
      <c r="I52" s="1">
        <v>36168</v>
      </c>
      <c r="J52">
        <v>5.2</v>
      </c>
      <c r="K52" s="1" t="s">
        <v>3161</v>
      </c>
      <c r="M52" s="1">
        <v>35871</v>
      </c>
      <c r="N52">
        <v>9.6</v>
      </c>
      <c r="O52" s="1">
        <v>35871</v>
      </c>
      <c r="P52">
        <v>0.4</v>
      </c>
      <c r="Q52" s="1">
        <v>35844</v>
      </c>
      <c r="R52">
        <v>0.04</v>
      </c>
      <c r="S52" s="1">
        <v>35844</v>
      </c>
      <c r="T52">
        <v>11.1</v>
      </c>
      <c r="U52" s="1">
        <v>35844</v>
      </c>
      <c r="V52">
        <v>11.1</v>
      </c>
      <c r="W52" s="1">
        <v>35844</v>
      </c>
      <c r="X52">
        <v>0.11</v>
      </c>
      <c r="Y52" s="1">
        <v>35844</v>
      </c>
      <c r="Z52">
        <v>0.08</v>
      </c>
      <c r="AA52" s="1">
        <v>35844</v>
      </c>
      <c r="AB52">
        <v>0.08</v>
      </c>
      <c r="AC52" s="1">
        <v>37524</v>
      </c>
      <c r="AD52">
        <v>4.5999999999999996</v>
      </c>
      <c r="AE52" s="1">
        <v>37727</v>
      </c>
      <c r="AF52">
        <v>1.57</v>
      </c>
      <c r="AG52">
        <f t="shared" si="0"/>
        <v>6.17</v>
      </c>
      <c r="AH52" s="8">
        <f t="shared" si="1"/>
        <v>25.445705024311181</v>
      </c>
    </row>
    <row r="53" spans="1:34">
      <c r="A53" s="1">
        <v>35731</v>
      </c>
      <c r="B53">
        <v>9.8000000000000007</v>
      </c>
      <c r="C53" s="1">
        <v>35752</v>
      </c>
      <c r="D53">
        <v>19</v>
      </c>
      <c r="E53" s="1">
        <v>35766</v>
      </c>
      <c r="F53">
        <v>10.7</v>
      </c>
      <c r="G53" s="1">
        <v>35731</v>
      </c>
      <c r="H53">
        <v>7.6</v>
      </c>
      <c r="I53" s="1">
        <v>36207</v>
      </c>
      <c r="J53">
        <v>5</v>
      </c>
      <c r="K53" s="1" t="s">
        <v>3161</v>
      </c>
      <c r="M53" s="1">
        <v>35899</v>
      </c>
      <c r="N53">
        <v>7.4</v>
      </c>
      <c r="O53" s="1">
        <v>35899</v>
      </c>
      <c r="P53">
        <v>0.47</v>
      </c>
      <c r="Q53" s="1">
        <v>35871</v>
      </c>
      <c r="R53">
        <v>0.05</v>
      </c>
      <c r="S53" s="1">
        <v>35871</v>
      </c>
      <c r="T53">
        <v>9.0500000000000007</v>
      </c>
      <c r="U53" s="1">
        <v>35871</v>
      </c>
      <c r="V53">
        <v>9.1199999999999992</v>
      </c>
      <c r="W53" s="1">
        <v>35871</v>
      </c>
      <c r="X53">
        <v>0.15</v>
      </c>
      <c r="Y53" s="1">
        <v>35871</v>
      </c>
      <c r="Z53">
        <v>0.09</v>
      </c>
      <c r="AA53" s="1">
        <v>35871</v>
      </c>
      <c r="AB53">
        <v>0.08</v>
      </c>
      <c r="AC53" s="1">
        <v>37545</v>
      </c>
      <c r="AD53">
        <v>5.6</v>
      </c>
      <c r="AE53" s="1">
        <v>37755</v>
      </c>
      <c r="AF53">
        <v>0.53</v>
      </c>
      <c r="AG53">
        <f t="shared" si="0"/>
        <v>6.13</v>
      </c>
      <c r="AH53" s="8">
        <f t="shared" si="1"/>
        <v>8.6460032626427417</v>
      </c>
    </row>
    <row r="54" spans="1:34">
      <c r="A54" s="1">
        <v>35752</v>
      </c>
      <c r="B54">
        <v>9.1</v>
      </c>
      <c r="C54" s="1">
        <v>35766</v>
      </c>
      <c r="D54">
        <v>15</v>
      </c>
      <c r="E54" s="1">
        <v>35780</v>
      </c>
      <c r="F54">
        <v>10.3</v>
      </c>
      <c r="G54" s="1">
        <v>35752</v>
      </c>
      <c r="H54">
        <v>7.2</v>
      </c>
      <c r="I54" s="1">
        <v>36234</v>
      </c>
      <c r="J54">
        <v>6.3</v>
      </c>
      <c r="K54" s="1" t="s">
        <v>3161</v>
      </c>
      <c r="M54" s="1">
        <v>35926</v>
      </c>
      <c r="N54">
        <v>7.9</v>
      </c>
      <c r="O54" s="1">
        <v>35926</v>
      </c>
      <c r="P54">
        <v>0.57999999999999996</v>
      </c>
      <c r="Q54" s="1">
        <v>35899</v>
      </c>
      <c r="R54">
        <v>7.0000000000000007E-2</v>
      </c>
      <c r="S54" s="1">
        <v>35899</v>
      </c>
      <c r="T54">
        <v>6.86</v>
      </c>
      <c r="U54" s="1">
        <v>35899</v>
      </c>
      <c r="V54">
        <v>6.9</v>
      </c>
      <c r="W54" s="1">
        <v>35899</v>
      </c>
      <c r="X54">
        <v>0.17</v>
      </c>
      <c r="Y54" s="1">
        <v>35899</v>
      </c>
      <c r="Z54">
        <v>0.1</v>
      </c>
      <c r="AA54" s="1">
        <v>35899</v>
      </c>
      <c r="AB54">
        <v>0.08</v>
      </c>
      <c r="AC54" s="1">
        <v>37566</v>
      </c>
      <c r="AD54">
        <v>4.0999999999999996</v>
      </c>
      <c r="AE54" s="1">
        <v>37775</v>
      </c>
      <c r="AF54">
        <v>0.49</v>
      </c>
      <c r="AG54">
        <f t="shared" si="0"/>
        <v>4.59</v>
      </c>
      <c r="AH54" s="8">
        <f t="shared" si="1"/>
        <v>10.675381263616558</v>
      </c>
    </row>
    <row r="55" spans="1:34">
      <c r="A55" s="1">
        <v>35766</v>
      </c>
      <c r="B55">
        <v>7.4</v>
      </c>
      <c r="C55" s="1">
        <v>35780</v>
      </c>
      <c r="D55">
        <v>14</v>
      </c>
      <c r="E55" s="1">
        <v>35795</v>
      </c>
      <c r="F55">
        <v>10.8</v>
      </c>
      <c r="G55" s="1">
        <v>35766</v>
      </c>
      <c r="H55">
        <v>7.4</v>
      </c>
      <c r="I55" s="1">
        <v>36262</v>
      </c>
      <c r="J55">
        <v>4.0999999999999996</v>
      </c>
      <c r="K55" s="1" t="s">
        <v>3161</v>
      </c>
      <c r="M55" s="1">
        <v>35962</v>
      </c>
      <c r="N55">
        <v>8.5</v>
      </c>
      <c r="O55" s="1">
        <v>35962</v>
      </c>
      <c r="P55">
        <v>0.98</v>
      </c>
      <c r="Q55" s="1">
        <v>35926</v>
      </c>
      <c r="R55">
        <v>0.16</v>
      </c>
      <c r="S55" s="1">
        <v>35926</v>
      </c>
      <c r="T55">
        <v>7.05</v>
      </c>
      <c r="U55" s="1">
        <v>35926</v>
      </c>
      <c r="V55">
        <v>7.18</v>
      </c>
      <c r="W55" s="1">
        <v>35926</v>
      </c>
      <c r="X55">
        <v>0.61</v>
      </c>
      <c r="Y55" s="1">
        <v>35926</v>
      </c>
      <c r="Z55">
        <v>0.54</v>
      </c>
      <c r="AA55" s="1">
        <v>35926</v>
      </c>
      <c r="AB55">
        <v>0.53</v>
      </c>
      <c r="AC55" s="1">
        <v>37594</v>
      </c>
      <c r="AD55">
        <v>3.1</v>
      </c>
      <c r="AE55" s="1">
        <v>37811</v>
      </c>
      <c r="AF55">
        <v>0.36</v>
      </c>
      <c r="AG55">
        <f t="shared" si="0"/>
        <v>3.46</v>
      </c>
      <c r="AH55" s="8">
        <f t="shared" si="1"/>
        <v>10.404624277456648</v>
      </c>
    </row>
    <row r="56" spans="1:34">
      <c r="A56" s="1">
        <v>35780</v>
      </c>
      <c r="B56">
        <v>8</v>
      </c>
      <c r="C56" s="1">
        <v>35795</v>
      </c>
      <c r="D56">
        <v>9.5</v>
      </c>
      <c r="E56" s="1">
        <v>35809</v>
      </c>
      <c r="F56">
        <v>10</v>
      </c>
      <c r="G56" s="1">
        <v>35780</v>
      </c>
      <c r="H56">
        <v>7.5</v>
      </c>
      <c r="I56" s="1">
        <v>36292</v>
      </c>
      <c r="J56">
        <v>4.9000000000000004</v>
      </c>
      <c r="K56" s="1" t="s">
        <v>3161</v>
      </c>
      <c r="M56" s="1">
        <v>35989</v>
      </c>
      <c r="N56">
        <v>7.6</v>
      </c>
      <c r="O56" s="1">
        <v>35989</v>
      </c>
      <c r="P56">
        <v>0.86</v>
      </c>
      <c r="Q56" s="1">
        <v>35962</v>
      </c>
      <c r="R56">
        <v>0.19</v>
      </c>
      <c r="S56" s="1">
        <v>35962</v>
      </c>
      <c r="T56">
        <v>7.23</v>
      </c>
      <c r="U56" s="1">
        <v>35962</v>
      </c>
      <c r="V56">
        <v>7.29</v>
      </c>
      <c r="W56" s="1">
        <v>35962</v>
      </c>
      <c r="X56">
        <v>0.28000000000000003</v>
      </c>
      <c r="Y56" s="1">
        <v>35962</v>
      </c>
      <c r="Z56">
        <v>0.31</v>
      </c>
      <c r="AA56" s="1">
        <v>35962</v>
      </c>
      <c r="AB56">
        <v>0.27</v>
      </c>
      <c r="AC56" s="1">
        <v>37630</v>
      </c>
      <c r="AD56">
        <v>2.9</v>
      </c>
      <c r="AE56" s="1">
        <v>37846</v>
      </c>
      <c r="AF56">
        <v>0.3</v>
      </c>
      <c r="AG56">
        <f t="shared" si="0"/>
        <v>3.1999999999999997</v>
      </c>
      <c r="AH56" s="8">
        <f t="shared" si="1"/>
        <v>9.375</v>
      </c>
    </row>
    <row r="57" spans="1:34">
      <c r="A57" s="1">
        <v>35795</v>
      </c>
      <c r="B57">
        <v>7</v>
      </c>
      <c r="C57" s="1">
        <v>35809</v>
      </c>
      <c r="D57">
        <v>534</v>
      </c>
      <c r="E57" s="1">
        <v>35844</v>
      </c>
      <c r="F57">
        <v>10.4</v>
      </c>
      <c r="G57" s="1">
        <v>35795</v>
      </c>
      <c r="H57">
        <v>7.5</v>
      </c>
      <c r="I57" s="1">
        <v>36325</v>
      </c>
      <c r="J57">
        <v>16</v>
      </c>
      <c r="K57" s="1" t="s">
        <v>3161</v>
      </c>
      <c r="M57" s="1">
        <v>36017</v>
      </c>
      <c r="N57">
        <v>10</v>
      </c>
      <c r="O57" s="1">
        <v>36017</v>
      </c>
      <c r="P57">
        <v>0.86</v>
      </c>
      <c r="Q57" s="1">
        <v>35989</v>
      </c>
      <c r="R57">
        <v>0.05</v>
      </c>
      <c r="S57" s="1">
        <v>35989</v>
      </c>
      <c r="T57">
        <v>6.69</v>
      </c>
      <c r="U57" s="1">
        <v>35989</v>
      </c>
      <c r="V57">
        <v>6.71</v>
      </c>
      <c r="W57" s="1">
        <v>35989</v>
      </c>
      <c r="X57">
        <v>0.34</v>
      </c>
      <c r="Y57" s="1">
        <v>35989</v>
      </c>
      <c r="Z57">
        <v>0.31</v>
      </c>
      <c r="AA57" s="1">
        <v>35989</v>
      </c>
      <c r="AB57">
        <v>0.28999999999999998</v>
      </c>
      <c r="AC57" s="1">
        <v>37662</v>
      </c>
      <c r="AD57">
        <v>2</v>
      </c>
      <c r="AE57" s="1">
        <v>37867</v>
      </c>
      <c r="AF57">
        <v>0.23</v>
      </c>
      <c r="AG57">
        <f t="shared" si="0"/>
        <v>2.23</v>
      </c>
      <c r="AH57" s="8">
        <f t="shared" si="1"/>
        <v>10.31390134529148</v>
      </c>
    </row>
    <row r="58" spans="1:34">
      <c r="A58" s="1">
        <v>35809</v>
      </c>
      <c r="B58">
        <v>8.6</v>
      </c>
      <c r="C58" s="1">
        <v>35844</v>
      </c>
      <c r="D58">
        <v>14</v>
      </c>
      <c r="E58" s="1">
        <v>35871</v>
      </c>
      <c r="F58">
        <v>9.6</v>
      </c>
      <c r="G58" s="1">
        <v>35809</v>
      </c>
      <c r="H58">
        <v>6.9</v>
      </c>
      <c r="I58" s="1">
        <v>36355</v>
      </c>
      <c r="J58">
        <v>7.6</v>
      </c>
      <c r="K58" s="1" t="s">
        <v>3161</v>
      </c>
      <c r="M58" s="1">
        <v>36052</v>
      </c>
      <c r="N58">
        <v>8.4</v>
      </c>
      <c r="O58" s="1">
        <v>36052</v>
      </c>
      <c r="P58">
        <v>0.47</v>
      </c>
      <c r="Q58" s="1">
        <v>36017</v>
      </c>
      <c r="R58">
        <v>0.05</v>
      </c>
      <c r="S58" s="1">
        <v>36017</v>
      </c>
      <c r="T58">
        <v>9.1199999999999992</v>
      </c>
      <c r="U58" s="1">
        <v>36017</v>
      </c>
      <c r="V58">
        <v>9.14</v>
      </c>
      <c r="W58" s="1">
        <v>36017</v>
      </c>
      <c r="X58">
        <v>0.34</v>
      </c>
      <c r="Y58" s="1">
        <v>36017</v>
      </c>
      <c r="Z58">
        <v>0.26</v>
      </c>
      <c r="AA58" s="1">
        <v>36017</v>
      </c>
      <c r="AB58">
        <v>0.24</v>
      </c>
      <c r="AC58" s="1">
        <v>37683</v>
      </c>
      <c r="AD58">
        <v>2.4</v>
      </c>
      <c r="AE58" s="1">
        <v>37923</v>
      </c>
      <c r="AF58">
        <v>0.2</v>
      </c>
      <c r="AG58">
        <f t="shared" si="0"/>
        <v>2.6</v>
      </c>
      <c r="AH58" s="8">
        <f t="shared" si="1"/>
        <v>7.6923076923076925</v>
      </c>
    </row>
    <row r="59" spans="1:34">
      <c r="A59" s="1">
        <v>35844</v>
      </c>
      <c r="B59">
        <v>8.8000000000000007</v>
      </c>
      <c r="C59" s="1">
        <v>35871</v>
      </c>
      <c r="D59">
        <v>10</v>
      </c>
      <c r="E59" s="1">
        <v>35899</v>
      </c>
      <c r="F59">
        <v>10.199999999999999</v>
      </c>
      <c r="G59" s="1">
        <v>35844</v>
      </c>
      <c r="H59">
        <v>7.3</v>
      </c>
      <c r="I59" s="1">
        <v>36381</v>
      </c>
      <c r="J59">
        <v>8.9</v>
      </c>
      <c r="K59" s="1" t="s">
        <v>3161</v>
      </c>
      <c r="M59" s="1">
        <v>36081</v>
      </c>
      <c r="N59">
        <v>15</v>
      </c>
      <c r="O59" s="1">
        <v>36081</v>
      </c>
      <c r="P59">
        <v>1.5</v>
      </c>
      <c r="Q59" s="1">
        <v>36052</v>
      </c>
      <c r="R59">
        <v>1.1399999999999999</v>
      </c>
      <c r="S59" s="1">
        <v>36052</v>
      </c>
      <c r="T59">
        <v>6.21</v>
      </c>
      <c r="U59" s="1">
        <v>36052</v>
      </c>
      <c r="V59">
        <v>6.82</v>
      </c>
      <c r="W59" s="1">
        <v>36052</v>
      </c>
      <c r="X59">
        <v>0.73</v>
      </c>
      <c r="Y59" s="1">
        <v>36052</v>
      </c>
      <c r="Z59">
        <v>0.69</v>
      </c>
      <c r="AA59" s="1">
        <v>36052</v>
      </c>
      <c r="AB59">
        <v>0.65</v>
      </c>
      <c r="AC59" s="1">
        <v>37712</v>
      </c>
      <c r="AD59">
        <v>2.4</v>
      </c>
      <c r="AE59" s="1">
        <v>37958</v>
      </c>
      <c r="AF59">
        <v>2.0699999999999998</v>
      </c>
      <c r="AG59">
        <f t="shared" si="0"/>
        <v>4.47</v>
      </c>
      <c r="AH59" s="8">
        <f t="shared" si="1"/>
        <v>46.308724832214764</v>
      </c>
    </row>
    <row r="60" spans="1:34">
      <c r="A60" s="1">
        <v>35871</v>
      </c>
      <c r="B60">
        <v>10.6</v>
      </c>
      <c r="C60" s="1">
        <v>35899</v>
      </c>
      <c r="D60">
        <v>8.1</v>
      </c>
      <c r="E60" s="1">
        <v>35914</v>
      </c>
      <c r="F60">
        <v>8.3000000000000007</v>
      </c>
      <c r="G60" s="1">
        <v>35871</v>
      </c>
      <c r="H60">
        <v>7.1</v>
      </c>
      <c r="I60" s="1">
        <v>36417</v>
      </c>
      <c r="J60">
        <v>8.6999999999999993</v>
      </c>
      <c r="K60" s="1" t="s">
        <v>3161</v>
      </c>
      <c r="M60" s="1">
        <v>36115</v>
      </c>
      <c r="N60">
        <v>13</v>
      </c>
      <c r="O60" s="1">
        <v>36115</v>
      </c>
      <c r="P60">
        <v>0.84</v>
      </c>
      <c r="Q60" s="1">
        <v>36081</v>
      </c>
      <c r="R60">
        <v>0.56000000000000005</v>
      </c>
      <c r="S60" s="1">
        <v>36081</v>
      </c>
      <c r="T60">
        <v>12.3</v>
      </c>
      <c r="U60" s="1">
        <v>36081</v>
      </c>
      <c r="V60">
        <v>12.7</v>
      </c>
      <c r="W60" s="1">
        <v>36081</v>
      </c>
      <c r="X60">
        <v>0.77</v>
      </c>
      <c r="Y60" s="1">
        <v>36081</v>
      </c>
      <c r="Z60">
        <v>0.59</v>
      </c>
      <c r="AA60" s="1">
        <v>36081</v>
      </c>
      <c r="AB60">
        <v>0.59</v>
      </c>
      <c r="AC60" s="1">
        <v>37727</v>
      </c>
      <c r="AD60">
        <v>3.4</v>
      </c>
      <c r="AE60" s="1">
        <v>38022</v>
      </c>
      <c r="AF60">
        <v>0.71</v>
      </c>
      <c r="AG60">
        <f t="shared" si="0"/>
        <v>4.1099999999999994</v>
      </c>
      <c r="AH60" s="8">
        <f t="shared" si="1"/>
        <v>17.274939172749392</v>
      </c>
    </row>
    <row r="61" spans="1:34">
      <c r="A61" s="1">
        <v>35899</v>
      </c>
      <c r="B61">
        <v>10.4</v>
      </c>
      <c r="C61" s="1">
        <v>35914</v>
      </c>
      <c r="D61">
        <v>5.2</v>
      </c>
      <c r="E61" s="1">
        <v>35926</v>
      </c>
      <c r="F61">
        <v>8.6</v>
      </c>
      <c r="G61" s="1">
        <v>35899</v>
      </c>
      <c r="H61">
        <v>7.1</v>
      </c>
      <c r="I61" s="1">
        <v>36445</v>
      </c>
      <c r="J61">
        <v>14</v>
      </c>
      <c r="K61" s="1" t="s">
        <v>3161</v>
      </c>
      <c r="M61" s="1">
        <v>36143</v>
      </c>
      <c r="N61">
        <v>14</v>
      </c>
      <c r="O61" s="1">
        <v>36143</v>
      </c>
      <c r="P61">
        <v>0.96</v>
      </c>
      <c r="Q61" s="1">
        <v>36115</v>
      </c>
      <c r="R61">
        <v>0.04</v>
      </c>
      <c r="S61" s="1">
        <v>36115</v>
      </c>
      <c r="T61">
        <v>12.5</v>
      </c>
      <c r="U61" s="1">
        <v>36115</v>
      </c>
      <c r="V61">
        <v>12.6</v>
      </c>
      <c r="W61" s="1">
        <v>36115</v>
      </c>
      <c r="X61">
        <v>0.19</v>
      </c>
      <c r="Y61" s="1">
        <v>36115</v>
      </c>
      <c r="Z61">
        <v>0.18</v>
      </c>
      <c r="AA61" s="1">
        <v>36115</v>
      </c>
      <c r="AB61">
        <v>0.17</v>
      </c>
      <c r="AC61" s="1">
        <v>37755</v>
      </c>
      <c r="AD61">
        <v>3.3</v>
      </c>
      <c r="AE61" s="1">
        <v>38040</v>
      </c>
      <c r="AF61">
        <v>1.44</v>
      </c>
      <c r="AG61">
        <f t="shared" si="0"/>
        <v>4.74</v>
      </c>
      <c r="AH61" s="8">
        <f t="shared" si="1"/>
        <v>30.379746835443033</v>
      </c>
    </row>
    <row r="62" spans="1:34">
      <c r="A62" s="1">
        <v>35914</v>
      </c>
      <c r="B62">
        <v>16</v>
      </c>
      <c r="C62" s="1">
        <v>35926</v>
      </c>
      <c r="D62">
        <v>4.2</v>
      </c>
      <c r="E62" s="1">
        <v>35937</v>
      </c>
      <c r="F62">
        <v>8.9</v>
      </c>
      <c r="G62" s="1">
        <v>35914</v>
      </c>
      <c r="H62">
        <v>6.7</v>
      </c>
      <c r="I62" s="1">
        <v>36480</v>
      </c>
      <c r="J62">
        <v>11</v>
      </c>
      <c r="K62" s="1" t="s">
        <v>3161</v>
      </c>
      <c r="M62" s="1">
        <v>36168</v>
      </c>
      <c r="N62">
        <v>11</v>
      </c>
      <c r="O62" s="1">
        <v>36168</v>
      </c>
      <c r="P62">
        <v>0.4</v>
      </c>
      <c r="Q62" s="1">
        <v>36143</v>
      </c>
      <c r="R62">
        <v>7.0000000000000007E-2</v>
      </c>
      <c r="S62" s="1">
        <v>36143</v>
      </c>
      <c r="T62">
        <v>13.1</v>
      </c>
      <c r="U62" s="1">
        <v>36143</v>
      </c>
      <c r="V62">
        <v>13.2</v>
      </c>
      <c r="W62" s="1">
        <v>36143</v>
      </c>
      <c r="X62">
        <v>0.36</v>
      </c>
      <c r="Y62" s="1">
        <v>36143</v>
      </c>
      <c r="Z62">
        <v>0.14000000000000001</v>
      </c>
      <c r="AA62" s="1">
        <v>36143</v>
      </c>
      <c r="AB62">
        <v>0.13</v>
      </c>
      <c r="AC62" s="1">
        <v>37775</v>
      </c>
      <c r="AD62">
        <v>3.5</v>
      </c>
      <c r="AE62" s="1">
        <v>38063</v>
      </c>
      <c r="AF62">
        <v>0.8</v>
      </c>
      <c r="AG62">
        <f t="shared" si="0"/>
        <v>4.3</v>
      </c>
      <c r="AH62" s="8">
        <f t="shared" si="1"/>
        <v>18.604651162790699</v>
      </c>
    </row>
    <row r="63" spans="1:34">
      <c r="A63" s="1">
        <v>35926</v>
      </c>
      <c r="B63">
        <v>12.4</v>
      </c>
      <c r="C63" s="1">
        <v>35937</v>
      </c>
      <c r="D63">
        <v>27</v>
      </c>
      <c r="E63" s="1">
        <v>35962</v>
      </c>
      <c r="F63">
        <v>7.7</v>
      </c>
      <c r="G63" s="1">
        <v>35926</v>
      </c>
      <c r="H63">
        <v>7.5</v>
      </c>
      <c r="I63" s="1">
        <v>36510</v>
      </c>
      <c r="J63">
        <v>3.6</v>
      </c>
      <c r="K63" s="1" t="s">
        <v>3161</v>
      </c>
      <c r="M63" s="1">
        <v>36207</v>
      </c>
      <c r="N63">
        <v>8.9</v>
      </c>
      <c r="O63" s="1">
        <v>36207</v>
      </c>
      <c r="P63">
        <v>0.4</v>
      </c>
      <c r="Q63" s="1">
        <v>36168</v>
      </c>
      <c r="R63">
        <v>0.08</v>
      </c>
      <c r="S63" s="1">
        <v>36168</v>
      </c>
      <c r="T63">
        <v>10.6</v>
      </c>
      <c r="U63" s="1">
        <v>36168</v>
      </c>
      <c r="V63">
        <v>10.7</v>
      </c>
      <c r="W63" s="1">
        <v>36168</v>
      </c>
      <c r="X63">
        <v>0.86</v>
      </c>
      <c r="Y63" s="1">
        <v>36168</v>
      </c>
      <c r="Z63">
        <v>0.75</v>
      </c>
      <c r="AA63" s="1">
        <v>36168</v>
      </c>
      <c r="AB63">
        <v>0.7</v>
      </c>
      <c r="AC63" s="1">
        <v>37811</v>
      </c>
      <c r="AD63">
        <v>3.4</v>
      </c>
      <c r="AE63" s="1">
        <v>38084</v>
      </c>
      <c r="AF63">
        <v>0.4</v>
      </c>
      <c r="AG63">
        <f t="shared" si="0"/>
        <v>3.8</v>
      </c>
      <c r="AH63" s="8">
        <f t="shared" si="1"/>
        <v>10.526315789473685</v>
      </c>
    </row>
    <row r="64" spans="1:34">
      <c r="A64" s="1">
        <v>35937</v>
      </c>
      <c r="B64">
        <v>12.6</v>
      </c>
      <c r="C64" s="1">
        <v>35962</v>
      </c>
      <c r="D64">
        <v>4</v>
      </c>
      <c r="E64" s="1">
        <v>35976</v>
      </c>
      <c r="F64">
        <v>7.3</v>
      </c>
      <c r="G64" s="1">
        <v>35937</v>
      </c>
      <c r="H64">
        <v>7.4</v>
      </c>
      <c r="I64" s="1">
        <v>36538</v>
      </c>
      <c r="J64">
        <v>6.4</v>
      </c>
      <c r="K64" s="1" t="s">
        <v>3161</v>
      </c>
      <c r="M64" s="1">
        <v>36234</v>
      </c>
      <c r="N64">
        <v>9.1</v>
      </c>
      <c r="O64" s="1">
        <v>36234</v>
      </c>
      <c r="P64">
        <v>0.79</v>
      </c>
      <c r="Q64" s="1">
        <v>36207</v>
      </c>
      <c r="R64">
        <v>0.09</v>
      </c>
      <c r="S64" s="1">
        <v>36207</v>
      </c>
      <c r="T64">
        <v>8.41</v>
      </c>
      <c r="U64" s="1">
        <v>36207</v>
      </c>
      <c r="V64">
        <v>8.4600000000000009</v>
      </c>
      <c r="W64" s="1">
        <v>36207</v>
      </c>
      <c r="X64">
        <v>0.15</v>
      </c>
      <c r="Y64" s="1">
        <v>36207</v>
      </c>
      <c r="Z64">
        <v>0.1</v>
      </c>
      <c r="AA64" s="1">
        <v>36207</v>
      </c>
      <c r="AB64">
        <v>0.08</v>
      </c>
      <c r="AC64" s="1">
        <v>37846</v>
      </c>
      <c r="AD64">
        <v>3.5</v>
      </c>
      <c r="AE64" s="1">
        <v>38103</v>
      </c>
      <c r="AF64">
        <v>2.27</v>
      </c>
      <c r="AG64">
        <f t="shared" si="0"/>
        <v>5.77</v>
      </c>
      <c r="AH64" s="8">
        <f t="shared" si="1"/>
        <v>39.341421143847491</v>
      </c>
    </row>
    <row r="65" spans="1:34">
      <c r="A65" s="1">
        <v>35962</v>
      </c>
      <c r="B65">
        <v>16.7</v>
      </c>
      <c r="C65" s="1">
        <v>35976</v>
      </c>
      <c r="D65">
        <v>3.1</v>
      </c>
      <c r="E65" s="1">
        <v>35989</v>
      </c>
      <c r="F65">
        <v>8.6999999999999993</v>
      </c>
      <c r="G65" s="1">
        <v>35962</v>
      </c>
      <c r="H65">
        <v>7.4</v>
      </c>
      <c r="I65" s="1">
        <v>36572</v>
      </c>
      <c r="J65">
        <v>6.6</v>
      </c>
      <c r="K65" s="1" t="s">
        <v>3161</v>
      </c>
      <c r="M65" s="1">
        <v>36262</v>
      </c>
      <c r="N65">
        <v>7.3</v>
      </c>
      <c r="O65" s="1">
        <v>36262</v>
      </c>
      <c r="P65">
        <v>0.49</v>
      </c>
      <c r="Q65" s="1">
        <v>36234</v>
      </c>
      <c r="R65">
        <v>0.23</v>
      </c>
      <c r="S65" s="1">
        <v>36234</v>
      </c>
      <c r="T65">
        <v>8.01</v>
      </c>
      <c r="U65" s="1">
        <v>36234</v>
      </c>
      <c r="V65">
        <v>8.08</v>
      </c>
      <c r="W65" s="1">
        <v>36234</v>
      </c>
      <c r="X65">
        <v>0.27</v>
      </c>
      <c r="Y65" s="1">
        <v>36234</v>
      </c>
      <c r="Z65">
        <v>0.1</v>
      </c>
      <c r="AA65" s="1">
        <v>36234</v>
      </c>
      <c r="AB65">
        <v>0.11</v>
      </c>
      <c r="AC65" s="1">
        <v>37867</v>
      </c>
      <c r="AD65">
        <v>3.3</v>
      </c>
      <c r="AE65" s="1">
        <v>38141</v>
      </c>
      <c r="AF65">
        <v>0.27</v>
      </c>
      <c r="AG65">
        <f t="shared" si="0"/>
        <v>3.57</v>
      </c>
      <c r="AH65" s="8">
        <f t="shared" si="1"/>
        <v>7.5630252100840343</v>
      </c>
    </row>
    <row r="66" spans="1:34">
      <c r="A66" s="1">
        <v>35976</v>
      </c>
      <c r="B66">
        <v>17.5</v>
      </c>
      <c r="C66" s="1">
        <v>35989</v>
      </c>
      <c r="D66">
        <v>1.4</v>
      </c>
      <c r="E66" s="1">
        <v>36017</v>
      </c>
      <c r="F66">
        <v>8.6</v>
      </c>
      <c r="G66" s="1">
        <v>35976</v>
      </c>
      <c r="H66">
        <v>7.5</v>
      </c>
      <c r="I66" s="1">
        <v>36598</v>
      </c>
      <c r="J66">
        <v>5.4</v>
      </c>
      <c r="K66" s="1" t="s">
        <v>3161</v>
      </c>
      <c r="M66" s="1">
        <v>36292</v>
      </c>
      <c r="N66">
        <v>5.5</v>
      </c>
      <c r="O66" s="1">
        <v>36292</v>
      </c>
      <c r="P66">
        <v>0.52</v>
      </c>
      <c r="Q66" s="1">
        <v>36262</v>
      </c>
      <c r="R66">
        <v>0.02</v>
      </c>
      <c r="S66" s="1">
        <v>36262</v>
      </c>
      <c r="T66">
        <v>6.72</v>
      </c>
      <c r="U66" s="1">
        <v>36262</v>
      </c>
      <c r="V66">
        <v>6.79</v>
      </c>
      <c r="W66" s="1">
        <v>36262</v>
      </c>
      <c r="X66">
        <v>0.18</v>
      </c>
      <c r="Y66" s="1">
        <v>36262</v>
      </c>
      <c r="Z66">
        <v>0.11</v>
      </c>
      <c r="AA66" s="1">
        <v>36262</v>
      </c>
      <c r="AB66">
        <v>0.11</v>
      </c>
      <c r="AC66" s="1">
        <v>37923</v>
      </c>
      <c r="AD66">
        <v>2.1</v>
      </c>
      <c r="AE66" s="1">
        <v>38160</v>
      </c>
      <c r="AF66">
        <v>0.17</v>
      </c>
      <c r="AG66">
        <f t="shared" si="0"/>
        <v>2.27</v>
      </c>
      <c r="AH66" s="8">
        <f t="shared" si="1"/>
        <v>7.4889867841409687</v>
      </c>
    </row>
    <row r="67" spans="1:34">
      <c r="A67" s="1">
        <v>35989</v>
      </c>
      <c r="B67">
        <v>19</v>
      </c>
      <c r="C67" s="1">
        <v>36017</v>
      </c>
      <c r="D67">
        <v>0.47</v>
      </c>
      <c r="E67" s="1">
        <v>36052</v>
      </c>
      <c r="F67">
        <v>5.8</v>
      </c>
      <c r="G67" s="1">
        <v>35989</v>
      </c>
      <c r="H67">
        <v>7.5</v>
      </c>
      <c r="I67" s="1">
        <v>36626</v>
      </c>
      <c r="J67">
        <v>1.5</v>
      </c>
      <c r="K67" s="1" t="s">
        <v>3161</v>
      </c>
      <c r="M67" s="1">
        <v>36325</v>
      </c>
      <c r="N67">
        <v>6.1</v>
      </c>
      <c r="O67" s="1">
        <v>36325</v>
      </c>
      <c r="P67">
        <v>0.67</v>
      </c>
      <c r="Q67" s="1">
        <v>36292</v>
      </c>
      <c r="R67">
        <v>7.0000000000000007E-2</v>
      </c>
      <c r="S67" s="1">
        <v>36292</v>
      </c>
      <c r="T67">
        <v>4.91</v>
      </c>
      <c r="U67" s="1">
        <v>36292</v>
      </c>
      <c r="V67">
        <v>4.95</v>
      </c>
      <c r="W67" s="1">
        <v>36292</v>
      </c>
      <c r="X67">
        <v>0.15</v>
      </c>
      <c r="Y67" s="1">
        <v>36292</v>
      </c>
      <c r="Z67">
        <v>0.12</v>
      </c>
      <c r="AA67" s="1">
        <v>36292</v>
      </c>
      <c r="AB67">
        <v>0.08</v>
      </c>
      <c r="AC67" s="1">
        <v>37958</v>
      </c>
      <c r="AD67">
        <v>5.4</v>
      </c>
      <c r="AE67" s="1">
        <v>38195</v>
      </c>
      <c r="AF67">
        <v>0.51</v>
      </c>
      <c r="AG67">
        <f t="shared" si="0"/>
        <v>5.91</v>
      </c>
      <c r="AH67" s="8">
        <f t="shared" si="1"/>
        <v>8.6294416243654819</v>
      </c>
    </row>
    <row r="68" spans="1:34">
      <c r="A68" s="1">
        <v>36017</v>
      </c>
      <c r="B68">
        <v>20.8</v>
      </c>
      <c r="C68" s="1">
        <v>36052</v>
      </c>
      <c r="D68">
        <v>1.3</v>
      </c>
      <c r="E68" s="1">
        <v>36081</v>
      </c>
      <c r="F68">
        <v>7.9</v>
      </c>
      <c r="G68" s="1">
        <v>36017</v>
      </c>
      <c r="H68">
        <v>7.5</v>
      </c>
      <c r="I68" s="1">
        <v>36654</v>
      </c>
      <c r="J68">
        <v>11</v>
      </c>
      <c r="K68" s="1" t="s">
        <v>3161</v>
      </c>
      <c r="M68" s="1">
        <v>36355</v>
      </c>
      <c r="N68">
        <v>6.8</v>
      </c>
      <c r="O68" s="1">
        <v>36355</v>
      </c>
      <c r="P68">
        <v>0.61</v>
      </c>
      <c r="Q68" s="1">
        <v>36325</v>
      </c>
      <c r="R68">
        <v>7.0000000000000007E-2</v>
      </c>
      <c r="S68" s="1">
        <v>36325</v>
      </c>
      <c r="T68">
        <v>5.31</v>
      </c>
      <c r="U68" s="1">
        <v>36325</v>
      </c>
      <c r="V68">
        <v>5.36</v>
      </c>
      <c r="W68" s="1">
        <v>36325</v>
      </c>
      <c r="X68">
        <v>0.35</v>
      </c>
      <c r="Y68" s="1">
        <v>36325</v>
      </c>
      <c r="Z68">
        <v>0.28999999999999998</v>
      </c>
      <c r="AA68" s="1">
        <v>36325</v>
      </c>
      <c r="AB68">
        <v>0.24</v>
      </c>
      <c r="AC68" s="1">
        <v>38022</v>
      </c>
      <c r="AD68">
        <v>12.3</v>
      </c>
      <c r="AE68" s="1">
        <v>38208</v>
      </c>
      <c r="AF68">
        <v>0.47</v>
      </c>
      <c r="AG68">
        <f t="shared" ref="AG68" si="2">AD68+AF68</f>
        <v>12.770000000000001</v>
      </c>
      <c r="AH68" s="8">
        <f t="shared" ref="AH68" si="3">AF68/AG68*100</f>
        <v>3.6805011746280343</v>
      </c>
    </row>
    <row r="69" spans="1:34">
      <c r="A69" s="1">
        <v>36052</v>
      </c>
      <c r="B69">
        <v>16.5</v>
      </c>
      <c r="C69" s="1">
        <v>36081</v>
      </c>
      <c r="D69">
        <v>9.6999999999999993</v>
      </c>
      <c r="E69" s="1">
        <v>36095</v>
      </c>
      <c r="F69">
        <v>6.8</v>
      </c>
      <c r="G69" s="1">
        <v>36052</v>
      </c>
      <c r="H69">
        <v>7.5</v>
      </c>
      <c r="I69" s="1">
        <v>36685</v>
      </c>
      <c r="J69">
        <v>9.1999999999999993</v>
      </c>
      <c r="K69" s="1" t="s">
        <v>3161</v>
      </c>
      <c r="M69" s="1">
        <v>36381</v>
      </c>
      <c r="N69">
        <v>7</v>
      </c>
      <c r="O69" s="1">
        <v>36381</v>
      </c>
      <c r="P69">
        <v>0.41</v>
      </c>
      <c r="Q69" s="1">
        <v>36355</v>
      </c>
      <c r="R69">
        <v>0.02</v>
      </c>
      <c r="S69" s="1">
        <v>36355</v>
      </c>
      <c r="T69">
        <v>6.15</v>
      </c>
      <c r="U69" s="1">
        <v>36355</v>
      </c>
      <c r="V69">
        <v>6.18</v>
      </c>
      <c r="W69" s="1">
        <v>36355</v>
      </c>
      <c r="X69">
        <v>0.28999999999999998</v>
      </c>
      <c r="Y69" s="1">
        <v>36355</v>
      </c>
      <c r="Z69">
        <v>0.27</v>
      </c>
      <c r="AA69" s="1">
        <v>36355</v>
      </c>
      <c r="AB69">
        <v>0.23</v>
      </c>
      <c r="AC69" s="1">
        <v>38040</v>
      </c>
      <c r="AD69">
        <v>3</v>
      </c>
      <c r="AE69" s="1" t="s">
        <v>3161</v>
      </c>
    </row>
    <row r="70" spans="1:34">
      <c r="A70" s="1">
        <v>36081</v>
      </c>
      <c r="B70">
        <v>13.6</v>
      </c>
      <c r="C70" s="1">
        <v>36095</v>
      </c>
      <c r="D70">
        <v>3</v>
      </c>
      <c r="E70" s="1">
        <v>36115</v>
      </c>
      <c r="F70">
        <v>8.5</v>
      </c>
      <c r="G70" s="1">
        <v>36081</v>
      </c>
      <c r="H70">
        <v>7.2</v>
      </c>
      <c r="I70" s="1">
        <v>36717</v>
      </c>
      <c r="J70">
        <v>7.1</v>
      </c>
      <c r="K70" s="1" t="s">
        <v>3161</v>
      </c>
      <c r="M70" s="1">
        <v>36417</v>
      </c>
      <c r="N70">
        <v>5.7</v>
      </c>
      <c r="O70" s="1">
        <v>36417</v>
      </c>
      <c r="P70">
        <v>0.34</v>
      </c>
      <c r="Q70" s="1">
        <v>36381</v>
      </c>
      <c r="R70">
        <v>0.02</v>
      </c>
      <c r="S70" s="1">
        <v>36381</v>
      </c>
      <c r="T70">
        <v>6.53</v>
      </c>
      <c r="U70" s="1">
        <v>36381</v>
      </c>
      <c r="V70">
        <v>6.55</v>
      </c>
      <c r="W70" s="1">
        <v>36381</v>
      </c>
      <c r="X70">
        <v>0.27</v>
      </c>
      <c r="Y70" s="1">
        <v>36381</v>
      </c>
      <c r="Z70">
        <v>0.25</v>
      </c>
      <c r="AA70" s="1">
        <v>36381</v>
      </c>
      <c r="AB70">
        <v>0.23</v>
      </c>
      <c r="AC70" s="1">
        <v>38063</v>
      </c>
      <c r="AD70">
        <v>2.6</v>
      </c>
      <c r="AE70" s="1" t="s">
        <v>3161</v>
      </c>
    </row>
    <row r="71" spans="1:34">
      <c r="A71" s="1">
        <v>36095</v>
      </c>
      <c r="B71">
        <v>10.7</v>
      </c>
      <c r="C71" s="1">
        <v>36115</v>
      </c>
      <c r="D71">
        <v>5.6</v>
      </c>
      <c r="E71" s="1">
        <v>36130</v>
      </c>
      <c r="F71">
        <v>8.9</v>
      </c>
      <c r="G71" s="1">
        <v>36095</v>
      </c>
      <c r="H71">
        <v>7.2</v>
      </c>
      <c r="I71" s="1">
        <v>36748</v>
      </c>
      <c r="J71">
        <v>10</v>
      </c>
      <c r="K71" s="1" t="s">
        <v>3161</v>
      </c>
      <c r="M71" s="1">
        <v>36445</v>
      </c>
      <c r="N71">
        <v>5.5</v>
      </c>
      <c r="O71" s="1">
        <v>36445</v>
      </c>
      <c r="P71">
        <v>0.49</v>
      </c>
      <c r="Q71" s="1">
        <v>36417</v>
      </c>
      <c r="R71">
        <v>0.01</v>
      </c>
      <c r="S71" s="1">
        <v>36417</v>
      </c>
      <c r="T71">
        <v>5.36</v>
      </c>
      <c r="U71" s="1">
        <v>36417</v>
      </c>
      <c r="V71">
        <v>5.38</v>
      </c>
      <c r="W71" s="1">
        <v>36417</v>
      </c>
      <c r="X71">
        <v>0.19700000000000001</v>
      </c>
      <c r="Y71" s="1">
        <v>36417</v>
      </c>
      <c r="Z71">
        <v>0.182</v>
      </c>
      <c r="AA71" s="1">
        <v>36417</v>
      </c>
      <c r="AB71">
        <v>0.15</v>
      </c>
      <c r="AC71" s="1">
        <v>38084</v>
      </c>
      <c r="AD71">
        <v>2.9</v>
      </c>
      <c r="AE71" s="1" t="s">
        <v>3161</v>
      </c>
    </row>
    <row r="72" spans="1:34">
      <c r="A72" s="1">
        <v>36115</v>
      </c>
      <c r="B72">
        <v>10.1</v>
      </c>
      <c r="C72" s="1">
        <v>36130</v>
      </c>
      <c r="D72">
        <v>192</v>
      </c>
      <c r="E72" s="1">
        <v>36143</v>
      </c>
      <c r="F72">
        <v>9.6999999999999993</v>
      </c>
      <c r="G72" s="1">
        <v>36115</v>
      </c>
      <c r="H72">
        <v>7.3</v>
      </c>
      <c r="I72" s="1">
        <v>36776</v>
      </c>
      <c r="J72">
        <v>16</v>
      </c>
      <c r="K72" s="1" t="s">
        <v>3161</v>
      </c>
      <c r="M72" s="1">
        <v>36480</v>
      </c>
      <c r="N72">
        <v>13</v>
      </c>
      <c r="O72" s="1">
        <v>36480</v>
      </c>
      <c r="P72">
        <v>1.1000000000000001</v>
      </c>
      <c r="Q72" s="1">
        <v>36445</v>
      </c>
      <c r="R72">
        <v>0.12</v>
      </c>
      <c r="S72" s="1">
        <v>36445</v>
      </c>
      <c r="T72">
        <v>4.8600000000000003</v>
      </c>
      <c r="U72" s="1">
        <v>36445</v>
      </c>
      <c r="V72">
        <v>4.9000000000000004</v>
      </c>
      <c r="W72" s="1">
        <v>36445</v>
      </c>
      <c r="X72">
        <v>0.2</v>
      </c>
      <c r="Y72" s="1">
        <v>36445</v>
      </c>
      <c r="Z72">
        <v>0.16</v>
      </c>
      <c r="AA72" s="1">
        <v>36445</v>
      </c>
      <c r="AB72">
        <v>0.14000000000000001</v>
      </c>
      <c r="AC72" s="1">
        <v>38103</v>
      </c>
      <c r="AD72">
        <v>3.6</v>
      </c>
      <c r="AE72" s="1" t="s">
        <v>3161</v>
      </c>
    </row>
    <row r="73" spans="1:34">
      <c r="A73" s="1">
        <v>36130</v>
      </c>
      <c r="B73">
        <v>9.1</v>
      </c>
      <c r="C73" s="1">
        <v>36143</v>
      </c>
      <c r="D73">
        <v>552</v>
      </c>
      <c r="E73" s="1">
        <v>36168</v>
      </c>
      <c r="F73">
        <v>11.5</v>
      </c>
      <c r="G73" s="1">
        <v>36130</v>
      </c>
      <c r="H73">
        <v>6.9</v>
      </c>
      <c r="I73" s="1">
        <v>36815</v>
      </c>
      <c r="J73">
        <v>8.5</v>
      </c>
      <c r="K73" s="1" t="s">
        <v>3161</v>
      </c>
      <c r="M73" s="1">
        <v>36510</v>
      </c>
      <c r="N73">
        <v>16</v>
      </c>
      <c r="O73" s="1">
        <v>36510</v>
      </c>
      <c r="P73">
        <v>0.92</v>
      </c>
      <c r="Q73" s="1">
        <v>36480</v>
      </c>
      <c r="R73">
        <v>0.06</v>
      </c>
      <c r="S73" s="1">
        <v>36480</v>
      </c>
      <c r="T73">
        <v>11.7</v>
      </c>
      <c r="U73" s="1">
        <v>36480</v>
      </c>
      <c r="V73">
        <v>11.9</v>
      </c>
      <c r="W73" s="1">
        <v>36480</v>
      </c>
      <c r="X73">
        <v>0.28999999999999998</v>
      </c>
      <c r="Y73" s="1">
        <v>36480</v>
      </c>
      <c r="Z73">
        <v>0.24</v>
      </c>
      <c r="AA73" s="1">
        <v>36480</v>
      </c>
      <c r="AB73">
        <v>0.18</v>
      </c>
      <c r="AC73" s="1">
        <v>38141</v>
      </c>
      <c r="AD73">
        <v>3.9</v>
      </c>
      <c r="AE73" s="1" t="s">
        <v>3161</v>
      </c>
    </row>
    <row r="74" spans="1:34">
      <c r="A74" s="1">
        <v>36143</v>
      </c>
      <c r="B74">
        <v>9.3000000000000007</v>
      </c>
      <c r="C74" s="1">
        <v>36168</v>
      </c>
      <c r="D74">
        <v>9.6999999999999993</v>
      </c>
      <c r="E74" s="1">
        <v>36207</v>
      </c>
      <c r="F74">
        <v>10.6</v>
      </c>
      <c r="G74" s="1">
        <v>36143</v>
      </c>
      <c r="H74">
        <v>7.1</v>
      </c>
      <c r="I74" s="1">
        <v>36844</v>
      </c>
      <c r="J74">
        <v>15</v>
      </c>
      <c r="K74" s="1" t="s">
        <v>3161</v>
      </c>
      <c r="M74" s="1">
        <v>36538</v>
      </c>
      <c r="N74">
        <v>11</v>
      </c>
      <c r="O74" s="1">
        <v>36538</v>
      </c>
      <c r="P74">
        <v>1.1000000000000001</v>
      </c>
      <c r="Q74" s="1">
        <v>36510</v>
      </c>
      <c r="R74">
        <v>0.06</v>
      </c>
      <c r="S74" s="1">
        <v>36510</v>
      </c>
      <c r="T74">
        <v>14.9</v>
      </c>
      <c r="U74" s="1">
        <v>36510</v>
      </c>
      <c r="V74">
        <v>14.9</v>
      </c>
      <c r="W74" s="1">
        <v>36510</v>
      </c>
      <c r="X74">
        <v>0.4</v>
      </c>
      <c r="Y74" s="1">
        <v>36510</v>
      </c>
      <c r="Z74">
        <v>0.18</v>
      </c>
      <c r="AA74" s="1">
        <v>36510</v>
      </c>
      <c r="AB74">
        <v>0.12</v>
      </c>
      <c r="AC74" s="1">
        <v>38160</v>
      </c>
      <c r="AD74">
        <v>4.5</v>
      </c>
      <c r="AE74" s="1" t="s">
        <v>3161</v>
      </c>
    </row>
    <row r="75" spans="1:34">
      <c r="A75" s="1">
        <v>36168</v>
      </c>
      <c r="B75">
        <v>5.8</v>
      </c>
      <c r="C75" s="1">
        <v>36207</v>
      </c>
      <c r="D75">
        <v>28</v>
      </c>
      <c r="E75" s="1">
        <v>36234</v>
      </c>
      <c r="F75">
        <v>10.199999999999999</v>
      </c>
      <c r="G75" s="1">
        <v>36168</v>
      </c>
      <c r="H75">
        <v>7.2</v>
      </c>
      <c r="I75" s="1">
        <v>36878</v>
      </c>
      <c r="J75">
        <v>4.9000000000000004</v>
      </c>
      <c r="K75" s="1" t="s">
        <v>3161</v>
      </c>
      <c r="M75" s="1">
        <v>36572</v>
      </c>
      <c r="N75">
        <v>9.5</v>
      </c>
      <c r="O75" s="1">
        <v>36572</v>
      </c>
      <c r="P75">
        <v>0.86</v>
      </c>
      <c r="Q75" s="1">
        <v>36538</v>
      </c>
      <c r="R75">
        <v>0.02</v>
      </c>
      <c r="S75" s="1">
        <v>36538</v>
      </c>
      <c r="T75">
        <v>10.3</v>
      </c>
      <c r="U75" s="1">
        <v>36538</v>
      </c>
      <c r="V75">
        <v>10.3</v>
      </c>
      <c r="W75" s="1">
        <v>36538</v>
      </c>
      <c r="X75">
        <v>0.46</v>
      </c>
      <c r="Y75" s="1">
        <v>36538</v>
      </c>
      <c r="Z75">
        <v>0.19</v>
      </c>
      <c r="AA75" s="1">
        <v>36538</v>
      </c>
      <c r="AB75">
        <v>0.14000000000000001</v>
      </c>
      <c r="AC75" s="1">
        <v>38195</v>
      </c>
      <c r="AD75">
        <v>3.8</v>
      </c>
      <c r="AE75" s="1" t="s">
        <v>3161</v>
      </c>
    </row>
    <row r="76" spans="1:34">
      <c r="A76" s="1">
        <v>36207</v>
      </c>
      <c r="B76">
        <v>7.9</v>
      </c>
      <c r="C76" s="1">
        <v>36234</v>
      </c>
      <c r="D76">
        <v>25</v>
      </c>
      <c r="E76" s="1">
        <v>36262</v>
      </c>
      <c r="F76">
        <v>10.8</v>
      </c>
      <c r="G76" s="1">
        <v>36207</v>
      </c>
      <c r="H76">
        <v>7.2</v>
      </c>
      <c r="I76" s="1">
        <v>36913</v>
      </c>
      <c r="J76">
        <v>5.7</v>
      </c>
      <c r="K76" s="1" t="s">
        <v>3161</v>
      </c>
      <c r="M76" s="1">
        <v>36598</v>
      </c>
      <c r="N76">
        <v>9.5</v>
      </c>
      <c r="O76" s="1">
        <v>36598</v>
      </c>
      <c r="P76">
        <v>0.55000000000000004</v>
      </c>
      <c r="Q76" s="1">
        <v>36572</v>
      </c>
      <c r="R76">
        <v>0.02</v>
      </c>
      <c r="S76" s="1">
        <v>36572</v>
      </c>
      <c r="T76">
        <v>8.57</v>
      </c>
      <c r="U76" s="1">
        <v>36572</v>
      </c>
      <c r="V76">
        <v>8.58</v>
      </c>
      <c r="W76" s="1">
        <v>36572</v>
      </c>
      <c r="X76">
        <v>0.37</v>
      </c>
      <c r="Y76" s="1">
        <v>36572</v>
      </c>
      <c r="Z76">
        <v>0.14000000000000001</v>
      </c>
      <c r="AA76" s="1">
        <v>36572</v>
      </c>
      <c r="AB76">
        <v>0.12</v>
      </c>
      <c r="AC76" s="1">
        <v>38208</v>
      </c>
      <c r="AD76">
        <v>3.8</v>
      </c>
      <c r="AE76" s="1" t="s">
        <v>3161</v>
      </c>
    </row>
    <row r="77" spans="1:34">
      <c r="A77" s="1">
        <v>36234</v>
      </c>
      <c r="B77">
        <v>8.9</v>
      </c>
      <c r="C77" s="1">
        <v>36262</v>
      </c>
      <c r="D77">
        <v>9.4</v>
      </c>
      <c r="E77" s="1">
        <v>36276</v>
      </c>
      <c r="F77">
        <v>10.1</v>
      </c>
      <c r="G77" s="1">
        <v>36234</v>
      </c>
      <c r="H77">
        <v>7.1</v>
      </c>
      <c r="I77" s="1">
        <v>36963</v>
      </c>
      <c r="J77">
        <v>2.9</v>
      </c>
      <c r="K77" s="1" t="s">
        <v>3161</v>
      </c>
      <c r="M77" s="1">
        <v>36626</v>
      </c>
      <c r="N77">
        <v>8.1</v>
      </c>
      <c r="O77" s="1">
        <v>36626</v>
      </c>
      <c r="P77" t="s">
        <v>1139</v>
      </c>
      <c r="Q77" s="1">
        <v>36598</v>
      </c>
      <c r="R77">
        <v>0.08</v>
      </c>
      <c r="S77" s="1">
        <v>36598</v>
      </c>
      <c r="T77">
        <v>8.74</v>
      </c>
      <c r="U77" s="1">
        <v>36598</v>
      </c>
      <c r="V77">
        <v>8.83</v>
      </c>
      <c r="W77" s="1">
        <v>36598</v>
      </c>
      <c r="X77">
        <v>0.16</v>
      </c>
      <c r="Y77" s="1">
        <v>36598</v>
      </c>
      <c r="Z77">
        <v>0.08</v>
      </c>
      <c r="AA77" s="1">
        <v>36598</v>
      </c>
      <c r="AB77">
        <v>0.08</v>
      </c>
      <c r="AC77" s="1" t="s">
        <v>3161</v>
      </c>
      <c r="AE77" s="1" t="s">
        <v>3161</v>
      </c>
    </row>
    <row r="78" spans="1:34">
      <c r="A78" s="1">
        <v>36262</v>
      </c>
      <c r="B78">
        <v>10.7</v>
      </c>
      <c r="C78" s="1">
        <v>36276</v>
      </c>
      <c r="D78">
        <v>3.4</v>
      </c>
      <c r="E78" s="1">
        <v>36292</v>
      </c>
      <c r="F78">
        <v>9.9</v>
      </c>
      <c r="G78" s="1">
        <v>36262</v>
      </c>
      <c r="H78">
        <v>7.4</v>
      </c>
      <c r="I78" s="1">
        <v>36991</v>
      </c>
      <c r="J78">
        <v>4.7</v>
      </c>
      <c r="K78" s="1" t="s">
        <v>3161</v>
      </c>
      <c r="M78" s="1">
        <v>36654</v>
      </c>
      <c r="N78">
        <v>5.8</v>
      </c>
      <c r="O78" s="1">
        <v>36654</v>
      </c>
      <c r="P78">
        <v>0.55000000000000004</v>
      </c>
      <c r="Q78" s="1">
        <v>36626</v>
      </c>
      <c r="R78">
        <v>0.01</v>
      </c>
      <c r="S78" s="1">
        <v>36626</v>
      </c>
      <c r="T78">
        <v>7.28</v>
      </c>
      <c r="U78" s="1">
        <v>36626</v>
      </c>
      <c r="V78">
        <v>7.33</v>
      </c>
      <c r="W78" s="1">
        <v>36626</v>
      </c>
      <c r="X78">
        <v>0.1</v>
      </c>
      <c r="Y78" s="1">
        <v>36626</v>
      </c>
      <c r="Z78" t="s">
        <v>911</v>
      </c>
      <c r="AA78" s="1">
        <v>36626</v>
      </c>
      <c r="AB78" t="s">
        <v>946</v>
      </c>
      <c r="AC78" s="1" t="s">
        <v>3161</v>
      </c>
      <c r="AE78" s="1" t="s">
        <v>3161</v>
      </c>
    </row>
    <row r="79" spans="1:34">
      <c r="A79" s="1">
        <v>36276</v>
      </c>
      <c r="B79">
        <v>12</v>
      </c>
      <c r="C79" s="1">
        <v>36292</v>
      </c>
      <c r="D79">
        <v>2.1</v>
      </c>
      <c r="E79" s="1">
        <v>36304</v>
      </c>
      <c r="F79">
        <v>6.9</v>
      </c>
      <c r="G79" s="1">
        <v>36276</v>
      </c>
      <c r="H79">
        <v>7.4</v>
      </c>
      <c r="I79" s="1">
        <v>37019</v>
      </c>
      <c r="J79">
        <v>5.9</v>
      </c>
      <c r="K79" s="1" t="s">
        <v>3161</v>
      </c>
      <c r="M79" s="1">
        <v>36685</v>
      </c>
      <c r="N79">
        <v>7.3</v>
      </c>
      <c r="O79" s="1">
        <v>36685</v>
      </c>
      <c r="P79">
        <v>0.55000000000000004</v>
      </c>
      <c r="Q79" s="1">
        <v>36654</v>
      </c>
      <c r="R79">
        <v>0.04</v>
      </c>
      <c r="S79" s="1">
        <v>36654</v>
      </c>
      <c r="T79">
        <v>5.16</v>
      </c>
      <c r="U79" s="1">
        <v>36654</v>
      </c>
      <c r="V79">
        <v>5.2</v>
      </c>
      <c r="W79" s="1">
        <v>36654</v>
      </c>
      <c r="X79">
        <v>0.18</v>
      </c>
      <c r="Y79" s="1">
        <v>36654</v>
      </c>
      <c r="Z79">
        <v>0.12</v>
      </c>
      <c r="AA79" s="1">
        <v>36654</v>
      </c>
      <c r="AB79">
        <v>0.1</v>
      </c>
      <c r="AC79" s="1" t="s">
        <v>3161</v>
      </c>
      <c r="AE79" s="1" t="s">
        <v>3161</v>
      </c>
    </row>
    <row r="80" spans="1:34">
      <c r="A80" s="1">
        <v>36292</v>
      </c>
      <c r="B80">
        <v>12</v>
      </c>
      <c r="C80" s="1">
        <v>36304</v>
      </c>
      <c r="D80">
        <v>2</v>
      </c>
      <c r="E80" s="1">
        <v>36325</v>
      </c>
      <c r="F80">
        <v>7</v>
      </c>
      <c r="G80" s="1">
        <v>36292</v>
      </c>
      <c r="H80">
        <v>7.5</v>
      </c>
      <c r="I80" s="1">
        <v>37056</v>
      </c>
      <c r="J80">
        <v>8.3000000000000007</v>
      </c>
      <c r="K80" s="1" t="s">
        <v>3161</v>
      </c>
      <c r="M80" s="1">
        <v>36717</v>
      </c>
      <c r="N80">
        <v>5.9</v>
      </c>
      <c r="O80" s="1">
        <v>36717</v>
      </c>
      <c r="P80">
        <v>0.44</v>
      </c>
      <c r="Q80" s="1">
        <v>36685</v>
      </c>
      <c r="R80">
        <v>0.02</v>
      </c>
      <c r="S80" s="1">
        <v>36685</v>
      </c>
      <c r="T80">
        <v>6.75</v>
      </c>
      <c r="U80" s="1">
        <v>36685</v>
      </c>
      <c r="V80">
        <v>6.76</v>
      </c>
      <c r="W80" s="1">
        <v>36685</v>
      </c>
      <c r="X80">
        <v>0.36</v>
      </c>
      <c r="Y80" s="1">
        <v>36685</v>
      </c>
      <c r="Z80">
        <v>0.33</v>
      </c>
      <c r="AA80" s="1">
        <v>36685</v>
      </c>
      <c r="AB80">
        <v>0.28999999999999998</v>
      </c>
      <c r="AC80" s="1" t="s">
        <v>3161</v>
      </c>
      <c r="AE80" s="1" t="s">
        <v>3161</v>
      </c>
    </row>
    <row r="81" spans="1:31">
      <c r="A81" s="1">
        <v>36304</v>
      </c>
      <c r="B81">
        <v>17.100000000000001</v>
      </c>
      <c r="C81" s="1">
        <v>36325</v>
      </c>
      <c r="D81">
        <v>0.56999999999999995</v>
      </c>
      <c r="E81" s="1">
        <v>36339</v>
      </c>
      <c r="F81">
        <v>8</v>
      </c>
      <c r="G81" s="1">
        <v>36304</v>
      </c>
      <c r="H81">
        <v>7.1</v>
      </c>
      <c r="I81" s="1">
        <v>37083</v>
      </c>
      <c r="J81">
        <v>6</v>
      </c>
      <c r="K81" s="1" t="s">
        <v>3161</v>
      </c>
      <c r="M81" s="1">
        <v>36748</v>
      </c>
      <c r="N81">
        <v>5.2</v>
      </c>
      <c r="O81" s="1">
        <v>36748</v>
      </c>
      <c r="P81">
        <v>0.54</v>
      </c>
      <c r="Q81" s="1">
        <v>36717</v>
      </c>
      <c r="R81">
        <v>0.02</v>
      </c>
      <c r="S81" s="1">
        <v>36717</v>
      </c>
      <c r="T81">
        <v>5.37</v>
      </c>
      <c r="U81" s="1">
        <v>36717</v>
      </c>
      <c r="V81">
        <v>5.41</v>
      </c>
      <c r="W81" s="1">
        <v>36717</v>
      </c>
      <c r="X81">
        <v>0.26</v>
      </c>
      <c r="Y81" s="1">
        <v>36717</v>
      </c>
      <c r="Z81">
        <v>0.24</v>
      </c>
      <c r="AA81" s="1">
        <v>36717</v>
      </c>
      <c r="AB81">
        <v>0.23</v>
      </c>
      <c r="AC81" s="1" t="s">
        <v>3161</v>
      </c>
      <c r="AE81" s="1" t="s">
        <v>3161</v>
      </c>
    </row>
    <row r="82" spans="1:31">
      <c r="A82" s="1">
        <v>36325</v>
      </c>
      <c r="B82">
        <v>18.2</v>
      </c>
      <c r="C82" s="1">
        <v>36339</v>
      </c>
      <c r="D82">
        <v>0.62</v>
      </c>
      <c r="E82" s="1">
        <v>36355</v>
      </c>
      <c r="F82">
        <v>7.6</v>
      </c>
      <c r="G82" s="1">
        <v>36325</v>
      </c>
      <c r="H82">
        <v>7</v>
      </c>
      <c r="I82" s="1">
        <v>37117</v>
      </c>
      <c r="J82">
        <v>5.3</v>
      </c>
      <c r="K82" s="1" t="s">
        <v>3161</v>
      </c>
      <c r="M82" s="1">
        <v>36776</v>
      </c>
      <c r="N82">
        <v>4.8</v>
      </c>
      <c r="O82" s="1">
        <v>36776</v>
      </c>
      <c r="P82" t="s">
        <v>1153</v>
      </c>
      <c r="Q82" s="1">
        <v>36748</v>
      </c>
      <c r="R82">
        <v>0.05</v>
      </c>
      <c r="S82" s="1">
        <v>36748</v>
      </c>
      <c r="T82">
        <v>4.58</v>
      </c>
      <c r="U82" s="1">
        <v>36748</v>
      </c>
      <c r="V82">
        <v>4.62</v>
      </c>
      <c r="W82" s="1">
        <v>36748</v>
      </c>
      <c r="X82">
        <v>0.35</v>
      </c>
      <c r="Y82" s="1">
        <v>36748</v>
      </c>
      <c r="Z82">
        <v>0.31</v>
      </c>
      <c r="AA82" s="1">
        <v>36748</v>
      </c>
      <c r="AB82">
        <v>0.28000000000000003</v>
      </c>
      <c r="AC82" s="1" t="s">
        <v>3161</v>
      </c>
      <c r="AE82" s="1" t="s">
        <v>3161</v>
      </c>
    </row>
    <row r="83" spans="1:31">
      <c r="A83" s="1">
        <v>36339</v>
      </c>
      <c r="B83">
        <v>14.9</v>
      </c>
      <c r="C83" s="1">
        <v>36355</v>
      </c>
      <c r="D83">
        <v>0.38</v>
      </c>
      <c r="E83" s="1">
        <v>36381</v>
      </c>
      <c r="F83">
        <v>7.7</v>
      </c>
      <c r="G83" s="1">
        <v>36339</v>
      </c>
      <c r="H83">
        <v>7.4</v>
      </c>
      <c r="I83" s="1">
        <v>37153</v>
      </c>
      <c r="J83">
        <v>15</v>
      </c>
      <c r="K83" s="1" t="s">
        <v>3161</v>
      </c>
      <c r="M83" s="1">
        <v>36815</v>
      </c>
      <c r="N83">
        <v>12</v>
      </c>
      <c r="O83" s="1">
        <v>36815</v>
      </c>
      <c r="P83">
        <v>1</v>
      </c>
      <c r="Q83" s="1">
        <v>36776</v>
      </c>
      <c r="R83" t="s">
        <v>921</v>
      </c>
      <c r="S83" s="1">
        <v>36776</v>
      </c>
      <c r="T83">
        <v>4.2</v>
      </c>
      <c r="U83" s="1">
        <v>36776</v>
      </c>
      <c r="V83">
        <v>4.25</v>
      </c>
      <c r="W83" s="1">
        <v>36776</v>
      </c>
      <c r="X83">
        <v>0.25</v>
      </c>
      <c r="Y83" s="1">
        <v>36776</v>
      </c>
      <c r="Z83">
        <v>0.21</v>
      </c>
      <c r="AA83" s="1">
        <v>36776</v>
      </c>
      <c r="AB83">
        <v>0.18</v>
      </c>
      <c r="AC83" s="1" t="s">
        <v>3161</v>
      </c>
      <c r="AE83" s="1" t="s">
        <v>3161</v>
      </c>
    </row>
    <row r="84" spans="1:31">
      <c r="A84" s="1">
        <v>36355</v>
      </c>
      <c r="B84">
        <v>17.899999999999999</v>
      </c>
      <c r="C84" s="1">
        <v>36381</v>
      </c>
      <c r="D84">
        <v>0.3</v>
      </c>
      <c r="E84" s="1">
        <v>36417</v>
      </c>
      <c r="F84">
        <v>8.6999999999999993</v>
      </c>
      <c r="G84" s="1">
        <v>36355</v>
      </c>
      <c r="H84">
        <v>7.3</v>
      </c>
      <c r="I84" s="1">
        <v>37179</v>
      </c>
      <c r="J84">
        <v>14</v>
      </c>
      <c r="K84" s="1" t="s">
        <v>3161</v>
      </c>
      <c r="M84" s="1">
        <v>36844</v>
      </c>
      <c r="N84">
        <v>4.8</v>
      </c>
      <c r="O84" s="1">
        <v>36844</v>
      </c>
      <c r="P84" t="s">
        <v>1003</v>
      </c>
      <c r="Q84" s="1">
        <v>36815</v>
      </c>
      <c r="R84">
        <v>0.08</v>
      </c>
      <c r="S84" s="1">
        <v>36815</v>
      </c>
      <c r="T84">
        <v>10.6</v>
      </c>
      <c r="U84" s="1">
        <v>36815</v>
      </c>
      <c r="V84">
        <v>10.8</v>
      </c>
      <c r="W84" s="1">
        <v>36815</v>
      </c>
      <c r="X84">
        <v>0.51</v>
      </c>
      <c r="Y84" s="1">
        <v>36815</v>
      </c>
      <c r="Z84">
        <v>0.47</v>
      </c>
      <c r="AA84" s="1">
        <v>36815</v>
      </c>
      <c r="AB84">
        <v>0.45</v>
      </c>
      <c r="AC84" s="1" t="s">
        <v>3161</v>
      </c>
      <c r="AE84" s="1" t="s">
        <v>3161</v>
      </c>
    </row>
    <row r="85" spans="1:31">
      <c r="A85" s="1">
        <v>36381</v>
      </c>
      <c r="B85">
        <v>18.2</v>
      </c>
      <c r="C85" s="1">
        <v>36417</v>
      </c>
      <c r="D85">
        <v>0.12</v>
      </c>
      <c r="E85" s="1">
        <v>36445</v>
      </c>
      <c r="F85">
        <v>7.5</v>
      </c>
      <c r="G85" s="1">
        <v>36381</v>
      </c>
      <c r="H85">
        <v>7.4</v>
      </c>
      <c r="I85" s="1">
        <v>37222</v>
      </c>
      <c r="J85">
        <v>5.0999999999999996</v>
      </c>
      <c r="K85" s="1" t="s">
        <v>3161</v>
      </c>
      <c r="M85" s="1">
        <v>36878</v>
      </c>
      <c r="N85">
        <v>19</v>
      </c>
      <c r="O85" s="1">
        <v>36878</v>
      </c>
      <c r="P85">
        <v>1</v>
      </c>
      <c r="Q85" s="1">
        <v>36844</v>
      </c>
      <c r="R85" t="s">
        <v>953</v>
      </c>
      <c r="S85" s="1">
        <v>36844</v>
      </c>
      <c r="T85">
        <v>4.1399999999999997</v>
      </c>
      <c r="U85" s="1">
        <v>36844</v>
      </c>
      <c r="V85">
        <v>4.18</v>
      </c>
      <c r="W85" s="1">
        <v>36844</v>
      </c>
      <c r="X85">
        <v>0.3</v>
      </c>
      <c r="Y85" s="1">
        <v>36844</v>
      </c>
      <c r="Z85">
        <v>0.25</v>
      </c>
      <c r="AA85" s="1">
        <v>36844</v>
      </c>
      <c r="AB85">
        <v>0.22</v>
      </c>
      <c r="AC85" s="1" t="s">
        <v>3161</v>
      </c>
      <c r="AE85" s="1" t="s">
        <v>3161</v>
      </c>
    </row>
    <row r="86" spans="1:31">
      <c r="A86" s="1">
        <v>36417</v>
      </c>
      <c r="B86">
        <v>14.5</v>
      </c>
      <c r="C86" s="1">
        <v>36445</v>
      </c>
      <c r="D86">
        <v>0.38</v>
      </c>
      <c r="E86" s="1">
        <v>36458</v>
      </c>
      <c r="F86">
        <v>7.4</v>
      </c>
      <c r="G86" s="1">
        <v>36417</v>
      </c>
      <c r="H86">
        <v>7.4</v>
      </c>
      <c r="I86" s="1">
        <v>37245</v>
      </c>
      <c r="J86">
        <v>8.1</v>
      </c>
      <c r="K86" s="1" t="s">
        <v>3161</v>
      </c>
      <c r="M86" s="1">
        <v>36913</v>
      </c>
      <c r="N86">
        <v>18</v>
      </c>
      <c r="O86" s="1">
        <v>36913</v>
      </c>
      <c r="P86" t="s">
        <v>1171</v>
      </c>
      <c r="Q86" s="1">
        <v>36878</v>
      </c>
      <c r="R86">
        <v>0.37</v>
      </c>
      <c r="S86" s="1">
        <v>36878</v>
      </c>
      <c r="T86">
        <v>17.7</v>
      </c>
      <c r="U86" s="1">
        <v>36878</v>
      </c>
      <c r="V86">
        <v>17.8</v>
      </c>
      <c r="W86" s="1">
        <v>36878</v>
      </c>
      <c r="X86">
        <v>0.34</v>
      </c>
      <c r="Y86" s="1">
        <v>36878</v>
      </c>
      <c r="Z86">
        <v>0.24</v>
      </c>
      <c r="AA86" s="1">
        <v>36878</v>
      </c>
      <c r="AB86">
        <v>0.2</v>
      </c>
      <c r="AC86" s="1" t="s">
        <v>3161</v>
      </c>
      <c r="AE86" s="1" t="s">
        <v>3161</v>
      </c>
    </row>
    <row r="87" spans="1:31">
      <c r="A87" s="1">
        <v>36445</v>
      </c>
      <c r="B87">
        <v>11.5</v>
      </c>
      <c r="C87" s="1">
        <v>36458</v>
      </c>
      <c r="D87">
        <v>0.62</v>
      </c>
      <c r="E87" s="1">
        <v>36480</v>
      </c>
      <c r="F87">
        <v>7.5</v>
      </c>
      <c r="G87" s="1">
        <v>36445</v>
      </c>
      <c r="H87">
        <v>7.1</v>
      </c>
      <c r="I87" s="1">
        <v>37273</v>
      </c>
      <c r="J87">
        <v>8</v>
      </c>
      <c r="K87" s="1" t="s">
        <v>3161</v>
      </c>
      <c r="M87" s="1">
        <v>36963</v>
      </c>
      <c r="N87">
        <v>11</v>
      </c>
      <c r="O87" s="1">
        <v>36963</v>
      </c>
      <c r="P87" t="s">
        <v>1173</v>
      </c>
      <c r="Q87" s="1">
        <v>36913</v>
      </c>
      <c r="R87" t="s">
        <v>953</v>
      </c>
      <c r="S87" s="1">
        <v>36913</v>
      </c>
      <c r="T87">
        <v>17</v>
      </c>
      <c r="U87" s="1">
        <v>36913</v>
      </c>
      <c r="V87">
        <v>17.100000000000001</v>
      </c>
      <c r="W87" s="1">
        <v>36913</v>
      </c>
      <c r="X87">
        <v>0.25</v>
      </c>
      <c r="Y87" s="1">
        <v>36913</v>
      </c>
      <c r="Z87">
        <v>0.13</v>
      </c>
      <c r="AA87" s="1">
        <v>36913</v>
      </c>
      <c r="AB87">
        <v>0.13</v>
      </c>
      <c r="AC87" s="1" t="s">
        <v>3161</v>
      </c>
      <c r="AE87" s="1" t="s">
        <v>3161</v>
      </c>
    </row>
    <row r="88" spans="1:31">
      <c r="A88" s="1">
        <v>36458</v>
      </c>
      <c r="B88">
        <v>9.3000000000000007</v>
      </c>
      <c r="C88" s="1">
        <v>36480</v>
      </c>
      <c r="D88">
        <v>3.4</v>
      </c>
      <c r="E88" s="1">
        <v>36497</v>
      </c>
      <c r="F88">
        <v>9.4</v>
      </c>
      <c r="G88" s="1">
        <v>36458</v>
      </c>
      <c r="H88">
        <v>7.5</v>
      </c>
      <c r="I88" s="1">
        <v>37301</v>
      </c>
      <c r="J88">
        <v>3.7</v>
      </c>
      <c r="K88" s="1" t="s">
        <v>3161</v>
      </c>
      <c r="M88" s="1">
        <v>36991</v>
      </c>
      <c r="N88">
        <v>14</v>
      </c>
      <c r="O88" s="1">
        <v>36991</v>
      </c>
      <c r="P88" t="s">
        <v>1180</v>
      </c>
      <c r="Q88" s="1">
        <v>36963</v>
      </c>
      <c r="R88" t="s">
        <v>944</v>
      </c>
      <c r="S88" s="1">
        <v>36963</v>
      </c>
      <c r="T88">
        <v>10.4</v>
      </c>
      <c r="U88" s="1">
        <v>36963</v>
      </c>
      <c r="V88">
        <v>10.4</v>
      </c>
      <c r="W88" s="1">
        <v>36963</v>
      </c>
      <c r="X88">
        <v>0.28000000000000003</v>
      </c>
      <c r="Y88" s="1">
        <v>36963</v>
      </c>
      <c r="Z88">
        <v>0.18</v>
      </c>
      <c r="AA88" s="1">
        <v>36963</v>
      </c>
      <c r="AB88">
        <v>0.17</v>
      </c>
      <c r="AC88" s="1" t="s">
        <v>3161</v>
      </c>
      <c r="AE88" s="1" t="s">
        <v>3161</v>
      </c>
    </row>
    <row r="89" spans="1:31">
      <c r="A89" s="1">
        <v>36480</v>
      </c>
      <c r="B89">
        <v>11.7</v>
      </c>
      <c r="C89" s="1">
        <v>36497</v>
      </c>
      <c r="D89">
        <v>50</v>
      </c>
      <c r="E89" s="1">
        <v>36522</v>
      </c>
      <c r="F89">
        <v>12.5</v>
      </c>
      <c r="G89" s="1">
        <v>36480</v>
      </c>
      <c r="H89">
        <v>7.1</v>
      </c>
      <c r="I89" s="1">
        <v>37327</v>
      </c>
      <c r="J89">
        <v>5.5</v>
      </c>
      <c r="K89" s="1" t="s">
        <v>3161</v>
      </c>
      <c r="M89" s="1">
        <v>37019</v>
      </c>
      <c r="N89">
        <v>10</v>
      </c>
      <c r="O89" s="1">
        <v>37019</v>
      </c>
      <c r="P89" t="s">
        <v>1185</v>
      </c>
      <c r="Q89" s="1">
        <v>36991</v>
      </c>
      <c r="R89" t="s">
        <v>944</v>
      </c>
      <c r="S89" s="1">
        <v>36991</v>
      </c>
      <c r="T89">
        <v>13.3</v>
      </c>
      <c r="U89" s="1">
        <v>36991</v>
      </c>
      <c r="V89">
        <v>13.3</v>
      </c>
      <c r="W89" s="1">
        <v>36991</v>
      </c>
      <c r="X89">
        <v>0.12</v>
      </c>
      <c r="Y89" s="1">
        <v>36991</v>
      </c>
      <c r="Z89">
        <v>0.08</v>
      </c>
      <c r="AA89" s="1">
        <v>36991</v>
      </c>
      <c r="AB89">
        <v>7.0000000000000007E-2</v>
      </c>
      <c r="AC89" s="1" t="s">
        <v>3161</v>
      </c>
      <c r="AE89" s="1" t="s">
        <v>3161</v>
      </c>
    </row>
    <row r="90" spans="1:31">
      <c r="A90" s="1">
        <v>36497</v>
      </c>
      <c r="B90">
        <v>8.6999999999999993</v>
      </c>
      <c r="C90" s="1">
        <v>36510</v>
      </c>
      <c r="D90">
        <v>354</v>
      </c>
      <c r="E90" s="1">
        <v>36538</v>
      </c>
      <c r="F90">
        <v>10.6</v>
      </c>
      <c r="G90" s="1">
        <v>36497</v>
      </c>
      <c r="H90">
        <v>7</v>
      </c>
      <c r="I90" s="1">
        <v>37369</v>
      </c>
      <c r="J90">
        <v>7.1</v>
      </c>
      <c r="K90" s="1" t="s">
        <v>3161</v>
      </c>
      <c r="M90" s="1">
        <v>37056</v>
      </c>
      <c r="N90">
        <v>8.1</v>
      </c>
      <c r="O90" s="1">
        <v>37056</v>
      </c>
      <c r="P90" t="s">
        <v>1153</v>
      </c>
      <c r="Q90" s="1">
        <v>37019</v>
      </c>
      <c r="R90" t="s">
        <v>944</v>
      </c>
      <c r="S90" s="1">
        <v>37019</v>
      </c>
      <c r="T90">
        <v>9.3699999999999992</v>
      </c>
      <c r="U90" s="1">
        <v>37019</v>
      </c>
      <c r="V90">
        <v>9.42</v>
      </c>
      <c r="W90" s="1">
        <v>37019</v>
      </c>
      <c r="X90">
        <v>0.16</v>
      </c>
      <c r="Y90" s="1">
        <v>37019</v>
      </c>
      <c r="Z90">
        <v>0.11</v>
      </c>
      <c r="AA90" s="1">
        <v>37019</v>
      </c>
      <c r="AB90">
        <v>0.09</v>
      </c>
      <c r="AC90" s="1" t="s">
        <v>3161</v>
      </c>
      <c r="AE90" s="1" t="s">
        <v>3161</v>
      </c>
    </row>
    <row r="91" spans="1:31">
      <c r="A91" s="1">
        <v>36510</v>
      </c>
      <c r="B91">
        <v>9.6999999999999993</v>
      </c>
      <c r="C91" s="1">
        <v>36522</v>
      </c>
      <c r="D91">
        <v>5.4</v>
      </c>
      <c r="E91" s="1">
        <v>36572</v>
      </c>
      <c r="F91">
        <v>10.1</v>
      </c>
      <c r="G91" s="1">
        <v>36510</v>
      </c>
      <c r="H91">
        <v>7.2</v>
      </c>
      <c r="I91" s="1">
        <v>37398</v>
      </c>
      <c r="J91">
        <v>8.3000000000000007</v>
      </c>
      <c r="K91" s="1" t="s">
        <v>3161</v>
      </c>
      <c r="M91" s="1">
        <v>37083</v>
      </c>
      <c r="N91">
        <v>5.9</v>
      </c>
      <c r="O91" s="1">
        <v>37083</v>
      </c>
      <c r="P91" t="s">
        <v>1199</v>
      </c>
      <c r="Q91" s="1">
        <v>37056</v>
      </c>
      <c r="R91" t="s">
        <v>944</v>
      </c>
      <c r="S91" s="1">
        <v>37056</v>
      </c>
      <c r="T91">
        <v>7.42</v>
      </c>
      <c r="U91" s="1">
        <v>37056</v>
      </c>
      <c r="V91">
        <v>7.47</v>
      </c>
      <c r="W91" s="1">
        <v>37056</v>
      </c>
      <c r="X91">
        <v>0.2</v>
      </c>
      <c r="Y91" s="1">
        <v>37056</v>
      </c>
      <c r="Z91">
        <v>0.18</v>
      </c>
      <c r="AA91" s="1">
        <v>37056</v>
      </c>
      <c r="AB91">
        <v>0.14000000000000001</v>
      </c>
      <c r="AC91" s="1" t="s">
        <v>3161</v>
      </c>
      <c r="AE91" s="1" t="s">
        <v>3161</v>
      </c>
    </row>
    <row r="92" spans="1:31">
      <c r="A92" s="1">
        <v>36522</v>
      </c>
      <c r="B92">
        <v>3.7</v>
      </c>
      <c r="C92" s="1">
        <v>36538</v>
      </c>
      <c r="D92">
        <v>352</v>
      </c>
      <c r="E92" s="1">
        <v>36598</v>
      </c>
      <c r="F92">
        <v>10</v>
      </c>
      <c r="G92" s="1">
        <v>36522</v>
      </c>
      <c r="H92">
        <v>7.4</v>
      </c>
      <c r="I92" s="1">
        <v>37425</v>
      </c>
      <c r="J92">
        <v>8.9</v>
      </c>
      <c r="K92" s="1" t="s">
        <v>3161</v>
      </c>
      <c r="M92" s="1">
        <v>37117</v>
      </c>
      <c r="N92">
        <v>2.8</v>
      </c>
      <c r="O92" s="1">
        <v>37117</v>
      </c>
      <c r="P92" t="s">
        <v>1203</v>
      </c>
      <c r="Q92" s="1">
        <v>37083</v>
      </c>
      <c r="R92" t="s">
        <v>944</v>
      </c>
      <c r="S92" s="1">
        <v>37083</v>
      </c>
      <c r="T92">
        <v>5.19</v>
      </c>
      <c r="U92" s="1">
        <v>37083</v>
      </c>
      <c r="V92">
        <v>5.27</v>
      </c>
      <c r="W92" s="1">
        <v>37083</v>
      </c>
      <c r="X92">
        <v>0.27</v>
      </c>
      <c r="Y92" s="1">
        <v>37083</v>
      </c>
      <c r="Z92">
        <v>0.24</v>
      </c>
      <c r="AA92" s="1">
        <v>37083</v>
      </c>
      <c r="AB92">
        <v>0.23</v>
      </c>
      <c r="AC92" s="1" t="s">
        <v>3161</v>
      </c>
      <c r="AE92" s="1" t="s">
        <v>3161</v>
      </c>
    </row>
    <row r="93" spans="1:31">
      <c r="A93" s="1">
        <v>36538</v>
      </c>
      <c r="B93">
        <v>6</v>
      </c>
      <c r="C93" s="1">
        <v>36572</v>
      </c>
      <c r="D93">
        <v>65</v>
      </c>
      <c r="E93" s="1">
        <v>36626</v>
      </c>
      <c r="F93">
        <v>12.4</v>
      </c>
      <c r="G93" s="1">
        <v>36538</v>
      </c>
      <c r="H93">
        <v>6.9</v>
      </c>
      <c r="I93" s="1">
        <v>37454</v>
      </c>
      <c r="J93">
        <v>7.1</v>
      </c>
      <c r="K93" s="1" t="s">
        <v>3161</v>
      </c>
      <c r="M93" s="1">
        <v>37153</v>
      </c>
      <c r="N93">
        <v>2.2000000000000002</v>
      </c>
      <c r="O93" s="1">
        <v>37153</v>
      </c>
      <c r="P93" t="s">
        <v>1200</v>
      </c>
      <c r="Q93" s="1">
        <v>37117</v>
      </c>
      <c r="R93" t="s">
        <v>944</v>
      </c>
      <c r="S93" s="1">
        <v>37117</v>
      </c>
      <c r="T93">
        <v>2.2400000000000002</v>
      </c>
      <c r="U93" s="1">
        <v>37117</v>
      </c>
      <c r="V93">
        <v>2.2999999999999998</v>
      </c>
      <c r="W93" s="1">
        <v>37117</v>
      </c>
      <c r="X93">
        <v>0.35</v>
      </c>
      <c r="Y93" s="1">
        <v>37117</v>
      </c>
      <c r="Z93">
        <v>0.35</v>
      </c>
      <c r="AA93" s="1">
        <v>37117</v>
      </c>
      <c r="AB93">
        <v>0.32</v>
      </c>
      <c r="AC93" s="1" t="s">
        <v>3161</v>
      </c>
      <c r="AE93" s="1" t="s">
        <v>3161</v>
      </c>
    </row>
    <row r="94" spans="1:31">
      <c r="A94" s="1">
        <v>36572</v>
      </c>
      <c r="B94">
        <v>7.1</v>
      </c>
      <c r="C94" s="1">
        <v>36598</v>
      </c>
      <c r="D94">
        <v>11</v>
      </c>
      <c r="E94" s="1">
        <v>36640</v>
      </c>
      <c r="F94">
        <v>11</v>
      </c>
      <c r="G94" s="1">
        <v>36572</v>
      </c>
      <c r="H94">
        <v>7</v>
      </c>
      <c r="I94" s="1">
        <v>37482</v>
      </c>
      <c r="J94">
        <v>9.5</v>
      </c>
      <c r="K94" s="1" t="s">
        <v>3161</v>
      </c>
      <c r="M94" s="1">
        <v>37167</v>
      </c>
      <c r="N94">
        <v>4.5999999999999996</v>
      </c>
      <c r="O94" s="1">
        <v>37167</v>
      </c>
      <c r="P94" t="s">
        <v>1209</v>
      </c>
      <c r="Q94" s="1">
        <v>37153</v>
      </c>
      <c r="R94" t="s">
        <v>944</v>
      </c>
      <c r="S94" s="1">
        <v>37153</v>
      </c>
      <c r="T94">
        <v>1.55</v>
      </c>
      <c r="U94" s="1">
        <v>37153</v>
      </c>
      <c r="V94">
        <v>1.63</v>
      </c>
      <c r="W94" s="1">
        <v>37153</v>
      </c>
      <c r="X94">
        <v>0.33</v>
      </c>
      <c r="Y94" s="1">
        <v>37153</v>
      </c>
      <c r="Z94">
        <v>0.27</v>
      </c>
      <c r="AA94" s="1">
        <v>37153</v>
      </c>
      <c r="AB94">
        <v>0.25</v>
      </c>
      <c r="AC94" s="1" t="s">
        <v>3161</v>
      </c>
      <c r="AE94" s="1" t="s">
        <v>3161</v>
      </c>
    </row>
    <row r="95" spans="1:31">
      <c r="A95" s="1">
        <v>36598</v>
      </c>
      <c r="B95">
        <v>9.5</v>
      </c>
      <c r="C95" s="1">
        <v>36626</v>
      </c>
      <c r="D95">
        <v>5.4</v>
      </c>
      <c r="E95" s="1">
        <v>36654</v>
      </c>
      <c r="F95">
        <v>8.5</v>
      </c>
      <c r="G95" s="1">
        <v>36598</v>
      </c>
      <c r="H95">
        <v>7.2</v>
      </c>
      <c r="I95" s="1">
        <v>37524</v>
      </c>
      <c r="J95">
        <v>13</v>
      </c>
      <c r="K95" s="1" t="s">
        <v>3161</v>
      </c>
      <c r="M95" s="1">
        <v>37173</v>
      </c>
      <c r="N95">
        <v>7.3</v>
      </c>
      <c r="O95" s="1">
        <v>37173</v>
      </c>
      <c r="P95" t="s">
        <v>1213</v>
      </c>
      <c r="Q95" s="1">
        <v>37167</v>
      </c>
      <c r="R95" t="s">
        <v>1189</v>
      </c>
      <c r="S95" s="1">
        <v>37167</v>
      </c>
      <c r="T95">
        <v>3.77</v>
      </c>
      <c r="U95" s="1">
        <v>37167</v>
      </c>
      <c r="V95">
        <v>3.84</v>
      </c>
      <c r="W95" s="1">
        <v>37167</v>
      </c>
      <c r="X95">
        <v>0.24</v>
      </c>
      <c r="Y95" s="1" t="s">
        <v>3161</v>
      </c>
      <c r="AA95" s="1">
        <v>37167</v>
      </c>
      <c r="AB95">
        <v>0.15</v>
      </c>
      <c r="AC95" s="1" t="s">
        <v>3161</v>
      </c>
      <c r="AE95" s="1" t="s">
        <v>3161</v>
      </c>
    </row>
    <row r="96" spans="1:31">
      <c r="A96" s="1">
        <v>36626</v>
      </c>
      <c r="B96">
        <v>12.3</v>
      </c>
      <c r="C96" s="1">
        <v>36640</v>
      </c>
      <c r="D96">
        <v>1.2</v>
      </c>
      <c r="E96" s="1">
        <v>36668</v>
      </c>
      <c r="F96">
        <v>8.6999999999999993</v>
      </c>
      <c r="G96" s="1">
        <v>36626</v>
      </c>
      <c r="H96">
        <v>7.8</v>
      </c>
      <c r="I96" s="1">
        <v>37545</v>
      </c>
      <c r="J96">
        <v>12</v>
      </c>
      <c r="K96" s="1" t="s">
        <v>3161</v>
      </c>
      <c r="M96" s="1">
        <v>37179</v>
      </c>
      <c r="N96">
        <v>4.3</v>
      </c>
      <c r="O96" s="1">
        <v>37179</v>
      </c>
      <c r="P96" t="s">
        <v>1220</v>
      </c>
      <c r="Q96" s="1">
        <v>37173</v>
      </c>
      <c r="R96" t="s">
        <v>953</v>
      </c>
      <c r="S96" s="1">
        <v>37173</v>
      </c>
      <c r="T96">
        <v>6.45</v>
      </c>
      <c r="U96" s="1">
        <v>37173</v>
      </c>
      <c r="V96">
        <v>6.52</v>
      </c>
      <c r="W96" s="1">
        <v>37173</v>
      </c>
      <c r="X96">
        <v>0.13400000000000001</v>
      </c>
      <c r="Y96" s="1" t="s">
        <v>3161</v>
      </c>
      <c r="AA96" s="1">
        <v>37173</v>
      </c>
      <c r="AB96">
        <v>0.09</v>
      </c>
      <c r="AC96" s="1" t="s">
        <v>3161</v>
      </c>
      <c r="AE96" s="1" t="s">
        <v>3161</v>
      </c>
    </row>
    <row r="97" spans="1:31">
      <c r="A97" s="1">
        <v>36640</v>
      </c>
      <c r="B97">
        <v>9.4</v>
      </c>
      <c r="C97" s="1">
        <v>36654</v>
      </c>
      <c r="D97">
        <v>1.6</v>
      </c>
      <c r="E97" s="1">
        <v>36685</v>
      </c>
      <c r="F97">
        <v>7.8</v>
      </c>
      <c r="G97" s="1">
        <v>36640</v>
      </c>
      <c r="H97">
        <v>7.5</v>
      </c>
      <c r="I97" s="1">
        <v>37566</v>
      </c>
      <c r="J97">
        <v>8.5</v>
      </c>
      <c r="K97" s="1" t="s">
        <v>3161</v>
      </c>
      <c r="M97" s="1">
        <v>37188</v>
      </c>
      <c r="N97">
        <v>13</v>
      </c>
      <c r="O97" s="1">
        <v>37188</v>
      </c>
      <c r="P97" t="s">
        <v>1223</v>
      </c>
      <c r="Q97" s="1">
        <v>37179</v>
      </c>
      <c r="R97" t="s">
        <v>944</v>
      </c>
      <c r="S97" s="1">
        <v>37179</v>
      </c>
      <c r="T97">
        <v>3.58</v>
      </c>
      <c r="U97" s="1">
        <v>37179</v>
      </c>
      <c r="V97">
        <v>3.65</v>
      </c>
      <c r="W97" s="1">
        <v>37179</v>
      </c>
      <c r="X97">
        <v>0.16500000000000001</v>
      </c>
      <c r="Y97" s="1" t="s">
        <v>3161</v>
      </c>
      <c r="AA97" s="1">
        <v>37179</v>
      </c>
      <c r="AB97">
        <v>0.12</v>
      </c>
      <c r="AC97" s="1" t="s">
        <v>3161</v>
      </c>
      <c r="AE97" s="1" t="s">
        <v>3161</v>
      </c>
    </row>
    <row r="98" spans="1:31">
      <c r="A98" s="1">
        <v>36654</v>
      </c>
      <c r="B98">
        <v>13.3</v>
      </c>
      <c r="C98" s="1">
        <v>36668</v>
      </c>
      <c r="D98">
        <v>3.4</v>
      </c>
      <c r="E98" s="1">
        <v>36704</v>
      </c>
      <c r="F98">
        <v>8.1</v>
      </c>
      <c r="G98" s="1">
        <v>36654</v>
      </c>
      <c r="H98">
        <v>7.2</v>
      </c>
      <c r="I98" s="1">
        <v>37594</v>
      </c>
      <c r="J98">
        <v>7.9</v>
      </c>
      <c r="K98" s="1" t="s">
        <v>3161</v>
      </c>
      <c r="M98" s="1">
        <v>37202</v>
      </c>
      <c r="N98">
        <v>5.9</v>
      </c>
      <c r="O98" s="1">
        <v>37202</v>
      </c>
      <c r="P98" t="s">
        <v>1230</v>
      </c>
      <c r="Q98" s="1">
        <v>37188</v>
      </c>
      <c r="R98" t="s">
        <v>953</v>
      </c>
      <c r="S98" s="1">
        <v>37188</v>
      </c>
      <c r="T98">
        <v>11.6</v>
      </c>
      <c r="U98" s="1">
        <v>37188</v>
      </c>
      <c r="V98">
        <v>11.9</v>
      </c>
      <c r="W98" s="1">
        <v>37188</v>
      </c>
      <c r="X98">
        <v>0.65</v>
      </c>
      <c r="Y98" s="1" t="s">
        <v>3161</v>
      </c>
      <c r="AA98" s="1">
        <v>37188</v>
      </c>
      <c r="AB98">
        <v>0.63</v>
      </c>
      <c r="AC98" s="1" t="s">
        <v>3161</v>
      </c>
      <c r="AE98" s="1" t="s">
        <v>3161</v>
      </c>
    </row>
    <row r="99" spans="1:31">
      <c r="A99" s="1">
        <v>36668</v>
      </c>
      <c r="B99">
        <v>17.7</v>
      </c>
      <c r="C99" s="1">
        <v>36685</v>
      </c>
      <c r="D99">
        <v>0.91</v>
      </c>
      <c r="E99" s="1">
        <v>36717</v>
      </c>
      <c r="F99">
        <v>8.6</v>
      </c>
      <c r="G99" s="1">
        <v>36668</v>
      </c>
      <c r="H99">
        <v>7.4</v>
      </c>
      <c r="I99" s="1">
        <v>37630</v>
      </c>
      <c r="J99">
        <v>4.7</v>
      </c>
      <c r="K99" s="1" t="s">
        <v>3161</v>
      </c>
      <c r="M99" s="1">
        <v>37209</v>
      </c>
      <c r="N99">
        <v>6.6</v>
      </c>
      <c r="O99" s="1">
        <v>37209</v>
      </c>
      <c r="P99" t="s">
        <v>1173</v>
      </c>
      <c r="Q99" s="1">
        <v>37202</v>
      </c>
      <c r="R99" t="s">
        <v>953</v>
      </c>
      <c r="S99" s="1">
        <v>37202</v>
      </c>
      <c r="T99">
        <v>5.0999999999999996</v>
      </c>
      <c r="U99" s="1">
        <v>37202</v>
      </c>
      <c r="V99">
        <v>5.16</v>
      </c>
      <c r="W99" s="1">
        <v>37202</v>
      </c>
      <c r="X99">
        <v>0.28999999999999998</v>
      </c>
      <c r="Y99" s="1" t="s">
        <v>3161</v>
      </c>
      <c r="AA99" s="1">
        <v>37202</v>
      </c>
      <c r="AB99">
        <v>0.22</v>
      </c>
      <c r="AC99" s="1" t="s">
        <v>3161</v>
      </c>
      <c r="AE99" s="1" t="s">
        <v>3161</v>
      </c>
    </row>
    <row r="100" spans="1:31">
      <c r="A100" s="1">
        <v>36685</v>
      </c>
      <c r="B100">
        <v>15.7</v>
      </c>
      <c r="C100" s="1">
        <v>36704</v>
      </c>
      <c r="D100">
        <v>0.38</v>
      </c>
      <c r="E100" s="1">
        <v>36748</v>
      </c>
      <c r="F100">
        <v>6.4</v>
      </c>
      <c r="G100" s="1">
        <v>36685</v>
      </c>
      <c r="H100">
        <v>7.2</v>
      </c>
      <c r="I100" s="1">
        <v>37662</v>
      </c>
      <c r="J100">
        <v>4.5999999999999996</v>
      </c>
      <c r="K100" s="1" t="s">
        <v>3161</v>
      </c>
      <c r="M100" s="1">
        <v>37215</v>
      </c>
      <c r="N100">
        <v>17</v>
      </c>
      <c r="O100" s="1">
        <v>37215</v>
      </c>
      <c r="P100">
        <v>0.9</v>
      </c>
      <c r="Q100" s="1">
        <v>37209</v>
      </c>
      <c r="R100" t="s">
        <v>944</v>
      </c>
      <c r="S100" s="1">
        <v>37209</v>
      </c>
      <c r="T100">
        <v>5.79</v>
      </c>
      <c r="U100" s="1">
        <v>37209</v>
      </c>
      <c r="V100">
        <v>5.83</v>
      </c>
      <c r="W100" s="1">
        <v>37209</v>
      </c>
      <c r="X100">
        <v>0.28999999999999998</v>
      </c>
      <c r="Y100" s="1" t="s">
        <v>3161</v>
      </c>
      <c r="AA100" s="1">
        <v>37209</v>
      </c>
      <c r="AB100">
        <v>0.21</v>
      </c>
      <c r="AC100" s="1" t="s">
        <v>3161</v>
      </c>
      <c r="AE100" s="1" t="s">
        <v>3161</v>
      </c>
    </row>
    <row r="101" spans="1:31">
      <c r="A101" s="1">
        <v>36704</v>
      </c>
      <c r="B101">
        <v>20</v>
      </c>
      <c r="C101" s="1">
        <v>36717</v>
      </c>
      <c r="D101">
        <v>0.15</v>
      </c>
      <c r="E101" s="1">
        <v>36776</v>
      </c>
      <c r="F101">
        <v>8.9</v>
      </c>
      <c r="G101" s="1">
        <v>36704</v>
      </c>
      <c r="H101">
        <v>7.3</v>
      </c>
      <c r="I101" s="1">
        <v>37683</v>
      </c>
      <c r="J101">
        <v>4.5</v>
      </c>
      <c r="K101" s="1" t="s">
        <v>3161</v>
      </c>
      <c r="M101" s="1">
        <v>37222</v>
      </c>
      <c r="N101">
        <v>31</v>
      </c>
      <c r="O101" s="1">
        <v>37222</v>
      </c>
      <c r="P101">
        <v>0.83</v>
      </c>
      <c r="Q101" s="1">
        <v>37215</v>
      </c>
      <c r="R101">
        <v>0.36</v>
      </c>
      <c r="S101" s="1">
        <v>37215</v>
      </c>
      <c r="T101">
        <v>15.6</v>
      </c>
      <c r="U101" s="1">
        <v>37215</v>
      </c>
      <c r="V101">
        <v>15.8</v>
      </c>
      <c r="W101" s="1">
        <v>37215</v>
      </c>
      <c r="X101">
        <v>0.51</v>
      </c>
      <c r="Y101" s="1" t="s">
        <v>3161</v>
      </c>
      <c r="AA101" s="1">
        <v>37215</v>
      </c>
      <c r="AB101">
        <v>0.37</v>
      </c>
      <c r="AC101" s="1" t="s">
        <v>3161</v>
      </c>
      <c r="AE101" s="1" t="s">
        <v>3161</v>
      </c>
    </row>
    <row r="102" spans="1:31">
      <c r="A102" s="1">
        <v>36717</v>
      </c>
      <c r="B102">
        <v>18.399999999999999</v>
      </c>
      <c r="C102" s="1">
        <v>36748</v>
      </c>
      <c r="D102">
        <v>0.01</v>
      </c>
      <c r="E102" s="1">
        <v>36815</v>
      </c>
      <c r="F102">
        <v>6.8</v>
      </c>
      <c r="G102" s="1">
        <v>36717</v>
      </c>
      <c r="H102">
        <v>7.4</v>
      </c>
      <c r="I102" s="1">
        <v>37712</v>
      </c>
      <c r="J102">
        <v>5.0999999999999996</v>
      </c>
      <c r="K102" s="1" t="s">
        <v>3161</v>
      </c>
      <c r="M102" s="1">
        <v>37230</v>
      </c>
      <c r="N102">
        <v>22</v>
      </c>
      <c r="O102" s="1">
        <v>37230</v>
      </c>
      <c r="P102" t="s">
        <v>1256</v>
      </c>
      <c r="Q102" s="1">
        <v>37222</v>
      </c>
      <c r="R102">
        <v>0.12</v>
      </c>
      <c r="S102" s="1">
        <v>37222</v>
      </c>
      <c r="T102">
        <v>30.2</v>
      </c>
      <c r="U102" s="1">
        <v>37222</v>
      </c>
      <c r="V102">
        <v>30.2</v>
      </c>
      <c r="W102" s="1">
        <v>37222</v>
      </c>
      <c r="X102">
        <v>0.3</v>
      </c>
      <c r="Y102" s="1" t="s">
        <v>3161</v>
      </c>
      <c r="AA102" s="1">
        <v>37222</v>
      </c>
      <c r="AB102">
        <v>0.2</v>
      </c>
      <c r="AC102" s="1" t="s">
        <v>3161</v>
      </c>
      <c r="AE102" s="1" t="s">
        <v>3161</v>
      </c>
    </row>
    <row r="103" spans="1:31">
      <c r="A103" s="1">
        <v>36748</v>
      </c>
      <c r="B103">
        <v>18.399999999999999</v>
      </c>
      <c r="C103" s="1">
        <v>36776</v>
      </c>
      <c r="D103">
        <v>0.04</v>
      </c>
      <c r="E103" s="1">
        <v>36829</v>
      </c>
      <c r="F103">
        <v>6.6</v>
      </c>
      <c r="G103" s="1">
        <v>36748</v>
      </c>
      <c r="H103">
        <v>7.3</v>
      </c>
      <c r="I103" s="1">
        <v>37727</v>
      </c>
      <c r="J103">
        <v>4.4000000000000004</v>
      </c>
      <c r="K103" s="1" t="s">
        <v>3161</v>
      </c>
      <c r="M103" s="1">
        <v>37237</v>
      </c>
      <c r="N103">
        <v>23</v>
      </c>
      <c r="O103" s="1">
        <v>37237</v>
      </c>
      <c r="P103">
        <v>0.91</v>
      </c>
      <c r="Q103" s="1">
        <v>37230</v>
      </c>
      <c r="R103" t="s">
        <v>953</v>
      </c>
      <c r="S103" s="1">
        <v>37230</v>
      </c>
      <c r="T103">
        <v>21.1</v>
      </c>
      <c r="U103" s="1">
        <v>37230</v>
      </c>
      <c r="V103">
        <v>21.1</v>
      </c>
      <c r="W103" s="1">
        <v>37230</v>
      </c>
      <c r="X103">
        <v>0.46</v>
      </c>
      <c r="Y103" s="1" t="s">
        <v>3161</v>
      </c>
      <c r="AA103" s="1">
        <v>37230</v>
      </c>
      <c r="AB103">
        <v>0.17</v>
      </c>
      <c r="AC103" s="1" t="s">
        <v>3161</v>
      </c>
      <c r="AE103" s="1" t="s">
        <v>3161</v>
      </c>
    </row>
    <row r="104" spans="1:31">
      <c r="A104" s="1">
        <v>36776</v>
      </c>
      <c r="B104">
        <v>15</v>
      </c>
      <c r="C104" s="1">
        <v>36815</v>
      </c>
      <c r="D104">
        <v>0.17</v>
      </c>
      <c r="E104" s="1">
        <v>36844</v>
      </c>
      <c r="F104">
        <v>9.4</v>
      </c>
      <c r="G104" s="1">
        <v>36776</v>
      </c>
      <c r="H104">
        <v>7.1</v>
      </c>
      <c r="I104" s="1">
        <v>37755</v>
      </c>
      <c r="J104">
        <v>6.3</v>
      </c>
      <c r="K104" s="1" t="s">
        <v>3161</v>
      </c>
      <c r="M104" s="1">
        <v>37245</v>
      </c>
      <c r="N104">
        <v>19</v>
      </c>
      <c r="O104" s="1">
        <v>37245</v>
      </c>
      <c r="P104" t="s">
        <v>1268</v>
      </c>
      <c r="Q104" s="1">
        <v>37237</v>
      </c>
      <c r="R104">
        <v>1.06</v>
      </c>
      <c r="S104" s="1">
        <v>37237</v>
      </c>
      <c r="T104">
        <v>20.399999999999999</v>
      </c>
      <c r="U104" s="1">
        <v>37237</v>
      </c>
      <c r="V104">
        <v>20.6</v>
      </c>
      <c r="W104" s="1">
        <v>37237</v>
      </c>
      <c r="X104">
        <v>0.56999999999999995</v>
      </c>
      <c r="Y104" s="1" t="s">
        <v>3161</v>
      </c>
      <c r="AA104" s="1">
        <v>37237</v>
      </c>
      <c r="AB104">
        <v>0.41</v>
      </c>
      <c r="AC104" s="1" t="s">
        <v>3161</v>
      </c>
      <c r="AE104" s="1" t="s">
        <v>3161</v>
      </c>
    </row>
    <row r="105" spans="1:31">
      <c r="A105" s="1">
        <v>36815</v>
      </c>
      <c r="B105">
        <v>11.7</v>
      </c>
      <c r="C105" s="1">
        <v>36829</v>
      </c>
      <c r="D105">
        <v>2</v>
      </c>
      <c r="E105" s="1">
        <v>36857</v>
      </c>
      <c r="F105">
        <v>10.3</v>
      </c>
      <c r="G105" s="1">
        <v>36815</v>
      </c>
      <c r="H105">
        <v>7.1</v>
      </c>
      <c r="I105" s="1">
        <v>37775</v>
      </c>
      <c r="J105">
        <v>6.7</v>
      </c>
      <c r="K105" s="1" t="s">
        <v>3161</v>
      </c>
      <c r="M105" s="1">
        <v>37259</v>
      </c>
      <c r="N105">
        <v>20</v>
      </c>
      <c r="O105" s="1">
        <v>37259</v>
      </c>
      <c r="P105" t="s">
        <v>1270</v>
      </c>
      <c r="Q105" s="1">
        <v>37245</v>
      </c>
      <c r="R105" t="s">
        <v>1189</v>
      </c>
      <c r="S105" s="1">
        <v>37245</v>
      </c>
      <c r="T105">
        <v>17.8</v>
      </c>
      <c r="U105" s="1">
        <v>37245</v>
      </c>
      <c r="V105">
        <v>17.899999999999999</v>
      </c>
      <c r="W105" s="1">
        <v>37245</v>
      </c>
      <c r="X105">
        <v>0.28999999999999998</v>
      </c>
      <c r="Y105" s="1" t="s">
        <v>3161</v>
      </c>
      <c r="AA105" s="1">
        <v>37245</v>
      </c>
      <c r="AB105">
        <v>0.14000000000000001</v>
      </c>
      <c r="AC105" s="1" t="s">
        <v>3161</v>
      </c>
      <c r="AE105" s="1" t="s">
        <v>3161</v>
      </c>
    </row>
    <row r="106" spans="1:31">
      <c r="A106" s="1">
        <v>36829</v>
      </c>
      <c r="B106">
        <v>10.4</v>
      </c>
      <c r="C106" s="1">
        <v>36844</v>
      </c>
      <c r="D106">
        <v>0.99</v>
      </c>
      <c r="E106" s="1">
        <v>36878</v>
      </c>
      <c r="F106">
        <v>11.1</v>
      </c>
      <c r="G106" s="1">
        <v>36829</v>
      </c>
      <c r="H106">
        <v>7.2</v>
      </c>
      <c r="I106" s="1">
        <v>37811</v>
      </c>
      <c r="J106">
        <v>7.7</v>
      </c>
      <c r="K106" s="1" t="s">
        <v>3161</v>
      </c>
      <c r="M106" s="1">
        <v>37273</v>
      </c>
      <c r="N106">
        <v>16</v>
      </c>
      <c r="O106" s="1">
        <v>37273</v>
      </c>
      <c r="P106" t="s">
        <v>1180</v>
      </c>
      <c r="Q106" s="1">
        <v>37259</v>
      </c>
      <c r="R106" t="s">
        <v>991</v>
      </c>
      <c r="S106" s="1">
        <v>37259</v>
      </c>
      <c r="T106">
        <v>19.7</v>
      </c>
      <c r="U106" s="1">
        <v>37259</v>
      </c>
      <c r="V106">
        <v>19.8</v>
      </c>
      <c r="W106" s="1">
        <v>37259</v>
      </c>
      <c r="X106">
        <v>0.2</v>
      </c>
      <c r="Y106" s="1" t="s">
        <v>3161</v>
      </c>
      <c r="AA106" s="1">
        <v>37259</v>
      </c>
      <c r="AB106">
        <v>0.11</v>
      </c>
      <c r="AC106" s="1" t="s">
        <v>3161</v>
      </c>
      <c r="AE106" s="1" t="s">
        <v>3161</v>
      </c>
    </row>
    <row r="107" spans="1:31">
      <c r="A107" s="1">
        <v>36844</v>
      </c>
      <c r="B107">
        <v>4.5999999999999996</v>
      </c>
      <c r="C107" s="1">
        <v>36857</v>
      </c>
      <c r="D107">
        <v>5.9</v>
      </c>
      <c r="E107" s="1">
        <v>36893</v>
      </c>
      <c r="F107">
        <v>10.7</v>
      </c>
      <c r="G107" s="1">
        <v>36844</v>
      </c>
      <c r="H107">
        <v>7</v>
      </c>
      <c r="I107" s="1">
        <v>37846</v>
      </c>
      <c r="J107">
        <v>8.5</v>
      </c>
      <c r="K107" s="1" t="s">
        <v>3161</v>
      </c>
      <c r="M107" s="1">
        <v>37301</v>
      </c>
      <c r="N107">
        <v>12</v>
      </c>
      <c r="O107" s="1">
        <v>37301</v>
      </c>
      <c r="P107" t="s">
        <v>1275</v>
      </c>
      <c r="Q107" s="1">
        <v>37273</v>
      </c>
      <c r="R107" t="s">
        <v>944</v>
      </c>
      <c r="S107" s="1">
        <v>37273</v>
      </c>
      <c r="T107">
        <v>15.3</v>
      </c>
      <c r="U107" s="1">
        <v>37273</v>
      </c>
      <c r="V107">
        <v>15.4</v>
      </c>
      <c r="W107" s="1">
        <v>37273</v>
      </c>
      <c r="X107">
        <v>0.17399999999999999</v>
      </c>
      <c r="Y107" s="1" t="s">
        <v>3161</v>
      </c>
      <c r="AA107" s="1">
        <v>37273</v>
      </c>
      <c r="AB107">
        <v>0.12</v>
      </c>
      <c r="AC107" s="1" t="s">
        <v>3161</v>
      </c>
      <c r="AE107" s="1" t="s">
        <v>3161</v>
      </c>
    </row>
    <row r="108" spans="1:31">
      <c r="A108" s="1">
        <v>36857</v>
      </c>
      <c r="B108">
        <v>6.9</v>
      </c>
      <c r="C108" s="1">
        <v>36878</v>
      </c>
      <c r="D108">
        <v>10</v>
      </c>
      <c r="E108" s="1">
        <v>36913</v>
      </c>
      <c r="F108">
        <v>11.7</v>
      </c>
      <c r="G108" s="1">
        <v>36857</v>
      </c>
      <c r="H108">
        <v>7.4</v>
      </c>
      <c r="I108" s="1">
        <v>37867</v>
      </c>
      <c r="J108">
        <v>9.4</v>
      </c>
      <c r="K108" s="1" t="s">
        <v>3161</v>
      </c>
      <c r="M108" s="1">
        <v>37327</v>
      </c>
      <c r="N108">
        <v>9.1</v>
      </c>
      <c r="O108" s="1">
        <v>37327</v>
      </c>
      <c r="P108">
        <v>1.1000000000000001</v>
      </c>
      <c r="Q108" s="1">
        <v>37301</v>
      </c>
      <c r="R108" t="s">
        <v>953</v>
      </c>
      <c r="S108" s="1">
        <v>37301</v>
      </c>
      <c r="T108">
        <v>11.4</v>
      </c>
      <c r="U108" s="1">
        <v>37301</v>
      </c>
      <c r="V108">
        <v>11.4</v>
      </c>
      <c r="W108" s="1">
        <v>37301</v>
      </c>
      <c r="X108">
        <v>0.191</v>
      </c>
      <c r="Y108" s="1" t="s">
        <v>3161</v>
      </c>
      <c r="AA108" s="1">
        <v>37301</v>
      </c>
      <c r="AB108">
        <v>0.08</v>
      </c>
      <c r="AC108" s="1" t="s">
        <v>3161</v>
      </c>
      <c r="AE108" s="1" t="s">
        <v>3161</v>
      </c>
    </row>
    <row r="109" spans="1:31">
      <c r="A109" s="1">
        <v>36878</v>
      </c>
      <c r="B109">
        <v>5.5</v>
      </c>
      <c r="C109" s="1">
        <v>36893</v>
      </c>
      <c r="D109">
        <v>2</v>
      </c>
      <c r="E109" s="1">
        <v>36963</v>
      </c>
      <c r="F109">
        <v>12.3</v>
      </c>
      <c r="G109" s="1">
        <v>36878</v>
      </c>
      <c r="H109">
        <v>7.3</v>
      </c>
      <c r="I109" s="1">
        <v>37923</v>
      </c>
      <c r="J109">
        <v>15</v>
      </c>
      <c r="K109" s="1" t="s">
        <v>3161</v>
      </c>
      <c r="M109" s="1">
        <v>37356</v>
      </c>
      <c r="N109">
        <v>7.3</v>
      </c>
      <c r="O109" s="1">
        <v>37356</v>
      </c>
      <c r="P109" t="s">
        <v>1281</v>
      </c>
      <c r="Q109" s="1">
        <v>37327</v>
      </c>
      <c r="R109">
        <v>0.15</v>
      </c>
      <c r="S109" s="1">
        <v>37327</v>
      </c>
      <c r="T109">
        <v>7.83</v>
      </c>
      <c r="U109" s="1">
        <v>37327</v>
      </c>
      <c r="V109">
        <v>7.86</v>
      </c>
      <c r="W109" s="1">
        <v>37327</v>
      </c>
      <c r="X109">
        <v>0.61</v>
      </c>
      <c r="Y109" s="1" t="s">
        <v>3161</v>
      </c>
      <c r="AA109" s="1">
        <v>37327</v>
      </c>
      <c r="AB109">
        <v>0.16</v>
      </c>
      <c r="AC109" s="1" t="s">
        <v>3161</v>
      </c>
      <c r="AE109" s="1" t="s">
        <v>3161</v>
      </c>
    </row>
    <row r="110" spans="1:31">
      <c r="A110" s="1">
        <v>36893</v>
      </c>
      <c r="B110">
        <v>6.5</v>
      </c>
      <c r="C110" s="1">
        <v>36913</v>
      </c>
      <c r="D110">
        <v>11</v>
      </c>
      <c r="E110" s="1">
        <v>36991</v>
      </c>
      <c r="F110">
        <v>11.7</v>
      </c>
      <c r="G110" s="1">
        <v>36893</v>
      </c>
      <c r="H110">
        <v>7.3</v>
      </c>
      <c r="I110" s="1">
        <v>37958</v>
      </c>
      <c r="J110">
        <v>6.4</v>
      </c>
      <c r="K110" s="1" t="s">
        <v>3161</v>
      </c>
      <c r="M110" s="1">
        <v>37369</v>
      </c>
      <c r="N110">
        <v>9.1999999999999993</v>
      </c>
      <c r="O110" s="1">
        <v>37369</v>
      </c>
      <c r="P110" t="s">
        <v>1293</v>
      </c>
      <c r="Q110" s="1">
        <v>37356</v>
      </c>
      <c r="R110" t="s">
        <v>944</v>
      </c>
      <c r="S110" s="1">
        <v>37356</v>
      </c>
      <c r="T110">
        <v>6.53</v>
      </c>
      <c r="U110" s="1">
        <v>37356</v>
      </c>
      <c r="V110">
        <v>6.54</v>
      </c>
      <c r="W110" s="1">
        <v>37356</v>
      </c>
      <c r="X110">
        <v>0.18099999999999999</v>
      </c>
      <c r="Y110" s="1" t="s">
        <v>3161</v>
      </c>
      <c r="AA110" s="1">
        <v>37356</v>
      </c>
      <c r="AB110">
        <v>0.08</v>
      </c>
      <c r="AC110" s="1" t="s">
        <v>3161</v>
      </c>
      <c r="AE110" s="1" t="s">
        <v>3161</v>
      </c>
    </row>
    <row r="111" spans="1:31">
      <c r="A111" s="1">
        <v>36913</v>
      </c>
      <c r="B111">
        <v>6.4</v>
      </c>
      <c r="C111" s="1">
        <v>36963</v>
      </c>
      <c r="D111">
        <v>4</v>
      </c>
      <c r="E111" s="1">
        <v>37019</v>
      </c>
      <c r="F111">
        <v>10.1</v>
      </c>
      <c r="G111" s="1">
        <v>36913</v>
      </c>
      <c r="H111">
        <v>7.2</v>
      </c>
      <c r="I111" s="1">
        <v>38022</v>
      </c>
      <c r="J111">
        <v>6.6</v>
      </c>
      <c r="K111" s="1" t="s">
        <v>3161</v>
      </c>
      <c r="M111" s="1">
        <v>37377</v>
      </c>
      <c r="N111">
        <v>9.1</v>
      </c>
      <c r="O111" s="1">
        <v>37377</v>
      </c>
      <c r="P111" t="s">
        <v>1173</v>
      </c>
      <c r="Q111" s="1">
        <v>37363</v>
      </c>
      <c r="R111" t="s">
        <v>944</v>
      </c>
      <c r="S111" s="1">
        <v>37363</v>
      </c>
      <c r="T111">
        <v>8.3000000000000007</v>
      </c>
      <c r="U111" s="1">
        <v>37363</v>
      </c>
      <c r="V111">
        <v>8.34</v>
      </c>
      <c r="W111" s="1">
        <v>37369</v>
      </c>
      <c r="X111">
        <v>0.16700000000000001</v>
      </c>
      <c r="Y111" s="1" t="s">
        <v>3161</v>
      </c>
      <c r="AA111" s="1">
        <v>37363</v>
      </c>
      <c r="AB111">
        <v>0.08</v>
      </c>
      <c r="AC111" s="1" t="s">
        <v>3161</v>
      </c>
      <c r="AE111" s="1" t="s">
        <v>3161</v>
      </c>
    </row>
    <row r="112" spans="1:31">
      <c r="A112" s="1">
        <v>36963</v>
      </c>
      <c r="B112">
        <v>9.9</v>
      </c>
      <c r="C112" s="1">
        <v>36991</v>
      </c>
      <c r="D112">
        <v>9.4</v>
      </c>
      <c r="E112" s="1">
        <v>37056</v>
      </c>
      <c r="F112">
        <v>8.3000000000000007</v>
      </c>
      <c r="G112" s="1">
        <v>36963</v>
      </c>
      <c r="H112">
        <v>7.6</v>
      </c>
      <c r="I112" s="1">
        <v>38040</v>
      </c>
      <c r="J112">
        <v>5.4</v>
      </c>
      <c r="K112" s="1" t="s">
        <v>3161</v>
      </c>
      <c r="M112" s="1">
        <v>37383</v>
      </c>
      <c r="N112">
        <v>8</v>
      </c>
      <c r="O112" s="1">
        <v>37383</v>
      </c>
      <c r="P112" t="s">
        <v>1174</v>
      </c>
      <c r="Q112" s="1">
        <v>37369</v>
      </c>
      <c r="R112" t="s">
        <v>944</v>
      </c>
      <c r="S112" s="1">
        <v>37369</v>
      </c>
      <c r="T112">
        <v>8.31</v>
      </c>
      <c r="U112" s="1">
        <v>37369</v>
      </c>
      <c r="V112">
        <v>8.35</v>
      </c>
      <c r="W112" s="1">
        <v>37377</v>
      </c>
      <c r="X112">
        <v>0.184</v>
      </c>
      <c r="Y112" s="1" t="s">
        <v>3161</v>
      </c>
      <c r="AA112" s="1">
        <v>37369</v>
      </c>
      <c r="AB112">
        <v>0.08</v>
      </c>
      <c r="AC112" s="1" t="s">
        <v>3161</v>
      </c>
      <c r="AE112" s="1" t="s">
        <v>3161</v>
      </c>
    </row>
    <row r="113" spans="1:31">
      <c r="A113" s="1">
        <v>36991</v>
      </c>
      <c r="B113">
        <v>9.6</v>
      </c>
      <c r="C113" s="1">
        <v>37019</v>
      </c>
      <c r="D113">
        <v>2.2000000000000002</v>
      </c>
      <c r="E113" s="1">
        <v>37083</v>
      </c>
      <c r="F113">
        <v>9.6</v>
      </c>
      <c r="G113" s="1">
        <v>36991</v>
      </c>
      <c r="H113">
        <v>7.3</v>
      </c>
      <c r="I113" s="1">
        <v>38063</v>
      </c>
      <c r="J113">
        <v>5.4</v>
      </c>
      <c r="K113" s="1" t="s">
        <v>3161</v>
      </c>
      <c r="M113" s="1">
        <v>37398</v>
      </c>
      <c r="N113">
        <v>7.2</v>
      </c>
      <c r="O113" s="1">
        <v>37398</v>
      </c>
      <c r="P113" t="s">
        <v>1312</v>
      </c>
      <c r="Q113" s="1">
        <v>37377</v>
      </c>
      <c r="R113" t="s">
        <v>944</v>
      </c>
      <c r="S113" s="1">
        <v>37377</v>
      </c>
      <c r="T113">
        <v>8.32</v>
      </c>
      <c r="U113" s="1">
        <v>37377</v>
      </c>
      <c r="V113">
        <v>8.36</v>
      </c>
      <c r="W113" s="1">
        <v>37383</v>
      </c>
      <c r="X113">
        <v>0.16</v>
      </c>
      <c r="Y113" s="1" t="s">
        <v>3161</v>
      </c>
      <c r="AA113" s="1">
        <v>37377</v>
      </c>
      <c r="AB113">
        <v>0.11</v>
      </c>
      <c r="AC113" s="1" t="s">
        <v>3161</v>
      </c>
      <c r="AE113" s="1" t="s">
        <v>3161</v>
      </c>
    </row>
    <row r="114" spans="1:31">
      <c r="A114" s="1">
        <v>37019</v>
      </c>
      <c r="B114">
        <v>15</v>
      </c>
      <c r="C114" s="1">
        <v>37056</v>
      </c>
      <c r="D114">
        <v>1.4</v>
      </c>
      <c r="E114" s="1">
        <v>37117</v>
      </c>
      <c r="F114">
        <v>9.6</v>
      </c>
      <c r="G114" s="1">
        <v>37019</v>
      </c>
      <c r="H114">
        <v>7.4</v>
      </c>
      <c r="I114" s="1">
        <v>38084</v>
      </c>
      <c r="J114">
        <v>8.9</v>
      </c>
      <c r="K114" s="1" t="s">
        <v>3161</v>
      </c>
      <c r="M114" s="1">
        <v>37405</v>
      </c>
      <c r="N114">
        <v>6</v>
      </c>
      <c r="O114" s="1">
        <v>37405</v>
      </c>
      <c r="P114" t="s">
        <v>1220</v>
      </c>
      <c r="Q114" s="1">
        <v>37383</v>
      </c>
      <c r="R114" t="s">
        <v>944</v>
      </c>
      <c r="S114" s="1">
        <v>37383</v>
      </c>
      <c r="T114">
        <v>7.38</v>
      </c>
      <c r="U114" s="1">
        <v>37383</v>
      </c>
      <c r="V114">
        <v>7.41</v>
      </c>
      <c r="W114" s="1">
        <v>37398</v>
      </c>
      <c r="X114">
        <v>0.19</v>
      </c>
      <c r="Y114" s="1" t="s">
        <v>3161</v>
      </c>
      <c r="AA114" s="1">
        <v>37383</v>
      </c>
      <c r="AB114">
        <v>0.09</v>
      </c>
      <c r="AC114" s="1" t="s">
        <v>3161</v>
      </c>
      <c r="AE114" s="1" t="s">
        <v>3161</v>
      </c>
    </row>
    <row r="115" spans="1:31">
      <c r="A115" s="1">
        <v>37056</v>
      </c>
      <c r="B115">
        <v>14.9</v>
      </c>
      <c r="C115" s="1">
        <v>37083</v>
      </c>
      <c r="D115">
        <v>0.01</v>
      </c>
      <c r="E115" s="1">
        <v>37153</v>
      </c>
      <c r="F115">
        <v>5.6</v>
      </c>
      <c r="G115" s="1">
        <v>37056</v>
      </c>
      <c r="H115">
        <v>7.3</v>
      </c>
      <c r="I115" s="1">
        <v>38103</v>
      </c>
      <c r="J115">
        <v>7.3</v>
      </c>
      <c r="K115" s="1" t="s">
        <v>3161</v>
      </c>
      <c r="M115" s="1">
        <v>37411</v>
      </c>
      <c r="N115">
        <v>5.5</v>
      </c>
      <c r="O115" s="1">
        <v>37411</v>
      </c>
      <c r="P115" t="s">
        <v>1319</v>
      </c>
      <c r="Q115" s="1">
        <v>37391</v>
      </c>
      <c r="R115" t="s">
        <v>944</v>
      </c>
      <c r="S115" s="1">
        <v>37391</v>
      </c>
      <c r="T115">
        <v>7.4</v>
      </c>
      <c r="U115" s="1">
        <v>37391</v>
      </c>
      <c r="V115">
        <v>7.43</v>
      </c>
      <c r="W115" s="1">
        <v>37405</v>
      </c>
      <c r="X115">
        <v>0.21</v>
      </c>
      <c r="Y115" s="1" t="s">
        <v>3161</v>
      </c>
      <c r="AA115" s="1">
        <v>37391</v>
      </c>
      <c r="AB115">
        <v>0.18</v>
      </c>
      <c r="AC115" s="1" t="s">
        <v>3161</v>
      </c>
      <c r="AE115" s="1" t="s">
        <v>3161</v>
      </c>
    </row>
    <row r="116" spans="1:31">
      <c r="A116" s="1">
        <v>37083</v>
      </c>
      <c r="B116">
        <v>20.5</v>
      </c>
      <c r="C116" s="1">
        <v>37117</v>
      </c>
      <c r="D116" t="s">
        <v>1202</v>
      </c>
      <c r="E116" s="1">
        <v>37167</v>
      </c>
      <c r="F116">
        <v>6.1</v>
      </c>
      <c r="G116" s="1">
        <v>37083</v>
      </c>
      <c r="H116">
        <v>7.5</v>
      </c>
      <c r="I116" s="1">
        <v>38141</v>
      </c>
      <c r="J116">
        <v>10</v>
      </c>
      <c r="K116" s="1" t="s">
        <v>3161</v>
      </c>
      <c r="M116" s="1">
        <v>37419</v>
      </c>
      <c r="N116">
        <v>5.5</v>
      </c>
      <c r="O116" s="1">
        <v>37419</v>
      </c>
      <c r="P116" t="s">
        <v>1312</v>
      </c>
      <c r="Q116" s="1">
        <v>37398</v>
      </c>
      <c r="R116" t="s">
        <v>944</v>
      </c>
      <c r="S116" s="1">
        <v>37398</v>
      </c>
      <c r="T116">
        <v>6.53</v>
      </c>
      <c r="U116" s="1">
        <v>37398</v>
      </c>
      <c r="V116">
        <v>6.57</v>
      </c>
      <c r="W116" s="1">
        <v>37411</v>
      </c>
      <c r="X116">
        <v>4.3999999999999997E-2</v>
      </c>
      <c r="Y116" s="1" t="s">
        <v>3161</v>
      </c>
      <c r="AA116" s="1">
        <v>37398</v>
      </c>
      <c r="AB116">
        <v>0.11</v>
      </c>
      <c r="AC116" s="1" t="s">
        <v>3161</v>
      </c>
      <c r="AE116" s="1" t="s">
        <v>3161</v>
      </c>
    </row>
    <row r="117" spans="1:31">
      <c r="A117" s="1">
        <v>37117</v>
      </c>
      <c r="B117">
        <v>19.5</v>
      </c>
      <c r="C117" s="1">
        <v>37153</v>
      </c>
      <c r="D117">
        <v>0.47</v>
      </c>
      <c r="E117" s="1">
        <v>37173</v>
      </c>
      <c r="F117">
        <v>5.5</v>
      </c>
      <c r="G117" s="1">
        <v>37117</v>
      </c>
      <c r="H117">
        <v>7.6</v>
      </c>
      <c r="I117" s="1">
        <v>38160</v>
      </c>
      <c r="J117">
        <v>21</v>
      </c>
      <c r="K117" s="1" t="s">
        <v>3161</v>
      </c>
      <c r="M117" s="1">
        <v>37425</v>
      </c>
      <c r="N117">
        <v>6.3</v>
      </c>
      <c r="O117" s="1">
        <v>37425</v>
      </c>
      <c r="P117" t="s">
        <v>1327</v>
      </c>
      <c r="Q117" s="1">
        <v>37405</v>
      </c>
      <c r="R117" t="s">
        <v>944</v>
      </c>
      <c r="S117" s="1">
        <v>37405</v>
      </c>
      <c r="T117">
        <v>5.35</v>
      </c>
      <c r="U117" s="1">
        <v>37405</v>
      </c>
      <c r="V117">
        <v>5.37</v>
      </c>
      <c r="W117" s="1">
        <v>37419</v>
      </c>
      <c r="X117">
        <v>0.193</v>
      </c>
      <c r="Y117" s="1" t="s">
        <v>3161</v>
      </c>
      <c r="AA117" s="1">
        <v>37405</v>
      </c>
      <c r="AB117">
        <v>0.15</v>
      </c>
      <c r="AC117" s="1" t="s">
        <v>3161</v>
      </c>
      <c r="AE117" s="1" t="s">
        <v>3161</v>
      </c>
    </row>
    <row r="118" spans="1:31">
      <c r="A118" s="1">
        <v>37153</v>
      </c>
      <c r="B118">
        <v>16.100000000000001</v>
      </c>
      <c r="C118" s="1">
        <v>37167</v>
      </c>
      <c r="D118">
        <v>0.04</v>
      </c>
      <c r="E118" s="1">
        <v>37179</v>
      </c>
      <c r="F118">
        <v>6.1</v>
      </c>
      <c r="G118" s="1">
        <v>37153</v>
      </c>
      <c r="H118">
        <v>7.2</v>
      </c>
      <c r="I118" s="1">
        <v>38195</v>
      </c>
      <c r="J118">
        <v>7.5</v>
      </c>
      <c r="K118" s="1" t="s">
        <v>3161</v>
      </c>
      <c r="M118" s="1">
        <v>37438</v>
      </c>
      <c r="N118">
        <v>7.2</v>
      </c>
      <c r="O118" s="1">
        <v>37438</v>
      </c>
      <c r="P118" t="s">
        <v>1153</v>
      </c>
      <c r="Q118" s="1">
        <v>37411</v>
      </c>
      <c r="R118" t="s">
        <v>944</v>
      </c>
      <c r="S118" s="1">
        <v>37411</v>
      </c>
      <c r="T118">
        <v>5.33</v>
      </c>
      <c r="U118" s="1">
        <v>37411</v>
      </c>
      <c r="V118">
        <v>5.35</v>
      </c>
      <c r="W118" s="1">
        <v>37425</v>
      </c>
      <c r="X118">
        <v>0.22</v>
      </c>
      <c r="Y118" s="1" t="s">
        <v>3161</v>
      </c>
      <c r="AA118" s="1">
        <v>37411</v>
      </c>
      <c r="AB118">
        <v>0.14000000000000001</v>
      </c>
      <c r="AC118" s="1" t="s">
        <v>3161</v>
      </c>
      <c r="AE118" s="1" t="s">
        <v>3161</v>
      </c>
    </row>
    <row r="119" spans="1:31">
      <c r="A119" s="1">
        <v>37167</v>
      </c>
      <c r="B119">
        <v>12.6</v>
      </c>
      <c r="C119" s="1">
        <v>37173</v>
      </c>
      <c r="D119">
        <v>7.0000000000000007E-2</v>
      </c>
      <c r="E119" s="1">
        <v>37188</v>
      </c>
      <c r="F119">
        <v>6.5</v>
      </c>
      <c r="G119" s="1">
        <v>37167</v>
      </c>
      <c r="H119">
        <v>7.3</v>
      </c>
      <c r="I119" s="1">
        <v>38208</v>
      </c>
      <c r="J119">
        <v>12</v>
      </c>
      <c r="K119" s="1" t="s">
        <v>3161</v>
      </c>
      <c r="M119" s="1">
        <v>37454</v>
      </c>
      <c r="N119">
        <v>5.6</v>
      </c>
      <c r="O119" s="1">
        <v>37454</v>
      </c>
      <c r="P119" t="s">
        <v>1081</v>
      </c>
      <c r="Q119" s="1">
        <v>37419</v>
      </c>
      <c r="R119" t="s">
        <v>944</v>
      </c>
      <c r="S119" s="1">
        <v>37419</v>
      </c>
      <c r="T119">
        <v>4.88</v>
      </c>
      <c r="U119" s="1">
        <v>37419</v>
      </c>
      <c r="V119">
        <v>4.9000000000000004</v>
      </c>
      <c r="W119" s="1">
        <v>37438</v>
      </c>
      <c r="X119">
        <v>0.24</v>
      </c>
      <c r="Y119" s="1" t="s">
        <v>3161</v>
      </c>
      <c r="AA119" s="1">
        <v>37419</v>
      </c>
      <c r="AB119">
        <v>0.13</v>
      </c>
      <c r="AC119" s="1" t="s">
        <v>3161</v>
      </c>
      <c r="AE119" s="1" t="s">
        <v>3161</v>
      </c>
    </row>
    <row r="120" spans="1:31">
      <c r="A120" s="1">
        <v>37173</v>
      </c>
      <c r="B120">
        <v>11.4</v>
      </c>
      <c r="C120" s="1">
        <v>37179</v>
      </c>
      <c r="D120">
        <v>0.1</v>
      </c>
      <c r="E120" s="1">
        <v>37202</v>
      </c>
      <c r="F120">
        <v>8.1</v>
      </c>
      <c r="G120" s="1">
        <v>37173</v>
      </c>
      <c r="H120">
        <v>7.3</v>
      </c>
      <c r="I120" s="1">
        <v>38288</v>
      </c>
      <c r="J120">
        <v>11</v>
      </c>
      <c r="K120" s="1" t="s">
        <v>3161</v>
      </c>
      <c r="M120" s="1">
        <v>37482</v>
      </c>
      <c r="N120">
        <v>5.5</v>
      </c>
      <c r="O120" s="1">
        <v>37482</v>
      </c>
      <c r="P120" t="s">
        <v>1081</v>
      </c>
      <c r="Q120" s="1">
        <v>37425</v>
      </c>
      <c r="R120" t="s">
        <v>944</v>
      </c>
      <c r="S120" s="1">
        <v>37425</v>
      </c>
      <c r="T120">
        <v>5.57</v>
      </c>
      <c r="U120" s="1">
        <v>37425</v>
      </c>
      <c r="V120">
        <v>5.59</v>
      </c>
      <c r="W120" s="1">
        <v>37454</v>
      </c>
      <c r="X120">
        <v>0.27</v>
      </c>
      <c r="Y120" s="1" t="s">
        <v>3161</v>
      </c>
      <c r="AA120" s="1">
        <v>37425</v>
      </c>
      <c r="AB120">
        <v>0.15</v>
      </c>
      <c r="AC120" s="1" t="s">
        <v>3161</v>
      </c>
      <c r="AE120" s="1" t="s">
        <v>3161</v>
      </c>
    </row>
    <row r="121" spans="1:31">
      <c r="A121" s="1">
        <v>37179</v>
      </c>
      <c r="B121">
        <v>11.3</v>
      </c>
      <c r="C121" s="1">
        <v>37188</v>
      </c>
      <c r="D121">
        <v>0.34</v>
      </c>
      <c r="E121" s="1">
        <v>37209</v>
      </c>
      <c r="F121">
        <v>8.4</v>
      </c>
      <c r="G121" s="1">
        <v>37179</v>
      </c>
      <c r="H121">
        <v>7.2</v>
      </c>
      <c r="I121" s="1">
        <v>38328</v>
      </c>
      <c r="J121">
        <v>6.9</v>
      </c>
      <c r="K121" s="1" t="s">
        <v>3161</v>
      </c>
      <c r="M121" s="1">
        <v>37524</v>
      </c>
      <c r="N121">
        <v>4.8</v>
      </c>
      <c r="O121" s="1">
        <v>37524</v>
      </c>
      <c r="P121" t="s">
        <v>1339</v>
      </c>
      <c r="Q121" s="1">
        <v>37438</v>
      </c>
      <c r="R121" t="s">
        <v>944</v>
      </c>
      <c r="S121" s="1">
        <v>37438</v>
      </c>
      <c r="T121">
        <v>6.62</v>
      </c>
      <c r="U121" s="1">
        <v>37438</v>
      </c>
      <c r="V121">
        <v>6.66</v>
      </c>
      <c r="W121" s="1">
        <v>37482</v>
      </c>
      <c r="X121">
        <v>0.33</v>
      </c>
      <c r="Y121" s="1" t="s">
        <v>3161</v>
      </c>
      <c r="AA121" s="1">
        <v>37438</v>
      </c>
      <c r="AB121">
        <v>0.17</v>
      </c>
      <c r="AC121" s="1" t="s">
        <v>3161</v>
      </c>
      <c r="AE121" s="1" t="s">
        <v>3161</v>
      </c>
    </row>
    <row r="122" spans="1:31">
      <c r="A122" s="1">
        <v>37188</v>
      </c>
      <c r="B122">
        <v>9.4</v>
      </c>
      <c r="C122" s="1">
        <v>37202</v>
      </c>
      <c r="D122">
        <v>1.2</v>
      </c>
      <c r="E122" s="1">
        <v>37215</v>
      </c>
      <c r="F122">
        <v>8.9</v>
      </c>
      <c r="G122" s="1">
        <v>37188</v>
      </c>
      <c r="H122">
        <v>7.4</v>
      </c>
      <c r="I122" s="1">
        <v>38385</v>
      </c>
      <c r="J122">
        <v>3.8</v>
      </c>
      <c r="K122" s="1" t="s">
        <v>3161</v>
      </c>
      <c r="M122" s="1">
        <v>37545</v>
      </c>
      <c r="N122">
        <v>20</v>
      </c>
      <c r="O122" s="1">
        <v>37545</v>
      </c>
      <c r="P122">
        <v>2.5</v>
      </c>
      <c r="Q122" s="1">
        <v>37454</v>
      </c>
      <c r="R122" t="s">
        <v>944</v>
      </c>
      <c r="S122" s="1">
        <v>37454</v>
      </c>
      <c r="T122">
        <v>4.96</v>
      </c>
      <c r="U122" s="1">
        <v>37454</v>
      </c>
      <c r="V122">
        <v>4.99</v>
      </c>
      <c r="W122" s="1">
        <v>37524</v>
      </c>
      <c r="X122">
        <v>0.3</v>
      </c>
      <c r="Y122" s="1" t="s">
        <v>3161</v>
      </c>
      <c r="AA122" s="1">
        <v>37454</v>
      </c>
      <c r="AB122">
        <v>0.22</v>
      </c>
      <c r="AC122" s="1" t="s">
        <v>3161</v>
      </c>
      <c r="AE122" s="1" t="s">
        <v>3161</v>
      </c>
    </row>
    <row r="123" spans="1:31">
      <c r="A123" s="1">
        <v>37202</v>
      </c>
      <c r="B123">
        <v>8.4</v>
      </c>
      <c r="C123" s="1">
        <v>37209</v>
      </c>
      <c r="D123">
        <v>3.4</v>
      </c>
      <c r="E123" s="1">
        <v>37222</v>
      </c>
      <c r="F123">
        <v>10.3</v>
      </c>
      <c r="G123" s="1">
        <v>37202</v>
      </c>
      <c r="H123">
        <v>7.4</v>
      </c>
      <c r="I123" s="1">
        <v>38454</v>
      </c>
      <c r="J123">
        <v>6.6</v>
      </c>
      <c r="K123" s="1" t="s">
        <v>3161</v>
      </c>
      <c r="M123" s="1">
        <v>37559</v>
      </c>
      <c r="N123">
        <v>7.6</v>
      </c>
      <c r="O123" s="1">
        <v>37559</v>
      </c>
      <c r="P123" t="s">
        <v>1349</v>
      </c>
      <c r="Q123" s="1">
        <v>37482</v>
      </c>
      <c r="R123" t="s">
        <v>944</v>
      </c>
      <c r="S123" s="1">
        <v>37482</v>
      </c>
      <c r="T123">
        <v>4.8</v>
      </c>
      <c r="U123" s="1">
        <v>37482</v>
      </c>
      <c r="V123">
        <v>4.8600000000000003</v>
      </c>
      <c r="W123" s="1">
        <v>37545</v>
      </c>
      <c r="X123">
        <v>0.38</v>
      </c>
      <c r="Y123" s="1" t="s">
        <v>3161</v>
      </c>
      <c r="AA123" s="1">
        <v>37482</v>
      </c>
      <c r="AB123">
        <v>0.26</v>
      </c>
      <c r="AC123" s="1" t="s">
        <v>3161</v>
      </c>
      <c r="AE123" s="1" t="s">
        <v>3161</v>
      </c>
    </row>
    <row r="124" spans="1:31">
      <c r="A124" s="1">
        <v>37209</v>
      </c>
      <c r="B124">
        <v>11.2</v>
      </c>
      <c r="C124" s="1">
        <v>37215</v>
      </c>
      <c r="D124">
        <v>11</v>
      </c>
      <c r="E124" s="1">
        <v>37230</v>
      </c>
      <c r="F124">
        <v>9.5</v>
      </c>
      <c r="G124" s="1">
        <v>37209</v>
      </c>
      <c r="H124">
        <v>7.4</v>
      </c>
      <c r="I124" s="1">
        <v>38512</v>
      </c>
      <c r="J124">
        <v>7.5</v>
      </c>
      <c r="K124" s="1" t="s">
        <v>3161</v>
      </c>
      <c r="M124" s="1">
        <v>37566</v>
      </c>
      <c r="N124">
        <v>7.1</v>
      </c>
      <c r="O124" s="1">
        <v>37566</v>
      </c>
      <c r="P124" t="s">
        <v>1312</v>
      </c>
      <c r="Q124" s="1">
        <v>37524</v>
      </c>
      <c r="R124" t="s">
        <v>944</v>
      </c>
      <c r="S124" s="1">
        <v>37524</v>
      </c>
      <c r="T124">
        <v>3.97</v>
      </c>
      <c r="U124" s="1">
        <v>37524</v>
      </c>
      <c r="V124">
        <v>4.03</v>
      </c>
      <c r="W124" s="1">
        <v>37559</v>
      </c>
      <c r="X124">
        <v>0.28999999999999998</v>
      </c>
      <c r="Y124" s="1" t="s">
        <v>3161</v>
      </c>
      <c r="AA124" s="1">
        <v>37524</v>
      </c>
      <c r="AB124">
        <v>0.14000000000000001</v>
      </c>
      <c r="AC124" s="1" t="s">
        <v>3161</v>
      </c>
      <c r="AE124" s="1" t="s">
        <v>3161</v>
      </c>
    </row>
    <row r="125" spans="1:31">
      <c r="A125" s="1">
        <v>37215</v>
      </c>
      <c r="B125">
        <v>10.199999999999999</v>
      </c>
      <c r="C125" s="1">
        <v>37222</v>
      </c>
      <c r="D125">
        <v>13</v>
      </c>
      <c r="E125" s="1">
        <v>37237</v>
      </c>
      <c r="F125">
        <v>10.1</v>
      </c>
      <c r="G125" s="1">
        <v>37215</v>
      </c>
      <c r="H125">
        <v>7.3</v>
      </c>
      <c r="I125" s="1">
        <v>38567</v>
      </c>
      <c r="J125">
        <v>9.3000000000000007</v>
      </c>
      <c r="K125" s="1" t="s">
        <v>3161</v>
      </c>
      <c r="M125" s="1">
        <v>37580</v>
      </c>
      <c r="N125">
        <v>3.8</v>
      </c>
      <c r="O125" s="1">
        <v>37580</v>
      </c>
      <c r="P125" t="s">
        <v>1275</v>
      </c>
      <c r="Q125" s="1">
        <v>37545</v>
      </c>
      <c r="R125">
        <v>3.33</v>
      </c>
      <c r="S125" s="1">
        <v>37545</v>
      </c>
      <c r="T125">
        <v>12.9</v>
      </c>
      <c r="U125" s="1">
        <v>37545</v>
      </c>
      <c r="V125">
        <v>13.9</v>
      </c>
      <c r="W125" s="1">
        <v>37566</v>
      </c>
      <c r="X125">
        <v>0.27</v>
      </c>
      <c r="Y125" s="1" t="s">
        <v>3161</v>
      </c>
      <c r="AA125" s="1">
        <v>37545</v>
      </c>
      <c r="AB125">
        <v>0.33</v>
      </c>
      <c r="AC125" s="1" t="s">
        <v>3161</v>
      </c>
      <c r="AE125" s="1" t="s">
        <v>3161</v>
      </c>
    </row>
    <row r="126" spans="1:31">
      <c r="A126" s="1">
        <v>37222</v>
      </c>
      <c r="B126">
        <v>8.6</v>
      </c>
      <c r="C126" s="1">
        <v>37230</v>
      </c>
      <c r="D126">
        <v>221</v>
      </c>
      <c r="E126" s="1">
        <v>37245</v>
      </c>
      <c r="F126">
        <v>10.6</v>
      </c>
      <c r="G126" s="1">
        <v>37222</v>
      </c>
      <c r="H126">
        <v>7.1</v>
      </c>
      <c r="I126" s="1">
        <v>38636</v>
      </c>
      <c r="J126">
        <v>16</v>
      </c>
      <c r="K126" s="1" t="s">
        <v>3161</v>
      </c>
      <c r="M126" s="1">
        <v>37594</v>
      </c>
      <c r="N126">
        <v>3.6</v>
      </c>
      <c r="O126" s="1">
        <v>37594</v>
      </c>
      <c r="P126" t="s">
        <v>1357</v>
      </c>
      <c r="Q126" s="1">
        <v>37559</v>
      </c>
      <c r="R126" t="s">
        <v>944</v>
      </c>
      <c r="S126" s="1">
        <v>37559</v>
      </c>
      <c r="T126">
        <v>6.67</v>
      </c>
      <c r="U126" s="1">
        <v>37559</v>
      </c>
      <c r="V126">
        <v>6.7</v>
      </c>
      <c r="W126" s="1">
        <v>37580</v>
      </c>
      <c r="X126">
        <v>0.32</v>
      </c>
      <c r="Y126" s="1" t="s">
        <v>3161</v>
      </c>
      <c r="AA126" s="1">
        <v>37559</v>
      </c>
      <c r="AB126">
        <v>0.26</v>
      </c>
      <c r="AC126" s="1" t="s">
        <v>3161</v>
      </c>
      <c r="AE126" s="1" t="s">
        <v>3161</v>
      </c>
    </row>
    <row r="127" spans="1:31">
      <c r="A127" s="1">
        <v>37230</v>
      </c>
      <c r="B127">
        <v>7.4</v>
      </c>
      <c r="C127" s="1">
        <v>37237</v>
      </c>
      <c r="D127">
        <v>24</v>
      </c>
      <c r="E127" s="1">
        <v>37259</v>
      </c>
      <c r="F127">
        <v>10.8</v>
      </c>
      <c r="G127" s="1">
        <v>37230</v>
      </c>
      <c r="H127">
        <v>6.8</v>
      </c>
      <c r="I127" s="1">
        <v>38694</v>
      </c>
      <c r="J127">
        <v>5.2</v>
      </c>
      <c r="K127" s="1" t="s">
        <v>3161</v>
      </c>
      <c r="M127" s="1">
        <v>37609</v>
      </c>
      <c r="N127">
        <v>27</v>
      </c>
      <c r="O127" s="1">
        <v>37609</v>
      </c>
      <c r="P127">
        <v>1</v>
      </c>
      <c r="Q127" s="1">
        <v>37566</v>
      </c>
      <c r="R127" t="s">
        <v>944</v>
      </c>
      <c r="S127" s="1">
        <v>37566</v>
      </c>
      <c r="T127">
        <v>6.44</v>
      </c>
      <c r="U127" s="1">
        <v>37566</v>
      </c>
      <c r="V127">
        <v>6.46</v>
      </c>
      <c r="W127" s="1">
        <v>37594</v>
      </c>
      <c r="X127">
        <v>0.19500000000000001</v>
      </c>
      <c r="Y127" s="1" t="s">
        <v>3161</v>
      </c>
      <c r="AA127" s="1">
        <v>37566</v>
      </c>
      <c r="AB127">
        <v>0.21</v>
      </c>
      <c r="AC127" s="1" t="s">
        <v>3161</v>
      </c>
      <c r="AE127" s="1" t="s">
        <v>3161</v>
      </c>
    </row>
    <row r="128" spans="1:31">
      <c r="A128" s="1">
        <v>37237</v>
      </c>
      <c r="B128">
        <v>7.8</v>
      </c>
      <c r="C128" s="1">
        <v>37245</v>
      </c>
      <c r="D128">
        <v>522</v>
      </c>
      <c r="E128" s="1">
        <v>37273</v>
      </c>
      <c r="F128">
        <v>11.2</v>
      </c>
      <c r="G128" s="1">
        <v>37237</v>
      </c>
      <c r="H128">
        <v>7</v>
      </c>
      <c r="I128" s="1">
        <v>38749</v>
      </c>
      <c r="J128">
        <v>8.5</v>
      </c>
      <c r="K128" s="1" t="s">
        <v>3161</v>
      </c>
      <c r="M128" s="1">
        <v>37630</v>
      </c>
      <c r="N128">
        <v>18</v>
      </c>
      <c r="O128" s="1">
        <v>37630</v>
      </c>
      <c r="P128">
        <v>0.81</v>
      </c>
      <c r="Q128" s="1">
        <v>37580</v>
      </c>
      <c r="R128" t="s">
        <v>953</v>
      </c>
      <c r="S128" s="1">
        <v>37580</v>
      </c>
      <c r="T128">
        <v>3.16</v>
      </c>
      <c r="U128" s="1">
        <v>37580</v>
      </c>
      <c r="V128">
        <v>3.19</v>
      </c>
      <c r="W128" s="1">
        <v>37609</v>
      </c>
      <c r="X128">
        <v>0.16700000000000001</v>
      </c>
      <c r="Y128" s="1" t="s">
        <v>3161</v>
      </c>
      <c r="AA128" s="1">
        <v>37580</v>
      </c>
      <c r="AB128">
        <v>0.26</v>
      </c>
      <c r="AC128" s="1" t="s">
        <v>3161</v>
      </c>
      <c r="AE128" s="1" t="s">
        <v>3161</v>
      </c>
    </row>
    <row r="129" spans="1:31">
      <c r="A129" s="1">
        <v>37245</v>
      </c>
      <c r="B129">
        <v>8</v>
      </c>
      <c r="C129" s="1">
        <v>37259</v>
      </c>
      <c r="D129">
        <v>26</v>
      </c>
      <c r="E129" s="1">
        <v>37301</v>
      </c>
      <c r="F129">
        <v>11.1</v>
      </c>
      <c r="G129" s="1">
        <v>37245</v>
      </c>
      <c r="H129">
        <v>6.8</v>
      </c>
      <c r="I129" s="1">
        <v>38813</v>
      </c>
      <c r="J129">
        <v>6.2</v>
      </c>
      <c r="K129" s="1" t="s">
        <v>3161</v>
      </c>
      <c r="M129" s="1">
        <v>37662</v>
      </c>
      <c r="N129">
        <v>13</v>
      </c>
      <c r="O129" s="1">
        <v>37662</v>
      </c>
      <c r="P129" t="s">
        <v>1363</v>
      </c>
      <c r="Q129" s="1">
        <v>37594</v>
      </c>
      <c r="R129" t="s">
        <v>944</v>
      </c>
      <c r="S129" s="1">
        <v>37594</v>
      </c>
      <c r="T129">
        <v>3.16</v>
      </c>
      <c r="U129" s="1">
        <v>37594</v>
      </c>
      <c r="V129">
        <v>3.17</v>
      </c>
      <c r="W129" s="1">
        <v>37630</v>
      </c>
      <c r="X129">
        <v>0.2</v>
      </c>
      <c r="Y129" s="1" t="s">
        <v>3161</v>
      </c>
      <c r="AA129" s="1">
        <v>37594</v>
      </c>
      <c r="AB129">
        <v>0.14000000000000001</v>
      </c>
      <c r="AC129" s="1" t="s">
        <v>3161</v>
      </c>
      <c r="AE129" s="1" t="s">
        <v>3161</v>
      </c>
    </row>
    <row r="130" spans="1:31">
      <c r="A130" s="1">
        <v>37259</v>
      </c>
      <c r="B130">
        <v>7</v>
      </c>
      <c r="C130" s="1">
        <v>37273</v>
      </c>
      <c r="D130">
        <v>8.5</v>
      </c>
      <c r="E130" s="1">
        <v>37327</v>
      </c>
      <c r="F130">
        <v>9.9</v>
      </c>
      <c r="G130" s="1">
        <v>37259</v>
      </c>
      <c r="H130">
        <v>7</v>
      </c>
      <c r="I130" s="1">
        <v>38882</v>
      </c>
      <c r="J130">
        <v>11</v>
      </c>
      <c r="K130" s="1" t="s">
        <v>3161</v>
      </c>
      <c r="M130" s="1">
        <v>37683</v>
      </c>
      <c r="N130">
        <v>11</v>
      </c>
      <c r="O130" s="1">
        <v>37683</v>
      </c>
      <c r="P130" t="s">
        <v>1174</v>
      </c>
      <c r="Q130" s="1">
        <v>37609</v>
      </c>
      <c r="R130">
        <v>0.11</v>
      </c>
      <c r="S130" s="1">
        <v>37609</v>
      </c>
      <c r="T130">
        <v>25.8</v>
      </c>
      <c r="U130" s="1">
        <v>37609</v>
      </c>
      <c r="V130">
        <v>25.8</v>
      </c>
      <c r="W130" s="1">
        <v>37662</v>
      </c>
      <c r="X130">
        <v>0.14399999999999999</v>
      </c>
      <c r="Y130" s="1" t="s">
        <v>3161</v>
      </c>
      <c r="AA130" s="1">
        <v>37609</v>
      </c>
      <c r="AB130">
        <v>0.15</v>
      </c>
      <c r="AC130" s="1" t="s">
        <v>3161</v>
      </c>
      <c r="AE130" s="1" t="s">
        <v>3161</v>
      </c>
    </row>
    <row r="131" spans="1:31">
      <c r="A131" s="1">
        <v>37273</v>
      </c>
      <c r="B131">
        <v>6.4</v>
      </c>
      <c r="C131" s="1">
        <v>37301</v>
      </c>
      <c r="D131">
        <v>19</v>
      </c>
      <c r="E131" s="1">
        <v>37356</v>
      </c>
      <c r="F131">
        <v>9.3000000000000007</v>
      </c>
      <c r="G131" s="1">
        <v>37273</v>
      </c>
      <c r="H131">
        <v>7</v>
      </c>
      <c r="I131" s="1">
        <v>38939</v>
      </c>
      <c r="J131">
        <v>18</v>
      </c>
      <c r="K131" s="1" t="s">
        <v>3161</v>
      </c>
      <c r="M131" s="1">
        <v>37712</v>
      </c>
      <c r="N131">
        <v>12</v>
      </c>
      <c r="O131" s="1">
        <v>37712</v>
      </c>
      <c r="P131" t="s">
        <v>1368</v>
      </c>
      <c r="Q131" s="1">
        <v>37630</v>
      </c>
      <c r="R131">
        <v>0.05</v>
      </c>
      <c r="S131" s="1">
        <v>37630</v>
      </c>
      <c r="T131">
        <v>17.2</v>
      </c>
      <c r="U131" s="1">
        <v>37630</v>
      </c>
      <c r="V131">
        <v>17.2</v>
      </c>
      <c r="W131" s="1">
        <v>37683</v>
      </c>
      <c r="X131">
        <v>0.19</v>
      </c>
      <c r="Y131" s="1" t="s">
        <v>3161</v>
      </c>
      <c r="AA131" s="1">
        <v>37630</v>
      </c>
      <c r="AB131">
        <v>0.09</v>
      </c>
      <c r="AC131" s="1" t="s">
        <v>3161</v>
      </c>
      <c r="AE131" s="1" t="s">
        <v>3161</v>
      </c>
    </row>
    <row r="132" spans="1:31">
      <c r="A132" s="1">
        <v>37301</v>
      </c>
      <c r="B132">
        <v>5.8</v>
      </c>
      <c r="C132" s="1">
        <v>37327</v>
      </c>
      <c r="D132">
        <v>348</v>
      </c>
      <c r="E132" s="1">
        <v>37363</v>
      </c>
      <c r="F132">
        <v>10</v>
      </c>
      <c r="G132" s="1">
        <v>37301</v>
      </c>
      <c r="H132">
        <v>7.3</v>
      </c>
      <c r="I132" s="1">
        <v>39372</v>
      </c>
      <c r="J132">
        <v>12</v>
      </c>
      <c r="K132" s="1" t="s">
        <v>3161</v>
      </c>
      <c r="M132" s="1">
        <v>37727</v>
      </c>
      <c r="N132">
        <v>9.1999999999999993</v>
      </c>
      <c r="O132" s="1">
        <v>37727</v>
      </c>
      <c r="P132" t="s">
        <v>1327</v>
      </c>
      <c r="Q132" s="1">
        <v>37662</v>
      </c>
      <c r="R132" t="s">
        <v>953</v>
      </c>
      <c r="S132" s="1">
        <v>37662</v>
      </c>
      <c r="T132">
        <v>12.2</v>
      </c>
      <c r="U132" s="1">
        <v>37662</v>
      </c>
      <c r="V132">
        <v>12.2</v>
      </c>
      <c r="W132" s="1">
        <v>37712</v>
      </c>
      <c r="X132">
        <v>0.17599999999999999</v>
      </c>
      <c r="Y132" s="1" t="s">
        <v>3161</v>
      </c>
      <c r="AA132" s="1">
        <v>37662</v>
      </c>
      <c r="AB132">
        <v>7.0000000000000007E-2</v>
      </c>
      <c r="AC132" s="1" t="s">
        <v>3161</v>
      </c>
      <c r="AE132" s="1" t="s">
        <v>3161</v>
      </c>
    </row>
    <row r="133" spans="1:31">
      <c r="A133" s="1">
        <v>37327</v>
      </c>
      <c r="B133">
        <v>8.1999999999999993</v>
      </c>
      <c r="C133" s="1">
        <v>37356</v>
      </c>
      <c r="D133">
        <v>2.6</v>
      </c>
      <c r="E133" s="1">
        <v>37369</v>
      </c>
      <c r="F133">
        <v>10.8</v>
      </c>
      <c r="G133" s="1">
        <v>37327</v>
      </c>
      <c r="H133">
        <v>7</v>
      </c>
      <c r="I133" s="1">
        <v>39393</v>
      </c>
      <c r="J133">
        <v>10</v>
      </c>
      <c r="K133" s="1" t="s">
        <v>3161</v>
      </c>
      <c r="M133" s="1">
        <v>37741</v>
      </c>
      <c r="N133">
        <v>11</v>
      </c>
      <c r="O133" s="1">
        <v>37741</v>
      </c>
      <c r="P133">
        <v>0.73</v>
      </c>
      <c r="Q133" s="1">
        <v>37683</v>
      </c>
      <c r="R133" t="s">
        <v>944</v>
      </c>
      <c r="S133" s="1">
        <v>37683</v>
      </c>
      <c r="T133">
        <v>10.6</v>
      </c>
      <c r="U133" s="1">
        <v>37683</v>
      </c>
      <c r="V133">
        <v>10.6</v>
      </c>
      <c r="W133" s="1">
        <v>37727</v>
      </c>
      <c r="X133">
        <v>0.28000000000000003</v>
      </c>
      <c r="Y133" s="1" t="s">
        <v>3161</v>
      </c>
      <c r="AA133" s="1">
        <v>37683</v>
      </c>
      <c r="AB133">
        <v>0.1</v>
      </c>
      <c r="AC133" s="1" t="s">
        <v>3161</v>
      </c>
      <c r="AE133" s="1" t="s">
        <v>3161</v>
      </c>
    </row>
    <row r="134" spans="1:31">
      <c r="A134" s="1">
        <v>37356</v>
      </c>
      <c r="B134">
        <v>11.8</v>
      </c>
      <c r="C134" s="1">
        <v>37363</v>
      </c>
      <c r="D134">
        <v>5.2</v>
      </c>
      <c r="E134" s="1">
        <v>37377</v>
      </c>
      <c r="F134">
        <v>9.3000000000000007</v>
      </c>
      <c r="G134" s="1">
        <v>37356</v>
      </c>
      <c r="H134">
        <v>7.2</v>
      </c>
      <c r="I134" s="1">
        <v>39407</v>
      </c>
      <c r="J134">
        <v>8.9</v>
      </c>
      <c r="K134" s="1" t="s">
        <v>3161</v>
      </c>
      <c r="M134" s="1">
        <v>37755</v>
      </c>
      <c r="N134">
        <v>9.1</v>
      </c>
      <c r="O134" s="1">
        <v>37755</v>
      </c>
      <c r="P134" t="s">
        <v>1372</v>
      </c>
      <c r="Q134" s="1">
        <v>37712</v>
      </c>
      <c r="R134" t="s">
        <v>1189</v>
      </c>
      <c r="S134" s="1">
        <v>37712</v>
      </c>
      <c r="T134">
        <v>11.1</v>
      </c>
      <c r="U134" s="1">
        <v>37712</v>
      </c>
      <c r="V134">
        <v>11.1</v>
      </c>
      <c r="W134" s="1">
        <v>37741</v>
      </c>
      <c r="X134">
        <v>0.18</v>
      </c>
      <c r="Y134" s="1" t="s">
        <v>3161</v>
      </c>
      <c r="AA134" s="1">
        <v>37712</v>
      </c>
      <c r="AB134">
        <v>0.11</v>
      </c>
      <c r="AC134" s="1" t="s">
        <v>3161</v>
      </c>
      <c r="AE134" s="1" t="s">
        <v>3161</v>
      </c>
    </row>
    <row r="135" spans="1:31">
      <c r="A135" s="1">
        <v>37363</v>
      </c>
      <c r="B135">
        <v>10.9</v>
      </c>
      <c r="C135" s="1">
        <v>37369</v>
      </c>
      <c r="D135">
        <v>2.8</v>
      </c>
      <c r="E135" s="1">
        <v>37383</v>
      </c>
      <c r="F135">
        <v>9.9</v>
      </c>
      <c r="G135" s="1">
        <v>37363</v>
      </c>
      <c r="H135">
        <v>7.3</v>
      </c>
      <c r="I135" s="1">
        <v>39421</v>
      </c>
      <c r="J135">
        <v>16</v>
      </c>
      <c r="K135" s="1" t="s">
        <v>3161</v>
      </c>
      <c r="M135" s="1">
        <v>37775</v>
      </c>
      <c r="N135">
        <v>7.9</v>
      </c>
      <c r="O135" s="1">
        <v>37775</v>
      </c>
      <c r="P135" t="s">
        <v>1376</v>
      </c>
      <c r="Q135" s="1">
        <v>37727</v>
      </c>
      <c r="R135" t="s">
        <v>944</v>
      </c>
      <c r="S135" s="1">
        <v>37727</v>
      </c>
      <c r="T135">
        <v>8.4499999999999993</v>
      </c>
      <c r="U135" s="1">
        <v>37727</v>
      </c>
      <c r="V135">
        <v>8.4700000000000006</v>
      </c>
      <c r="W135" s="1">
        <v>37755</v>
      </c>
      <c r="X135">
        <v>0.26</v>
      </c>
      <c r="Y135" s="1" t="s">
        <v>3161</v>
      </c>
      <c r="AA135" s="1">
        <v>37727</v>
      </c>
      <c r="AB135">
        <v>0.13</v>
      </c>
      <c r="AC135" s="1" t="s">
        <v>3161</v>
      </c>
      <c r="AE135" s="1" t="s">
        <v>3161</v>
      </c>
    </row>
    <row r="136" spans="1:31">
      <c r="A136" s="1">
        <v>37369</v>
      </c>
      <c r="B136">
        <v>12.2</v>
      </c>
      <c r="C136" s="1">
        <v>37377</v>
      </c>
      <c r="D136">
        <v>1.2</v>
      </c>
      <c r="E136" s="1">
        <v>37391</v>
      </c>
      <c r="F136">
        <v>9.3000000000000007</v>
      </c>
      <c r="G136" s="1">
        <v>37369</v>
      </c>
      <c r="H136">
        <v>7.2</v>
      </c>
      <c r="I136" s="1">
        <v>39435</v>
      </c>
      <c r="J136">
        <v>5.0999999999999996</v>
      </c>
      <c r="K136" s="1" t="s">
        <v>3161</v>
      </c>
      <c r="M136" s="1">
        <v>37797</v>
      </c>
      <c r="N136">
        <v>6.8</v>
      </c>
      <c r="O136" s="1">
        <v>37797</v>
      </c>
      <c r="P136" t="s">
        <v>1180</v>
      </c>
      <c r="Q136" s="1">
        <v>37741</v>
      </c>
      <c r="R136">
        <v>0.06</v>
      </c>
      <c r="S136" s="1">
        <v>37741</v>
      </c>
      <c r="T136">
        <v>9.5399999999999991</v>
      </c>
      <c r="U136" s="1">
        <v>37741</v>
      </c>
      <c r="V136">
        <v>9.75</v>
      </c>
      <c r="W136" s="1">
        <v>37775</v>
      </c>
      <c r="X136">
        <v>0.21</v>
      </c>
      <c r="Y136" s="1" t="s">
        <v>3161</v>
      </c>
      <c r="AA136" s="1">
        <v>37741</v>
      </c>
      <c r="AB136">
        <v>0.1</v>
      </c>
      <c r="AC136" s="1" t="s">
        <v>3161</v>
      </c>
      <c r="AE136" s="1" t="s">
        <v>3161</v>
      </c>
    </row>
    <row r="137" spans="1:31">
      <c r="A137" s="1">
        <v>37377</v>
      </c>
      <c r="B137">
        <v>13.2</v>
      </c>
      <c r="C137" s="1">
        <v>37383</v>
      </c>
      <c r="D137">
        <v>0.68</v>
      </c>
      <c r="E137" s="1">
        <v>37398</v>
      </c>
      <c r="F137">
        <v>9.4</v>
      </c>
      <c r="G137" s="1">
        <v>37377</v>
      </c>
      <c r="H137">
        <v>7.2</v>
      </c>
      <c r="I137" s="1">
        <v>39456</v>
      </c>
      <c r="J137">
        <v>12</v>
      </c>
      <c r="K137" s="1" t="s">
        <v>3161</v>
      </c>
      <c r="M137" s="1">
        <v>37811</v>
      </c>
      <c r="N137">
        <v>7.3</v>
      </c>
      <c r="O137" s="1">
        <v>37811</v>
      </c>
      <c r="P137" t="s">
        <v>1377</v>
      </c>
      <c r="Q137" s="1">
        <v>37755</v>
      </c>
      <c r="R137" t="s">
        <v>944</v>
      </c>
      <c r="S137" s="1">
        <v>37755</v>
      </c>
      <c r="T137">
        <v>8.3699999999999992</v>
      </c>
      <c r="U137" s="1">
        <v>37755</v>
      </c>
      <c r="V137">
        <v>8.43</v>
      </c>
      <c r="W137" s="1">
        <v>37797</v>
      </c>
      <c r="X137">
        <v>0.187</v>
      </c>
      <c r="Y137" s="1" t="s">
        <v>3161</v>
      </c>
      <c r="AA137" s="1">
        <v>37755</v>
      </c>
      <c r="AB137">
        <v>0.14000000000000001</v>
      </c>
      <c r="AC137" s="1" t="s">
        <v>3161</v>
      </c>
      <c r="AE137" s="1" t="s">
        <v>3161</v>
      </c>
    </row>
    <row r="138" spans="1:31">
      <c r="A138" s="1">
        <v>37383</v>
      </c>
      <c r="B138">
        <v>10.4</v>
      </c>
      <c r="C138" s="1">
        <v>37391</v>
      </c>
      <c r="D138">
        <v>0.75</v>
      </c>
      <c r="E138" s="1">
        <v>37405</v>
      </c>
      <c r="F138">
        <v>9.1</v>
      </c>
      <c r="G138" s="1">
        <v>37383</v>
      </c>
      <c r="H138">
        <v>7.2</v>
      </c>
      <c r="I138" s="1">
        <v>39470</v>
      </c>
      <c r="J138">
        <v>8.6</v>
      </c>
      <c r="K138" s="1" t="s">
        <v>3161</v>
      </c>
      <c r="M138" s="1">
        <v>37846</v>
      </c>
      <c r="N138">
        <v>6.3</v>
      </c>
      <c r="O138" s="1">
        <v>37846</v>
      </c>
      <c r="P138" t="s">
        <v>1194</v>
      </c>
      <c r="Q138" s="1">
        <v>37775</v>
      </c>
      <c r="R138" t="s">
        <v>944</v>
      </c>
      <c r="S138" s="1">
        <v>37775</v>
      </c>
      <c r="T138">
        <v>7.29</v>
      </c>
      <c r="U138" s="1">
        <v>37775</v>
      </c>
      <c r="V138">
        <v>7.31</v>
      </c>
      <c r="W138" s="1">
        <v>37811</v>
      </c>
      <c r="X138">
        <v>0.25</v>
      </c>
      <c r="Y138" s="1" t="s">
        <v>3161</v>
      </c>
      <c r="AA138" s="1">
        <v>37775</v>
      </c>
      <c r="AB138">
        <v>0.14000000000000001</v>
      </c>
      <c r="AC138" s="1" t="s">
        <v>3161</v>
      </c>
      <c r="AE138" s="1" t="s">
        <v>3161</v>
      </c>
    </row>
    <row r="139" spans="1:31">
      <c r="A139" s="1">
        <v>37391</v>
      </c>
      <c r="B139">
        <v>12.5</v>
      </c>
      <c r="C139" s="1">
        <v>37398</v>
      </c>
      <c r="D139">
        <v>2.6</v>
      </c>
      <c r="E139" s="1">
        <v>37411</v>
      </c>
      <c r="F139">
        <v>9.1999999999999993</v>
      </c>
      <c r="G139" s="1">
        <v>37391</v>
      </c>
      <c r="H139">
        <v>7.3</v>
      </c>
      <c r="I139" s="1">
        <v>39484</v>
      </c>
      <c r="J139">
        <v>6.3</v>
      </c>
      <c r="K139" s="1" t="s">
        <v>3161</v>
      </c>
      <c r="M139" s="1">
        <v>37867</v>
      </c>
      <c r="N139">
        <v>7.7</v>
      </c>
      <c r="O139" s="1">
        <v>37867</v>
      </c>
      <c r="P139" t="s">
        <v>1381</v>
      </c>
      <c r="Q139" s="1">
        <v>37797</v>
      </c>
      <c r="R139" t="s">
        <v>944</v>
      </c>
      <c r="S139" s="1">
        <v>37797</v>
      </c>
      <c r="T139">
        <v>6.23</v>
      </c>
      <c r="U139" s="1">
        <v>37797</v>
      </c>
      <c r="V139">
        <v>6.25</v>
      </c>
      <c r="W139" s="1">
        <v>37846</v>
      </c>
      <c r="X139">
        <v>0.34</v>
      </c>
      <c r="Y139" s="1" t="s">
        <v>3161</v>
      </c>
      <c r="AA139" s="1">
        <v>37797</v>
      </c>
      <c r="AB139">
        <v>0.12</v>
      </c>
      <c r="AC139" s="1" t="s">
        <v>3161</v>
      </c>
      <c r="AE139" s="1" t="s">
        <v>3161</v>
      </c>
    </row>
    <row r="140" spans="1:31">
      <c r="A140" s="1">
        <v>37398</v>
      </c>
      <c r="B140">
        <v>13.2</v>
      </c>
      <c r="C140" s="1">
        <v>37405</v>
      </c>
      <c r="D140">
        <v>1.9</v>
      </c>
      <c r="E140" s="1">
        <v>37419</v>
      </c>
      <c r="F140">
        <v>8.5</v>
      </c>
      <c r="G140" s="1">
        <v>37398</v>
      </c>
      <c r="H140">
        <v>7.3</v>
      </c>
      <c r="I140" s="1">
        <v>39498</v>
      </c>
      <c r="J140">
        <v>8.8000000000000007</v>
      </c>
      <c r="K140" s="1" t="s">
        <v>3161</v>
      </c>
      <c r="M140" s="1" t="s">
        <v>3161</v>
      </c>
      <c r="O140" s="1">
        <v>37923</v>
      </c>
      <c r="P140" t="s">
        <v>1385</v>
      </c>
      <c r="Q140" s="1">
        <v>37811</v>
      </c>
      <c r="R140" t="s">
        <v>953</v>
      </c>
      <c r="S140" s="1">
        <v>37811</v>
      </c>
      <c r="T140">
        <v>6.77</v>
      </c>
      <c r="U140" s="1">
        <v>37811</v>
      </c>
      <c r="V140">
        <v>6.82</v>
      </c>
      <c r="W140" s="1">
        <v>37867</v>
      </c>
      <c r="X140">
        <v>0.24</v>
      </c>
      <c r="Y140" s="1" t="s">
        <v>3161</v>
      </c>
      <c r="AA140" s="1">
        <v>37811</v>
      </c>
      <c r="AB140">
        <v>0.19</v>
      </c>
      <c r="AC140" s="1" t="s">
        <v>3161</v>
      </c>
      <c r="AE140" s="1" t="s">
        <v>3161</v>
      </c>
    </row>
    <row r="141" spans="1:31">
      <c r="A141" s="1">
        <v>37405</v>
      </c>
      <c r="B141">
        <v>16.600000000000001</v>
      </c>
      <c r="C141" s="1">
        <v>37411</v>
      </c>
      <c r="D141">
        <v>0.27</v>
      </c>
      <c r="E141" s="1">
        <v>37425</v>
      </c>
      <c r="F141">
        <v>7.9</v>
      </c>
      <c r="G141" s="1">
        <v>37405</v>
      </c>
      <c r="H141">
        <v>7.4</v>
      </c>
      <c r="I141" s="1">
        <v>39512</v>
      </c>
      <c r="J141">
        <v>13</v>
      </c>
      <c r="K141" s="1" t="s">
        <v>3161</v>
      </c>
      <c r="M141" s="1" t="s">
        <v>3161</v>
      </c>
      <c r="O141" s="1">
        <v>37958</v>
      </c>
      <c r="P141">
        <v>1.6</v>
      </c>
      <c r="Q141" s="1">
        <v>37846</v>
      </c>
      <c r="R141" t="s">
        <v>944</v>
      </c>
      <c r="S141" s="1">
        <v>37846</v>
      </c>
      <c r="T141">
        <v>5.72</v>
      </c>
      <c r="U141" s="1">
        <v>37846</v>
      </c>
      <c r="V141">
        <v>5.75</v>
      </c>
      <c r="W141" s="1">
        <v>37923</v>
      </c>
      <c r="X141">
        <v>0.3</v>
      </c>
      <c r="Y141" s="1" t="s">
        <v>3161</v>
      </c>
      <c r="AA141" s="1">
        <v>37846</v>
      </c>
      <c r="AB141">
        <v>0.25</v>
      </c>
      <c r="AC141" s="1" t="s">
        <v>3161</v>
      </c>
      <c r="AE141" s="1" t="s">
        <v>3161</v>
      </c>
    </row>
    <row r="142" spans="1:31">
      <c r="A142" s="1">
        <v>37411</v>
      </c>
      <c r="B142">
        <v>17.100000000000001</v>
      </c>
      <c r="C142" s="1">
        <v>37419</v>
      </c>
      <c r="D142">
        <v>0.12</v>
      </c>
      <c r="E142" s="1">
        <v>37438</v>
      </c>
      <c r="F142">
        <v>7.6</v>
      </c>
      <c r="G142" s="1">
        <v>37411</v>
      </c>
      <c r="H142">
        <v>7.3</v>
      </c>
      <c r="I142" s="1">
        <v>39526</v>
      </c>
      <c r="J142">
        <v>15</v>
      </c>
      <c r="K142" s="1" t="s">
        <v>3161</v>
      </c>
      <c r="M142" s="1" t="s">
        <v>3161</v>
      </c>
      <c r="O142" s="1">
        <v>38022</v>
      </c>
      <c r="P142" t="s">
        <v>1024</v>
      </c>
      <c r="Q142" s="1">
        <v>37867</v>
      </c>
      <c r="R142" t="s">
        <v>944</v>
      </c>
      <c r="S142" s="1">
        <v>37867</v>
      </c>
      <c r="T142">
        <v>7.19</v>
      </c>
      <c r="U142" s="1">
        <v>37867</v>
      </c>
      <c r="V142">
        <v>7.25</v>
      </c>
      <c r="W142" s="1">
        <v>37958</v>
      </c>
      <c r="X142">
        <v>0.44</v>
      </c>
      <c r="Y142" s="1" t="s">
        <v>3161</v>
      </c>
      <c r="AA142" s="1">
        <v>37867</v>
      </c>
      <c r="AB142">
        <v>0.15</v>
      </c>
      <c r="AC142" s="1" t="s">
        <v>3161</v>
      </c>
      <c r="AE142" s="1" t="s">
        <v>3161</v>
      </c>
    </row>
    <row r="143" spans="1:31">
      <c r="A143" s="1">
        <v>37419</v>
      </c>
      <c r="B143">
        <v>16.600000000000001</v>
      </c>
      <c r="C143" s="1">
        <v>37425</v>
      </c>
      <c r="D143">
        <v>0.27</v>
      </c>
      <c r="E143" s="1">
        <v>37454</v>
      </c>
      <c r="F143">
        <v>8.9</v>
      </c>
      <c r="G143" s="1">
        <v>37419</v>
      </c>
      <c r="H143">
        <v>7.3</v>
      </c>
      <c r="I143" s="1">
        <v>39547</v>
      </c>
      <c r="J143">
        <v>8.5</v>
      </c>
      <c r="K143" s="1" t="s">
        <v>3161</v>
      </c>
      <c r="M143" s="1" t="s">
        <v>3161</v>
      </c>
      <c r="O143" s="1">
        <v>38040</v>
      </c>
      <c r="P143" t="s">
        <v>1392</v>
      </c>
      <c r="Q143" s="1">
        <v>37923</v>
      </c>
      <c r="R143" t="s">
        <v>944</v>
      </c>
      <c r="S143" s="1">
        <v>37923</v>
      </c>
      <c r="T143">
        <v>3.17</v>
      </c>
      <c r="U143" s="1">
        <v>37923</v>
      </c>
      <c r="V143">
        <v>3.21</v>
      </c>
      <c r="W143" s="1">
        <v>38022</v>
      </c>
      <c r="X143">
        <v>0.22</v>
      </c>
      <c r="Y143" s="1" t="s">
        <v>3161</v>
      </c>
      <c r="AA143" s="1">
        <v>37923</v>
      </c>
      <c r="AB143">
        <v>0.23499999999999999</v>
      </c>
      <c r="AC143" s="1" t="s">
        <v>3161</v>
      </c>
      <c r="AE143" s="1" t="s">
        <v>3161</v>
      </c>
    </row>
    <row r="144" spans="1:31">
      <c r="A144" s="1">
        <v>37425</v>
      </c>
      <c r="B144">
        <v>14.7</v>
      </c>
      <c r="C144" s="1">
        <v>37438</v>
      </c>
      <c r="D144">
        <v>0.21</v>
      </c>
      <c r="E144" s="1">
        <v>37482</v>
      </c>
      <c r="F144">
        <v>7.5</v>
      </c>
      <c r="G144" s="1">
        <v>37425</v>
      </c>
      <c r="H144">
        <v>7.3</v>
      </c>
      <c r="I144" s="1">
        <v>39561</v>
      </c>
      <c r="J144">
        <v>4.0999999999999996</v>
      </c>
      <c r="K144" s="1" t="s">
        <v>3161</v>
      </c>
      <c r="M144" s="1" t="s">
        <v>3161</v>
      </c>
      <c r="O144" s="1">
        <v>38063</v>
      </c>
      <c r="P144" t="s">
        <v>1394</v>
      </c>
      <c r="Q144" s="1">
        <v>37958</v>
      </c>
      <c r="R144">
        <v>0.11</v>
      </c>
      <c r="S144" s="1">
        <v>37958</v>
      </c>
      <c r="T144">
        <v>19.2</v>
      </c>
      <c r="U144" s="1">
        <v>37958</v>
      </c>
      <c r="V144">
        <v>19.3</v>
      </c>
      <c r="W144" s="1">
        <v>38040</v>
      </c>
      <c r="X144">
        <v>0.23</v>
      </c>
      <c r="Y144" s="1" t="s">
        <v>3161</v>
      </c>
      <c r="AA144" s="1">
        <v>37958</v>
      </c>
      <c r="AB144">
        <v>0.222</v>
      </c>
      <c r="AC144" s="1" t="s">
        <v>3161</v>
      </c>
      <c r="AE144" s="1" t="s">
        <v>3161</v>
      </c>
    </row>
    <row r="145" spans="1:31">
      <c r="A145" s="1">
        <v>37438</v>
      </c>
      <c r="B145">
        <v>17.2</v>
      </c>
      <c r="C145" s="1">
        <v>37454</v>
      </c>
      <c r="D145">
        <v>7.0000000000000007E-2</v>
      </c>
      <c r="E145" s="1">
        <v>37524</v>
      </c>
      <c r="F145">
        <v>5.5</v>
      </c>
      <c r="G145" s="1">
        <v>37438</v>
      </c>
      <c r="H145">
        <v>7.3</v>
      </c>
      <c r="I145" s="1">
        <v>39575</v>
      </c>
      <c r="J145">
        <v>10</v>
      </c>
      <c r="K145" s="1" t="s">
        <v>3161</v>
      </c>
      <c r="M145" s="1" t="s">
        <v>3161</v>
      </c>
      <c r="O145" s="1">
        <v>38084</v>
      </c>
      <c r="P145" t="s">
        <v>1396</v>
      </c>
      <c r="Q145" s="1">
        <v>38022</v>
      </c>
      <c r="R145" t="s">
        <v>944</v>
      </c>
      <c r="S145" s="1">
        <v>38022</v>
      </c>
      <c r="T145">
        <v>11.1</v>
      </c>
      <c r="U145" s="1">
        <v>38022</v>
      </c>
      <c r="V145">
        <v>11.1</v>
      </c>
      <c r="W145" s="1">
        <v>38063</v>
      </c>
      <c r="X145">
        <v>0.2</v>
      </c>
      <c r="Y145" s="1" t="s">
        <v>3161</v>
      </c>
      <c r="AA145" s="1">
        <v>38022</v>
      </c>
      <c r="AB145">
        <v>0.109</v>
      </c>
      <c r="AC145" s="1" t="s">
        <v>3161</v>
      </c>
      <c r="AE145" s="1" t="s">
        <v>3161</v>
      </c>
    </row>
    <row r="146" spans="1:31">
      <c r="A146" s="1">
        <v>37454</v>
      </c>
      <c r="B146">
        <v>19</v>
      </c>
      <c r="C146" s="1">
        <v>37482</v>
      </c>
      <c r="D146">
        <v>0.1</v>
      </c>
      <c r="E146" s="1">
        <v>37545</v>
      </c>
      <c r="F146">
        <v>6</v>
      </c>
      <c r="G146" s="1">
        <v>37454</v>
      </c>
      <c r="H146">
        <v>7.4</v>
      </c>
      <c r="I146" s="1">
        <v>39589</v>
      </c>
      <c r="J146">
        <v>8.6999999999999993</v>
      </c>
      <c r="K146" s="1" t="s">
        <v>3161</v>
      </c>
      <c r="M146" s="1" t="s">
        <v>3161</v>
      </c>
      <c r="O146" s="1">
        <v>38103</v>
      </c>
      <c r="P146" t="s">
        <v>956</v>
      </c>
      <c r="Q146" s="1">
        <v>38040</v>
      </c>
      <c r="R146" t="s">
        <v>944</v>
      </c>
      <c r="S146" s="1">
        <v>38040</v>
      </c>
      <c r="T146">
        <v>9.8800000000000008</v>
      </c>
      <c r="U146" s="1">
        <v>38040</v>
      </c>
      <c r="V146">
        <v>9.94</v>
      </c>
      <c r="W146" s="1">
        <v>38084</v>
      </c>
      <c r="X146">
        <v>0.5</v>
      </c>
      <c r="Y146" s="1" t="s">
        <v>3161</v>
      </c>
      <c r="AA146" s="1">
        <v>38040</v>
      </c>
      <c r="AB146">
        <v>0.114</v>
      </c>
      <c r="AC146" s="1" t="s">
        <v>3161</v>
      </c>
      <c r="AE146" s="1" t="s">
        <v>3161</v>
      </c>
    </row>
    <row r="147" spans="1:31">
      <c r="A147" s="1">
        <v>37482</v>
      </c>
      <c r="B147">
        <v>18.7</v>
      </c>
      <c r="C147" s="1">
        <v>37524</v>
      </c>
      <c r="D147">
        <v>0.25</v>
      </c>
      <c r="E147" s="1">
        <v>37559</v>
      </c>
      <c r="F147">
        <v>7.9</v>
      </c>
      <c r="G147" s="1">
        <v>37482</v>
      </c>
      <c r="H147">
        <v>7.3</v>
      </c>
      <c r="I147" s="1">
        <v>39603</v>
      </c>
      <c r="J147">
        <v>9.8000000000000007</v>
      </c>
      <c r="K147" s="1" t="s">
        <v>3161</v>
      </c>
      <c r="M147" s="1" t="s">
        <v>3161</v>
      </c>
      <c r="O147" s="1">
        <v>38141</v>
      </c>
      <c r="P147" t="s">
        <v>1398</v>
      </c>
      <c r="Q147" s="1">
        <v>38063</v>
      </c>
      <c r="R147" t="s">
        <v>944</v>
      </c>
      <c r="S147" s="1">
        <v>38063</v>
      </c>
      <c r="T147">
        <v>9.15</v>
      </c>
      <c r="U147" s="1">
        <v>38063</v>
      </c>
      <c r="V147">
        <v>9.2200000000000006</v>
      </c>
      <c r="W147" s="1">
        <v>38103</v>
      </c>
      <c r="X147">
        <v>0.25</v>
      </c>
      <c r="Y147" s="1" t="s">
        <v>3161</v>
      </c>
      <c r="AA147" s="1">
        <v>38063</v>
      </c>
      <c r="AB147">
        <v>0.113</v>
      </c>
      <c r="AC147" s="1" t="s">
        <v>3161</v>
      </c>
      <c r="AE147" s="1" t="s">
        <v>3161</v>
      </c>
    </row>
    <row r="148" spans="1:31">
      <c r="A148" s="1">
        <v>37524</v>
      </c>
      <c r="B148">
        <v>14.2</v>
      </c>
      <c r="C148" s="1">
        <v>37545</v>
      </c>
      <c r="D148">
        <v>0.56999999999999995</v>
      </c>
      <c r="E148" s="1">
        <v>37566</v>
      </c>
      <c r="F148">
        <v>7.8</v>
      </c>
      <c r="G148" s="1">
        <v>37524</v>
      </c>
      <c r="H148">
        <v>7.2</v>
      </c>
      <c r="I148" s="1">
        <v>39617</v>
      </c>
      <c r="J148">
        <v>9.5</v>
      </c>
      <c r="K148" s="1" t="s">
        <v>3161</v>
      </c>
      <c r="M148" s="1" t="s">
        <v>3161</v>
      </c>
      <c r="O148" s="1">
        <v>38160</v>
      </c>
      <c r="P148">
        <v>0.12</v>
      </c>
      <c r="Q148" s="1">
        <v>38084</v>
      </c>
      <c r="R148" t="s">
        <v>944</v>
      </c>
      <c r="S148" s="1">
        <v>38084</v>
      </c>
      <c r="T148">
        <v>5.82</v>
      </c>
      <c r="U148" s="1">
        <v>38084</v>
      </c>
      <c r="V148">
        <v>5.83</v>
      </c>
      <c r="W148" s="1">
        <v>38141</v>
      </c>
      <c r="X148">
        <v>0.22</v>
      </c>
      <c r="Y148" s="1" t="s">
        <v>3161</v>
      </c>
      <c r="AA148" s="1">
        <v>38084</v>
      </c>
      <c r="AB148">
        <v>0.4</v>
      </c>
      <c r="AC148" s="1" t="s">
        <v>3161</v>
      </c>
      <c r="AE148" s="1" t="s">
        <v>3161</v>
      </c>
    </row>
    <row r="149" spans="1:31">
      <c r="A149" s="1">
        <v>37545</v>
      </c>
      <c r="B149">
        <v>9.1999999999999993</v>
      </c>
      <c r="C149" s="1">
        <v>37559</v>
      </c>
      <c r="D149">
        <v>0.46</v>
      </c>
      <c r="E149" s="1">
        <v>37580</v>
      </c>
      <c r="F149">
        <v>7.8</v>
      </c>
      <c r="G149" s="1">
        <v>37545</v>
      </c>
      <c r="H149">
        <v>7.1</v>
      </c>
      <c r="I149" s="1">
        <v>39638</v>
      </c>
      <c r="J149">
        <v>10</v>
      </c>
      <c r="K149" s="1" t="s">
        <v>3161</v>
      </c>
      <c r="M149" s="1" t="s">
        <v>3161</v>
      </c>
      <c r="O149" s="1">
        <v>38195</v>
      </c>
      <c r="P149" t="s">
        <v>1312</v>
      </c>
      <c r="Q149" s="1">
        <v>38103</v>
      </c>
      <c r="R149" t="s">
        <v>944</v>
      </c>
      <c r="S149" s="1">
        <v>38103</v>
      </c>
      <c r="T149">
        <v>5.03</v>
      </c>
      <c r="U149" s="1">
        <v>38103</v>
      </c>
      <c r="V149">
        <v>5.05</v>
      </c>
      <c r="W149" s="1">
        <v>38160</v>
      </c>
      <c r="X149">
        <v>0.28000000000000003</v>
      </c>
      <c r="Y149" s="1" t="s">
        <v>3161</v>
      </c>
      <c r="AA149" s="1">
        <v>38103</v>
      </c>
      <c r="AB149">
        <v>0.128</v>
      </c>
      <c r="AC149" s="1" t="s">
        <v>3161</v>
      </c>
      <c r="AE149" s="1" t="s">
        <v>3161</v>
      </c>
    </row>
    <row r="150" spans="1:31">
      <c r="A150" s="1">
        <v>37559</v>
      </c>
      <c r="B150">
        <v>7.1</v>
      </c>
      <c r="C150" s="1">
        <v>37566</v>
      </c>
      <c r="D150">
        <v>0.61</v>
      </c>
      <c r="E150" s="1">
        <v>37594</v>
      </c>
      <c r="F150">
        <v>10.5</v>
      </c>
      <c r="G150" s="1">
        <v>37559</v>
      </c>
      <c r="H150">
        <v>7.2</v>
      </c>
      <c r="I150" s="1">
        <v>39652</v>
      </c>
      <c r="J150">
        <v>8</v>
      </c>
      <c r="K150" s="1" t="s">
        <v>3161</v>
      </c>
      <c r="M150" s="1" t="s">
        <v>3161</v>
      </c>
      <c r="O150" s="1">
        <v>38208</v>
      </c>
      <c r="P150" t="s">
        <v>1399</v>
      </c>
      <c r="Q150" s="1">
        <v>38141</v>
      </c>
      <c r="R150" t="s">
        <v>991</v>
      </c>
      <c r="S150" s="1">
        <v>38141</v>
      </c>
      <c r="T150">
        <v>3.55</v>
      </c>
      <c r="U150" s="1">
        <v>38141</v>
      </c>
      <c r="V150">
        <v>3.57</v>
      </c>
      <c r="W150" s="1">
        <v>38195</v>
      </c>
      <c r="X150">
        <v>0.23</v>
      </c>
      <c r="Y150" s="1" t="s">
        <v>3161</v>
      </c>
      <c r="AA150" s="1">
        <v>38141</v>
      </c>
      <c r="AB150">
        <v>0.17399999999999999</v>
      </c>
      <c r="AC150" s="1" t="s">
        <v>3161</v>
      </c>
      <c r="AE150" s="1" t="s">
        <v>3161</v>
      </c>
    </row>
    <row r="151" spans="1:31">
      <c r="A151" s="1">
        <v>37566</v>
      </c>
      <c r="B151">
        <v>5.0999999999999996</v>
      </c>
      <c r="C151" s="1">
        <v>37580</v>
      </c>
      <c r="D151">
        <v>1.9</v>
      </c>
      <c r="E151" s="1">
        <v>37609</v>
      </c>
      <c r="F151">
        <v>9.8000000000000007</v>
      </c>
      <c r="G151" s="1">
        <v>37566</v>
      </c>
      <c r="H151">
        <v>7.3</v>
      </c>
      <c r="I151" s="1">
        <v>39680</v>
      </c>
      <c r="J151">
        <v>22</v>
      </c>
      <c r="K151" s="1" t="s">
        <v>3161</v>
      </c>
      <c r="M151" s="1" t="s">
        <v>3161</v>
      </c>
      <c r="O151" s="1">
        <v>38288</v>
      </c>
      <c r="P151" t="s">
        <v>1368</v>
      </c>
      <c r="Q151" s="1">
        <v>38160</v>
      </c>
      <c r="R151">
        <v>0.06</v>
      </c>
      <c r="S151" s="1">
        <v>38160</v>
      </c>
      <c r="T151">
        <v>6.38</v>
      </c>
      <c r="U151" s="1">
        <v>38160</v>
      </c>
      <c r="V151">
        <v>6.45</v>
      </c>
      <c r="W151" s="1">
        <v>38208</v>
      </c>
      <c r="X151">
        <v>0.19900000000000001</v>
      </c>
      <c r="Y151" s="1" t="s">
        <v>3161</v>
      </c>
      <c r="AA151" s="1">
        <v>38160</v>
      </c>
      <c r="AB151">
        <v>0.222</v>
      </c>
      <c r="AC151" s="1" t="s">
        <v>3161</v>
      </c>
      <c r="AE151" s="1" t="s">
        <v>3161</v>
      </c>
    </row>
    <row r="152" spans="1:31">
      <c r="A152" s="1">
        <v>37580</v>
      </c>
      <c r="B152">
        <v>9.8000000000000007</v>
      </c>
      <c r="C152" s="1">
        <v>37594</v>
      </c>
      <c r="D152">
        <v>1</v>
      </c>
      <c r="E152" s="1">
        <v>37630</v>
      </c>
      <c r="F152">
        <v>11.2</v>
      </c>
      <c r="G152" s="1">
        <v>37580</v>
      </c>
      <c r="H152">
        <v>7.2</v>
      </c>
      <c r="I152" s="1">
        <v>39694</v>
      </c>
      <c r="J152">
        <v>8.8000000000000007</v>
      </c>
      <c r="K152" s="1" t="s">
        <v>3161</v>
      </c>
      <c r="M152" s="1" t="s">
        <v>3161</v>
      </c>
      <c r="O152" s="1">
        <v>38328</v>
      </c>
      <c r="P152" t="s">
        <v>1404</v>
      </c>
      <c r="Q152" s="1">
        <v>38195</v>
      </c>
      <c r="R152" t="s">
        <v>944</v>
      </c>
      <c r="S152" s="1">
        <v>38195</v>
      </c>
      <c r="T152">
        <v>4.93</v>
      </c>
      <c r="U152" s="1">
        <v>38195</v>
      </c>
      <c r="V152">
        <v>4.97</v>
      </c>
      <c r="W152" s="1">
        <v>38288</v>
      </c>
      <c r="X152">
        <v>0.38</v>
      </c>
      <c r="Y152" s="1" t="s">
        <v>3161</v>
      </c>
      <c r="AA152" s="1">
        <v>38195</v>
      </c>
      <c r="AB152">
        <v>0.182</v>
      </c>
      <c r="AC152" s="1" t="s">
        <v>3161</v>
      </c>
      <c r="AE152" s="1" t="s">
        <v>3161</v>
      </c>
    </row>
    <row r="153" spans="1:31">
      <c r="A153" s="1">
        <v>37594</v>
      </c>
      <c r="B153">
        <v>4.8</v>
      </c>
      <c r="C153" s="1">
        <v>37609</v>
      </c>
      <c r="D153">
        <v>46</v>
      </c>
      <c r="E153" s="1">
        <v>37662</v>
      </c>
      <c r="F153">
        <v>11.5</v>
      </c>
      <c r="G153" s="1">
        <v>37594</v>
      </c>
      <c r="H153">
        <v>7.4</v>
      </c>
      <c r="I153" s="1">
        <v>39708</v>
      </c>
      <c r="J153">
        <v>12</v>
      </c>
      <c r="K153" s="1" t="s">
        <v>3161</v>
      </c>
      <c r="M153" s="1" t="s">
        <v>3161</v>
      </c>
      <c r="O153" s="1">
        <v>38385</v>
      </c>
      <c r="P153" t="s">
        <v>1406</v>
      </c>
      <c r="Q153" s="1">
        <v>38208</v>
      </c>
      <c r="R153" t="s">
        <v>944</v>
      </c>
      <c r="S153" s="1">
        <v>38208</v>
      </c>
      <c r="T153">
        <v>9.61</v>
      </c>
      <c r="U153" s="1">
        <v>38208</v>
      </c>
      <c r="V153">
        <v>9.68</v>
      </c>
      <c r="W153" s="1">
        <v>38328</v>
      </c>
      <c r="X153">
        <v>0.23</v>
      </c>
      <c r="Y153" s="1" t="s">
        <v>3161</v>
      </c>
      <c r="AA153" s="1">
        <v>38208</v>
      </c>
      <c r="AB153">
        <v>0.14799999999999999</v>
      </c>
      <c r="AC153" s="1" t="s">
        <v>3161</v>
      </c>
      <c r="AE153" s="1" t="s">
        <v>3161</v>
      </c>
    </row>
    <row r="154" spans="1:31">
      <c r="A154" s="1">
        <v>37609</v>
      </c>
      <c r="B154">
        <v>7.4</v>
      </c>
      <c r="C154" s="1">
        <v>37630</v>
      </c>
      <c r="D154">
        <v>56</v>
      </c>
      <c r="E154" s="1">
        <v>37683</v>
      </c>
      <c r="F154">
        <v>10.4</v>
      </c>
      <c r="G154" s="1">
        <v>37609</v>
      </c>
      <c r="H154">
        <v>6.9</v>
      </c>
      <c r="I154" s="1" t="s">
        <v>3161</v>
      </c>
      <c r="K154" s="1" t="s">
        <v>3161</v>
      </c>
      <c r="M154" s="1" t="s">
        <v>3161</v>
      </c>
      <c r="O154" s="1">
        <v>38454</v>
      </c>
      <c r="P154">
        <v>0.98</v>
      </c>
      <c r="Q154" s="1">
        <v>38288</v>
      </c>
      <c r="R154" t="s">
        <v>1189</v>
      </c>
      <c r="S154" s="1">
        <v>38288</v>
      </c>
      <c r="T154">
        <v>3.09</v>
      </c>
      <c r="U154" s="1">
        <v>38288</v>
      </c>
      <c r="V154">
        <v>3.12</v>
      </c>
      <c r="W154" s="1">
        <v>38385</v>
      </c>
      <c r="X154">
        <v>0.17899999999999999</v>
      </c>
      <c r="Y154" s="1" t="s">
        <v>3161</v>
      </c>
      <c r="AA154" s="1">
        <v>38288</v>
      </c>
      <c r="AB154">
        <v>0.32</v>
      </c>
      <c r="AC154" s="1" t="s">
        <v>3161</v>
      </c>
      <c r="AE154" s="1" t="s">
        <v>3161</v>
      </c>
    </row>
    <row r="155" spans="1:31">
      <c r="A155" s="1">
        <v>37630</v>
      </c>
      <c r="B155">
        <v>5.6</v>
      </c>
      <c r="C155" s="1">
        <v>37662</v>
      </c>
      <c r="D155">
        <v>11</v>
      </c>
      <c r="E155" s="1">
        <v>37712</v>
      </c>
      <c r="F155">
        <v>9.6</v>
      </c>
      <c r="G155" s="1">
        <v>37630</v>
      </c>
      <c r="H155">
        <v>7.1</v>
      </c>
      <c r="I155" s="1" t="s">
        <v>3161</v>
      </c>
      <c r="K155" s="1" t="s">
        <v>3161</v>
      </c>
      <c r="M155" s="1" t="s">
        <v>3161</v>
      </c>
      <c r="O155" s="1">
        <v>38512</v>
      </c>
      <c r="P155" t="s">
        <v>1200</v>
      </c>
      <c r="Q155" s="1">
        <v>38328</v>
      </c>
      <c r="R155" t="s">
        <v>953</v>
      </c>
      <c r="S155" s="1">
        <v>38328</v>
      </c>
      <c r="T155">
        <v>12.6</v>
      </c>
      <c r="U155" s="1">
        <v>38328</v>
      </c>
      <c r="V155">
        <v>12.7</v>
      </c>
      <c r="W155" s="1">
        <v>38454</v>
      </c>
      <c r="X155">
        <v>0.24</v>
      </c>
      <c r="Y155" s="1" t="s">
        <v>3161</v>
      </c>
      <c r="AA155" s="1">
        <v>38328</v>
      </c>
      <c r="AB155">
        <v>0.17899999999999999</v>
      </c>
      <c r="AC155" s="1" t="s">
        <v>3161</v>
      </c>
      <c r="AE155" s="1" t="s">
        <v>3161</v>
      </c>
    </row>
    <row r="156" spans="1:31">
      <c r="A156" s="1">
        <v>37662</v>
      </c>
      <c r="B156">
        <v>7.1</v>
      </c>
      <c r="C156" s="1">
        <v>37683</v>
      </c>
      <c r="D156">
        <v>12</v>
      </c>
      <c r="E156" s="1">
        <v>37727</v>
      </c>
      <c r="F156">
        <v>9.3000000000000007</v>
      </c>
      <c r="G156" s="1">
        <v>37662</v>
      </c>
      <c r="H156">
        <v>7.2</v>
      </c>
      <c r="I156" s="1" t="s">
        <v>3161</v>
      </c>
      <c r="K156" s="1" t="s">
        <v>3161</v>
      </c>
      <c r="M156" s="1" t="s">
        <v>3161</v>
      </c>
      <c r="O156" s="1">
        <v>38567</v>
      </c>
      <c r="P156" t="s">
        <v>1223</v>
      </c>
      <c r="Q156" s="1">
        <v>38385</v>
      </c>
      <c r="R156" t="s">
        <v>944</v>
      </c>
      <c r="S156" s="1">
        <v>38385</v>
      </c>
      <c r="T156">
        <v>15.8</v>
      </c>
      <c r="U156" s="1">
        <v>38385</v>
      </c>
      <c r="V156">
        <v>15.8</v>
      </c>
      <c r="W156" s="1">
        <v>38512</v>
      </c>
      <c r="X156">
        <v>0.32</v>
      </c>
      <c r="Y156" s="1" t="s">
        <v>3161</v>
      </c>
      <c r="AA156" s="1">
        <v>38385</v>
      </c>
      <c r="AB156">
        <v>0.126</v>
      </c>
      <c r="AC156" s="1" t="s">
        <v>3161</v>
      </c>
      <c r="AE156" s="1" t="s">
        <v>3161</v>
      </c>
    </row>
    <row r="157" spans="1:31">
      <c r="A157" s="1">
        <v>37683</v>
      </c>
      <c r="B157">
        <v>8</v>
      </c>
      <c r="C157" s="1">
        <v>37712</v>
      </c>
      <c r="D157">
        <v>16</v>
      </c>
      <c r="E157" s="1">
        <v>37741</v>
      </c>
      <c r="F157">
        <v>9.1999999999999993</v>
      </c>
      <c r="G157" s="1">
        <v>37683</v>
      </c>
      <c r="H157">
        <v>7.3</v>
      </c>
      <c r="I157" s="1" t="s">
        <v>3161</v>
      </c>
      <c r="K157" s="1" t="s">
        <v>3161</v>
      </c>
      <c r="M157" s="1" t="s">
        <v>3161</v>
      </c>
      <c r="O157" s="1">
        <v>38636</v>
      </c>
      <c r="P157">
        <v>0.62</v>
      </c>
      <c r="Q157" s="1">
        <v>38454</v>
      </c>
      <c r="R157">
        <v>0.15</v>
      </c>
      <c r="S157" s="1">
        <v>38454</v>
      </c>
      <c r="T157">
        <v>13.6</v>
      </c>
      <c r="U157" s="1">
        <v>38454</v>
      </c>
      <c r="V157">
        <v>13.8</v>
      </c>
      <c r="W157" s="1">
        <v>38567</v>
      </c>
      <c r="X157">
        <v>0.42</v>
      </c>
      <c r="Y157" s="1" t="s">
        <v>3161</v>
      </c>
      <c r="AA157" s="1">
        <v>38454</v>
      </c>
      <c r="AB157">
        <v>0.123</v>
      </c>
      <c r="AC157" s="1" t="s">
        <v>3161</v>
      </c>
      <c r="AE157" s="1" t="s">
        <v>3161</v>
      </c>
    </row>
    <row r="158" spans="1:31">
      <c r="A158" s="1">
        <v>37712</v>
      </c>
      <c r="B158">
        <v>10.8</v>
      </c>
      <c r="C158" s="1">
        <v>37727</v>
      </c>
      <c r="D158">
        <v>45</v>
      </c>
      <c r="E158" s="1">
        <v>37755</v>
      </c>
      <c r="F158">
        <v>8.6999999999999993</v>
      </c>
      <c r="G158" s="1">
        <v>37712</v>
      </c>
      <c r="H158">
        <v>7.2</v>
      </c>
      <c r="I158" s="1" t="s">
        <v>3161</v>
      </c>
      <c r="K158" s="1" t="s">
        <v>3161</v>
      </c>
      <c r="M158" s="1" t="s">
        <v>3161</v>
      </c>
      <c r="O158" s="1">
        <v>38694</v>
      </c>
      <c r="P158">
        <v>0.69</v>
      </c>
      <c r="Q158" s="1">
        <v>38512</v>
      </c>
      <c r="R158" t="s">
        <v>944</v>
      </c>
      <c r="S158" s="1">
        <v>38512</v>
      </c>
      <c r="T158">
        <v>8.3699999999999992</v>
      </c>
      <c r="U158" s="1">
        <v>38512</v>
      </c>
      <c r="V158">
        <v>8.39</v>
      </c>
      <c r="W158" s="1">
        <v>38636</v>
      </c>
      <c r="X158">
        <v>0.5</v>
      </c>
      <c r="Y158" s="1" t="s">
        <v>3161</v>
      </c>
      <c r="AA158" s="1">
        <v>38512</v>
      </c>
      <c r="AB158">
        <v>0.22500000000000001</v>
      </c>
      <c r="AC158" s="1" t="s">
        <v>3161</v>
      </c>
      <c r="AE158" s="1" t="s">
        <v>3161</v>
      </c>
    </row>
    <row r="159" spans="1:31">
      <c r="A159" s="1">
        <v>37727</v>
      </c>
      <c r="B159">
        <v>12.6</v>
      </c>
      <c r="C159" s="1">
        <v>37741</v>
      </c>
      <c r="D159">
        <v>18</v>
      </c>
      <c r="E159" s="1">
        <v>37775</v>
      </c>
      <c r="F159">
        <v>8.1</v>
      </c>
      <c r="G159" s="1">
        <v>37727</v>
      </c>
      <c r="H159">
        <v>7.3</v>
      </c>
      <c r="I159" s="1" t="s">
        <v>3161</v>
      </c>
      <c r="K159" s="1" t="s">
        <v>3161</v>
      </c>
      <c r="M159" s="1" t="s">
        <v>3161</v>
      </c>
      <c r="O159" s="1">
        <v>38749</v>
      </c>
      <c r="P159">
        <v>1.8</v>
      </c>
      <c r="Q159" s="1">
        <v>38567</v>
      </c>
      <c r="R159" t="s">
        <v>953</v>
      </c>
      <c r="S159" s="1">
        <v>38567</v>
      </c>
      <c r="T159">
        <v>9.17</v>
      </c>
      <c r="U159" s="1">
        <v>38567</v>
      </c>
      <c r="V159">
        <v>9.2100000000000009</v>
      </c>
      <c r="W159" s="1">
        <v>38694</v>
      </c>
      <c r="X159">
        <v>0.25</v>
      </c>
      <c r="Y159" s="1" t="s">
        <v>3161</v>
      </c>
      <c r="AA159" s="1">
        <v>38567</v>
      </c>
      <c r="AB159">
        <v>0.39300000000000002</v>
      </c>
      <c r="AC159" s="1" t="s">
        <v>3161</v>
      </c>
      <c r="AE159" s="1" t="s">
        <v>3161</v>
      </c>
    </row>
    <row r="160" spans="1:31">
      <c r="A160" s="1">
        <v>37741</v>
      </c>
      <c r="B160">
        <v>13.5</v>
      </c>
      <c r="C160" s="1">
        <v>37755</v>
      </c>
      <c r="D160">
        <v>9.1</v>
      </c>
      <c r="E160" s="1">
        <v>37797</v>
      </c>
      <c r="F160">
        <v>8.8000000000000007</v>
      </c>
      <c r="G160" s="1">
        <v>37741</v>
      </c>
      <c r="H160">
        <v>7.3</v>
      </c>
      <c r="I160" s="1" t="s">
        <v>3161</v>
      </c>
      <c r="K160" s="1" t="s">
        <v>3161</v>
      </c>
      <c r="M160" s="1" t="s">
        <v>3161</v>
      </c>
      <c r="O160" s="1">
        <v>38813</v>
      </c>
      <c r="P160" t="s">
        <v>1417</v>
      </c>
      <c r="Q160" s="1">
        <v>38636</v>
      </c>
      <c r="R160">
        <v>0.1</v>
      </c>
      <c r="S160" s="1">
        <v>38636</v>
      </c>
      <c r="T160">
        <v>5.51</v>
      </c>
      <c r="U160" s="1">
        <v>38636</v>
      </c>
      <c r="V160">
        <v>5.74</v>
      </c>
      <c r="W160" s="1">
        <v>38749</v>
      </c>
      <c r="X160">
        <v>0.55000000000000004</v>
      </c>
      <c r="Y160" s="1" t="s">
        <v>3161</v>
      </c>
      <c r="AA160" s="1">
        <v>38636</v>
      </c>
      <c r="AB160">
        <v>0.42399999999999999</v>
      </c>
      <c r="AC160" s="1" t="s">
        <v>3161</v>
      </c>
      <c r="AE160" s="1" t="s">
        <v>3161</v>
      </c>
    </row>
    <row r="161" spans="1:31">
      <c r="A161" s="1">
        <v>37755</v>
      </c>
      <c r="B161">
        <v>15</v>
      </c>
      <c r="C161" s="1">
        <v>37775</v>
      </c>
      <c r="D161">
        <v>2.8</v>
      </c>
      <c r="E161" s="1">
        <v>37811</v>
      </c>
      <c r="F161">
        <v>8.5</v>
      </c>
      <c r="G161" s="1">
        <v>37755</v>
      </c>
      <c r="H161">
        <v>7.3</v>
      </c>
      <c r="I161" s="1" t="s">
        <v>3161</v>
      </c>
      <c r="K161" s="1" t="s">
        <v>3161</v>
      </c>
      <c r="M161" s="1" t="s">
        <v>3161</v>
      </c>
      <c r="O161" s="1">
        <v>38882</v>
      </c>
      <c r="P161">
        <v>0.49</v>
      </c>
      <c r="Q161" s="1">
        <v>38694</v>
      </c>
      <c r="R161">
        <v>0.09</v>
      </c>
      <c r="S161" s="1">
        <v>38694</v>
      </c>
      <c r="T161">
        <v>17.5</v>
      </c>
      <c r="U161" s="1">
        <v>38694</v>
      </c>
      <c r="V161">
        <v>17.600000000000001</v>
      </c>
      <c r="W161" s="1">
        <v>38813</v>
      </c>
      <c r="X161">
        <v>0.19400000000000001</v>
      </c>
      <c r="Y161" s="1" t="s">
        <v>3161</v>
      </c>
      <c r="AA161" s="1">
        <v>38694</v>
      </c>
      <c r="AB161">
        <v>0.14699999999999999</v>
      </c>
      <c r="AC161" s="1" t="s">
        <v>3161</v>
      </c>
      <c r="AE161" s="1" t="s">
        <v>3161</v>
      </c>
    </row>
    <row r="162" spans="1:31">
      <c r="A162" s="1">
        <v>37775</v>
      </c>
      <c r="B162">
        <v>15.5</v>
      </c>
      <c r="C162" s="1">
        <v>37797</v>
      </c>
      <c r="D162">
        <v>1.4</v>
      </c>
      <c r="E162" s="1">
        <v>37846</v>
      </c>
      <c r="F162">
        <v>7.2</v>
      </c>
      <c r="G162" s="1">
        <v>37775</v>
      </c>
      <c r="H162">
        <v>7.4</v>
      </c>
      <c r="I162" s="1" t="s">
        <v>3161</v>
      </c>
      <c r="K162" s="1" t="s">
        <v>3161</v>
      </c>
      <c r="M162" s="1" t="s">
        <v>3161</v>
      </c>
      <c r="O162" s="1">
        <v>39372</v>
      </c>
      <c r="P162" t="s">
        <v>1426</v>
      </c>
      <c r="Q162" s="1">
        <v>38749</v>
      </c>
      <c r="R162">
        <v>0.36</v>
      </c>
      <c r="S162" s="1">
        <v>38749</v>
      </c>
      <c r="T162">
        <v>8.2200000000000006</v>
      </c>
      <c r="U162" s="1">
        <v>38749</v>
      </c>
      <c r="V162">
        <v>8.2799999999999994</v>
      </c>
      <c r="W162" s="1">
        <v>38882</v>
      </c>
      <c r="X162">
        <v>0.38</v>
      </c>
      <c r="Y162" s="1" t="s">
        <v>3161</v>
      </c>
      <c r="AA162" s="1">
        <v>38749</v>
      </c>
      <c r="AB162">
        <v>0.28699999999999998</v>
      </c>
      <c r="AC162" s="1" t="s">
        <v>3161</v>
      </c>
      <c r="AE162" s="1" t="s">
        <v>3161</v>
      </c>
    </row>
    <row r="163" spans="1:31">
      <c r="A163" s="1">
        <v>37797</v>
      </c>
      <c r="B163">
        <v>15.4</v>
      </c>
      <c r="C163" s="1">
        <v>37811</v>
      </c>
      <c r="D163">
        <v>0.23</v>
      </c>
      <c r="E163" s="1">
        <v>37867</v>
      </c>
      <c r="F163">
        <v>7.9</v>
      </c>
      <c r="G163" s="1">
        <v>37797</v>
      </c>
      <c r="H163">
        <v>7.3</v>
      </c>
      <c r="I163" s="1" t="s">
        <v>3161</v>
      </c>
      <c r="K163" s="1" t="s">
        <v>3161</v>
      </c>
      <c r="M163" s="1" t="s">
        <v>3161</v>
      </c>
      <c r="O163" s="1">
        <v>39393</v>
      </c>
      <c r="P163" t="s">
        <v>1429</v>
      </c>
      <c r="Q163" s="1">
        <v>38813</v>
      </c>
      <c r="R163" t="s">
        <v>944</v>
      </c>
      <c r="S163" s="1">
        <v>38813</v>
      </c>
      <c r="T163">
        <v>9.25</v>
      </c>
      <c r="U163" s="1">
        <v>38813</v>
      </c>
      <c r="V163">
        <v>9.31</v>
      </c>
      <c r="W163" s="1">
        <v>38939</v>
      </c>
      <c r="X163">
        <v>0.27</v>
      </c>
      <c r="Y163" s="1" t="s">
        <v>3161</v>
      </c>
      <c r="AA163" s="1">
        <v>38813</v>
      </c>
      <c r="AB163">
        <v>0.11</v>
      </c>
      <c r="AC163" s="1" t="s">
        <v>3161</v>
      </c>
      <c r="AE163" s="1" t="s">
        <v>3161</v>
      </c>
    </row>
    <row r="164" spans="1:31">
      <c r="A164" s="1">
        <v>37811</v>
      </c>
      <c r="B164">
        <v>18</v>
      </c>
      <c r="C164" s="1">
        <v>37846</v>
      </c>
      <c r="D164">
        <v>0.91</v>
      </c>
      <c r="E164" s="1">
        <v>37923</v>
      </c>
      <c r="F164">
        <v>4.3</v>
      </c>
      <c r="G164" s="1">
        <v>37811</v>
      </c>
      <c r="H164">
        <v>7.4</v>
      </c>
      <c r="I164" s="1" t="s">
        <v>3161</v>
      </c>
      <c r="K164" s="1" t="s">
        <v>3161</v>
      </c>
      <c r="M164" s="1" t="s">
        <v>3161</v>
      </c>
      <c r="O164" s="1">
        <v>39421</v>
      </c>
      <c r="P164">
        <v>2.9</v>
      </c>
      <c r="Q164" s="1">
        <v>38882</v>
      </c>
      <c r="R164">
        <v>7.3999999999999996E-2</v>
      </c>
      <c r="S164" s="1">
        <v>38882</v>
      </c>
      <c r="T164">
        <v>6.58</v>
      </c>
      <c r="U164" s="1">
        <v>38882</v>
      </c>
      <c r="V164">
        <v>6.63</v>
      </c>
      <c r="W164" s="1">
        <v>39372</v>
      </c>
      <c r="X164">
        <v>0.34300000000000003</v>
      </c>
      <c r="Y164" s="1" t="s">
        <v>3161</v>
      </c>
      <c r="AA164" s="1">
        <v>38882</v>
      </c>
      <c r="AB164">
        <v>0.26600000000000001</v>
      </c>
      <c r="AC164" s="1" t="s">
        <v>3161</v>
      </c>
      <c r="AE164" s="1" t="s">
        <v>3161</v>
      </c>
    </row>
    <row r="165" spans="1:31">
      <c r="A165" s="1">
        <v>37846</v>
      </c>
      <c r="B165">
        <v>17.7</v>
      </c>
      <c r="C165" s="1">
        <v>37867</v>
      </c>
      <c r="D165">
        <v>0.49</v>
      </c>
      <c r="E165" s="1">
        <v>37958</v>
      </c>
      <c r="F165">
        <v>9.5</v>
      </c>
      <c r="G165" s="1">
        <v>37846</v>
      </c>
      <c r="H165">
        <v>7.4</v>
      </c>
      <c r="I165" s="1" t="s">
        <v>3161</v>
      </c>
      <c r="K165" s="1" t="s">
        <v>3161</v>
      </c>
      <c r="M165" s="1" t="s">
        <v>3161</v>
      </c>
      <c r="O165" s="1">
        <v>39435</v>
      </c>
      <c r="P165">
        <v>1.6</v>
      </c>
      <c r="Q165" s="1">
        <v>38939</v>
      </c>
      <c r="R165">
        <v>3.4000000000000002E-2</v>
      </c>
      <c r="S165" s="1">
        <v>38939</v>
      </c>
      <c r="T165">
        <v>7.9</v>
      </c>
      <c r="U165" s="1">
        <v>38939</v>
      </c>
      <c r="V165">
        <v>7.94</v>
      </c>
      <c r="W165" s="1">
        <v>39393</v>
      </c>
      <c r="X165">
        <v>0.245</v>
      </c>
      <c r="Y165" s="1" t="s">
        <v>3161</v>
      </c>
      <c r="AA165" s="1">
        <v>38939</v>
      </c>
      <c r="AB165">
        <v>0.20699999999999999</v>
      </c>
      <c r="AC165" s="1" t="s">
        <v>3161</v>
      </c>
      <c r="AE165" s="1" t="s">
        <v>3161</v>
      </c>
    </row>
    <row r="166" spans="1:31">
      <c r="A166" s="1">
        <v>37867</v>
      </c>
      <c r="B166">
        <v>17.399999999999999</v>
      </c>
      <c r="C166" s="1">
        <v>37923</v>
      </c>
      <c r="D166">
        <v>0.53</v>
      </c>
      <c r="E166" s="1">
        <v>38022</v>
      </c>
      <c r="F166">
        <v>10</v>
      </c>
      <c r="G166" s="1">
        <v>37867</v>
      </c>
      <c r="H166">
        <v>7.2</v>
      </c>
      <c r="I166" s="1" t="s">
        <v>3161</v>
      </c>
      <c r="K166" s="1" t="s">
        <v>3161</v>
      </c>
      <c r="M166" s="1" t="s">
        <v>3161</v>
      </c>
      <c r="O166" s="1">
        <v>39456</v>
      </c>
      <c r="P166">
        <v>1.1000000000000001</v>
      </c>
      <c r="Q166" s="1">
        <v>39372</v>
      </c>
      <c r="R166" t="s">
        <v>1100</v>
      </c>
      <c r="S166" s="1">
        <v>39372</v>
      </c>
      <c r="T166">
        <v>2.95</v>
      </c>
      <c r="U166" s="1">
        <v>39372</v>
      </c>
      <c r="V166">
        <v>2.98</v>
      </c>
      <c r="W166" s="1">
        <v>39407</v>
      </c>
      <c r="X166">
        <v>0.4</v>
      </c>
      <c r="Y166" s="1" t="s">
        <v>3161</v>
      </c>
      <c r="AA166" s="1">
        <v>39372</v>
      </c>
      <c r="AB166">
        <v>0.28299999999999997</v>
      </c>
      <c r="AC166" s="1" t="s">
        <v>3161</v>
      </c>
      <c r="AE166" s="1" t="s">
        <v>3161</v>
      </c>
    </row>
    <row r="167" spans="1:31">
      <c r="A167" s="1">
        <v>37923</v>
      </c>
      <c r="B167">
        <v>11.2</v>
      </c>
      <c r="C167" s="1">
        <v>37958</v>
      </c>
      <c r="D167">
        <v>20</v>
      </c>
      <c r="E167" s="1">
        <v>38040</v>
      </c>
      <c r="F167">
        <v>11.4</v>
      </c>
      <c r="G167" s="1">
        <v>37923</v>
      </c>
      <c r="H167">
        <v>7</v>
      </c>
      <c r="I167" s="1" t="s">
        <v>3161</v>
      </c>
      <c r="K167" s="1" t="s">
        <v>3161</v>
      </c>
      <c r="M167" s="1" t="s">
        <v>3161</v>
      </c>
      <c r="O167" s="1">
        <v>39470</v>
      </c>
      <c r="P167">
        <v>0.63</v>
      </c>
      <c r="Q167" s="1">
        <v>39393</v>
      </c>
      <c r="R167" t="s">
        <v>1021</v>
      </c>
      <c r="S167" s="1">
        <v>39393</v>
      </c>
      <c r="T167">
        <v>6.99</v>
      </c>
      <c r="U167" s="1">
        <v>39393</v>
      </c>
      <c r="V167">
        <v>7.03</v>
      </c>
      <c r="W167" s="1">
        <v>39421</v>
      </c>
      <c r="X167">
        <v>0.54</v>
      </c>
      <c r="Y167" s="1" t="s">
        <v>3161</v>
      </c>
      <c r="AA167" s="1">
        <v>39393</v>
      </c>
      <c r="AB167">
        <v>0.156</v>
      </c>
      <c r="AC167" s="1" t="s">
        <v>3161</v>
      </c>
      <c r="AE167" s="1" t="s">
        <v>3161</v>
      </c>
    </row>
    <row r="168" spans="1:31">
      <c r="A168" s="1">
        <v>37958</v>
      </c>
      <c r="B168">
        <v>9.1</v>
      </c>
      <c r="C168" s="1">
        <v>38022</v>
      </c>
      <c r="D168">
        <v>37</v>
      </c>
      <c r="E168" s="1">
        <v>38063</v>
      </c>
      <c r="F168">
        <v>10.1</v>
      </c>
      <c r="G168" s="1">
        <v>37958</v>
      </c>
      <c r="H168">
        <v>7</v>
      </c>
      <c r="I168" s="1" t="s">
        <v>3161</v>
      </c>
      <c r="K168" s="1" t="s">
        <v>3161</v>
      </c>
      <c r="M168" s="1" t="s">
        <v>3161</v>
      </c>
      <c r="O168" s="1">
        <v>39484</v>
      </c>
      <c r="P168">
        <v>0.83</v>
      </c>
      <c r="Q168" s="1">
        <v>39407</v>
      </c>
      <c r="R168">
        <v>3.3000000000000002E-2</v>
      </c>
      <c r="S168" s="1">
        <v>39407</v>
      </c>
      <c r="T168">
        <v>18.399999999999999</v>
      </c>
      <c r="U168" s="1">
        <v>39407</v>
      </c>
      <c r="V168">
        <v>18.5</v>
      </c>
      <c r="W168" s="1">
        <v>39435</v>
      </c>
      <c r="X168">
        <v>0.19700000000000001</v>
      </c>
      <c r="Y168" s="1" t="s">
        <v>3161</v>
      </c>
      <c r="AA168" s="1">
        <v>39407</v>
      </c>
      <c r="AB168">
        <v>0.19500000000000001</v>
      </c>
      <c r="AC168" s="1" t="s">
        <v>3161</v>
      </c>
      <c r="AE168" s="1" t="s">
        <v>3161</v>
      </c>
    </row>
    <row r="169" spans="1:31">
      <c r="A169" s="1">
        <v>38022</v>
      </c>
      <c r="B169">
        <v>7.8</v>
      </c>
      <c r="C169" s="1">
        <v>38040</v>
      </c>
      <c r="D169">
        <v>13</v>
      </c>
      <c r="E169" s="1">
        <v>38084</v>
      </c>
      <c r="F169">
        <v>9.1999999999999993</v>
      </c>
      <c r="G169" s="1">
        <v>38022</v>
      </c>
      <c r="H169">
        <v>7</v>
      </c>
      <c r="I169" s="1" t="s">
        <v>3161</v>
      </c>
      <c r="K169" s="1" t="s">
        <v>3161</v>
      </c>
      <c r="M169" s="1" t="s">
        <v>3161</v>
      </c>
      <c r="O169" s="1">
        <v>39498</v>
      </c>
      <c r="P169" t="s">
        <v>956</v>
      </c>
      <c r="Q169" s="1">
        <v>39421</v>
      </c>
      <c r="R169">
        <v>4.4999999999999998E-2</v>
      </c>
      <c r="S169" s="1">
        <v>39421</v>
      </c>
      <c r="T169">
        <v>15.4</v>
      </c>
      <c r="U169" s="1">
        <v>39421</v>
      </c>
      <c r="V169">
        <v>15.4</v>
      </c>
      <c r="W169" s="1">
        <v>39456</v>
      </c>
      <c r="X169">
        <v>0.47</v>
      </c>
      <c r="Y169" s="1" t="s">
        <v>3161</v>
      </c>
      <c r="AA169" s="1">
        <v>39421</v>
      </c>
      <c r="AB169">
        <v>0.21099999999999999</v>
      </c>
      <c r="AC169" s="1" t="s">
        <v>3161</v>
      </c>
      <c r="AE169" s="1" t="s">
        <v>3161</v>
      </c>
    </row>
    <row r="170" spans="1:31">
      <c r="A170" s="1">
        <v>38040</v>
      </c>
      <c r="B170">
        <v>9.1999999999999993</v>
      </c>
      <c r="C170" s="1">
        <v>38063</v>
      </c>
      <c r="D170">
        <v>5.2</v>
      </c>
      <c r="E170" s="1">
        <v>38103</v>
      </c>
      <c r="F170">
        <v>9.6999999999999993</v>
      </c>
      <c r="G170" s="1">
        <v>38040</v>
      </c>
      <c r="H170">
        <v>7.2</v>
      </c>
      <c r="I170" s="1" t="s">
        <v>3161</v>
      </c>
      <c r="K170" s="1" t="s">
        <v>3161</v>
      </c>
      <c r="M170" s="1" t="s">
        <v>3161</v>
      </c>
      <c r="O170" s="1">
        <v>39512</v>
      </c>
      <c r="P170">
        <v>2.6</v>
      </c>
      <c r="Q170" s="1">
        <v>39435</v>
      </c>
      <c r="R170">
        <v>3.6999999999999998E-2</v>
      </c>
      <c r="S170" s="1">
        <v>39435</v>
      </c>
      <c r="T170">
        <v>13.9</v>
      </c>
      <c r="U170" s="1">
        <v>39435</v>
      </c>
      <c r="V170">
        <v>14</v>
      </c>
      <c r="W170" s="1">
        <v>39470</v>
      </c>
      <c r="X170">
        <v>0.16600000000000001</v>
      </c>
      <c r="Y170" s="1" t="s">
        <v>3161</v>
      </c>
      <c r="AA170" s="1">
        <v>39435</v>
      </c>
      <c r="AB170">
        <v>3.7999999999999999E-2</v>
      </c>
      <c r="AC170" s="1" t="s">
        <v>3161</v>
      </c>
      <c r="AE170" s="1" t="s">
        <v>3161</v>
      </c>
    </row>
    <row r="171" spans="1:31">
      <c r="A171" s="1">
        <v>38063</v>
      </c>
      <c r="B171">
        <v>10.9</v>
      </c>
      <c r="C171" s="1">
        <v>38084</v>
      </c>
      <c r="D171">
        <v>0.91</v>
      </c>
      <c r="E171" s="1">
        <v>38141</v>
      </c>
      <c r="F171">
        <v>8.8000000000000007</v>
      </c>
      <c r="G171" s="1">
        <v>38063</v>
      </c>
      <c r="H171">
        <v>7.3</v>
      </c>
      <c r="I171" s="1" t="s">
        <v>3161</v>
      </c>
      <c r="K171" s="1" t="s">
        <v>3161</v>
      </c>
      <c r="M171" s="1" t="s">
        <v>3161</v>
      </c>
      <c r="O171" s="1">
        <v>39526</v>
      </c>
      <c r="P171" t="s">
        <v>1438</v>
      </c>
      <c r="Q171" s="1">
        <v>39456</v>
      </c>
      <c r="R171">
        <v>6.4000000000000001E-2</v>
      </c>
      <c r="S171" s="1">
        <v>39456</v>
      </c>
      <c r="T171">
        <v>8.76</v>
      </c>
      <c r="U171" s="1">
        <v>39456</v>
      </c>
      <c r="V171">
        <v>8.7899999999999991</v>
      </c>
      <c r="W171" s="1">
        <v>39484</v>
      </c>
      <c r="X171">
        <v>0.28999999999999998</v>
      </c>
      <c r="Y171" s="1" t="s">
        <v>3161</v>
      </c>
      <c r="AA171" s="1">
        <v>39456</v>
      </c>
      <c r="AB171">
        <v>0.16300000000000001</v>
      </c>
      <c r="AC171" s="1" t="s">
        <v>3161</v>
      </c>
      <c r="AE171" s="1" t="s">
        <v>3161</v>
      </c>
    </row>
    <row r="172" spans="1:31">
      <c r="A172" s="1">
        <v>38084</v>
      </c>
      <c r="B172">
        <v>11.7</v>
      </c>
      <c r="C172" s="1">
        <v>38103</v>
      </c>
      <c r="D172">
        <v>1.6</v>
      </c>
      <c r="E172" s="1">
        <v>38160</v>
      </c>
      <c r="F172">
        <v>5.7</v>
      </c>
      <c r="G172" s="1">
        <v>38084</v>
      </c>
      <c r="H172">
        <v>7.3</v>
      </c>
      <c r="I172" s="1" t="s">
        <v>3161</v>
      </c>
      <c r="K172" s="1" t="s">
        <v>3161</v>
      </c>
      <c r="M172" s="1" t="s">
        <v>3161</v>
      </c>
      <c r="O172" s="1">
        <v>39547</v>
      </c>
      <c r="P172" t="s">
        <v>1439</v>
      </c>
      <c r="Q172" s="1">
        <v>39470</v>
      </c>
      <c r="R172">
        <v>4.5999999999999999E-2</v>
      </c>
      <c r="S172" s="1">
        <v>39470</v>
      </c>
      <c r="T172">
        <v>11.1</v>
      </c>
      <c r="U172" s="1">
        <v>39470</v>
      </c>
      <c r="V172">
        <v>11.2</v>
      </c>
      <c r="W172" s="1">
        <v>39498</v>
      </c>
      <c r="X172">
        <v>0.21099999999999999</v>
      </c>
      <c r="Y172" s="1" t="s">
        <v>3161</v>
      </c>
      <c r="AA172" s="1">
        <v>39470</v>
      </c>
      <c r="AB172">
        <v>9.6000000000000002E-2</v>
      </c>
      <c r="AC172" s="1" t="s">
        <v>3161</v>
      </c>
      <c r="AE172" s="1" t="s">
        <v>3161</v>
      </c>
    </row>
    <row r="173" spans="1:31">
      <c r="A173" s="1">
        <v>38103</v>
      </c>
      <c r="B173">
        <v>13.5</v>
      </c>
      <c r="C173" s="1">
        <v>38141</v>
      </c>
      <c r="D173">
        <v>0.39</v>
      </c>
      <c r="E173" s="1">
        <v>38195</v>
      </c>
      <c r="F173">
        <v>7.8</v>
      </c>
      <c r="G173" s="1">
        <v>38103</v>
      </c>
      <c r="H173">
        <v>7.3</v>
      </c>
      <c r="I173" s="1" t="s">
        <v>3161</v>
      </c>
      <c r="K173" s="1" t="s">
        <v>3161</v>
      </c>
      <c r="M173" s="1" t="s">
        <v>3161</v>
      </c>
      <c r="O173" s="1">
        <v>39561</v>
      </c>
      <c r="P173" t="s">
        <v>1440</v>
      </c>
      <c r="Q173" s="1">
        <v>39484</v>
      </c>
      <c r="R173">
        <v>0.156</v>
      </c>
      <c r="S173" s="1">
        <v>39484</v>
      </c>
      <c r="T173">
        <v>9.6199999999999992</v>
      </c>
      <c r="U173" s="1">
        <v>39484</v>
      </c>
      <c r="V173">
        <v>9.68</v>
      </c>
      <c r="W173" s="1">
        <v>39512</v>
      </c>
      <c r="X173">
        <v>0.67</v>
      </c>
      <c r="Y173" s="1" t="s">
        <v>3161</v>
      </c>
      <c r="AA173" s="1">
        <v>39484</v>
      </c>
      <c r="AB173">
        <v>0.154</v>
      </c>
      <c r="AC173" s="1" t="s">
        <v>3161</v>
      </c>
      <c r="AE173" s="1" t="s">
        <v>3161</v>
      </c>
    </row>
    <row r="174" spans="1:31">
      <c r="A174" s="1">
        <v>38141</v>
      </c>
      <c r="B174">
        <v>15.7</v>
      </c>
      <c r="C174" s="1">
        <v>38160</v>
      </c>
      <c r="D174">
        <v>0.25</v>
      </c>
      <c r="E174" s="1">
        <v>38208</v>
      </c>
      <c r="F174">
        <v>6.3</v>
      </c>
      <c r="G174" s="1">
        <v>38141</v>
      </c>
      <c r="H174">
        <v>7.3</v>
      </c>
      <c r="I174" s="1" t="s">
        <v>3161</v>
      </c>
      <c r="K174" s="1" t="s">
        <v>3161</v>
      </c>
      <c r="M174" s="1" t="s">
        <v>3161</v>
      </c>
      <c r="O174" s="1">
        <v>39575</v>
      </c>
      <c r="P174">
        <v>0.55000000000000004</v>
      </c>
      <c r="Q174" s="1">
        <v>39498</v>
      </c>
      <c r="R174" t="s">
        <v>1067</v>
      </c>
      <c r="S174" s="1">
        <v>39498</v>
      </c>
      <c r="T174">
        <v>9.51</v>
      </c>
      <c r="U174" s="1">
        <v>39498</v>
      </c>
      <c r="V174">
        <v>9.56</v>
      </c>
      <c r="W174" s="1">
        <v>39526</v>
      </c>
      <c r="X174">
        <v>0.36899999999999999</v>
      </c>
      <c r="Y174" s="1" t="s">
        <v>3161</v>
      </c>
      <c r="AA174" s="1">
        <v>39498</v>
      </c>
      <c r="AB174">
        <v>0.112</v>
      </c>
      <c r="AC174" s="1" t="s">
        <v>3161</v>
      </c>
      <c r="AE174" s="1" t="s">
        <v>3161</v>
      </c>
    </row>
    <row r="175" spans="1:31">
      <c r="A175" s="1">
        <v>38160</v>
      </c>
      <c r="B175">
        <v>18.2</v>
      </c>
      <c r="C175" s="1">
        <v>38195</v>
      </c>
      <c r="D175">
        <v>0.04</v>
      </c>
      <c r="E175" s="1">
        <v>38288</v>
      </c>
      <c r="F175">
        <v>8</v>
      </c>
      <c r="G175" s="1">
        <v>38160</v>
      </c>
      <c r="H175">
        <v>6.9</v>
      </c>
      <c r="I175" s="1" t="s">
        <v>3161</v>
      </c>
      <c r="K175" s="1" t="s">
        <v>3161</v>
      </c>
      <c r="M175" s="1" t="s">
        <v>3161</v>
      </c>
      <c r="O175" s="1">
        <v>39589</v>
      </c>
      <c r="P175" t="s">
        <v>1443</v>
      </c>
      <c r="Q175" s="1">
        <v>39512</v>
      </c>
      <c r="R175">
        <v>1.37</v>
      </c>
      <c r="S175" s="1">
        <v>39512</v>
      </c>
      <c r="T175">
        <v>9.51</v>
      </c>
      <c r="U175" s="1">
        <v>39512</v>
      </c>
      <c r="V175">
        <v>9.98</v>
      </c>
      <c r="W175" s="1">
        <v>39547</v>
      </c>
      <c r="X175">
        <v>0.187</v>
      </c>
      <c r="Y175" s="1" t="s">
        <v>3161</v>
      </c>
      <c r="AA175" s="1">
        <v>39512</v>
      </c>
      <c r="AB175">
        <v>0.38100000000000001</v>
      </c>
      <c r="AC175" s="1" t="s">
        <v>3161</v>
      </c>
      <c r="AE175" s="1" t="s">
        <v>3161</v>
      </c>
    </row>
    <row r="176" spans="1:31">
      <c r="A176" s="1">
        <v>38195</v>
      </c>
      <c r="B176">
        <v>20.7</v>
      </c>
      <c r="C176" s="1">
        <v>38208</v>
      </c>
      <c r="D176">
        <v>0.03</v>
      </c>
      <c r="E176" s="1">
        <v>38328</v>
      </c>
      <c r="F176">
        <v>10.4</v>
      </c>
      <c r="G176" s="1">
        <v>38195</v>
      </c>
      <c r="H176">
        <v>7.4</v>
      </c>
      <c r="I176" s="1" t="s">
        <v>3161</v>
      </c>
      <c r="K176" s="1" t="s">
        <v>3161</v>
      </c>
      <c r="M176" s="1" t="s">
        <v>3161</v>
      </c>
      <c r="O176" s="1">
        <v>39603</v>
      </c>
      <c r="P176" t="s">
        <v>1024</v>
      </c>
      <c r="Q176" s="1">
        <v>39526</v>
      </c>
      <c r="R176" t="s">
        <v>1067</v>
      </c>
      <c r="S176" s="1">
        <v>39526</v>
      </c>
      <c r="T176">
        <v>8.75</v>
      </c>
      <c r="U176" s="1">
        <v>39526</v>
      </c>
      <c r="V176">
        <v>8.81</v>
      </c>
      <c r="W176" s="1">
        <v>39561</v>
      </c>
      <c r="X176">
        <v>0.32700000000000001</v>
      </c>
      <c r="Y176" s="1" t="s">
        <v>3161</v>
      </c>
      <c r="AA176" s="1">
        <v>39526</v>
      </c>
      <c r="AB176">
        <v>0.124</v>
      </c>
      <c r="AC176" s="1" t="s">
        <v>3161</v>
      </c>
      <c r="AE176" s="1" t="s">
        <v>3161</v>
      </c>
    </row>
    <row r="177" spans="1:31">
      <c r="A177" s="1">
        <v>38208</v>
      </c>
      <c r="B177">
        <v>17.7</v>
      </c>
      <c r="C177" s="1">
        <v>38288</v>
      </c>
      <c r="D177">
        <v>9.6999999999999993</v>
      </c>
      <c r="E177" s="1">
        <v>38385</v>
      </c>
      <c r="F177">
        <v>10.3</v>
      </c>
      <c r="G177" s="1">
        <v>38208</v>
      </c>
      <c r="H177">
        <v>7.1</v>
      </c>
      <c r="I177" s="1" t="s">
        <v>3161</v>
      </c>
      <c r="K177" s="1" t="s">
        <v>3161</v>
      </c>
      <c r="M177" s="1" t="s">
        <v>3161</v>
      </c>
      <c r="O177" s="1">
        <v>39617</v>
      </c>
      <c r="P177" t="s">
        <v>1154</v>
      </c>
      <c r="Q177" s="1">
        <v>39547</v>
      </c>
      <c r="R177" t="s">
        <v>1067</v>
      </c>
      <c r="S177" s="1">
        <v>39547</v>
      </c>
      <c r="T177">
        <v>8.6999999999999993</v>
      </c>
      <c r="U177" s="1">
        <v>39547</v>
      </c>
      <c r="V177">
        <v>8.73</v>
      </c>
      <c r="W177" s="1">
        <v>39575</v>
      </c>
      <c r="X177">
        <v>0.18099999999999999</v>
      </c>
      <c r="Y177" s="1" t="s">
        <v>3161</v>
      </c>
      <c r="AA177" s="1">
        <v>39547</v>
      </c>
      <c r="AB177">
        <v>9.9000000000000005E-2</v>
      </c>
      <c r="AC177" s="1" t="s">
        <v>3161</v>
      </c>
      <c r="AE177" s="1" t="s">
        <v>3161</v>
      </c>
    </row>
    <row r="178" spans="1:31">
      <c r="A178" s="1">
        <v>38288</v>
      </c>
      <c r="B178">
        <v>10.199999999999999</v>
      </c>
      <c r="C178" s="1">
        <v>38328</v>
      </c>
      <c r="D178">
        <v>21</v>
      </c>
      <c r="E178" s="1">
        <v>38454</v>
      </c>
      <c r="F178">
        <v>9.3000000000000007</v>
      </c>
      <c r="G178" s="1">
        <v>38288</v>
      </c>
      <c r="H178">
        <v>7.2</v>
      </c>
      <c r="I178" s="1" t="s">
        <v>3161</v>
      </c>
      <c r="K178" s="1" t="s">
        <v>3161</v>
      </c>
      <c r="M178" s="1" t="s">
        <v>3161</v>
      </c>
      <c r="O178" s="1">
        <v>39638</v>
      </c>
      <c r="P178">
        <v>0.09</v>
      </c>
      <c r="Q178" s="1">
        <v>39561</v>
      </c>
      <c r="R178" t="s">
        <v>1067</v>
      </c>
      <c r="S178" s="1">
        <v>39561</v>
      </c>
      <c r="T178">
        <v>7.56</v>
      </c>
      <c r="U178" s="1">
        <v>39561</v>
      </c>
      <c r="V178">
        <v>7.6</v>
      </c>
      <c r="W178" s="1">
        <v>39589</v>
      </c>
      <c r="X178">
        <v>0.38</v>
      </c>
      <c r="Y178" s="1" t="s">
        <v>3161</v>
      </c>
      <c r="AA178" s="1">
        <v>39561</v>
      </c>
      <c r="AB178">
        <v>7.5999999999999998E-2</v>
      </c>
      <c r="AC178" s="1" t="s">
        <v>3161</v>
      </c>
      <c r="AE178" s="1" t="s">
        <v>3161</v>
      </c>
    </row>
    <row r="179" spans="1:31">
      <c r="A179" s="1">
        <v>38328</v>
      </c>
      <c r="B179">
        <v>6.8</v>
      </c>
      <c r="C179" s="1">
        <v>38385</v>
      </c>
      <c r="D179">
        <v>18</v>
      </c>
      <c r="E179" s="1">
        <v>38512</v>
      </c>
      <c r="F179">
        <v>7.7</v>
      </c>
      <c r="G179" s="1">
        <v>38328</v>
      </c>
      <c r="H179">
        <v>7.3</v>
      </c>
      <c r="I179" s="1" t="s">
        <v>3161</v>
      </c>
      <c r="K179" s="1" t="s">
        <v>3161</v>
      </c>
      <c r="M179" s="1" t="s">
        <v>3161</v>
      </c>
      <c r="O179" s="1">
        <v>39652</v>
      </c>
      <c r="P179" t="s">
        <v>1443</v>
      </c>
      <c r="Q179" s="1">
        <v>39575</v>
      </c>
      <c r="R179">
        <v>3.7999999999999999E-2</v>
      </c>
      <c r="S179" s="1">
        <v>39575</v>
      </c>
      <c r="T179">
        <v>7.43</v>
      </c>
      <c r="U179" s="1">
        <v>39575</v>
      </c>
      <c r="V179">
        <v>7.47</v>
      </c>
      <c r="W179" s="1">
        <v>39603</v>
      </c>
      <c r="X179">
        <v>0.24299999999999999</v>
      </c>
      <c r="Y179" s="1" t="s">
        <v>3161</v>
      </c>
      <c r="AA179" s="1">
        <v>39575</v>
      </c>
      <c r="AB179">
        <v>0.108</v>
      </c>
      <c r="AC179" s="1" t="s">
        <v>3161</v>
      </c>
      <c r="AE179" s="1" t="s">
        <v>3161</v>
      </c>
    </row>
    <row r="180" spans="1:31">
      <c r="A180" s="1">
        <v>38385</v>
      </c>
      <c r="B180">
        <v>6.7</v>
      </c>
      <c r="C180" s="1">
        <v>38454</v>
      </c>
      <c r="D180">
        <v>35</v>
      </c>
      <c r="E180" s="1">
        <v>38567</v>
      </c>
      <c r="F180">
        <v>6.1</v>
      </c>
      <c r="G180" s="1">
        <v>38385</v>
      </c>
      <c r="H180">
        <v>7.5</v>
      </c>
      <c r="I180" s="1" t="s">
        <v>3161</v>
      </c>
      <c r="K180" s="1" t="s">
        <v>3161</v>
      </c>
      <c r="M180" s="1" t="s">
        <v>3161</v>
      </c>
      <c r="O180" s="1">
        <v>39680</v>
      </c>
      <c r="P180" t="s">
        <v>1081</v>
      </c>
      <c r="Q180" s="1">
        <v>39589</v>
      </c>
      <c r="R180" t="s">
        <v>1067</v>
      </c>
      <c r="S180" s="1">
        <v>39589</v>
      </c>
      <c r="T180">
        <v>8.65</v>
      </c>
      <c r="U180" s="1">
        <v>39589</v>
      </c>
      <c r="V180">
        <v>8.6999999999999993</v>
      </c>
      <c r="W180" s="1">
        <v>39617</v>
      </c>
      <c r="X180">
        <v>0.248</v>
      </c>
      <c r="Y180" s="1" t="s">
        <v>3161</v>
      </c>
      <c r="AA180" s="1">
        <v>39589</v>
      </c>
      <c r="AB180">
        <v>0.29099999999999998</v>
      </c>
      <c r="AC180" s="1" t="s">
        <v>3161</v>
      </c>
      <c r="AE180" s="1" t="s">
        <v>3161</v>
      </c>
    </row>
    <row r="181" spans="1:31">
      <c r="A181" s="1">
        <v>38454</v>
      </c>
      <c r="B181">
        <v>10.4</v>
      </c>
      <c r="C181" s="1">
        <v>38512</v>
      </c>
      <c r="D181">
        <v>9.1</v>
      </c>
      <c r="E181" s="1">
        <v>38636</v>
      </c>
      <c r="F181">
        <v>4</v>
      </c>
      <c r="G181" s="1">
        <v>38454</v>
      </c>
      <c r="H181">
        <v>7.2</v>
      </c>
      <c r="I181" s="1" t="s">
        <v>3161</v>
      </c>
      <c r="K181" s="1" t="s">
        <v>3161</v>
      </c>
      <c r="M181" s="1" t="s">
        <v>3161</v>
      </c>
      <c r="O181" s="1">
        <v>39694</v>
      </c>
      <c r="P181" t="s">
        <v>1447</v>
      </c>
      <c r="Q181" s="1">
        <v>39603</v>
      </c>
      <c r="R181" t="s">
        <v>1067</v>
      </c>
      <c r="S181" s="1">
        <v>39603</v>
      </c>
      <c r="T181">
        <v>5.41</v>
      </c>
      <c r="U181" s="1">
        <v>39603</v>
      </c>
      <c r="V181">
        <v>5.45</v>
      </c>
      <c r="W181" s="1">
        <v>39638</v>
      </c>
      <c r="X181">
        <v>0.32500000000000001</v>
      </c>
      <c r="Y181" s="1" t="s">
        <v>3161</v>
      </c>
      <c r="AA181" s="1">
        <v>39603</v>
      </c>
      <c r="AB181">
        <v>0.14699999999999999</v>
      </c>
      <c r="AC181" s="1" t="s">
        <v>3161</v>
      </c>
      <c r="AE181" s="1" t="s">
        <v>3161</v>
      </c>
    </row>
    <row r="182" spans="1:31">
      <c r="A182" s="1">
        <v>38512</v>
      </c>
      <c r="B182">
        <v>14.3</v>
      </c>
      <c r="C182" s="1">
        <v>38567</v>
      </c>
      <c r="D182">
        <v>2.1</v>
      </c>
      <c r="E182" s="1">
        <v>38694</v>
      </c>
      <c r="F182">
        <v>10.8</v>
      </c>
      <c r="G182" s="1">
        <v>38512</v>
      </c>
      <c r="H182">
        <v>7.3</v>
      </c>
      <c r="I182" s="1" t="s">
        <v>3161</v>
      </c>
      <c r="K182" s="1" t="s">
        <v>3161</v>
      </c>
      <c r="M182" s="1" t="s">
        <v>3161</v>
      </c>
      <c r="O182" s="1">
        <v>39708</v>
      </c>
      <c r="P182">
        <v>0.65</v>
      </c>
      <c r="Q182" s="1">
        <v>39617</v>
      </c>
      <c r="R182" t="s">
        <v>1067</v>
      </c>
      <c r="S182" s="1">
        <v>39617</v>
      </c>
      <c r="T182">
        <v>5.13</v>
      </c>
      <c r="U182" s="1">
        <v>39617</v>
      </c>
      <c r="V182">
        <v>5.15</v>
      </c>
      <c r="W182" s="1">
        <v>39652</v>
      </c>
      <c r="X182">
        <v>0.38200000000000001</v>
      </c>
      <c r="Y182" s="1" t="s">
        <v>3161</v>
      </c>
      <c r="AA182" s="1">
        <v>39617</v>
      </c>
      <c r="AB182">
        <v>0.17199999999999999</v>
      </c>
      <c r="AC182" s="1" t="s">
        <v>3161</v>
      </c>
      <c r="AE182" s="1" t="s">
        <v>3161</v>
      </c>
    </row>
    <row r="183" spans="1:31">
      <c r="A183" s="1">
        <v>38567</v>
      </c>
      <c r="B183">
        <v>17.899999999999999</v>
      </c>
      <c r="C183" s="1">
        <v>38636</v>
      </c>
      <c r="D183">
        <v>9.4</v>
      </c>
      <c r="E183" s="1">
        <v>38749</v>
      </c>
      <c r="F183">
        <v>6</v>
      </c>
      <c r="G183" s="1">
        <v>38567</v>
      </c>
      <c r="H183">
        <v>7.3</v>
      </c>
      <c r="I183" s="1" t="s">
        <v>3161</v>
      </c>
      <c r="K183" s="1" t="s">
        <v>3161</v>
      </c>
      <c r="M183" s="1" t="s">
        <v>3161</v>
      </c>
      <c r="O183" s="1" t="s">
        <v>3161</v>
      </c>
      <c r="Q183" s="1">
        <v>39638</v>
      </c>
      <c r="R183">
        <v>2.1999999999999999E-2</v>
      </c>
      <c r="S183" s="1">
        <v>39638</v>
      </c>
      <c r="T183">
        <v>6.15</v>
      </c>
      <c r="U183" s="1">
        <v>39638</v>
      </c>
      <c r="V183">
        <v>6.19</v>
      </c>
      <c r="W183" s="1">
        <v>39680</v>
      </c>
      <c r="X183">
        <v>0.39</v>
      </c>
      <c r="Y183" s="1" t="s">
        <v>3161</v>
      </c>
      <c r="AA183" s="1">
        <v>39638</v>
      </c>
      <c r="AB183">
        <v>0.26200000000000001</v>
      </c>
      <c r="AC183" s="1" t="s">
        <v>3161</v>
      </c>
      <c r="AE183" s="1" t="s">
        <v>3161</v>
      </c>
    </row>
    <row r="184" spans="1:31">
      <c r="A184" s="1">
        <v>38636</v>
      </c>
      <c r="B184">
        <v>13</v>
      </c>
      <c r="C184" s="1">
        <v>38694</v>
      </c>
      <c r="D184">
        <v>109</v>
      </c>
      <c r="E184" s="1">
        <v>38813</v>
      </c>
      <c r="F184">
        <v>10.3</v>
      </c>
      <c r="G184" s="1">
        <v>38636</v>
      </c>
      <c r="H184">
        <v>7</v>
      </c>
      <c r="I184" s="1" t="s">
        <v>3161</v>
      </c>
      <c r="K184" s="1" t="s">
        <v>3161</v>
      </c>
      <c r="M184" s="1" t="s">
        <v>3161</v>
      </c>
      <c r="O184" s="1" t="s">
        <v>3161</v>
      </c>
      <c r="Q184" s="1">
        <v>39652</v>
      </c>
      <c r="R184" t="s">
        <v>1067</v>
      </c>
      <c r="S184" s="1">
        <v>39652</v>
      </c>
      <c r="T184">
        <v>7.6</v>
      </c>
      <c r="U184" s="1">
        <v>39652</v>
      </c>
      <c r="V184">
        <v>7.63</v>
      </c>
      <c r="W184" s="1">
        <v>39694</v>
      </c>
      <c r="X184">
        <v>0.76</v>
      </c>
      <c r="Y184" s="1" t="s">
        <v>3161</v>
      </c>
      <c r="AA184" s="1">
        <v>39652</v>
      </c>
      <c r="AB184">
        <v>0.33900000000000002</v>
      </c>
      <c r="AC184" s="1" t="s">
        <v>3161</v>
      </c>
      <c r="AE184" s="1" t="s">
        <v>3161</v>
      </c>
    </row>
    <row r="185" spans="1:31">
      <c r="A185" s="1">
        <v>38694</v>
      </c>
      <c r="B185">
        <v>5.6</v>
      </c>
      <c r="C185" s="1">
        <v>38749</v>
      </c>
      <c r="D185">
        <v>854</v>
      </c>
      <c r="E185" s="1">
        <v>38882</v>
      </c>
      <c r="F185">
        <v>7.5</v>
      </c>
      <c r="G185" s="1">
        <v>38694</v>
      </c>
      <c r="H185">
        <v>7.2</v>
      </c>
      <c r="I185" s="1" t="s">
        <v>3161</v>
      </c>
      <c r="K185" s="1" t="s">
        <v>3161</v>
      </c>
      <c r="M185" s="1" t="s">
        <v>3161</v>
      </c>
      <c r="O185" s="1" t="s">
        <v>3161</v>
      </c>
      <c r="Q185" s="1">
        <v>39680</v>
      </c>
      <c r="R185" t="s">
        <v>1067</v>
      </c>
      <c r="S185" s="1">
        <v>39680</v>
      </c>
      <c r="T185">
        <v>5.24</v>
      </c>
      <c r="U185" s="1">
        <v>39680</v>
      </c>
      <c r="V185">
        <v>5.29</v>
      </c>
      <c r="W185" s="1">
        <v>39708</v>
      </c>
      <c r="X185">
        <v>0.63</v>
      </c>
      <c r="Y185" s="1" t="s">
        <v>3161</v>
      </c>
      <c r="AA185" s="1">
        <v>39680</v>
      </c>
      <c r="AB185">
        <v>0.35099999999999998</v>
      </c>
      <c r="AC185" s="1" t="s">
        <v>3161</v>
      </c>
      <c r="AE185" s="1" t="s">
        <v>3161</v>
      </c>
    </row>
    <row r="186" spans="1:31">
      <c r="A186" s="1">
        <v>38749</v>
      </c>
      <c r="B186">
        <v>8.3000000000000007</v>
      </c>
      <c r="C186" s="1">
        <v>38813</v>
      </c>
      <c r="D186">
        <v>23</v>
      </c>
      <c r="E186" s="1">
        <v>38939</v>
      </c>
      <c r="F186">
        <v>6.4</v>
      </c>
      <c r="G186" s="1">
        <v>38749</v>
      </c>
      <c r="H186">
        <v>6.9</v>
      </c>
      <c r="I186" s="1" t="s">
        <v>3161</v>
      </c>
      <c r="K186" s="1" t="s">
        <v>3161</v>
      </c>
      <c r="M186" s="1" t="s">
        <v>3161</v>
      </c>
      <c r="O186" s="1" t="s">
        <v>3161</v>
      </c>
      <c r="Q186" s="1">
        <v>39694</v>
      </c>
      <c r="R186" t="s">
        <v>1067</v>
      </c>
      <c r="S186" s="1">
        <v>39694</v>
      </c>
      <c r="T186">
        <v>8.14</v>
      </c>
      <c r="U186" s="1">
        <v>39694</v>
      </c>
      <c r="V186">
        <v>8.1999999999999993</v>
      </c>
      <c r="W186" s="1" t="s">
        <v>3161</v>
      </c>
      <c r="Y186" s="1" t="s">
        <v>3161</v>
      </c>
      <c r="AA186" s="1">
        <v>39694</v>
      </c>
      <c r="AB186">
        <v>0.46100000000000002</v>
      </c>
      <c r="AC186" s="1" t="s">
        <v>3161</v>
      </c>
      <c r="AE186" s="1" t="s">
        <v>3161</v>
      </c>
    </row>
    <row r="187" spans="1:31">
      <c r="A187" s="1">
        <v>38813</v>
      </c>
      <c r="B187">
        <v>10.8</v>
      </c>
      <c r="C187" s="1">
        <v>38882</v>
      </c>
      <c r="D187">
        <v>7</v>
      </c>
      <c r="E187" s="1">
        <v>39393</v>
      </c>
      <c r="F187">
        <v>8</v>
      </c>
      <c r="G187" s="1">
        <v>38813</v>
      </c>
      <c r="H187">
        <v>7.2</v>
      </c>
      <c r="I187" s="1" t="s">
        <v>3161</v>
      </c>
      <c r="K187" s="1" t="s">
        <v>3161</v>
      </c>
      <c r="M187" s="1" t="s">
        <v>3161</v>
      </c>
      <c r="O187" s="1" t="s">
        <v>3161</v>
      </c>
      <c r="Q187" s="1">
        <v>39708</v>
      </c>
      <c r="R187">
        <v>5.0999999999999997E-2</v>
      </c>
      <c r="S187" s="1">
        <v>39708</v>
      </c>
      <c r="T187">
        <v>7.3</v>
      </c>
      <c r="U187" s="1">
        <v>39708</v>
      </c>
      <c r="V187">
        <v>7.34</v>
      </c>
      <c r="W187" s="1" t="s">
        <v>3161</v>
      </c>
      <c r="Y187" s="1" t="s">
        <v>3161</v>
      </c>
      <c r="AA187" s="1">
        <v>39708</v>
      </c>
      <c r="AB187">
        <v>0.58399999999999996</v>
      </c>
      <c r="AC187" s="1" t="s">
        <v>3161</v>
      </c>
      <c r="AE187" s="1" t="s">
        <v>3161</v>
      </c>
    </row>
    <row r="188" spans="1:31">
      <c r="A188" s="1">
        <v>38882</v>
      </c>
      <c r="B188">
        <v>15.7</v>
      </c>
      <c r="C188" s="1">
        <v>38939</v>
      </c>
      <c r="D188">
        <v>0.85</v>
      </c>
      <c r="E188" s="1">
        <v>39407</v>
      </c>
      <c r="F188">
        <v>9.3000000000000007</v>
      </c>
      <c r="G188" s="1">
        <v>38882</v>
      </c>
      <c r="H188">
        <v>7.2</v>
      </c>
      <c r="I188" s="1" t="s">
        <v>3161</v>
      </c>
      <c r="K188" s="1" t="s">
        <v>3161</v>
      </c>
      <c r="M188" s="1" t="s">
        <v>3161</v>
      </c>
      <c r="O188" s="1" t="s">
        <v>3161</v>
      </c>
      <c r="Q188" s="1" t="s">
        <v>3161</v>
      </c>
      <c r="S188" s="1" t="s">
        <v>3161</v>
      </c>
      <c r="U188" s="1" t="s">
        <v>3161</v>
      </c>
      <c r="W188" s="1" t="s">
        <v>3161</v>
      </c>
      <c r="Y188" s="1" t="s">
        <v>3161</v>
      </c>
      <c r="AA188" s="1" t="s">
        <v>3161</v>
      </c>
      <c r="AC188" s="1" t="s">
        <v>3161</v>
      </c>
      <c r="AE188" s="1" t="s">
        <v>3161</v>
      </c>
    </row>
    <row r="189" spans="1:31">
      <c r="A189" s="1">
        <v>38939</v>
      </c>
      <c r="B189">
        <v>18.2</v>
      </c>
      <c r="C189" s="1">
        <v>39372</v>
      </c>
      <c r="D189">
        <v>2.2999999999999998</v>
      </c>
      <c r="E189" s="1">
        <v>39421</v>
      </c>
      <c r="F189">
        <v>8.5</v>
      </c>
      <c r="G189" s="1">
        <v>38939</v>
      </c>
      <c r="H189">
        <v>7</v>
      </c>
      <c r="I189" s="1" t="s">
        <v>3161</v>
      </c>
      <c r="K189" s="1" t="s">
        <v>3161</v>
      </c>
      <c r="M189" s="1" t="s">
        <v>3161</v>
      </c>
      <c r="O189" s="1" t="s">
        <v>3161</v>
      </c>
      <c r="Q189" s="1" t="s">
        <v>3161</v>
      </c>
      <c r="S189" s="1" t="s">
        <v>3161</v>
      </c>
      <c r="U189" s="1" t="s">
        <v>3161</v>
      </c>
      <c r="W189" s="1" t="s">
        <v>3161</v>
      </c>
      <c r="Y189" s="1" t="s">
        <v>3161</v>
      </c>
      <c r="AA189" s="1" t="s">
        <v>3161</v>
      </c>
      <c r="AC189" s="1" t="s">
        <v>3161</v>
      </c>
      <c r="AE189" s="1" t="s">
        <v>3161</v>
      </c>
    </row>
    <row r="190" spans="1:31">
      <c r="A190" s="1">
        <v>39372</v>
      </c>
      <c r="B190">
        <v>10.7</v>
      </c>
      <c r="C190" s="1">
        <v>39393</v>
      </c>
      <c r="D190">
        <v>2.6</v>
      </c>
      <c r="E190" s="1">
        <v>39435</v>
      </c>
      <c r="F190">
        <v>10.7</v>
      </c>
      <c r="G190" s="1">
        <v>39372</v>
      </c>
      <c r="H190">
        <v>7.2</v>
      </c>
      <c r="I190" s="1" t="s">
        <v>3161</v>
      </c>
      <c r="K190" s="1" t="s">
        <v>3161</v>
      </c>
      <c r="M190" s="1" t="s">
        <v>3161</v>
      </c>
      <c r="O190" s="1" t="s">
        <v>3161</v>
      </c>
      <c r="Q190" s="1" t="s">
        <v>3161</v>
      </c>
      <c r="S190" s="1" t="s">
        <v>3161</v>
      </c>
      <c r="U190" s="1" t="s">
        <v>3161</v>
      </c>
      <c r="W190" s="1" t="s">
        <v>3161</v>
      </c>
      <c r="Y190" s="1" t="s">
        <v>3161</v>
      </c>
      <c r="AA190" s="1" t="s">
        <v>3161</v>
      </c>
      <c r="AC190" s="1" t="s">
        <v>3161</v>
      </c>
      <c r="AE190" s="1" t="s">
        <v>3161</v>
      </c>
    </row>
    <row r="191" spans="1:31">
      <c r="A191" s="1">
        <v>39393</v>
      </c>
      <c r="B191">
        <v>8.5</v>
      </c>
      <c r="C191" s="1">
        <v>39407</v>
      </c>
      <c r="D191" t="s">
        <v>1432</v>
      </c>
      <c r="E191" s="1">
        <v>39456</v>
      </c>
      <c r="F191">
        <v>10.1</v>
      </c>
      <c r="G191" s="1">
        <v>39393</v>
      </c>
      <c r="H191">
        <v>7.2</v>
      </c>
      <c r="I191" s="1" t="s">
        <v>3161</v>
      </c>
      <c r="K191" s="1" t="s">
        <v>3161</v>
      </c>
      <c r="M191" s="1" t="s">
        <v>3161</v>
      </c>
      <c r="O191" s="1" t="s">
        <v>3161</v>
      </c>
      <c r="Q191" s="1" t="s">
        <v>3161</v>
      </c>
      <c r="S191" s="1" t="s">
        <v>3161</v>
      </c>
      <c r="U191" s="1" t="s">
        <v>3161</v>
      </c>
      <c r="W191" s="1" t="s">
        <v>3161</v>
      </c>
      <c r="Y191" s="1" t="s">
        <v>3161</v>
      </c>
      <c r="AA191" s="1" t="s">
        <v>3161</v>
      </c>
      <c r="AC191" s="1" t="s">
        <v>3161</v>
      </c>
      <c r="AE191" s="1" t="s">
        <v>3161</v>
      </c>
    </row>
    <row r="192" spans="1:31">
      <c r="A192" s="1">
        <v>39407</v>
      </c>
      <c r="B192">
        <v>8.6999999999999993</v>
      </c>
      <c r="C192" s="1">
        <v>39421</v>
      </c>
      <c r="D192">
        <v>110</v>
      </c>
      <c r="E192" s="1">
        <v>39470</v>
      </c>
      <c r="F192">
        <v>12.2</v>
      </c>
      <c r="G192" s="1">
        <v>39407</v>
      </c>
      <c r="H192">
        <v>6.9</v>
      </c>
      <c r="I192" s="1" t="s">
        <v>3161</v>
      </c>
      <c r="K192" s="1" t="s">
        <v>3161</v>
      </c>
      <c r="M192" s="1" t="s">
        <v>3161</v>
      </c>
      <c r="O192" s="1" t="s">
        <v>3161</v>
      </c>
      <c r="Q192" s="1" t="s">
        <v>3161</v>
      </c>
      <c r="S192" s="1" t="s">
        <v>3161</v>
      </c>
      <c r="U192" s="1" t="s">
        <v>3161</v>
      </c>
      <c r="W192" s="1" t="s">
        <v>3161</v>
      </c>
      <c r="Y192" s="1" t="s">
        <v>3161</v>
      </c>
      <c r="AA192" s="1" t="s">
        <v>3161</v>
      </c>
      <c r="AC192" s="1" t="s">
        <v>3161</v>
      </c>
      <c r="AE192" s="1" t="s">
        <v>3161</v>
      </c>
    </row>
    <row r="193" spans="1:31">
      <c r="A193" s="1">
        <v>39421</v>
      </c>
      <c r="B193">
        <v>10.199999999999999</v>
      </c>
      <c r="C193" s="1">
        <v>39435</v>
      </c>
      <c r="D193">
        <v>26</v>
      </c>
      <c r="E193" s="1">
        <v>39484</v>
      </c>
      <c r="F193">
        <v>11.4</v>
      </c>
      <c r="G193" s="1">
        <v>39421</v>
      </c>
      <c r="H193">
        <v>6.6</v>
      </c>
      <c r="I193" s="1" t="s">
        <v>3161</v>
      </c>
      <c r="K193" s="1" t="s">
        <v>3161</v>
      </c>
      <c r="M193" s="1" t="s">
        <v>3161</v>
      </c>
      <c r="O193" s="1" t="s">
        <v>3161</v>
      </c>
      <c r="Q193" s="1" t="s">
        <v>3161</v>
      </c>
      <c r="S193" s="1" t="s">
        <v>3161</v>
      </c>
      <c r="U193" s="1" t="s">
        <v>3161</v>
      </c>
      <c r="W193" s="1" t="s">
        <v>3161</v>
      </c>
      <c r="Y193" s="1" t="s">
        <v>3161</v>
      </c>
      <c r="AA193" s="1" t="s">
        <v>3161</v>
      </c>
      <c r="AC193" s="1" t="s">
        <v>3161</v>
      </c>
      <c r="AE193" s="1" t="s">
        <v>3161</v>
      </c>
    </row>
    <row r="194" spans="1:31">
      <c r="A194" s="1">
        <v>39435</v>
      </c>
      <c r="B194">
        <v>7.1</v>
      </c>
      <c r="C194" s="1">
        <v>39456</v>
      </c>
      <c r="D194" t="s">
        <v>1434</v>
      </c>
      <c r="E194" s="1">
        <v>39498</v>
      </c>
      <c r="F194">
        <v>10.8</v>
      </c>
      <c r="G194" s="1">
        <v>39435</v>
      </c>
      <c r="H194">
        <v>7.2</v>
      </c>
      <c r="I194" s="1" t="s">
        <v>3161</v>
      </c>
      <c r="K194" s="1" t="s">
        <v>3161</v>
      </c>
      <c r="M194" s="1" t="s">
        <v>3161</v>
      </c>
      <c r="O194" s="1" t="s">
        <v>3161</v>
      </c>
      <c r="Q194" s="1" t="s">
        <v>3161</v>
      </c>
      <c r="S194" s="1" t="s">
        <v>3161</v>
      </c>
      <c r="U194" s="1" t="s">
        <v>3161</v>
      </c>
      <c r="W194" s="1" t="s">
        <v>3161</v>
      </c>
      <c r="Y194" s="1" t="s">
        <v>3161</v>
      </c>
      <c r="AA194" s="1" t="s">
        <v>3161</v>
      </c>
      <c r="AC194" s="1" t="s">
        <v>3161</v>
      </c>
      <c r="AE194" s="1" t="s">
        <v>3161</v>
      </c>
    </row>
    <row r="195" spans="1:31">
      <c r="A195" s="1">
        <v>39456</v>
      </c>
      <c r="B195">
        <v>6.2</v>
      </c>
      <c r="C195" s="1">
        <v>39470</v>
      </c>
      <c r="D195">
        <v>16</v>
      </c>
      <c r="E195" s="1">
        <v>39512</v>
      </c>
      <c r="F195">
        <v>9.4</v>
      </c>
      <c r="G195" s="1">
        <v>39456</v>
      </c>
      <c r="H195">
        <v>6.7</v>
      </c>
      <c r="I195" s="1" t="s">
        <v>3161</v>
      </c>
      <c r="K195" s="1" t="s">
        <v>3161</v>
      </c>
      <c r="M195" s="1" t="s">
        <v>3161</v>
      </c>
      <c r="O195" s="1" t="s">
        <v>3161</v>
      </c>
      <c r="Q195" s="1" t="s">
        <v>3161</v>
      </c>
      <c r="S195" s="1" t="s">
        <v>3161</v>
      </c>
      <c r="U195" s="1" t="s">
        <v>3161</v>
      </c>
      <c r="W195" s="1" t="s">
        <v>3161</v>
      </c>
      <c r="Y195" s="1" t="s">
        <v>3161</v>
      </c>
      <c r="AA195" s="1" t="s">
        <v>3161</v>
      </c>
      <c r="AC195" s="1" t="s">
        <v>3161</v>
      </c>
      <c r="AE195" s="1" t="s">
        <v>3161</v>
      </c>
    </row>
    <row r="196" spans="1:31">
      <c r="A196" s="1">
        <v>39470</v>
      </c>
      <c r="B196">
        <v>2.4</v>
      </c>
      <c r="C196" s="1">
        <v>39484</v>
      </c>
      <c r="D196" t="s">
        <v>1089</v>
      </c>
      <c r="E196" s="1">
        <v>39526</v>
      </c>
      <c r="F196">
        <v>9.9</v>
      </c>
      <c r="G196" s="1">
        <v>39470</v>
      </c>
      <c r="H196">
        <v>7</v>
      </c>
      <c r="I196" s="1" t="s">
        <v>3161</v>
      </c>
      <c r="K196" s="1" t="s">
        <v>3161</v>
      </c>
      <c r="M196" s="1" t="s">
        <v>3161</v>
      </c>
      <c r="O196" s="1" t="s">
        <v>3161</v>
      </c>
      <c r="Q196" s="1" t="s">
        <v>3161</v>
      </c>
      <c r="S196" s="1" t="s">
        <v>3161</v>
      </c>
      <c r="U196" s="1" t="s">
        <v>3161</v>
      </c>
      <c r="W196" s="1" t="s">
        <v>3161</v>
      </c>
      <c r="Y196" s="1" t="s">
        <v>3161</v>
      </c>
      <c r="AA196" s="1" t="s">
        <v>3161</v>
      </c>
      <c r="AC196" s="1" t="s">
        <v>3161</v>
      </c>
      <c r="AE196" s="1" t="s">
        <v>3161</v>
      </c>
    </row>
    <row r="197" spans="1:31">
      <c r="A197" s="1">
        <v>39484</v>
      </c>
      <c r="B197">
        <v>5.6</v>
      </c>
      <c r="C197" s="1">
        <v>39498</v>
      </c>
      <c r="D197">
        <v>13</v>
      </c>
      <c r="E197" s="1">
        <v>39547</v>
      </c>
      <c r="F197">
        <v>10.9</v>
      </c>
      <c r="G197" s="1">
        <v>39484</v>
      </c>
      <c r="H197">
        <v>7.1</v>
      </c>
      <c r="I197" s="1" t="s">
        <v>3161</v>
      </c>
      <c r="K197" s="1" t="s">
        <v>3161</v>
      </c>
      <c r="M197" s="1" t="s">
        <v>3161</v>
      </c>
      <c r="O197" s="1" t="s">
        <v>3161</v>
      </c>
      <c r="Q197" s="1" t="s">
        <v>3161</v>
      </c>
      <c r="S197" s="1" t="s">
        <v>3161</v>
      </c>
      <c r="U197" s="1" t="s">
        <v>3161</v>
      </c>
      <c r="W197" s="1" t="s">
        <v>3161</v>
      </c>
      <c r="Y197" s="1" t="s">
        <v>3161</v>
      </c>
      <c r="AA197" s="1" t="s">
        <v>3161</v>
      </c>
      <c r="AC197" s="1" t="s">
        <v>3161</v>
      </c>
      <c r="AE197" s="1" t="s">
        <v>3161</v>
      </c>
    </row>
    <row r="198" spans="1:31">
      <c r="A198" s="1">
        <v>39498</v>
      </c>
      <c r="B198">
        <v>7.9</v>
      </c>
      <c r="C198" s="1">
        <v>39512</v>
      </c>
      <c r="D198">
        <v>10</v>
      </c>
      <c r="E198" s="1">
        <v>39561</v>
      </c>
      <c r="F198">
        <v>10.5</v>
      </c>
      <c r="G198" s="1">
        <v>39498</v>
      </c>
      <c r="H198">
        <v>7</v>
      </c>
      <c r="I198" s="1" t="s">
        <v>3161</v>
      </c>
      <c r="K198" s="1" t="s">
        <v>3161</v>
      </c>
      <c r="M198" s="1" t="s">
        <v>3161</v>
      </c>
      <c r="O198" s="1" t="s">
        <v>3161</v>
      </c>
      <c r="Q198" s="1" t="s">
        <v>3161</v>
      </c>
      <c r="S198" s="1" t="s">
        <v>3161</v>
      </c>
      <c r="U198" s="1" t="s">
        <v>3161</v>
      </c>
      <c r="W198" s="1" t="s">
        <v>3161</v>
      </c>
      <c r="Y198" s="1" t="s">
        <v>3161</v>
      </c>
      <c r="AA198" s="1" t="s">
        <v>3161</v>
      </c>
      <c r="AC198" s="1" t="s">
        <v>3161</v>
      </c>
      <c r="AE198" s="1" t="s">
        <v>3161</v>
      </c>
    </row>
    <row r="199" spans="1:31">
      <c r="A199" s="1">
        <v>39512</v>
      </c>
      <c r="B199">
        <v>7.5</v>
      </c>
      <c r="C199" s="1">
        <v>39526</v>
      </c>
      <c r="D199">
        <v>223</v>
      </c>
      <c r="E199" s="1">
        <v>39575</v>
      </c>
      <c r="F199">
        <v>8.1999999999999993</v>
      </c>
      <c r="G199" s="1">
        <v>39512</v>
      </c>
      <c r="H199">
        <v>7.1</v>
      </c>
      <c r="I199" s="1" t="s">
        <v>3161</v>
      </c>
      <c r="K199" s="1" t="s">
        <v>3161</v>
      </c>
      <c r="M199" s="1" t="s">
        <v>3161</v>
      </c>
      <c r="O199" s="1" t="s">
        <v>3161</v>
      </c>
      <c r="Q199" s="1" t="s">
        <v>3161</v>
      </c>
      <c r="S199" s="1" t="s">
        <v>3161</v>
      </c>
      <c r="U199" s="1" t="s">
        <v>3161</v>
      </c>
      <c r="W199" s="1" t="s">
        <v>3161</v>
      </c>
      <c r="Y199" s="1" t="s">
        <v>3161</v>
      </c>
      <c r="AA199" s="1" t="s">
        <v>3161</v>
      </c>
      <c r="AC199" s="1" t="s">
        <v>3161</v>
      </c>
      <c r="AE199" s="1" t="s">
        <v>3161</v>
      </c>
    </row>
    <row r="200" spans="1:31">
      <c r="A200" s="1">
        <v>39526</v>
      </c>
      <c r="B200">
        <v>9</v>
      </c>
      <c r="C200" s="1">
        <v>39547</v>
      </c>
      <c r="D200">
        <v>19</v>
      </c>
      <c r="E200" s="1">
        <v>39589</v>
      </c>
      <c r="F200">
        <v>7.7</v>
      </c>
      <c r="G200" s="1">
        <v>39526</v>
      </c>
      <c r="H200">
        <v>6.8</v>
      </c>
      <c r="I200" s="1" t="s">
        <v>3161</v>
      </c>
      <c r="K200" s="1" t="s">
        <v>3161</v>
      </c>
      <c r="M200" s="1" t="s">
        <v>3161</v>
      </c>
      <c r="O200" s="1" t="s">
        <v>3161</v>
      </c>
      <c r="Q200" s="1" t="s">
        <v>3161</v>
      </c>
      <c r="S200" s="1" t="s">
        <v>3161</v>
      </c>
      <c r="U200" s="1" t="s">
        <v>3161</v>
      </c>
      <c r="W200" s="1" t="s">
        <v>3161</v>
      </c>
      <c r="Y200" s="1" t="s">
        <v>3161</v>
      </c>
      <c r="AA200" s="1" t="s">
        <v>3161</v>
      </c>
      <c r="AC200" s="1" t="s">
        <v>3161</v>
      </c>
      <c r="AE200" s="1" t="s">
        <v>3161</v>
      </c>
    </row>
    <row r="201" spans="1:31">
      <c r="A201" s="1">
        <v>39547</v>
      </c>
      <c r="B201">
        <v>9.6</v>
      </c>
      <c r="C201" s="1">
        <v>39561</v>
      </c>
      <c r="D201">
        <v>31</v>
      </c>
      <c r="E201" s="1">
        <v>39603</v>
      </c>
      <c r="F201">
        <v>8.9</v>
      </c>
      <c r="G201" s="1">
        <v>39547</v>
      </c>
      <c r="H201">
        <v>7.1</v>
      </c>
      <c r="I201" s="1" t="s">
        <v>3161</v>
      </c>
      <c r="K201" s="1" t="s">
        <v>3161</v>
      </c>
      <c r="M201" s="1" t="s">
        <v>3161</v>
      </c>
      <c r="O201" s="1" t="s">
        <v>3161</v>
      </c>
      <c r="Q201" s="1" t="s">
        <v>3161</v>
      </c>
      <c r="S201" s="1" t="s">
        <v>3161</v>
      </c>
      <c r="U201" s="1" t="s">
        <v>3161</v>
      </c>
      <c r="W201" s="1" t="s">
        <v>3161</v>
      </c>
      <c r="Y201" s="1" t="s">
        <v>3161</v>
      </c>
      <c r="AA201" s="1" t="s">
        <v>3161</v>
      </c>
      <c r="AC201" s="1" t="s">
        <v>3161</v>
      </c>
      <c r="AE201" s="1" t="s">
        <v>3161</v>
      </c>
    </row>
    <row r="202" spans="1:31">
      <c r="A202" s="1">
        <v>39561</v>
      </c>
      <c r="B202">
        <v>9.4</v>
      </c>
      <c r="C202" s="1">
        <v>39575</v>
      </c>
      <c r="D202">
        <v>2.2000000000000002</v>
      </c>
      <c r="E202" s="1">
        <v>39617</v>
      </c>
      <c r="F202">
        <v>7.5</v>
      </c>
      <c r="G202" s="1">
        <v>39561</v>
      </c>
      <c r="H202">
        <v>7.4</v>
      </c>
      <c r="I202" s="1" t="s">
        <v>3161</v>
      </c>
      <c r="K202" s="1" t="s">
        <v>3161</v>
      </c>
      <c r="M202" s="1" t="s">
        <v>3161</v>
      </c>
      <c r="O202" s="1" t="s">
        <v>3161</v>
      </c>
      <c r="Q202" s="1" t="s">
        <v>3161</v>
      </c>
      <c r="S202" s="1" t="s">
        <v>3161</v>
      </c>
      <c r="U202" s="1" t="s">
        <v>3161</v>
      </c>
      <c r="W202" s="1" t="s">
        <v>3161</v>
      </c>
      <c r="Y202" s="1" t="s">
        <v>3161</v>
      </c>
      <c r="AA202" s="1" t="s">
        <v>3161</v>
      </c>
      <c r="AC202" s="1" t="s">
        <v>3161</v>
      </c>
      <c r="AE202" s="1" t="s">
        <v>3161</v>
      </c>
    </row>
    <row r="203" spans="1:31">
      <c r="A203" s="1">
        <v>39575</v>
      </c>
      <c r="B203">
        <v>12.6</v>
      </c>
      <c r="C203" s="1">
        <v>39589</v>
      </c>
      <c r="D203">
        <v>1.9</v>
      </c>
      <c r="E203" s="1">
        <v>39638</v>
      </c>
      <c r="F203">
        <v>6.3</v>
      </c>
      <c r="G203" s="1">
        <v>39575</v>
      </c>
      <c r="H203">
        <v>7.2</v>
      </c>
      <c r="I203" s="1" t="s">
        <v>3161</v>
      </c>
      <c r="K203" s="1" t="s">
        <v>3161</v>
      </c>
      <c r="M203" s="1" t="s">
        <v>3161</v>
      </c>
      <c r="O203" s="1" t="s">
        <v>3161</v>
      </c>
      <c r="Q203" s="1" t="s">
        <v>3161</v>
      </c>
      <c r="S203" s="1" t="s">
        <v>3161</v>
      </c>
      <c r="U203" s="1" t="s">
        <v>3161</v>
      </c>
      <c r="W203" s="1" t="s">
        <v>3161</v>
      </c>
      <c r="Y203" s="1" t="s">
        <v>3161</v>
      </c>
      <c r="AA203" s="1" t="s">
        <v>3161</v>
      </c>
      <c r="AC203" s="1" t="s">
        <v>3161</v>
      </c>
      <c r="AE203" s="1" t="s">
        <v>3161</v>
      </c>
    </row>
    <row r="204" spans="1:31">
      <c r="A204" s="1">
        <v>39589</v>
      </c>
      <c r="B204">
        <v>14.5</v>
      </c>
      <c r="C204" s="1">
        <v>39603</v>
      </c>
      <c r="D204">
        <v>1.7</v>
      </c>
      <c r="E204" s="1">
        <v>39652</v>
      </c>
      <c r="F204">
        <v>7.3</v>
      </c>
      <c r="G204" s="1">
        <v>39589</v>
      </c>
      <c r="H204">
        <v>7.2</v>
      </c>
      <c r="I204" s="1" t="s">
        <v>3161</v>
      </c>
      <c r="K204" s="1" t="s">
        <v>3161</v>
      </c>
      <c r="M204" s="1" t="s">
        <v>3161</v>
      </c>
      <c r="O204" s="1" t="s">
        <v>3161</v>
      </c>
      <c r="Q204" s="1" t="s">
        <v>3161</v>
      </c>
      <c r="S204" s="1" t="s">
        <v>3161</v>
      </c>
      <c r="U204" s="1" t="s">
        <v>3161</v>
      </c>
      <c r="W204" s="1" t="s">
        <v>3161</v>
      </c>
      <c r="Y204" s="1" t="s">
        <v>3161</v>
      </c>
      <c r="AA204" s="1" t="s">
        <v>3161</v>
      </c>
      <c r="AC204" s="1" t="s">
        <v>3161</v>
      </c>
      <c r="AE204" s="1" t="s">
        <v>3161</v>
      </c>
    </row>
    <row r="205" spans="1:31">
      <c r="A205" s="1">
        <v>39603</v>
      </c>
      <c r="B205">
        <v>13.3</v>
      </c>
      <c r="C205" s="1">
        <v>39617</v>
      </c>
      <c r="D205">
        <v>0.82</v>
      </c>
      <c r="E205" s="1">
        <v>39680</v>
      </c>
      <c r="F205">
        <v>5.0999999999999996</v>
      </c>
      <c r="G205" s="1">
        <v>39603</v>
      </c>
      <c r="H205">
        <v>7.3</v>
      </c>
      <c r="I205" s="1" t="s">
        <v>3161</v>
      </c>
      <c r="K205" s="1" t="s">
        <v>3161</v>
      </c>
      <c r="M205" s="1" t="s">
        <v>3161</v>
      </c>
      <c r="O205" s="1" t="s">
        <v>3161</v>
      </c>
      <c r="Q205" s="1" t="s">
        <v>3161</v>
      </c>
      <c r="S205" s="1" t="s">
        <v>3161</v>
      </c>
      <c r="U205" s="1" t="s">
        <v>3161</v>
      </c>
      <c r="W205" s="1" t="s">
        <v>3161</v>
      </c>
      <c r="Y205" s="1" t="s">
        <v>3161</v>
      </c>
      <c r="AA205" s="1" t="s">
        <v>3161</v>
      </c>
      <c r="AC205" s="1" t="s">
        <v>3161</v>
      </c>
      <c r="AE205" s="1" t="s">
        <v>3161</v>
      </c>
    </row>
    <row r="206" spans="1:31">
      <c r="A206" s="1">
        <v>39617</v>
      </c>
      <c r="B206">
        <v>13.7</v>
      </c>
      <c r="C206" s="1">
        <v>39638</v>
      </c>
      <c r="D206">
        <v>0.37</v>
      </c>
      <c r="E206" s="1">
        <v>39694</v>
      </c>
      <c r="F206">
        <v>6.9</v>
      </c>
      <c r="G206" s="1">
        <v>39617</v>
      </c>
      <c r="H206">
        <v>7.3</v>
      </c>
      <c r="I206" s="1" t="s">
        <v>3161</v>
      </c>
      <c r="K206" s="1" t="s">
        <v>3161</v>
      </c>
      <c r="M206" s="1" t="s">
        <v>3161</v>
      </c>
      <c r="O206" s="1" t="s">
        <v>3161</v>
      </c>
      <c r="Q206" s="1" t="s">
        <v>3161</v>
      </c>
      <c r="S206" s="1" t="s">
        <v>3161</v>
      </c>
      <c r="U206" s="1" t="s">
        <v>3161</v>
      </c>
      <c r="W206" s="1" t="s">
        <v>3161</v>
      </c>
      <c r="Y206" s="1" t="s">
        <v>3161</v>
      </c>
      <c r="AA206" s="1" t="s">
        <v>3161</v>
      </c>
      <c r="AC206" s="1" t="s">
        <v>3161</v>
      </c>
      <c r="AE206" s="1" t="s">
        <v>3161</v>
      </c>
    </row>
    <row r="207" spans="1:31">
      <c r="A207" s="1">
        <v>39638</v>
      </c>
      <c r="B207">
        <v>17.600000000000001</v>
      </c>
      <c r="C207" s="1">
        <v>39652</v>
      </c>
      <c r="D207">
        <v>0.19</v>
      </c>
      <c r="E207" s="1">
        <v>39708</v>
      </c>
      <c r="F207">
        <v>6.6</v>
      </c>
      <c r="G207" s="1">
        <v>39638</v>
      </c>
      <c r="H207">
        <v>7.2</v>
      </c>
      <c r="I207" s="1" t="s">
        <v>3161</v>
      </c>
      <c r="K207" s="1" t="s">
        <v>3161</v>
      </c>
      <c r="M207" s="1" t="s">
        <v>3161</v>
      </c>
      <c r="O207" s="1" t="s">
        <v>3161</v>
      </c>
      <c r="Q207" s="1" t="s">
        <v>3161</v>
      </c>
      <c r="S207" s="1" t="s">
        <v>3161</v>
      </c>
      <c r="U207" s="1" t="s">
        <v>3161</v>
      </c>
      <c r="W207" s="1" t="s">
        <v>3161</v>
      </c>
      <c r="Y207" s="1" t="s">
        <v>3161</v>
      </c>
      <c r="AA207" s="1" t="s">
        <v>3161</v>
      </c>
      <c r="AC207" s="1" t="s">
        <v>3161</v>
      </c>
      <c r="AE207" s="1" t="s">
        <v>3161</v>
      </c>
    </row>
    <row r="208" spans="1:31">
      <c r="A208" s="1">
        <v>39652</v>
      </c>
      <c r="B208">
        <v>15.6</v>
      </c>
      <c r="C208" s="1">
        <v>39680</v>
      </c>
      <c r="D208">
        <v>0.55000000000000004</v>
      </c>
      <c r="E208" s="1" t="s">
        <v>3161</v>
      </c>
      <c r="G208" s="1">
        <v>39652</v>
      </c>
      <c r="H208">
        <v>7.3</v>
      </c>
      <c r="I208" s="1" t="s">
        <v>3161</v>
      </c>
      <c r="K208" s="1" t="s">
        <v>3161</v>
      </c>
      <c r="M208" s="1" t="s">
        <v>3161</v>
      </c>
      <c r="O208" s="1" t="s">
        <v>3161</v>
      </c>
      <c r="Q208" s="1" t="s">
        <v>3161</v>
      </c>
      <c r="S208" s="1" t="s">
        <v>3161</v>
      </c>
      <c r="U208" s="1" t="s">
        <v>3161</v>
      </c>
      <c r="W208" s="1" t="s">
        <v>3161</v>
      </c>
      <c r="Y208" s="1" t="s">
        <v>3161</v>
      </c>
      <c r="AA208" s="1" t="s">
        <v>3161</v>
      </c>
      <c r="AC208" s="1" t="s">
        <v>3161</v>
      </c>
      <c r="AE208" s="1" t="s">
        <v>3161</v>
      </c>
    </row>
    <row r="209" spans="1:31">
      <c r="A209" s="1">
        <v>39680</v>
      </c>
      <c r="B209">
        <v>17.5</v>
      </c>
      <c r="C209" s="1">
        <v>39694</v>
      </c>
      <c r="D209">
        <v>0.25</v>
      </c>
      <c r="E209" s="1" t="s">
        <v>3161</v>
      </c>
      <c r="G209" s="1">
        <v>39680</v>
      </c>
      <c r="H209">
        <v>6.9</v>
      </c>
      <c r="I209" s="1" t="s">
        <v>3161</v>
      </c>
      <c r="K209" s="1" t="s">
        <v>3161</v>
      </c>
      <c r="M209" s="1" t="s">
        <v>3161</v>
      </c>
      <c r="O209" s="1" t="s">
        <v>3161</v>
      </c>
      <c r="Q209" s="1" t="s">
        <v>3161</v>
      </c>
      <c r="S209" s="1" t="s">
        <v>3161</v>
      </c>
      <c r="U209" s="1" t="s">
        <v>3161</v>
      </c>
      <c r="W209" s="1" t="s">
        <v>3161</v>
      </c>
      <c r="Y209" s="1" t="s">
        <v>3161</v>
      </c>
      <c r="AA209" s="1" t="s">
        <v>3161</v>
      </c>
      <c r="AC209" s="1" t="s">
        <v>3161</v>
      </c>
      <c r="AE209" s="1" t="s">
        <v>3161</v>
      </c>
    </row>
    <row r="210" spans="1:31">
      <c r="A210" s="1">
        <v>39694</v>
      </c>
      <c r="B210">
        <v>12.9</v>
      </c>
      <c r="C210" s="1">
        <v>39708</v>
      </c>
      <c r="D210">
        <v>0.3</v>
      </c>
      <c r="E210" s="1" t="s">
        <v>3161</v>
      </c>
      <c r="G210" s="1">
        <v>39694</v>
      </c>
      <c r="H210">
        <v>7.3</v>
      </c>
      <c r="I210" s="1" t="s">
        <v>3161</v>
      </c>
      <c r="K210" s="1" t="s">
        <v>3161</v>
      </c>
      <c r="M210" s="1" t="s">
        <v>3161</v>
      </c>
      <c r="O210" s="1" t="s">
        <v>3161</v>
      </c>
      <c r="Q210" s="1" t="s">
        <v>3161</v>
      </c>
      <c r="S210" s="1" t="s">
        <v>3161</v>
      </c>
      <c r="U210" s="1" t="s">
        <v>3161</v>
      </c>
      <c r="W210" s="1" t="s">
        <v>3161</v>
      </c>
      <c r="Y210" s="1" t="s">
        <v>3161</v>
      </c>
      <c r="AA210" s="1" t="s">
        <v>3161</v>
      </c>
      <c r="AC210" s="1" t="s">
        <v>3161</v>
      </c>
      <c r="AE210" s="1" t="s">
        <v>3161</v>
      </c>
    </row>
    <row r="211" spans="1:31">
      <c r="A211" s="1">
        <v>39708</v>
      </c>
      <c r="B211">
        <v>14.2</v>
      </c>
      <c r="C211" s="1" t="s">
        <v>3161</v>
      </c>
      <c r="E211" s="1" t="s">
        <v>3161</v>
      </c>
      <c r="G211" s="1">
        <v>39708</v>
      </c>
      <c r="H211">
        <v>7.2</v>
      </c>
      <c r="I211" s="1" t="s">
        <v>3161</v>
      </c>
      <c r="K211" s="1" t="s">
        <v>3161</v>
      </c>
      <c r="M211" s="1" t="s">
        <v>3161</v>
      </c>
      <c r="O211" s="1" t="s">
        <v>3161</v>
      </c>
      <c r="Q211" s="1" t="s">
        <v>3161</v>
      </c>
      <c r="S211" s="1" t="s">
        <v>3161</v>
      </c>
      <c r="U211" s="1" t="s">
        <v>3161</v>
      </c>
      <c r="W211" s="1" t="s">
        <v>3161</v>
      </c>
      <c r="Y211" s="1" t="s">
        <v>3161</v>
      </c>
      <c r="AA211" s="1" t="s">
        <v>3161</v>
      </c>
      <c r="AC211" s="1" t="s">
        <v>3161</v>
      </c>
      <c r="AE211" s="1" t="s">
        <v>3161</v>
      </c>
    </row>
    <row r="212" spans="1:31">
      <c r="A212" s="1" t="s">
        <v>3161</v>
      </c>
      <c r="C212" s="1" t="s">
        <v>3161</v>
      </c>
      <c r="E212" s="1" t="s">
        <v>3161</v>
      </c>
      <c r="G212" s="1" t="s">
        <v>3161</v>
      </c>
      <c r="I212" s="1" t="s">
        <v>3161</v>
      </c>
      <c r="K212" s="1" t="s">
        <v>3161</v>
      </c>
      <c r="M212" s="1" t="s">
        <v>3161</v>
      </c>
      <c r="O212" s="1" t="s">
        <v>3161</v>
      </c>
      <c r="Q212" s="1" t="s">
        <v>3161</v>
      </c>
      <c r="S212" s="1" t="s">
        <v>3161</v>
      </c>
      <c r="U212" s="1" t="s">
        <v>3161</v>
      </c>
      <c r="W212" s="1" t="s">
        <v>3161</v>
      </c>
      <c r="Y212" s="1" t="s">
        <v>3161</v>
      </c>
      <c r="AA212" s="1" t="s">
        <v>3161</v>
      </c>
      <c r="AC212" s="1" t="s">
        <v>3161</v>
      </c>
      <c r="AE212" s="1" t="s">
        <v>3161</v>
      </c>
    </row>
    <row r="213" spans="1:31">
      <c r="A213" s="1" t="s">
        <v>3161</v>
      </c>
      <c r="C213" s="1" t="s">
        <v>3161</v>
      </c>
      <c r="E213" s="1" t="s">
        <v>3161</v>
      </c>
      <c r="G213" s="1" t="s">
        <v>3161</v>
      </c>
      <c r="I213" s="1" t="s">
        <v>3161</v>
      </c>
      <c r="K213" s="1" t="s">
        <v>3161</v>
      </c>
      <c r="M213" s="1" t="s">
        <v>3161</v>
      </c>
      <c r="O213" s="1" t="s">
        <v>3161</v>
      </c>
      <c r="Q213" s="1" t="s">
        <v>3161</v>
      </c>
      <c r="S213" s="1" t="s">
        <v>3161</v>
      </c>
      <c r="U213" s="1" t="s">
        <v>3161</v>
      </c>
      <c r="W213" s="1" t="s">
        <v>3161</v>
      </c>
      <c r="Y213" s="1" t="s">
        <v>3161</v>
      </c>
      <c r="AA213" s="1" t="s">
        <v>3161</v>
      </c>
      <c r="AC213" s="1" t="s">
        <v>3161</v>
      </c>
      <c r="AE213" s="1" t="s">
        <v>3161</v>
      </c>
    </row>
    <row r="214" spans="1:31">
      <c r="A214" s="1" t="s">
        <v>3161</v>
      </c>
      <c r="C214" s="1" t="s">
        <v>3161</v>
      </c>
      <c r="E214" s="1" t="s">
        <v>3161</v>
      </c>
      <c r="G214" s="1" t="s">
        <v>3161</v>
      </c>
      <c r="I214" s="1" t="s">
        <v>3161</v>
      </c>
      <c r="K214" s="1" t="s">
        <v>3161</v>
      </c>
      <c r="M214" s="1" t="s">
        <v>3161</v>
      </c>
      <c r="O214" s="1" t="s">
        <v>3161</v>
      </c>
      <c r="Q214" s="1" t="s">
        <v>3161</v>
      </c>
      <c r="S214" s="1" t="s">
        <v>3161</v>
      </c>
      <c r="U214" s="1" t="s">
        <v>3161</v>
      </c>
      <c r="W214" s="1" t="s">
        <v>3161</v>
      </c>
      <c r="Y214" s="1" t="s">
        <v>3161</v>
      </c>
      <c r="AA214" s="1" t="s">
        <v>3161</v>
      </c>
      <c r="AC214" s="1" t="s">
        <v>3161</v>
      </c>
      <c r="AE214" s="1" t="s">
        <v>3161</v>
      </c>
    </row>
    <row r="215" spans="1:31">
      <c r="A215" s="1" t="s">
        <v>3161</v>
      </c>
      <c r="C215" s="1" t="s">
        <v>3161</v>
      </c>
      <c r="E215" s="1" t="s">
        <v>3161</v>
      </c>
      <c r="G215" s="1" t="s">
        <v>3161</v>
      </c>
      <c r="I215" s="1" t="s">
        <v>3161</v>
      </c>
      <c r="K215" s="1" t="s">
        <v>3161</v>
      </c>
      <c r="M215" s="1" t="s">
        <v>3161</v>
      </c>
      <c r="O215" s="1" t="s">
        <v>3161</v>
      </c>
      <c r="Q215" s="1" t="s">
        <v>3161</v>
      </c>
      <c r="S215" s="1" t="s">
        <v>3161</v>
      </c>
      <c r="U215" s="1" t="s">
        <v>3161</v>
      </c>
      <c r="W215" s="1" t="s">
        <v>3161</v>
      </c>
      <c r="Y215" s="1" t="s">
        <v>3161</v>
      </c>
      <c r="AA215" s="1" t="s">
        <v>3161</v>
      </c>
      <c r="AC215" s="1" t="s">
        <v>3161</v>
      </c>
      <c r="AE215" s="1" t="s">
        <v>3161</v>
      </c>
    </row>
    <row r="216" spans="1:31">
      <c r="A216" s="1" t="s">
        <v>3161</v>
      </c>
      <c r="C216" s="1" t="s">
        <v>3161</v>
      </c>
      <c r="E216" s="1" t="s">
        <v>3161</v>
      </c>
      <c r="G216" s="1" t="s">
        <v>3161</v>
      </c>
      <c r="I216" s="1" t="s">
        <v>3161</v>
      </c>
      <c r="K216" s="1" t="s">
        <v>3161</v>
      </c>
      <c r="M216" s="1" t="s">
        <v>3161</v>
      </c>
      <c r="O216" s="1" t="s">
        <v>3161</v>
      </c>
      <c r="Q216" s="1" t="s">
        <v>3161</v>
      </c>
      <c r="S216" s="1" t="s">
        <v>3161</v>
      </c>
      <c r="U216" s="1" t="s">
        <v>3161</v>
      </c>
      <c r="W216" s="1" t="s">
        <v>3161</v>
      </c>
      <c r="Y216" s="1" t="s">
        <v>3161</v>
      </c>
      <c r="AA216" s="1" t="s">
        <v>3161</v>
      </c>
      <c r="AC216" s="1" t="s">
        <v>3161</v>
      </c>
      <c r="AE216" s="1" t="s">
        <v>3161</v>
      </c>
    </row>
    <row r="217" spans="1:31">
      <c r="A217" s="1" t="s">
        <v>3161</v>
      </c>
      <c r="C217" s="1" t="s">
        <v>3161</v>
      </c>
      <c r="E217" s="1" t="s">
        <v>3161</v>
      </c>
      <c r="G217" s="1" t="s">
        <v>3161</v>
      </c>
      <c r="I217" s="1" t="s">
        <v>3161</v>
      </c>
      <c r="K217" s="1" t="s">
        <v>3161</v>
      </c>
      <c r="M217" s="1" t="s">
        <v>3161</v>
      </c>
      <c r="O217" s="1" t="s">
        <v>3161</v>
      </c>
      <c r="Q217" s="1" t="s">
        <v>3161</v>
      </c>
      <c r="S217" s="1" t="s">
        <v>3161</v>
      </c>
      <c r="U217" s="1" t="s">
        <v>3161</v>
      </c>
      <c r="W217" s="1" t="s">
        <v>3161</v>
      </c>
      <c r="Y217" s="1" t="s">
        <v>3161</v>
      </c>
      <c r="AA217" s="1" t="s">
        <v>3161</v>
      </c>
      <c r="AC217" s="1" t="s">
        <v>3161</v>
      </c>
      <c r="AE217" s="1" t="s">
        <v>3161</v>
      </c>
    </row>
    <row r="218" spans="1:31">
      <c r="A218" s="1" t="s">
        <v>3161</v>
      </c>
      <c r="C218" s="1" t="s">
        <v>3161</v>
      </c>
      <c r="E218" s="1" t="s">
        <v>3161</v>
      </c>
      <c r="G218" s="1" t="s">
        <v>3161</v>
      </c>
      <c r="I218" s="1" t="s">
        <v>3161</v>
      </c>
      <c r="K218" s="1" t="s">
        <v>3161</v>
      </c>
      <c r="M218" s="1" t="s">
        <v>3161</v>
      </c>
      <c r="O218" s="1" t="s">
        <v>3161</v>
      </c>
      <c r="Q218" s="1" t="s">
        <v>3161</v>
      </c>
      <c r="S218" s="1" t="s">
        <v>3161</v>
      </c>
      <c r="U218" s="1" t="s">
        <v>3161</v>
      </c>
      <c r="W218" s="1" t="s">
        <v>3161</v>
      </c>
      <c r="Y218" s="1" t="s">
        <v>3161</v>
      </c>
      <c r="AA218" s="1" t="s">
        <v>3161</v>
      </c>
      <c r="AC218" s="1" t="s">
        <v>3161</v>
      </c>
      <c r="AE218" s="1" t="s">
        <v>3161</v>
      </c>
    </row>
    <row r="219" spans="1:31">
      <c r="A219" s="1" t="s">
        <v>3161</v>
      </c>
      <c r="C219" s="1" t="s">
        <v>3161</v>
      </c>
      <c r="E219" s="1" t="s">
        <v>3161</v>
      </c>
      <c r="G219" s="1" t="s">
        <v>3161</v>
      </c>
      <c r="I219" s="1" t="s">
        <v>3161</v>
      </c>
      <c r="K219" s="1" t="s">
        <v>3161</v>
      </c>
      <c r="M219" s="1" t="s">
        <v>3161</v>
      </c>
      <c r="O219" s="1" t="s">
        <v>3161</v>
      </c>
      <c r="Q219" s="1" t="s">
        <v>3161</v>
      </c>
      <c r="S219" s="1" t="s">
        <v>3161</v>
      </c>
      <c r="U219" s="1" t="s">
        <v>3161</v>
      </c>
      <c r="W219" s="1" t="s">
        <v>3161</v>
      </c>
      <c r="Y219" s="1" t="s">
        <v>3161</v>
      </c>
      <c r="AA219" s="1" t="s">
        <v>3161</v>
      </c>
      <c r="AC219" s="1" t="s">
        <v>3161</v>
      </c>
      <c r="AE219" s="1" t="s">
        <v>3161</v>
      </c>
    </row>
    <row r="220" spans="1:31">
      <c r="A220" s="1" t="s">
        <v>3161</v>
      </c>
      <c r="C220" s="1" t="s">
        <v>3161</v>
      </c>
      <c r="E220" s="1" t="s">
        <v>3161</v>
      </c>
      <c r="G220" s="1" t="s">
        <v>3161</v>
      </c>
      <c r="I220" s="1" t="s">
        <v>3161</v>
      </c>
      <c r="K220" s="1" t="s">
        <v>3161</v>
      </c>
      <c r="M220" s="1" t="s">
        <v>3161</v>
      </c>
      <c r="O220" s="1" t="s">
        <v>3161</v>
      </c>
      <c r="Q220" s="1" t="s">
        <v>3161</v>
      </c>
      <c r="S220" s="1" t="s">
        <v>3161</v>
      </c>
      <c r="U220" s="1" t="s">
        <v>3161</v>
      </c>
      <c r="W220" s="1" t="s">
        <v>3161</v>
      </c>
      <c r="Y220" s="1" t="s">
        <v>3161</v>
      </c>
      <c r="AA220" s="1" t="s">
        <v>3161</v>
      </c>
      <c r="AC220" s="1" t="s">
        <v>3161</v>
      </c>
      <c r="AE220" s="1" t="s">
        <v>3161</v>
      </c>
    </row>
    <row r="221" spans="1:31">
      <c r="A221" s="1" t="s">
        <v>3161</v>
      </c>
      <c r="C221" s="1" t="s">
        <v>3161</v>
      </c>
      <c r="E221" s="1" t="s">
        <v>3161</v>
      </c>
      <c r="G221" s="1" t="s">
        <v>3161</v>
      </c>
      <c r="I221" s="1" t="s">
        <v>3161</v>
      </c>
      <c r="K221" s="1" t="s">
        <v>3161</v>
      </c>
      <c r="M221" s="1" t="s">
        <v>3161</v>
      </c>
      <c r="O221" s="1" t="s">
        <v>3161</v>
      </c>
      <c r="Q221" s="1" t="s">
        <v>3161</v>
      </c>
      <c r="S221" s="1" t="s">
        <v>3161</v>
      </c>
      <c r="U221" s="1" t="s">
        <v>3161</v>
      </c>
      <c r="W221" s="1" t="s">
        <v>3161</v>
      </c>
      <c r="Y221" s="1" t="s">
        <v>3161</v>
      </c>
      <c r="AA221" s="1" t="s">
        <v>3161</v>
      </c>
      <c r="AC221" s="1" t="s">
        <v>3161</v>
      </c>
      <c r="AE221" s="1" t="s">
        <v>3161</v>
      </c>
    </row>
    <row r="222" spans="1:31">
      <c r="A222" s="1" t="s">
        <v>3161</v>
      </c>
      <c r="C222" s="1" t="s">
        <v>3161</v>
      </c>
      <c r="E222" s="1" t="s">
        <v>3161</v>
      </c>
      <c r="G222" s="1" t="s">
        <v>3161</v>
      </c>
      <c r="I222" s="1" t="s">
        <v>3161</v>
      </c>
      <c r="K222" s="1" t="s">
        <v>3161</v>
      </c>
      <c r="M222" s="1" t="s">
        <v>3161</v>
      </c>
      <c r="O222" s="1" t="s">
        <v>3161</v>
      </c>
      <c r="Q222" s="1" t="s">
        <v>3161</v>
      </c>
      <c r="S222" s="1" t="s">
        <v>3161</v>
      </c>
      <c r="U222" s="1" t="s">
        <v>3161</v>
      </c>
      <c r="W222" s="1" t="s">
        <v>3161</v>
      </c>
      <c r="Y222" s="1" t="s">
        <v>3161</v>
      </c>
      <c r="AA222" s="1" t="s">
        <v>3161</v>
      </c>
      <c r="AC222" s="1" t="s">
        <v>3161</v>
      </c>
      <c r="AE222" s="1" t="s">
        <v>3161</v>
      </c>
    </row>
    <row r="223" spans="1:31">
      <c r="A223" s="1" t="s">
        <v>3161</v>
      </c>
      <c r="C223" s="1" t="s">
        <v>3161</v>
      </c>
      <c r="E223" s="1" t="s">
        <v>3161</v>
      </c>
      <c r="G223" s="1" t="s">
        <v>3161</v>
      </c>
      <c r="I223" s="1" t="s">
        <v>3161</v>
      </c>
      <c r="K223" s="1" t="s">
        <v>3161</v>
      </c>
      <c r="M223" s="1" t="s">
        <v>3161</v>
      </c>
      <c r="O223" s="1" t="s">
        <v>3161</v>
      </c>
      <c r="Q223" s="1" t="s">
        <v>3161</v>
      </c>
      <c r="S223" s="1" t="s">
        <v>3161</v>
      </c>
      <c r="U223" s="1" t="s">
        <v>3161</v>
      </c>
      <c r="W223" s="1" t="s">
        <v>3161</v>
      </c>
      <c r="Y223" s="1" t="s">
        <v>3161</v>
      </c>
      <c r="AA223" s="1" t="s">
        <v>3161</v>
      </c>
      <c r="AC223" s="1" t="s">
        <v>3161</v>
      </c>
      <c r="AE223" s="1" t="s">
        <v>3161</v>
      </c>
    </row>
    <row r="224" spans="1:31">
      <c r="A224" s="1" t="s">
        <v>3161</v>
      </c>
      <c r="C224" s="1" t="s">
        <v>3161</v>
      </c>
      <c r="E224" s="1" t="s">
        <v>3161</v>
      </c>
      <c r="G224" s="1" t="s">
        <v>3161</v>
      </c>
      <c r="I224" s="1" t="s">
        <v>3161</v>
      </c>
      <c r="K224" s="1" t="s">
        <v>3161</v>
      </c>
      <c r="M224" s="1" t="s">
        <v>3161</v>
      </c>
      <c r="O224" s="1" t="s">
        <v>3161</v>
      </c>
      <c r="Q224" s="1" t="s">
        <v>3161</v>
      </c>
      <c r="S224" s="1" t="s">
        <v>3161</v>
      </c>
      <c r="U224" s="1" t="s">
        <v>3161</v>
      </c>
      <c r="W224" s="1" t="s">
        <v>3161</v>
      </c>
      <c r="Y224" s="1" t="s">
        <v>3161</v>
      </c>
      <c r="AA224" s="1" t="s">
        <v>3161</v>
      </c>
      <c r="AC224" s="1" t="s">
        <v>3161</v>
      </c>
      <c r="AE224" s="1" t="s">
        <v>3161</v>
      </c>
    </row>
  </sheetData>
  <sortState ref="AE3:AF224">
    <sortCondition ref="AE3:AE22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T1142"/>
  <sheetViews>
    <sheetView topLeftCell="C920" workbookViewId="0">
      <pane xSplit="1" ySplit="1" topLeftCell="D921" activePane="bottomRight" state="frozen"/>
      <selection activeCell="C920" sqref="C920"/>
      <selection pane="topRight" activeCell="D920" sqref="D920"/>
      <selection pane="bottomLeft" activeCell="C921" sqref="C921"/>
      <selection pane="bottomRight" activeCell="D62" sqref="D62"/>
    </sheetView>
  </sheetViews>
  <sheetFormatPr defaultRowHeight="14.4"/>
  <cols>
    <col min="1" max="1" width="0" hidden="1" customWidth="1"/>
    <col min="2" max="2" width="27.88671875" hidden="1" customWidth="1"/>
    <col min="3" max="3" width="10.5546875" bestFit="1" customWidth="1"/>
    <col min="5" max="6" width="0" hidden="1" customWidth="1"/>
    <col min="8" max="9" width="0" hidden="1" customWidth="1"/>
    <col min="13" max="13" width="10.6640625" bestFit="1" customWidth="1"/>
    <col min="14" max="15" width="10.33203125" customWidth="1"/>
    <col min="18" max="18" width="12.33203125" customWidth="1"/>
    <col min="23" max="23" width="12.33203125" customWidth="1"/>
    <col min="26" max="26" width="10.6640625" bestFit="1" customWidth="1"/>
    <col min="29" max="29" width="10.6640625" bestFit="1" customWidth="1"/>
    <col min="34" max="34" width="10.6640625" bestFit="1" customWidth="1"/>
    <col min="36" max="36" width="10.6640625" bestFit="1" customWidth="1"/>
    <col min="39" max="39" width="10.6640625" bestFit="1" customWidth="1"/>
    <col min="42" max="42" width="10.6640625" bestFit="1" customWidth="1"/>
    <col min="44" max="44" width="10.88671875" customWidth="1"/>
    <col min="45" max="45" width="10.6640625" bestFit="1" customWidth="1"/>
    <col min="46" max="46" width="11.33203125" customWidth="1"/>
    <col min="47" max="48" width="12.88671875" customWidth="1"/>
    <col min="49" max="49" width="10.6640625" bestFit="1" customWidth="1"/>
    <col min="52" max="52" width="10.6640625" bestFit="1" customWidth="1"/>
    <col min="54" max="54" width="10.6640625" bestFit="1" customWidth="1"/>
    <col min="56" max="56" width="10.6640625" bestFit="1" customWidth="1"/>
    <col min="58" max="58" width="10.6640625" bestFit="1" customWidth="1"/>
    <col min="61" max="61" width="10.6640625" bestFit="1" customWidth="1"/>
  </cols>
  <sheetData>
    <row r="1" spans="1:1" hidden="1">
      <c r="A1" t="s">
        <v>0</v>
      </c>
    </row>
    <row r="2" spans="1:1" hidden="1">
      <c r="A2" t="s">
        <v>1</v>
      </c>
    </row>
    <row r="3" spans="1:1" hidden="1">
      <c r="A3" t="s">
        <v>0</v>
      </c>
    </row>
    <row r="4" spans="1:1" hidden="1">
      <c r="A4" t="s">
        <v>2</v>
      </c>
    </row>
    <row r="5" spans="1:1" hidden="1">
      <c r="A5" t="s">
        <v>3</v>
      </c>
    </row>
    <row r="6" spans="1:1" hidden="1">
      <c r="A6" t="s">
        <v>4</v>
      </c>
    </row>
    <row r="7" spans="1:1" hidden="1">
      <c r="A7" t="s">
        <v>5</v>
      </c>
    </row>
    <row r="8" spans="1:1" hidden="1">
      <c r="A8" t="s">
        <v>6</v>
      </c>
    </row>
    <row r="9" spans="1:1" hidden="1">
      <c r="A9" t="s">
        <v>0</v>
      </c>
    </row>
    <row r="10" spans="1:1" hidden="1">
      <c r="A10" t="s">
        <v>7</v>
      </c>
    </row>
    <row r="11" spans="1:1" hidden="1">
      <c r="A11" t="s">
        <v>8</v>
      </c>
    </row>
    <row r="12" spans="1:1" hidden="1">
      <c r="A12" t="s">
        <v>9</v>
      </c>
    </row>
    <row r="13" spans="1:1" hidden="1">
      <c r="A13" t="s">
        <v>10</v>
      </c>
    </row>
    <row r="14" spans="1:1" hidden="1">
      <c r="A14" t="s">
        <v>11</v>
      </c>
    </row>
    <row r="15" spans="1:1" hidden="1">
      <c r="A15" t="s">
        <v>0</v>
      </c>
    </row>
    <row r="16" spans="1:1" hidden="1">
      <c r="A16" t="s">
        <v>12</v>
      </c>
    </row>
    <row r="17" spans="1:4" hidden="1">
      <c r="A17" t="s">
        <v>13</v>
      </c>
    </row>
    <row r="18" spans="1:4" hidden="1">
      <c r="A18" t="s">
        <v>14</v>
      </c>
    </row>
    <row r="19" spans="1:4" hidden="1">
      <c r="A19" t="s">
        <v>0</v>
      </c>
    </row>
    <row r="20" spans="1:4" hidden="1">
      <c r="A20" t="s">
        <v>0</v>
      </c>
      <c r="B20" t="s">
        <v>42</v>
      </c>
      <c r="C20" t="s">
        <v>1451</v>
      </c>
      <c r="D20" t="s">
        <v>1452</v>
      </c>
    </row>
    <row r="21" spans="1:4" hidden="1">
      <c r="A21" t="s">
        <v>0</v>
      </c>
      <c r="B21" t="s">
        <v>43</v>
      </c>
      <c r="C21" t="s">
        <v>1451</v>
      </c>
      <c r="D21" t="s">
        <v>1453</v>
      </c>
    </row>
    <row r="22" spans="1:4" hidden="1">
      <c r="A22" t="s">
        <v>0</v>
      </c>
      <c r="B22" t="s">
        <v>44</v>
      </c>
      <c r="C22" t="s">
        <v>1451</v>
      </c>
      <c r="D22" t="s">
        <v>1454</v>
      </c>
    </row>
    <row r="23" spans="1:4" hidden="1">
      <c r="A23" t="s">
        <v>0</v>
      </c>
      <c r="B23" t="s">
        <v>45</v>
      </c>
      <c r="C23" t="s">
        <v>1451</v>
      </c>
      <c r="D23" t="s">
        <v>1455</v>
      </c>
    </row>
    <row r="24" spans="1:4" hidden="1">
      <c r="A24" t="s">
        <v>0</v>
      </c>
      <c r="B24" t="s">
        <v>46</v>
      </c>
      <c r="C24" t="s">
        <v>1451</v>
      </c>
      <c r="D24" t="s">
        <v>1456</v>
      </c>
    </row>
    <row r="25" spans="1:4" hidden="1">
      <c r="A25" t="s">
        <v>0</v>
      </c>
      <c r="B25" t="s">
        <v>47</v>
      </c>
      <c r="C25" t="s">
        <v>1451</v>
      </c>
      <c r="D25" t="s">
        <v>1457</v>
      </c>
    </row>
    <row r="26" spans="1:4" hidden="1">
      <c r="A26" t="s">
        <v>0</v>
      </c>
      <c r="B26" t="s">
        <v>48</v>
      </c>
      <c r="C26" t="s">
        <v>1451</v>
      </c>
      <c r="D26" t="s">
        <v>1458</v>
      </c>
    </row>
    <row r="27" spans="1:4" hidden="1">
      <c r="A27" t="s">
        <v>0</v>
      </c>
      <c r="B27" t="s">
        <v>49</v>
      </c>
      <c r="C27" t="s">
        <v>1451</v>
      </c>
      <c r="D27" t="s">
        <v>1459</v>
      </c>
    </row>
    <row r="28" spans="1:4" hidden="1">
      <c r="A28" t="s">
        <v>0</v>
      </c>
      <c r="B28" t="s">
        <v>50</v>
      </c>
      <c r="C28" t="s">
        <v>1451</v>
      </c>
      <c r="D28" t="s">
        <v>1460</v>
      </c>
    </row>
    <row r="29" spans="1:4" hidden="1">
      <c r="A29" t="s">
        <v>0</v>
      </c>
      <c r="B29" t="s">
        <v>51</v>
      </c>
      <c r="C29" t="s">
        <v>1451</v>
      </c>
      <c r="D29" t="s">
        <v>1461</v>
      </c>
    </row>
    <row r="30" spans="1:4" hidden="1">
      <c r="A30" t="s">
        <v>0</v>
      </c>
      <c r="B30" t="s">
        <v>52</v>
      </c>
      <c r="C30" t="s">
        <v>1451</v>
      </c>
      <c r="D30" t="s">
        <v>1462</v>
      </c>
    </row>
    <row r="31" spans="1:4" hidden="1">
      <c r="A31" t="s">
        <v>0</v>
      </c>
      <c r="B31" t="s">
        <v>53</v>
      </c>
      <c r="C31" t="s">
        <v>1451</v>
      </c>
      <c r="D31" t="s">
        <v>1463</v>
      </c>
    </row>
    <row r="32" spans="1:4" hidden="1">
      <c r="A32" t="s">
        <v>0</v>
      </c>
      <c r="B32" t="s">
        <v>1464</v>
      </c>
      <c r="C32" t="s">
        <v>1451</v>
      </c>
      <c r="D32" t="s">
        <v>1465</v>
      </c>
    </row>
    <row r="33" spans="1:4" hidden="1">
      <c r="A33" t="s">
        <v>0</v>
      </c>
      <c r="B33" t="s">
        <v>1466</v>
      </c>
      <c r="C33" t="s">
        <v>1451</v>
      </c>
      <c r="D33" t="s">
        <v>1467</v>
      </c>
    </row>
    <row r="34" spans="1:4" hidden="1">
      <c r="A34" t="s">
        <v>0</v>
      </c>
      <c r="B34" t="s">
        <v>1468</v>
      </c>
      <c r="C34" t="s">
        <v>1451</v>
      </c>
      <c r="D34" t="s">
        <v>1469</v>
      </c>
    </row>
    <row r="35" spans="1:4" hidden="1">
      <c r="A35" t="s">
        <v>0</v>
      </c>
      <c r="B35" t="s">
        <v>1470</v>
      </c>
      <c r="C35" t="s">
        <v>1451</v>
      </c>
      <c r="D35" t="s">
        <v>1471</v>
      </c>
    </row>
    <row r="36" spans="1:4" hidden="1">
      <c r="A36" t="s">
        <v>0</v>
      </c>
      <c r="B36" t="s">
        <v>1472</v>
      </c>
      <c r="C36" t="s">
        <v>1451</v>
      </c>
      <c r="D36" t="s">
        <v>1473</v>
      </c>
    </row>
    <row r="37" spans="1:4" hidden="1">
      <c r="A37" t="s">
        <v>0</v>
      </c>
      <c r="B37" t="s">
        <v>1474</v>
      </c>
      <c r="C37" t="s">
        <v>1451</v>
      </c>
      <c r="D37" t="s">
        <v>1475</v>
      </c>
    </row>
    <row r="38" spans="1:4" hidden="1">
      <c r="A38" t="s">
        <v>0</v>
      </c>
      <c r="B38" t="s">
        <v>1476</v>
      </c>
      <c r="C38" t="s">
        <v>1451</v>
      </c>
      <c r="D38" t="s">
        <v>1477</v>
      </c>
    </row>
    <row r="39" spans="1:4" hidden="1">
      <c r="A39" t="s">
        <v>0</v>
      </c>
      <c r="B39" t="s">
        <v>1478</v>
      </c>
      <c r="C39" t="s">
        <v>1451</v>
      </c>
      <c r="D39" t="s">
        <v>1479</v>
      </c>
    </row>
    <row r="40" spans="1:4" hidden="1">
      <c r="A40" t="s">
        <v>0</v>
      </c>
      <c r="B40" t="s">
        <v>1480</v>
      </c>
      <c r="C40" t="s">
        <v>1451</v>
      </c>
      <c r="D40" t="s">
        <v>1481</v>
      </c>
    </row>
    <row r="41" spans="1:4" hidden="1">
      <c r="A41" t="s">
        <v>0</v>
      </c>
      <c r="B41" t="s">
        <v>1482</v>
      </c>
      <c r="C41" t="s">
        <v>1451</v>
      </c>
      <c r="D41" t="s">
        <v>1483</v>
      </c>
    </row>
    <row r="42" spans="1:4" hidden="1">
      <c r="A42" t="s">
        <v>0</v>
      </c>
      <c r="B42" t="s">
        <v>1484</v>
      </c>
      <c r="C42" t="s">
        <v>1451</v>
      </c>
      <c r="D42" t="s">
        <v>1485</v>
      </c>
    </row>
    <row r="43" spans="1:4" hidden="1">
      <c r="A43" t="s">
        <v>0</v>
      </c>
      <c r="B43" t="s">
        <v>1486</v>
      </c>
      <c r="C43" t="s">
        <v>1451</v>
      </c>
      <c r="D43" t="s">
        <v>1487</v>
      </c>
    </row>
    <row r="44" spans="1:4" hidden="1">
      <c r="A44" t="s">
        <v>0</v>
      </c>
      <c r="B44" t="s">
        <v>1488</v>
      </c>
      <c r="C44" t="s">
        <v>1451</v>
      </c>
      <c r="D44" t="s">
        <v>1489</v>
      </c>
    </row>
    <row r="45" spans="1:4" hidden="1">
      <c r="A45" t="s">
        <v>0</v>
      </c>
      <c r="B45" t="s">
        <v>1490</v>
      </c>
      <c r="C45" t="s">
        <v>1451</v>
      </c>
      <c r="D45" t="s">
        <v>1491</v>
      </c>
    </row>
    <row r="46" spans="1:4" hidden="1">
      <c r="A46" t="s">
        <v>0</v>
      </c>
      <c r="B46" t="s">
        <v>1492</v>
      </c>
      <c r="C46" t="s">
        <v>1451</v>
      </c>
      <c r="D46" t="s">
        <v>1493</v>
      </c>
    </row>
    <row r="47" spans="1:4" hidden="1">
      <c r="A47" t="s">
        <v>0</v>
      </c>
      <c r="B47" t="s">
        <v>1494</v>
      </c>
      <c r="C47" t="s">
        <v>1451</v>
      </c>
      <c r="D47" t="s">
        <v>1495</v>
      </c>
    </row>
    <row r="48" spans="1:4" hidden="1">
      <c r="A48" t="s">
        <v>0</v>
      </c>
      <c r="B48" t="s">
        <v>1496</v>
      </c>
      <c r="C48" t="s">
        <v>1451</v>
      </c>
      <c r="D48" t="s">
        <v>1497</v>
      </c>
    </row>
    <row r="49" spans="1:4" hidden="1">
      <c r="A49" t="s">
        <v>0</v>
      </c>
      <c r="B49" t="s">
        <v>1498</v>
      </c>
      <c r="C49" t="s">
        <v>1451</v>
      </c>
      <c r="D49" t="s">
        <v>1499</v>
      </c>
    </row>
    <row r="50" spans="1:4" hidden="1">
      <c r="A50" t="s">
        <v>0</v>
      </c>
      <c r="B50" t="s">
        <v>1500</v>
      </c>
      <c r="C50" t="s">
        <v>1451</v>
      </c>
      <c r="D50" t="s">
        <v>1501</v>
      </c>
    </row>
    <row r="51" spans="1:4" hidden="1">
      <c r="A51" t="s">
        <v>0</v>
      </c>
      <c r="B51" t="s">
        <v>1502</v>
      </c>
      <c r="C51" t="s">
        <v>1451</v>
      </c>
      <c r="D51" t="s">
        <v>1503</v>
      </c>
    </row>
    <row r="52" spans="1:4" hidden="1">
      <c r="A52" t="s">
        <v>0</v>
      </c>
      <c r="B52" t="s">
        <v>1504</v>
      </c>
      <c r="C52" t="s">
        <v>1451</v>
      </c>
      <c r="D52" t="s">
        <v>1505</v>
      </c>
    </row>
    <row r="53" spans="1:4" hidden="1">
      <c r="A53" t="s">
        <v>0</v>
      </c>
      <c r="B53" t="s">
        <v>1506</v>
      </c>
      <c r="C53" t="s">
        <v>1451</v>
      </c>
      <c r="D53" t="s">
        <v>1507</v>
      </c>
    </row>
    <row r="54" spans="1:4" hidden="1">
      <c r="A54" t="s">
        <v>0</v>
      </c>
      <c r="B54" t="s">
        <v>1508</v>
      </c>
      <c r="C54" t="s">
        <v>1451</v>
      </c>
      <c r="D54" t="s">
        <v>1509</v>
      </c>
    </row>
    <row r="55" spans="1:4" hidden="1">
      <c r="A55" t="s">
        <v>0</v>
      </c>
      <c r="B55" t="s">
        <v>1510</v>
      </c>
      <c r="C55" t="s">
        <v>1451</v>
      </c>
      <c r="D55" t="s">
        <v>1511</v>
      </c>
    </row>
    <row r="56" spans="1:4" hidden="1">
      <c r="A56" t="s">
        <v>0</v>
      </c>
      <c r="B56" t="s">
        <v>1512</v>
      </c>
      <c r="C56" t="s">
        <v>1451</v>
      </c>
      <c r="D56" t="s">
        <v>1513</v>
      </c>
    </row>
    <row r="57" spans="1:4" hidden="1">
      <c r="A57" t="s">
        <v>0</v>
      </c>
      <c r="B57" t="s">
        <v>1514</v>
      </c>
      <c r="C57" t="s">
        <v>1451</v>
      </c>
      <c r="D57" t="s">
        <v>1515</v>
      </c>
    </row>
    <row r="58" spans="1:4" hidden="1">
      <c r="A58" t="s">
        <v>0</v>
      </c>
      <c r="B58" t="s">
        <v>1516</v>
      </c>
      <c r="C58" t="s">
        <v>1451</v>
      </c>
      <c r="D58" t="s">
        <v>1517</v>
      </c>
    </row>
    <row r="59" spans="1:4" hidden="1">
      <c r="A59" t="s">
        <v>0</v>
      </c>
      <c r="B59" t="s">
        <v>1518</v>
      </c>
      <c r="C59" t="s">
        <v>1451</v>
      </c>
      <c r="D59" t="s">
        <v>1519</v>
      </c>
    </row>
    <row r="60" spans="1:4" hidden="1">
      <c r="A60" t="s">
        <v>0</v>
      </c>
      <c r="B60" t="s">
        <v>1520</v>
      </c>
      <c r="C60" t="s">
        <v>1451</v>
      </c>
      <c r="D60" t="s">
        <v>1521</v>
      </c>
    </row>
    <row r="61" spans="1:4" hidden="1">
      <c r="A61" t="s">
        <v>0</v>
      </c>
      <c r="B61" t="s">
        <v>1522</v>
      </c>
      <c r="C61" t="s">
        <v>1451</v>
      </c>
      <c r="D61" t="s">
        <v>1523</v>
      </c>
    </row>
    <row r="62" spans="1:4" hidden="1">
      <c r="A62" t="s">
        <v>0</v>
      </c>
      <c r="B62" t="s">
        <v>1524</v>
      </c>
      <c r="C62" t="s">
        <v>1451</v>
      </c>
      <c r="D62" t="s">
        <v>1525</v>
      </c>
    </row>
    <row r="63" spans="1:4" hidden="1">
      <c r="A63" t="s">
        <v>0</v>
      </c>
      <c r="B63" t="s">
        <v>1526</v>
      </c>
      <c r="C63" t="s">
        <v>1451</v>
      </c>
      <c r="D63" t="s">
        <v>1527</v>
      </c>
    </row>
    <row r="64" spans="1:4" hidden="1">
      <c r="A64" t="s">
        <v>0</v>
      </c>
      <c r="B64" t="s">
        <v>1528</v>
      </c>
      <c r="C64" t="s">
        <v>1451</v>
      </c>
      <c r="D64" t="s">
        <v>1529</v>
      </c>
    </row>
    <row r="65" spans="1:4" hidden="1">
      <c r="A65" t="s">
        <v>0</v>
      </c>
      <c r="B65" t="s">
        <v>1530</v>
      </c>
      <c r="C65" t="s">
        <v>1451</v>
      </c>
      <c r="D65" t="s">
        <v>1531</v>
      </c>
    </row>
    <row r="66" spans="1:4" hidden="1">
      <c r="A66" t="s">
        <v>0</v>
      </c>
      <c r="B66" t="s">
        <v>1532</v>
      </c>
      <c r="C66" t="s">
        <v>1451</v>
      </c>
      <c r="D66" t="s">
        <v>1533</v>
      </c>
    </row>
    <row r="67" spans="1:4" hidden="1">
      <c r="A67" t="s">
        <v>0</v>
      </c>
      <c r="B67" t="s">
        <v>1534</v>
      </c>
      <c r="C67" t="s">
        <v>1451</v>
      </c>
      <c r="D67" t="s">
        <v>1535</v>
      </c>
    </row>
    <row r="68" spans="1:4" hidden="1">
      <c r="A68" t="s">
        <v>0</v>
      </c>
      <c r="B68" t="s">
        <v>1536</v>
      </c>
      <c r="C68" t="s">
        <v>1451</v>
      </c>
      <c r="D68" t="s">
        <v>1537</v>
      </c>
    </row>
    <row r="69" spans="1:4" hidden="1">
      <c r="A69" t="s">
        <v>0</v>
      </c>
      <c r="B69" t="s">
        <v>1538</v>
      </c>
      <c r="C69" t="s">
        <v>1451</v>
      </c>
      <c r="D69" t="s">
        <v>1539</v>
      </c>
    </row>
    <row r="70" spans="1:4" hidden="1">
      <c r="A70" t="s">
        <v>0</v>
      </c>
      <c r="B70" t="s">
        <v>1540</v>
      </c>
      <c r="C70" t="s">
        <v>1451</v>
      </c>
      <c r="D70" t="s">
        <v>1541</v>
      </c>
    </row>
    <row r="71" spans="1:4" hidden="1">
      <c r="A71" t="s">
        <v>0</v>
      </c>
      <c r="B71" t="s">
        <v>1542</v>
      </c>
      <c r="C71" t="s">
        <v>1451</v>
      </c>
      <c r="D71" t="s">
        <v>1543</v>
      </c>
    </row>
    <row r="72" spans="1:4" hidden="1">
      <c r="A72" t="s">
        <v>0</v>
      </c>
      <c r="B72" t="s">
        <v>1544</v>
      </c>
      <c r="C72" t="s">
        <v>1451</v>
      </c>
      <c r="D72" t="s">
        <v>1545</v>
      </c>
    </row>
    <row r="73" spans="1:4" hidden="1">
      <c r="A73" t="s">
        <v>0</v>
      </c>
      <c r="B73" t="s">
        <v>1546</v>
      </c>
      <c r="C73" t="s">
        <v>1451</v>
      </c>
      <c r="D73" t="s">
        <v>1547</v>
      </c>
    </row>
    <row r="74" spans="1:4" hidden="1">
      <c r="A74" t="s">
        <v>0</v>
      </c>
      <c r="B74" t="s">
        <v>1548</v>
      </c>
      <c r="C74" t="s">
        <v>1451</v>
      </c>
      <c r="D74" t="s">
        <v>1549</v>
      </c>
    </row>
    <row r="75" spans="1:4" hidden="1">
      <c r="A75" t="s">
        <v>0</v>
      </c>
      <c r="B75" t="s">
        <v>1550</v>
      </c>
      <c r="C75" t="s">
        <v>1451</v>
      </c>
      <c r="D75" t="s">
        <v>1551</v>
      </c>
    </row>
    <row r="76" spans="1:4" hidden="1">
      <c r="A76" t="s">
        <v>0</v>
      </c>
      <c r="B76" t="s">
        <v>1552</v>
      </c>
      <c r="C76" t="s">
        <v>1451</v>
      </c>
      <c r="D76" t="s">
        <v>1553</v>
      </c>
    </row>
    <row r="77" spans="1:4" hidden="1">
      <c r="A77" t="s">
        <v>0</v>
      </c>
      <c r="B77" t="s">
        <v>1554</v>
      </c>
      <c r="C77" t="s">
        <v>1451</v>
      </c>
      <c r="D77" t="s">
        <v>1555</v>
      </c>
    </row>
    <row r="78" spans="1:4" hidden="1">
      <c r="A78" t="s">
        <v>0</v>
      </c>
      <c r="B78" t="s">
        <v>1556</v>
      </c>
      <c r="C78" t="s">
        <v>1451</v>
      </c>
      <c r="D78" t="s">
        <v>1557</v>
      </c>
    </row>
    <row r="79" spans="1:4" hidden="1">
      <c r="A79" t="s">
        <v>0</v>
      </c>
      <c r="B79" t="s">
        <v>1558</v>
      </c>
      <c r="C79" t="s">
        <v>1451</v>
      </c>
      <c r="D79" t="s">
        <v>1559</v>
      </c>
    </row>
    <row r="80" spans="1:4" hidden="1">
      <c r="A80" t="s">
        <v>0</v>
      </c>
      <c r="B80" t="s">
        <v>1560</v>
      </c>
      <c r="C80" t="s">
        <v>1451</v>
      </c>
      <c r="D80" t="s">
        <v>1561</v>
      </c>
    </row>
    <row r="81" spans="1:4" hidden="1">
      <c r="A81" t="s">
        <v>0</v>
      </c>
      <c r="B81" t="s">
        <v>1562</v>
      </c>
      <c r="C81" t="s">
        <v>1451</v>
      </c>
      <c r="D81" t="s">
        <v>1563</v>
      </c>
    </row>
    <row r="82" spans="1:4" hidden="1">
      <c r="A82" t="s">
        <v>0</v>
      </c>
      <c r="B82" t="s">
        <v>1564</v>
      </c>
      <c r="C82" t="s">
        <v>1451</v>
      </c>
      <c r="D82" t="s">
        <v>1565</v>
      </c>
    </row>
    <row r="83" spans="1:4" hidden="1">
      <c r="A83" t="s">
        <v>0</v>
      </c>
      <c r="B83" t="s">
        <v>1566</v>
      </c>
      <c r="C83" t="s">
        <v>1451</v>
      </c>
      <c r="D83" t="s">
        <v>1567</v>
      </c>
    </row>
    <row r="84" spans="1:4" hidden="1">
      <c r="A84" t="s">
        <v>0</v>
      </c>
      <c r="B84" t="s">
        <v>1568</v>
      </c>
      <c r="C84" t="s">
        <v>1451</v>
      </c>
      <c r="D84" t="s">
        <v>1569</v>
      </c>
    </row>
    <row r="85" spans="1:4" hidden="1">
      <c r="A85" t="s">
        <v>0</v>
      </c>
      <c r="B85" t="s">
        <v>1570</v>
      </c>
      <c r="C85" t="s">
        <v>1451</v>
      </c>
      <c r="D85" t="s">
        <v>1571</v>
      </c>
    </row>
    <row r="86" spans="1:4" hidden="1">
      <c r="A86" t="s">
        <v>0</v>
      </c>
      <c r="B86" t="s">
        <v>1572</v>
      </c>
      <c r="C86" t="s">
        <v>1451</v>
      </c>
      <c r="D86" t="s">
        <v>1573</v>
      </c>
    </row>
    <row r="87" spans="1:4" hidden="1">
      <c r="A87" t="s">
        <v>0</v>
      </c>
      <c r="B87" t="s">
        <v>1574</v>
      </c>
      <c r="C87" t="s">
        <v>1451</v>
      </c>
      <c r="D87" t="s">
        <v>1575</v>
      </c>
    </row>
    <row r="88" spans="1:4" hidden="1">
      <c r="A88" t="s">
        <v>0</v>
      </c>
      <c r="B88" t="s">
        <v>1576</v>
      </c>
      <c r="C88" t="s">
        <v>1451</v>
      </c>
      <c r="D88" t="s">
        <v>1577</v>
      </c>
    </row>
    <row r="89" spans="1:4" hidden="1">
      <c r="A89" t="s">
        <v>0</v>
      </c>
      <c r="B89" t="s">
        <v>1578</v>
      </c>
      <c r="C89" t="s">
        <v>1451</v>
      </c>
      <c r="D89" t="s">
        <v>1579</v>
      </c>
    </row>
    <row r="90" spans="1:4" hidden="1">
      <c r="A90" t="s">
        <v>0</v>
      </c>
      <c r="B90" t="s">
        <v>1580</v>
      </c>
      <c r="C90" t="s">
        <v>1451</v>
      </c>
      <c r="D90" t="s">
        <v>1581</v>
      </c>
    </row>
    <row r="91" spans="1:4" hidden="1">
      <c r="A91" t="s">
        <v>0</v>
      </c>
      <c r="B91" t="s">
        <v>1582</v>
      </c>
      <c r="C91" t="s">
        <v>1451</v>
      </c>
      <c r="D91" t="s">
        <v>1583</v>
      </c>
    </row>
    <row r="92" spans="1:4" hidden="1">
      <c r="A92" t="s">
        <v>0</v>
      </c>
      <c r="B92" t="s">
        <v>1584</v>
      </c>
      <c r="C92" t="s">
        <v>1451</v>
      </c>
      <c r="D92" t="s">
        <v>1585</v>
      </c>
    </row>
    <row r="93" spans="1:4" hidden="1">
      <c r="A93" t="s">
        <v>0</v>
      </c>
      <c r="B93" t="s">
        <v>1586</v>
      </c>
      <c r="C93" t="s">
        <v>1451</v>
      </c>
      <c r="D93" t="s">
        <v>1587</v>
      </c>
    </row>
    <row r="94" spans="1:4" hidden="1">
      <c r="A94" t="s">
        <v>0</v>
      </c>
      <c r="B94" t="s">
        <v>1588</v>
      </c>
      <c r="C94" t="s">
        <v>1451</v>
      </c>
      <c r="D94" t="s">
        <v>1589</v>
      </c>
    </row>
    <row r="95" spans="1:4" hidden="1">
      <c r="A95" t="s">
        <v>0</v>
      </c>
      <c r="B95" t="s">
        <v>1590</v>
      </c>
      <c r="C95" t="s">
        <v>1451</v>
      </c>
      <c r="D95" t="s">
        <v>1591</v>
      </c>
    </row>
    <row r="96" spans="1:4" hidden="1">
      <c r="A96" t="s">
        <v>0</v>
      </c>
      <c r="B96" t="s">
        <v>1592</v>
      </c>
      <c r="C96" t="s">
        <v>1451</v>
      </c>
      <c r="D96" t="s">
        <v>1593</v>
      </c>
    </row>
    <row r="97" spans="1:4" hidden="1">
      <c r="A97" t="s">
        <v>0</v>
      </c>
      <c r="B97" t="s">
        <v>1594</v>
      </c>
      <c r="C97" t="s">
        <v>1451</v>
      </c>
      <c r="D97" t="s">
        <v>1595</v>
      </c>
    </row>
    <row r="98" spans="1:4" hidden="1">
      <c r="A98" t="s">
        <v>0</v>
      </c>
      <c r="B98" t="s">
        <v>1596</v>
      </c>
      <c r="C98" t="s">
        <v>1451</v>
      </c>
      <c r="D98" t="s">
        <v>1597</v>
      </c>
    </row>
    <row r="99" spans="1:4" hidden="1">
      <c r="A99" t="s">
        <v>0</v>
      </c>
      <c r="B99" t="s">
        <v>1598</v>
      </c>
      <c r="C99" t="s">
        <v>1451</v>
      </c>
      <c r="D99" t="s">
        <v>1599</v>
      </c>
    </row>
    <row r="100" spans="1:4" hidden="1">
      <c r="A100" t="s">
        <v>0</v>
      </c>
      <c r="B100" t="s">
        <v>1600</v>
      </c>
      <c r="C100" t="s">
        <v>1451</v>
      </c>
      <c r="D100" t="s">
        <v>1601</v>
      </c>
    </row>
    <row r="101" spans="1:4" hidden="1">
      <c r="A101" t="s">
        <v>0</v>
      </c>
      <c r="B101" t="s">
        <v>1602</v>
      </c>
      <c r="C101" t="s">
        <v>1451</v>
      </c>
      <c r="D101" t="s">
        <v>1603</v>
      </c>
    </row>
    <row r="102" spans="1:4" hidden="1">
      <c r="A102" t="s">
        <v>0</v>
      </c>
      <c r="B102" t="s">
        <v>1604</v>
      </c>
      <c r="C102" t="s">
        <v>1451</v>
      </c>
      <c r="D102" t="s">
        <v>1605</v>
      </c>
    </row>
    <row r="103" spans="1:4" hidden="1">
      <c r="A103" t="s">
        <v>0</v>
      </c>
      <c r="B103" t="s">
        <v>1606</v>
      </c>
      <c r="C103" t="s">
        <v>1451</v>
      </c>
      <c r="D103" t="s">
        <v>1607</v>
      </c>
    </row>
    <row r="104" spans="1:4" hidden="1">
      <c r="A104" t="s">
        <v>0</v>
      </c>
      <c r="B104" t="s">
        <v>1608</v>
      </c>
      <c r="C104" t="s">
        <v>1451</v>
      </c>
      <c r="D104" t="s">
        <v>1609</v>
      </c>
    </row>
    <row r="105" spans="1:4" hidden="1">
      <c r="A105" t="s">
        <v>0</v>
      </c>
      <c r="B105" t="s">
        <v>1610</v>
      </c>
      <c r="C105" t="s">
        <v>1451</v>
      </c>
      <c r="D105" t="s">
        <v>1611</v>
      </c>
    </row>
    <row r="106" spans="1:4" hidden="1">
      <c r="A106" t="s">
        <v>0</v>
      </c>
      <c r="B106" t="s">
        <v>1612</v>
      </c>
      <c r="C106" t="s">
        <v>1451</v>
      </c>
      <c r="D106" t="s">
        <v>1613</v>
      </c>
    </row>
    <row r="107" spans="1:4" hidden="1">
      <c r="A107" t="s">
        <v>0</v>
      </c>
      <c r="B107" t="s">
        <v>1614</v>
      </c>
      <c r="C107" t="s">
        <v>1451</v>
      </c>
      <c r="D107" t="s">
        <v>1615</v>
      </c>
    </row>
    <row r="108" spans="1:4" hidden="1">
      <c r="A108" t="s">
        <v>0</v>
      </c>
      <c r="B108" t="s">
        <v>1616</v>
      </c>
      <c r="C108" t="s">
        <v>1451</v>
      </c>
      <c r="D108" t="s">
        <v>1617</v>
      </c>
    </row>
    <row r="109" spans="1:4" hidden="1">
      <c r="A109" t="s">
        <v>0</v>
      </c>
      <c r="B109" t="s">
        <v>1618</v>
      </c>
      <c r="C109" t="s">
        <v>1451</v>
      </c>
      <c r="D109" t="s">
        <v>1619</v>
      </c>
    </row>
    <row r="110" spans="1:4" hidden="1">
      <c r="A110" t="s">
        <v>0</v>
      </c>
      <c r="B110" t="s">
        <v>1620</v>
      </c>
      <c r="C110" t="s">
        <v>1451</v>
      </c>
      <c r="D110" t="s">
        <v>1621</v>
      </c>
    </row>
    <row r="111" spans="1:4" hidden="1">
      <c r="A111" t="s">
        <v>0</v>
      </c>
      <c r="B111" t="s">
        <v>1622</v>
      </c>
      <c r="C111" t="s">
        <v>1451</v>
      </c>
      <c r="D111" t="s">
        <v>1623</v>
      </c>
    </row>
    <row r="112" spans="1:4" hidden="1">
      <c r="A112" t="s">
        <v>0</v>
      </c>
      <c r="B112" t="s">
        <v>1624</v>
      </c>
      <c r="C112" t="s">
        <v>1451</v>
      </c>
      <c r="D112" t="s">
        <v>1625</v>
      </c>
    </row>
    <row r="113" spans="1:4" hidden="1">
      <c r="A113" t="s">
        <v>0</v>
      </c>
      <c r="B113" t="s">
        <v>1626</v>
      </c>
      <c r="C113" t="s">
        <v>1451</v>
      </c>
      <c r="D113" t="s">
        <v>1627</v>
      </c>
    </row>
    <row r="114" spans="1:4" hidden="1">
      <c r="A114" t="s">
        <v>0</v>
      </c>
      <c r="B114" t="s">
        <v>1628</v>
      </c>
      <c r="C114" t="s">
        <v>1451</v>
      </c>
      <c r="D114" t="s">
        <v>1629</v>
      </c>
    </row>
    <row r="115" spans="1:4" hidden="1">
      <c r="A115" t="s">
        <v>0</v>
      </c>
      <c r="B115" t="s">
        <v>1630</v>
      </c>
      <c r="C115" t="s">
        <v>1451</v>
      </c>
      <c r="D115" t="s">
        <v>1631</v>
      </c>
    </row>
    <row r="116" spans="1:4" hidden="1">
      <c r="A116" t="s">
        <v>0</v>
      </c>
      <c r="B116" t="s">
        <v>1632</v>
      </c>
      <c r="C116" t="s">
        <v>1451</v>
      </c>
      <c r="D116" t="s">
        <v>1633</v>
      </c>
    </row>
    <row r="117" spans="1:4" hidden="1">
      <c r="A117" t="s">
        <v>0</v>
      </c>
      <c r="B117" t="s">
        <v>1634</v>
      </c>
      <c r="C117" t="s">
        <v>1451</v>
      </c>
      <c r="D117" t="s">
        <v>1635</v>
      </c>
    </row>
    <row r="118" spans="1:4" hidden="1">
      <c r="A118" t="s">
        <v>0</v>
      </c>
      <c r="B118" t="s">
        <v>1636</v>
      </c>
      <c r="C118" t="s">
        <v>1451</v>
      </c>
      <c r="D118" t="s">
        <v>1637</v>
      </c>
    </row>
    <row r="119" spans="1:4" hidden="1">
      <c r="A119" t="s">
        <v>0</v>
      </c>
      <c r="B119" t="s">
        <v>1638</v>
      </c>
      <c r="C119" t="s">
        <v>1451</v>
      </c>
      <c r="D119" t="s">
        <v>1639</v>
      </c>
    </row>
    <row r="120" spans="1:4" hidden="1">
      <c r="A120" t="s">
        <v>0</v>
      </c>
      <c r="B120" t="s">
        <v>1640</v>
      </c>
      <c r="C120" t="s">
        <v>1451</v>
      </c>
      <c r="D120" t="s">
        <v>1641</v>
      </c>
    </row>
    <row r="121" spans="1:4" hidden="1">
      <c r="A121" t="s">
        <v>0</v>
      </c>
      <c r="B121" t="s">
        <v>1642</v>
      </c>
      <c r="C121" t="s">
        <v>1451</v>
      </c>
      <c r="D121" t="s">
        <v>1643</v>
      </c>
    </row>
    <row r="122" spans="1:4" hidden="1">
      <c r="A122" t="s">
        <v>0</v>
      </c>
      <c r="B122" t="s">
        <v>1644</v>
      </c>
      <c r="C122" t="s">
        <v>1451</v>
      </c>
      <c r="D122" t="s">
        <v>1645</v>
      </c>
    </row>
    <row r="123" spans="1:4" hidden="1">
      <c r="A123" t="s">
        <v>0</v>
      </c>
      <c r="B123" t="s">
        <v>1646</v>
      </c>
      <c r="C123" t="s">
        <v>1451</v>
      </c>
      <c r="D123" t="s">
        <v>1647</v>
      </c>
    </row>
    <row r="124" spans="1:4" hidden="1">
      <c r="A124" t="s">
        <v>0</v>
      </c>
      <c r="B124" t="s">
        <v>1648</v>
      </c>
      <c r="C124" t="s">
        <v>1451</v>
      </c>
      <c r="D124" t="s">
        <v>1649</v>
      </c>
    </row>
    <row r="125" spans="1:4" hidden="1">
      <c r="A125" t="s">
        <v>0</v>
      </c>
      <c r="B125" t="s">
        <v>1650</v>
      </c>
      <c r="C125" t="s">
        <v>1451</v>
      </c>
      <c r="D125" t="s">
        <v>1651</v>
      </c>
    </row>
    <row r="126" spans="1:4" hidden="1">
      <c r="A126" t="s">
        <v>0</v>
      </c>
      <c r="B126" t="s">
        <v>1652</v>
      </c>
      <c r="C126" t="s">
        <v>1451</v>
      </c>
      <c r="D126" t="s">
        <v>1653</v>
      </c>
    </row>
    <row r="127" spans="1:4" hidden="1">
      <c r="A127" t="s">
        <v>0</v>
      </c>
      <c r="B127" t="s">
        <v>1654</v>
      </c>
      <c r="C127" t="s">
        <v>1451</v>
      </c>
      <c r="D127" t="s">
        <v>1655</v>
      </c>
    </row>
    <row r="128" spans="1:4" hidden="1">
      <c r="A128" t="s">
        <v>0</v>
      </c>
      <c r="B128" t="s">
        <v>1656</v>
      </c>
      <c r="C128" t="s">
        <v>1451</v>
      </c>
      <c r="D128" t="s">
        <v>1657</v>
      </c>
    </row>
    <row r="129" spans="1:4" hidden="1">
      <c r="A129" t="s">
        <v>0</v>
      </c>
      <c r="B129" t="s">
        <v>1658</v>
      </c>
      <c r="C129" t="s">
        <v>1451</v>
      </c>
      <c r="D129" t="s">
        <v>1659</v>
      </c>
    </row>
    <row r="130" spans="1:4" hidden="1">
      <c r="A130" t="s">
        <v>0</v>
      </c>
      <c r="B130" t="s">
        <v>1660</v>
      </c>
      <c r="C130" t="s">
        <v>1451</v>
      </c>
      <c r="D130" t="s">
        <v>1661</v>
      </c>
    </row>
    <row r="131" spans="1:4" hidden="1">
      <c r="A131" t="s">
        <v>0</v>
      </c>
      <c r="B131" t="s">
        <v>1662</v>
      </c>
      <c r="C131" t="s">
        <v>1451</v>
      </c>
      <c r="D131" t="s">
        <v>1663</v>
      </c>
    </row>
    <row r="132" spans="1:4" hidden="1">
      <c r="A132" t="s">
        <v>0</v>
      </c>
      <c r="B132" t="s">
        <v>1664</v>
      </c>
      <c r="C132" t="s">
        <v>1451</v>
      </c>
      <c r="D132" t="s">
        <v>1665</v>
      </c>
    </row>
    <row r="133" spans="1:4" hidden="1">
      <c r="A133" t="s">
        <v>0</v>
      </c>
      <c r="B133" t="s">
        <v>1666</v>
      </c>
      <c r="C133" t="s">
        <v>1451</v>
      </c>
      <c r="D133" t="s">
        <v>1667</v>
      </c>
    </row>
    <row r="134" spans="1:4" hidden="1">
      <c r="A134" t="s">
        <v>0</v>
      </c>
      <c r="B134" t="s">
        <v>1668</v>
      </c>
      <c r="C134" t="s">
        <v>1451</v>
      </c>
      <c r="D134" t="s">
        <v>1669</v>
      </c>
    </row>
    <row r="135" spans="1:4" hidden="1">
      <c r="A135" t="s">
        <v>0</v>
      </c>
      <c r="B135" t="s">
        <v>1670</v>
      </c>
      <c r="C135" t="s">
        <v>1451</v>
      </c>
      <c r="D135" t="s">
        <v>1671</v>
      </c>
    </row>
    <row r="136" spans="1:4" hidden="1">
      <c r="A136" t="s">
        <v>0</v>
      </c>
      <c r="B136" t="s">
        <v>1672</v>
      </c>
      <c r="C136" t="s">
        <v>1451</v>
      </c>
      <c r="D136" t="s">
        <v>1673</v>
      </c>
    </row>
    <row r="137" spans="1:4" hidden="1">
      <c r="A137" t="s">
        <v>0</v>
      </c>
      <c r="B137" t="s">
        <v>1674</v>
      </c>
      <c r="C137" t="s">
        <v>1451</v>
      </c>
      <c r="D137" t="s">
        <v>1675</v>
      </c>
    </row>
    <row r="138" spans="1:4" hidden="1">
      <c r="A138" t="s">
        <v>0</v>
      </c>
      <c r="B138" t="s">
        <v>1676</v>
      </c>
      <c r="C138" t="s">
        <v>1451</v>
      </c>
      <c r="D138" t="s">
        <v>1677</v>
      </c>
    </row>
    <row r="139" spans="1:4" hidden="1">
      <c r="A139" t="s">
        <v>0</v>
      </c>
      <c r="B139" t="s">
        <v>1678</v>
      </c>
      <c r="C139" t="s">
        <v>1451</v>
      </c>
      <c r="D139" t="s">
        <v>1679</v>
      </c>
    </row>
    <row r="140" spans="1:4" hidden="1">
      <c r="A140" t="s">
        <v>0</v>
      </c>
      <c r="B140" t="s">
        <v>1680</v>
      </c>
      <c r="C140" t="s">
        <v>1451</v>
      </c>
      <c r="D140" t="s">
        <v>1681</v>
      </c>
    </row>
    <row r="141" spans="1:4" hidden="1">
      <c r="A141" t="s">
        <v>0</v>
      </c>
      <c r="B141" t="s">
        <v>1682</v>
      </c>
      <c r="C141" t="s">
        <v>1451</v>
      </c>
      <c r="D141" t="s">
        <v>1683</v>
      </c>
    </row>
    <row r="142" spans="1:4" hidden="1">
      <c r="A142" t="s">
        <v>0</v>
      </c>
      <c r="B142" t="s">
        <v>1684</v>
      </c>
      <c r="C142" t="s">
        <v>1451</v>
      </c>
      <c r="D142" t="s">
        <v>1685</v>
      </c>
    </row>
    <row r="143" spans="1:4" hidden="1">
      <c r="A143" t="s">
        <v>0</v>
      </c>
      <c r="B143" t="s">
        <v>1686</v>
      </c>
      <c r="C143" t="s">
        <v>1451</v>
      </c>
      <c r="D143" t="s">
        <v>1687</v>
      </c>
    </row>
    <row r="144" spans="1:4" hidden="1">
      <c r="A144" t="s">
        <v>0</v>
      </c>
      <c r="B144" t="s">
        <v>1688</v>
      </c>
      <c r="C144" t="s">
        <v>1451</v>
      </c>
      <c r="D144" t="s">
        <v>1689</v>
      </c>
    </row>
    <row r="145" spans="1:4" hidden="1">
      <c r="A145" t="s">
        <v>0</v>
      </c>
      <c r="B145" t="s">
        <v>1690</v>
      </c>
      <c r="C145" t="s">
        <v>1451</v>
      </c>
      <c r="D145" t="s">
        <v>1691</v>
      </c>
    </row>
    <row r="146" spans="1:4" hidden="1">
      <c r="A146" t="s">
        <v>0</v>
      </c>
      <c r="B146" t="s">
        <v>1692</v>
      </c>
      <c r="C146" t="s">
        <v>1451</v>
      </c>
      <c r="D146" t="s">
        <v>1693</v>
      </c>
    </row>
    <row r="147" spans="1:4" hidden="1">
      <c r="A147" t="s">
        <v>0</v>
      </c>
      <c r="B147" t="s">
        <v>1694</v>
      </c>
      <c r="C147" t="s">
        <v>1451</v>
      </c>
      <c r="D147" t="s">
        <v>1695</v>
      </c>
    </row>
    <row r="148" spans="1:4" hidden="1">
      <c r="A148" t="s">
        <v>0</v>
      </c>
      <c r="B148" t="s">
        <v>1696</v>
      </c>
      <c r="C148" t="s">
        <v>1451</v>
      </c>
      <c r="D148" t="s">
        <v>1697</v>
      </c>
    </row>
    <row r="149" spans="1:4" hidden="1">
      <c r="A149" t="s">
        <v>0</v>
      </c>
      <c r="B149" t="s">
        <v>1698</v>
      </c>
      <c r="C149" t="s">
        <v>1451</v>
      </c>
      <c r="D149" t="s">
        <v>1699</v>
      </c>
    </row>
    <row r="150" spans="1:4" hidden="1">
      <c r="A150" t="s">
        <v>0</v>
      </c>
      <c r="B150" t="s">
        <v>1700</v>
      </c>
      <c r="C150" t="s">
        <v>1451</v>
      </c>
      <c r="D150" t="s">
        <v>1701</v>
      </c>
    </row>
    <row r="151" spans="1:4" hidden="1">
      <c r="A151" t="s">
        <v>0</v>
      </c>
      <c r="B151" t="s">
        <v>1702</v>
      </c>
      <c r="C151" t="s">
        <v>1451</v>
      </c>
      <c r="D151" t="s">
        <v>1703</v>
      </c>
    </row>
    <row r="152" spans="1:4" hidden="1">
      <c r="A152" t="s">
        <v>0</v>
      </c>
      <c r="B152" t="s">
        <v>1704</v>
      </c>
      <c r="C152" t="s">
        <v>1451</v>
      </c>
      <c r="D152" t="s">
        <v>1705</v>
      </c>
    </row>
    <row r="153" spans="1:4" hidden="1">
      <c r="A153" t="s">
        <v>0</v>
      </c>
      <c r="B153" t="s">
        <v>1706</v>
      </c>
      <c r="C153" t="s">
        <v>1451</v>
      </c>
      <c r="D153" t="s">
        <v>1707</v>
      </c>
    </row>
    <row r="154" spans="1:4" hidden="1">
      <c r="A154" t="s">
        <v>0</v>
      </c>
      <c r="B154" t="s">
        <v>1708</v>
      </c>
      <c r="C154" t="s">
        <v>1451</v>
      </c>
      <c r="D154" t="s">
        <v>1709</v>
      </c>
    </row>
    <row r="155" spans="1:4" hidden="1">
      <c r="A155" t="s">
        <v>0</v>
      </c>
      <c r="B155" t="s">
        <v>1710</v>
      </c>
      <c r="C155" t="s">
        <v>1451</v>
      </c>
      <c r="D155" t="s">
        <v>1711</v>
      </c>
    </row>
    <row r="156" spans="1:4" hidden="1">
      <c r="A156" t="s">
        <v>0</v>
      </c>
      <c r="B156" t="s">
        <v>1712</v>
      </c>
      <c r="C156" t="s">
        <v>1451</v>
      </c>
      <c r="D156" t="s">
        <v>1713</v>
      </c>
    </row>
    <row r="157" spans="1:4" hidden="1">
      <c r="A157" t="s">
        <v>0</v>
      </c>
      <c r="B157" t="s">
        <v>1714</v>
      </c>
      <c r="C157" t="s">
        <v>1451</v>
      </c>
      <c r="D157" t="s">
        <v>1715</v>
      </c>
    </row>
    <row r="158" spans="1:4" hidden="1">
      <c r="A158" t="s">
        <v>0</v>
      </c>
      <c r="B158" t="s">
        <v>1716</v>
      </c>
      <c r="C158" t="s">
        <v>1451</v>
      </c>
      <c r="D158" t="s">
        <v>1717</v>
      </c>
    </row>
    <row r="159" spans="1:4" hidden="1">
      <c r="A159" t="s">
        <v>0</v>
      </c>
      <c r="B159" t="s">
        <v>1718</v>
      </c>
      <c r="C159" t="s">
        <v>1451</v>
      </c>
      <c r="D159" t="s">
        <v>1719</v>
      </c>
    </row>
    <row r="160" spans="1:4" hidden="1">
      <c r="A160" t="s">
        <v>0</v>
      </c>
      <c r="B160" t="s">
        <v>1720</v>
      </c>
      <c r="C160" t="s">
        <v>1451</v>
      </c>
      <c r="D160" t="s">
        <v>1721</v>
      </c>
    </row>
    <row r="161" spans="1:4" hidden="1">
      <c r="A161" t="s">
        <v>0</v>
      </c>
      <c r="B161" t="s">
        <v>1722</v>
      </c>
      <c r="C161" t="s">
        <v>1451</v>
      </c>
      <c r="D161" t="s">
        <v>1723</v>
      </c>
    </row>
    <row r="162" spans="1:4" hidden="1">
      <c r="A162" t="s">
        <v>0</v>
      </c>
      <c r="B162" t="s">
        <v>1724</v>
      </c>
      <c r="C162" t="s">
        <v>1451</v>
      </c>
      <c r="D162" t="s">
        <v>1725</v>
      </c>
    </row>
    <row r="163" spans="1:4" hidden="1">
      <c r="A163" t="s">
        <v>0</v>
      </c>
      <c r="B163" t="s">
        <v>1726</v>
      </c>
      <c r="C163" t="s">
        <v>1451</v>
      </c>
      <c r="D163" t="s">
        <v>1727</v>
      </c>
    </row>
    <row r="164" spans="1:4" hidden="1">
      <c r="A164" t="s">
        <v>0</v>
      </c>
      <c r="B164" t="s">
        <v>1728</v>
      </c>
      <c r="C164" t="s">
        <v>1451</v>
      </c>
      <c r="D164" t="s">
        <v>1729</v>
      </c>
    </row>
    <row r="165" spans="1:4" hidden="1">
      <c r="A165" t="s">
        <v>0</v>
      </c>
      <c r="B165" t="s">
        <v>1730</v>
      </c>
      <c r="C165" t="s">
        <v>1451</v>
      </c>
      <c r="D165" t="s">
        <v>1731</v>
      </c>
    </row>
    <row r="166" spans="1:4" hidden="1">
      <c r="A166" t="s">
        <v>0</v>
      </c>
      <c r="B166" t="s">
        <v>1732</v>
      </c>
      <c r="C166" t="s">
        <v>1451</v>
      </c>
      <c r="D166" t="s">
        <v>1733</v>
      </c>
    </row>
    <row r="167" spans="1:4" hidden="1">
      <c r="A167" t="s">
        <v>0</v>
      </c>
      <c r="B167" t="s">
        <v>1734</v>
      </c>
      <c r="C167" t="s">
        <v>1451</v>
      </c>
      <c r="D167" t="s">
        <v>1735</v>
      </c>
    </row>
    <row r="168" spans="1:4" hidden="1">
      <c r="A168" t="s">
        <v>0</v>
      </c>
      <c r="B168" t="s">
        <v>1736</v>
      </c>
      <c r="C168" t="s">
        <v>1451</v>
      </c>
      <c r="D168" t="s">
        <v>1737</v>
      </c>
    </row>
    <row r="169" spans="1:4" hidden="1">
      <c r="A169" t="s">
        <v>0</v>
      </c>
      <c r="B169" t="s">
        <v>1738</v>
      </c>
      <c r="C169" t="s">
        <v>1451</v>
      </c>
      <c r="D169" t="s">
        <v>1739</v>
      </c>
    </row>
    <row r="170" spans="1:4" hidden="1">
      <c r="A170" t="s">
        <v>0</v>
      </c>
      <c r="B170" t="s">
        <v>1740</v>
      </c>
      <c r="C170" t="s">
        <v>1451</v>
      </c>
      <c r="D170" t="s">
        <v>1741</v>
      </c>
    </row>
    <row r="171" spans="1:4" hidden="1">
      <c r="A171" t="s">
        <v>0</v>
      </c>
      <c r="B171" t="s">
        <v>1742</v>
      </c>
      <c r="C171" t="s">
        <v>1451</v>
      </c>
      <c r="D171" t="s">
        <v>1743</v>
      </c>
    </row>
    <row r="172" spans="1:4" hidden="1">
      <c r="A172" t="s">
        <v>0</v>
      </c>
      <c r="B172" t="s">
        <v>1744</v>
      </c>
      <c r="C172" t="s">
        <v>1451</v>
      </c>
      <c r="D172" t="s">
        <v>1745</v>
      </c>
    </row>
    <row r="173" spans="1:4" hidden="1">
      <c r="A173" t="s">
        <v>0</v>
      </c>
      <c r="B173" t="s">
        <v>1746</v>
      </c>
      <c r="C173" t="s">
        <v>1451</v>
      </c>
      <c r="D173" t="s">
        <v>1747</v>
      </c>
    </row>
    <row r="174" spans="1:4" hidden="1">
      <c r="A174" t="s">
        <v>0</v>
      </c>
      <c r="B174" t="s">
        <v>1748</v>
      </c>
      <c r="C174" t="s">
        <v>1451</v>
      </c>
      <c r="D174" t="s">
        <v>1749</v>
      </c>
    </row>
    <row r="175" spans="1:4" hidden="1">
      <c r="A175" t="s">
        <v>0</v>
      </c>
      <c r="B175" t="s">
        <v>1750</v>
      </c>
      <c r="C175" t="s">
        <v>1451</v>
      </c>
      <c r="D175" t="s">
        <v>1751</v>
      </c>
    </row>
    <row r="176" spans="1:4" hidden="1">
      <c r="A176" t="s">
        <v>0</v>
      </c>
      <c r="B176" t="s">
        <v>1752</v>
      </c>
      <c r="C176" t="s">
        <v>1451</v>
      </c>
      <c r="D176" t="s">
        <v>1753</v>
      </c>
    </row>
    <row r="177" spans="1:4" hidden="1">
      <c r="A177" t="s">
        <v>0</v>
      </c>
      <c r="B177" t="s">
        <v>1754</v>
      </c>
      <c r="C177" t="s">
        <v>1451</v>
      </c>
      <c r="D177" t="s">
        <v>1755</v>
      </c>
    </row>
    <row r="178" spans="1:4" hidden="1">
      <c r="A178" t="s">
        <v>0</v>
      </c>
      <c r="B178" t="s">
        <v>1756</v>
      </c>
      <c r="C178" t="s">
        <v>1451</v>
      </c>
      <c r="D178" t="s">
        <v>1757</v>
      </c>
    </row>
    <row r="179" spans="1:4" hidden="1">
      <c r="A179" t="s">
        <v>0</v>
      </c>
      <c r="B179" t="s">
        <v>1758</v>
      </c>
      <c r="C179" t="s">
        <v>1451</v>
      </c>
      <c r="D179" t="s">
        <v>1759</v>
      </c>
    </row>
    <row r="180" spans="1:4" hidden="1">
      <c r="A180" t="s">
        <v>0</v>
      </c>
      <c r="B180" t="s">
        <v>1760</v>
      </c>
      <c r="C180" t="s">
        <v>1451</v>
      </c>
      <c r="D180" t="s">
        <v>1761</v>
      </c>
    </row>
    <row r="181" spans="1:4" hidden="1">
      <c r="A181" t="s">
        <v>0</v>
      </c>
      <c r="B181" t="s">
        <v>1762</v>
      </c>
      <c r="C181" t="s">
        <v>1451</v>
      </c>
      <c r="D181" t="s">
        <v>1763</v>
      </c>
    </row>
    <row r="182" spans="1:4" hidden="1">
      <c r="A182" t="s">
        <v>0</v>
      </c>
      <c r="B182" t="s">
        <v>1764</v>
      </c>
      <c r="C182" t="s">
        <v>1451</v>
      </c>
      <c r="D182" t="s">
        <v>1765</v>
      </c>
    </row>
    <row r="183" spans="1:4" hidden="1">
      <c r="A183" t="s">
        <v>0</v>
      </c>
      <c r="B183" t="s">
        <v>1766</v>
      </c>
      <c r="C183" t="s">
        <v>1451</v>
      </c>
      <c r="D183" t="s">
        <v>1767</v>
      </c>
    </row>
    <row r="184" spans="1:4" hidden="1">
      <c r="A184" t="s">
        <v>0</v>
      </c>
      <c r="B184" t="s">
        <v>1768</v>
      </c>
      <c r="C184" t="s">
        <v>1451</v>
      </c>
      <c r="D184" t="s">
        <v>1769</v>
      </c>
    </row>
    <row r="185" spans="1:4" hidden="1">
      <c r="A185" t="s">
        <v>0</v>
      </c>
      <c r="B185" t="s">
        <v>1770</v>
      </c>
      <c r="C185" t="s">
        <v>1451</v>
      </c>
      <c r="D185" t="s">
        <v>1771</v>
      </c>
    </row>
    <row r="186" spans="1:4" hidden="1">
      <c r="A186" t="s">
        <v>0</v>
      </c>
      <c r="B186" t="s">
        <v>1772</v>
      </c>
      <c r="C186" t="s">
        <v>1451</v>
      </c>
      <c r="D186" t="s">
        <v>1773</v>
      </c>
    </row>
    <row r="187" spans="1:4" hidden="1">
      <c r="A187" t="s">
        <v>0</v>
      </c>
      <c r="B187" t="s">
        <v>1774</v>
      </c>
      <c r="C187" t="s">
        <v>1451</v>
      </c>
      <c r="D187" t="s">
        <v>1775</v>
      </c>
    </row>
    <row r="188" spans="1:4" hidden="1">
      <c r="A188" t="s">
        <v>0</v>
      </c>
      <c r="B188" t="s">
        <v>1776</v>
      </c>
      <c r="C188" t="s">
        <v>1451</v>
      </c>
      <c r="D188" t="s">
        <v>1777</v>
      </c>
    </row>
    <row r="189" spans="1:4" hidden="1">
      <c r="A189" t="s">
        <v>0</v>
      </c>
      <c r="B189" t="s">
        <v>1778</v>
      </c>
      <c r="C189" t="s">
        <v>1451</v>
      </c>
      <c r="D189" t="s">
        <v>1779</v>
      </c>
    </row>
    <row r="190" spans="1:4" hidden="1">
      <c r="A190" t="s">
        <v>0</v>
      </c>
      <c r="B190" t="s">
        <v>1780</v>
      </c>
      <c r="C190" t="s">
        <v>1451</v>
      </c>
      <c r="D190" t="s">
        <v>1781</v>
      </c>
    </row>
    <row r="191" spans="1:4" hidden="1">
      <c r="A191" t="s">
        <v>0</v>
      </c>
      <c r="B191" t="s">
        <v>1782</v>
      </c>
      <c r="C191" t="s">
        <v>1451</v>
      </c>
      <c r="D191" t="s">
        <v>1783</v>
      </c>
    </row>
    <row r="192" spans="1:4" hidden="1">
      <c r="A192" t="s">
        <v>0</v>
      </c>
      <c r="B192" t="s">
        <v>1784</v>
      </c>
      <c r="C192" t="s">
        <v>1451</v>
      </c>
      <c r="D192" t="s">
        <v>1785</v>
      </c>
    </row>
    <row r="193" spans="1:4" hidden="1">
      <c r="A193" t="s">
        <v>0</v>
      </c>
      <c r="B193" t="s">
        <v>1786</v>
      </c>
      <c r="C193" t="s">
        <v>1451</v>
      </c>
      <c r="D193" t="s">
        <v>1787</v>
      </c>
    </row>
    <row r="194" spans="1:4" hidden="1">
      <c r="A194" t="s">
        <v>0</v>
      </c>
      <c r="B194" t="s">
        <v>1788</v>
      </c>
      <c r="C194" t="s">
        <v>1451</v>
      </c>
      <c r="D194" t="s">
        <v>1789</v>
      </c>
    </row>
    <row r="195" spans="1:4" hidden="1">
      <c r="A195" t="s">
        <v>0</v>
      </c>
      <c r="B195" t="s">
        <v>1790</v>
      </c>
      <c r="C195" t="s">
        <v>1451</v>
      </c>
      <c r="D195" t="s">
        <v>1791</v>
      </c>
    </row>
    <row r="196" spans="1:4" hidden="1">
      <c r="A196" t="s">
        <v>0</v>
      </c>
      <c r="B196" t="s">
        <v>1792</v>
      </c>
      <c r="C196" t="s">
        <v>1451</v>
      </c>
      <c r="D196" t="s">
        <v>1793</v>
      </c>
    </row>
    <row r="197" spans="1:4" hidden="1">
      <c r="A197" t="s">
        <v>0</v>
      </c>
      <c r="B197" t="s">
        <v>1794</v>
      </c>
      <c r="C197" t="s">
        <v>1451</v>
      </c>
      <c r="D197" t="s">
        <v>1795</v>
      </c>
    </row>
    <row r="198" spans="1:4" hidden="1">
      <c r="A198" t="s">
        <v>0</v>
      </c>
      <c r="B198" t="s">
        <v>1796</v>
      </c>
      <c r="C198" t="s">
        <v>1451</v>
      </c>
      <c r="D198" t="s">
        <v>1797</v>
      </c>
    </row>
    <row r="199" spans="1:4" hidden="1">
      <c r="A199" t="s">
        <v>0</v>
      </c>
      <c r="B199" t="s">
        <v>1798</v>
      </c>
      <c r="C199" t="s">
        <v>1451</v>
      </c>
      <c r="D199" t="s">
        <v>1799</v>
      </c>
    </row>
    <row r="200" spans="1:4" hidden="1">
      <c r="A200" t="s">
        <v>0</v>
      </c>
      <c r="B200" t="s">
        <v>1800</v>
      </c>
      <c r="C200" t="s">
        <v>1451</v>
      </c>
      <c r="D200" t="s">
        <v>1801</v>
      </c>
    </row>
    <row r="201" spans="1:4" hidden="1">
      <c r="A201" t="s">
        <v>0</v>
      </c>
      <c r="B201" t="s">
        <v>1802</v>
      </c>
      <c r="C201" t="s">
        <v>1451</v>
      </c>
      <c r="D201" t="s">
        <v>1803</v>
      </c>
    </row>
    <row r="202" spans="1:4" hidden="1">
      <c r="A202" t="s">
        <v>0</v>
      </c>
      <c r="B202" t="s">
        <v>1804</v>
      </c>
      <c r="C202" t="s">
        <v>1451</v>
      </c>
      <c r="D202" t="s">
        <v>1805</v>
      </c>
    </row>
    <row r="203" spans="1:4" hidden="1">
      <c r="A203" t="s">
        <v>0</v>
      </c>
      <c r="B203" t="s">
        <v>1806</v>
      </c>
      <c r="C203" t="s">
        <v>1451</v>
      </c>
      <c r="D203" t="s">
        <v>1807</v>
      </c>
    </row>
    <row r="204" spans="1:4" hidden="1">
      <c r="A204" t="s">
        <v>0</v>
      </c>
      <c r="B204" t="s">
        <v>1808</v>
      </c>
      <c r="C204" t="s">
        <v>1451</v>
      </c>
      <c r="D204" t="s">
        <v>1809</v>
      </c>
    </row>
    <row r="205" spans="1:4" hidden="1">
      <c r="A205" t="s">
        <v>0</v>
      </c>
      <c r="B205" t="s">
        <v>1810</v>
      </c>
      <c r="C205" t="s">
        <v>1451</v>
      </c>
      <c r="D205" t="s">
        <v>1811</v>
      </c>
    </row>
    <row r="206" spans="1:4" hidden="1">
      <c r="A206" t="s">
        <v>0</v>
      </c>
      <c r="B206" t="s">
        <v>1812</v>
      </c>
      <c r="C206" t="s">
        <v>1451</v>
      </c>
      <c r="D206" t="s">
        <v>1813</v>
      </c>
    </row>
    <row r="207" spans="1:4" hidden="1">
      <c r="A207" t="s">
        <v>0</v>
      </c>
      <c r="B207" t="s">
        <v>1814</v>
      </c>
      <c r="C207" t="s">
        <v>1451</v>
      </c>
      <c r="D207" t="s">
        <v>1815</v>
      </c>
    </row>
    <row r="208" spans="1:4" hidden="1">
      <c r="A208" t="s">
        <v>0</v>
      </c>
      <c r="B208" t="s">
        <v>1816</v>
      </c>
      <c r="C208" t="s">
        <v>1451</v>
      </c>
      <c r="D208" t="s">
        <v>1817</v>
      </c>
    </row>
    <row r="209" spans="1:4" hidden="1">
      <c r="A209" t="s">
        <v>0</v>
      </c>
      <c r="B209" t="s">
        <v>1818</v>
      </c>
      <c r="C209" t="s">
        <v>1451</v>
      </c>
      <c r="D209" t="s">
        <v>1819</v>
      </c>
    </row>
    <row r="210" spans="1:4" hidden="1">
      <c r="A210" t="s">
        <v>0</v>
      </c>
      <c r="B210" t="s">
        <v>1820</v>
      </c>
      <c r="C210" t="s">
        <v>1451</v>
      </c>
      <c r="D210" t="s">
        <v>1821</v>
      </c>
    </row>
    <row r="211" spans="1:4" hidden="1">
      <c r="A211" t="s">
        <v>0</v>
      </c>
      <c r="B211" t="s">
        <v>1822</v>
      </c>
      <c r="C211" t="s">
        <v>1451</v>
      </c>
      <c r="D211" t="s">
        <v>1823</v>
      </c>
    </row>
    <row r="212" spans="1:4" hidden="1">
      <c r="A212" t="s">
        <v>0</v>
      </c>
      <c r="B212" t="s">
        <v>1824</v>
      </c>
      <c r="C212" t="s">
        <v>1451</v>
      </c>
      <c r="D212" t="s">
        <v>1825</v>
      </c>
    </row>
    <row r="213" spans="1:4" hidden="1">
      <c r="A213" t="s">
        <v>0</v>
      </c>
      <c r="B213" t="s">
        <v>1826</v>
      </c>
      <c r="C213" t="s">
        <v>1451</v>
      </c>
      <c r="D213" t="s">
        <v>1827</v>
      </c>
    </row>
    <row r="214" spans="1:4" hidden="1">
      <c r="A214" t="s">
        <v>0</v>
      </c>
      <c r="B214" t="s">
        <v>1828</v>
      </c>
      <c r="C214" t="s">
        <v>1451</v>
      </c>
      <c r="D214" t="s">
        <v>1829</v>
      </c>
    </row>
    <row r="215" spans="1:4" hidden="1">
      <c r="A215" t="s">
        <v>0</v>
      </c>
      <c r="B215" t="s">
        <v>1830</v>
      </c>
      <c r="C215" t="s">
        <v>1451</v>
      </c>
      <c r="D215" t="s">
        <v>1831</v>
      </c>
    </row>
    <row r="216" spans="1:4" hidden="1">
      <c r="A216" t="s">
        <v>0</v>
      </c>
      <c r="B216" t="s">
        <v>1832</v>
      </c>
      <c r="C216" t="s">
        <v>1451</v>
      </c>
      <c r="D216" t="s">
        <v>1833</v>
      </c>
    </row>
    <row r="217" spans="1:4" hidden="1">
      <c r="A217" t="s">
        <v>0</v>
      </c>
      <c r="B217" t="s">
        <v>1834</v>
      </c>
      <c r="C217" t="s">
        <v>1451</v>
      </c>
      <c r="D217" t="s">
        <v>1835</v>
      </c>
    </row>
    <row r="218" spans="1:4" hidden="1">
      <c r="A218" t="s">
        <v>0</v>
      </c>
      <c r="B218" t="s">
        <v>1836</v>
      </c>
      <c r="C218" t="s">
        <v>1451</v>
      </c>
      <c r="D218" t="s">
        <v>1837</v>
      </c>
    </row>
    <row r="219" spans="1:4" hidden="1">
      <c r="A219" t="s">
        <v>0</v>
      </c>
      <c r="B219" t="s">
        <v>1838</v>
      </c>
      <c r="C219" t="s">
        <v>1451</v>
      </c>
      <c r="D219" t="s">
        <v>1839</v>
      </c>
    </row>
    <row r="220" spans="1:4" hidden="1">
      <c r="A220" t="s">
        <v>0</v>
      </c>
      <c r="B220" t="s">
        <v>1840</v>
      </c>
      <c r="C220" t="s">
        <v>1451</v>
      </c>
      <c r="D220" t="s">
        <v>1841</v>
      </c>
    </row>
    <row r="221" spans="1:4" hidden="1">
      <c r="A221" t="s">
        <v>0</v>
      </c>
      <c r="B221" t="s">
        <v>1842</v>
      </c>
      <c r="C221" t="s">
        <v>1451</v>
      </c>
      <c r="D221" t="s">
        <v>1843</v>
      </c>
    </row>
    <row r="222" spans="1:4" hidden="1">
      <c r="A222" t="s">
        <v>0</v>
      </c>
      <c r="B222" t="s">
        <v>1844</v>
      </c>
      <c r="C222" t="s">
        <v>1451</v>
      </c>
      <c r="D222" t="s">
        <v>1845</v>
      </c>
    </row>
    <row r="223" spans="1:4" hidden="1">
      <c r="A223" t="s">
        <v>0</v>
      </c>
      <c r="B223" t="s">
        <v>1846</v>
      </c>
      <c r="C223" t="s">
        <v>1451</v>
      </c>
      <c r="D223" t="s">
        <v>1847</v>
      </c>
    </row>
    <row r="224" spans="1:4" hidden="1">
      <c r="A224" t="s">
        <v>0</v>
      </c>
      <c r="B224" t="s">
        <v>1848</v>
      </c>
      <c r="C224" t="s">
        <v>1451</v>
      </c>
      <c r="D224" t="s">
        <v>1849</v>
      </c>
    </row>
    <row r="225" spans="1:4" hidden="1">
      <c r="A225" t="s">
        <v>0</v>
      </c>
      <c r="B225" t="s">
        <v>1850</v>
      </c>
      <c r="C225" t="s">
        <v>1451</v>
      </c>
      <c r="D225" t="s">
        <v>1851</v>
      </c>
    </row>
    <row r="226" spans="1:4" hidden="1">
      <c r="A226" t="s">
        <v>0</v>
      </c>
      <c r="B226" t="s">
        <v>1852</v>
      </c>
      <c r="C226" t="s">
        <v>1451</v>
      </c>
      <c r="D226" t="s">
        <v>1853</v>
      </c>
    </row>
    <row r="227" spans="1:4" hidden="1">
      <c r="A227" t="s">
        <v>0</v>
      </c>
      <c r="B227" t="s">
        <v>1854</v>
      </c>
      <c r="C227" t="s">
        <v>1451</v>
      </c>
      <c r="D227" t="s">
        <v>1855</v>
      </c>
    </row>
    <row r="228" spans="1:4" hidden="1">
      <c r="A228" t="s">
        <v>0</v>
      </c>
      <c r="B228" t="s">
        <v>1856</v>
      </c>
      <c r="C228" t="s">
        <v>1451</v>
      </c>
      <c r="D228" t="s">
        <v>1857</v>
      </c>
    </row>
    <row r="229" spans="1:4" hidden="1">
      <c r="A229" t="s">
        <v>0</v>
      </c>
      <c r="B229" t="s">
        <v>1858</v>
      </c>
      <c r="C229" t="s">
        <v>1451</v>
      </c>
      <c r="D229" t="s">
        <v>1859</v>
      </c>
    </row>
    <row r="230" spans="1:4" hidden="1">
      <c r="A230" t="s">
        <v>0</v>
      </c>
      <c r="B230" t="s">
        <v>1860</v>
      </c>
      <c r="C230" t="s">
        <v>1451</v>
      </c>
      <c r="D230" t="s">
        <v>1861</v>
      </c>
    </row>
    <row r="231" spans="1:4" hidden="1">
      <c r="A231" t="s">
        <v>0</v>
      </c>
      <c r="B231" t="s">
        <v>1862</v>
      </c>
      <c r="C231" t="s">
        <v>1451</v>
      </c>
      <c r="D231" t="s">
        <v>1863</v>
      </c>
    </row>
    <row r="232" spans="1:4" hidden="1">
      <c r="A232" t="s">
        <v>0</v>
      </c>
      <c r="B232" t="s">
        <v>1864</v>
      </c>
      <c r="C232" t="s">
        <v>1451</v>
      </c>
      <c r="D232" t="s">
        <v>1865</v>
      </c>
    </row>
    <row r="233" spans="1:4" hidden="1">
      <c r="A233" t="s">
        <v>0</v>
      </c>
      <c r="B233" t="s">
        <v>1866</v>
      </c>
      <c r="C233" t="s">
        <v>1451</v>
      </c>
      <c r="D233" t="s">
        <v>1867</v>
      </c>
    </row>
    <row r="234" spans="1:4" hidden="1">
      <c r="A234" t="s">
        <v>0</v>
      </c>
      <c r="B234" t="s">
        <v>1868</v>
      </c>
      <c r="C234" t="s">
        <v>1451</v>
      </c>
      <c r="D234" t="s">
        <v>1869</v>
      </c>
    </row>
    <row r="235" spans="1:4" hidden="1">
      <c r="A235" t="s">
        <v>0</v>
      </c>
      <c r="B235" t="s">
        <v>1870</v>
      </c>
      <c r="C235" t="s">
        <v>1451</v>
      </c>
      <c r="D235" t="s">
        <v>1871</v>
      </c>
    </row>
    <row r="236" spans="1:4" hidden="1">
      <c r="A236" t="s">
        <v>0</v>
      </c>
      <c r="B236" t="s">
        <v>1872</v>
      </c>
      <c r="C236" t="s">
        <v>1451</v>
      </c>
      <c r="D236" t="s">
        <v>1873</v>
      </c>
    </row>
    <row r="237" spans="1:4" hidden="1">
      <c r="A237" t="s">
        <v>0</v>
      </c>
      <c r="B237" t="s">
        <v>1874</v>
      </c>
      <c r="C237" t="s">
        <v>1451</v>
      </c>
      <c r="D237" t="s">
        <v>1875</v>
      </c>
    </row>
    <row r="238" spans="1:4" hidden="1">
      <c r="A238" t="s">
        <v>0</v>
      </c>
      <c r="B238" t="s">
        <v>1876</v>
      </c>
      <c r="C238" t="s">
        <v>1451</v>
      </c>
      <c r="D238" t="s">
        <v>1877</v>
      </c>
    </row>
    <row r="239" spans="1:4" hidden="1">
      <c r="A239" t="s">
        <v>0</v>
      </c>
      <c r="B239" t="s">
        <v>1878</v>
      </c>
      <c r="C239" t="s">
        <v>1451</v>
      </c>
      <c r="D239" t="s">
        <v>1879</v>
      </c>
    </row>
    <row r="240" spans="1:4" hidden="1">
      <c r="A240" t="s">
        <v>0</v>
      </c>
      <c r="B240" t="s">
        <v>1880</v>
      </c>
      <c r="C240" t="s">
        <v>1451</v>
      </c>
      <c r="D240" t="s">
        <v>1881</v>
      </c>
    </row>
    <row r="241" spans="1:4" hidden="1">
      <c r="A241" t="s">
        <v>0</v>
      </c>
      <c r="B241" t="s">
        <v>1882</v>
      </c>
      <c r="C241" t="s">
        <v>1451</v>
      </c>
      <c r="D241" t="s">
        <v>1883</v>
      </c>
    </row>
    <row r="242" spans="1:4" hidden="1">
      <c r="A242" t="s">
        <v>0</v>
      </c>
      <c r="B242" t="s">
        <v>1884</v>
      </c>
      <c r="C242" t="s">
        <v>1451</v>
      </c>
      <c r="D242" t="s">
        <v>1885</v>
      </c>
    </row>
    <row r="243" spans="1:4" hidden="1">
      <c r="A243" t="s">
        <v>0</v>
      </c>
      <c r="B243" t="s">
        <v>1886</v>
      </c>
      <c r="C243" t="s">
        <v>1451</v>
      </c>
      <c r="D243" t="s">
        <v>1887</v>
      </c>
    </row>
    <row r="244" spans="1:4" hidden="1">
      <c r="A244" t="s">
        <v>0</v>
      </c>
      <c r="B244" t="s">
        <v>1888</v>
      </c>
      <c r="C244" t="s">
        <v>1451</v>
      </c>
      <c r="D244" t="s">
        <v>1889</v>
      </c>
    </row>
    <row r="245" spans="1:4" hidden="1">
      <c r="A245" t="s">
        <v>0</v>
      </c>
      <c r="B245" t="s">
        <v>1890</v>
      </c>
      <c r="C245" t="s">
        <v>1451</v>
      </c>
      <c r="D245" t="s">
        <v>1891</v>
      </c>
    </row>
    <row r="246" spans="1:4" hidden="1">
      <c r="A246" t="s">
        <v>0</v>
      </c>
      <c r="B246" t="s">
        <v>1892</v>
      </c>
      <c r="C246" t="s">
        <v>1451</v>
      </c>
      <c r="D246" t="s">
        <v>1893</v>
      </c>
    </row>
    <row r="247" spans="1:4" hidden="1">
      <c r="A247" t="s">
        <v>0</v>
      </c>
      <c r="B247" t="s">
        <v>1894</v>
      </c>
      <c r="C247" t="s">
        <v>1451</v>
      </c>
      <c r="D247" t="s">
        <v>1895</v>
      </c>
    </row>
    <row r="248" spans="1:4" hidden="1">
      <c r="A248" t="s">
        <v>0</v>
      </c>
      <c r="B248" t="s">
        <v>1896</v>
      </c>
      <c r="C248" t="s">
        <v>1451</v>
      </c>
      <c r="D248" t="s">
        <v>1897</v>
      </c>
    </row>
    <row r="249" spans="1:4" hidden="1">
      <c r="A249" t="s">
        <v>0</v>
      </c>
      <c r="B249" t="s">
        <v>1898</v>
      </c>
      <c r="C249" t="s">
        <v>1451</v>
      </c>
      <c r="D249" t="s">
        <v>1899</v>
      </c>
    </row>
    <row r="250" spans="1:4" hidden="1">
      <c r="A250" t="s">
        <v>0</v>
      </c>
      <c r="B250" t="s">
        <v>1900</v>
      </c>
      <c r="C250" t="s">
        <v>1451</v>
      </c>
      <c r="D250" t="s">
        <v>1901</v>
      </c>
    </row>
    <row r="251" spans="1:4" hidden="1">
      <c r="A251" t="s">
        <v>0</v>
      </c>
      <c r="B251" t="s">
        <v>1902</v>
      </c>
      <c r="C251" t="s">
        <v>1451</v>
      </c>
      <c r="D251" t="s">
        <v>1903</v>
      </c>
    </row>
    <row r="252" spans="1:4" hidden="1">
      <c r="A252" t="s">
        <v>0</v>
      </c>
      <c r="B252" t="s">
        <v>1904</v>
      </c>
      <c r="C252" t="s">
        <v>1451</v>
      </c>
      <c r="D252" t="s">
        <v>1905</v>
      </c>
    </row>
    <row r="253" spans="1:4" hidden="1">
      <c r="A253" t="s">
        <v>0</v>
      </c>
      <c r="B253" t="s">
        <v>1906</v>
      </c>
      <c r="C253" t="s">
        <v>1451</v>
      </c>
      <c r="D253" t="s">
        <v>1907</v>
      </c>
    </row>
    <row r="254" spans="1:4" hidden="1">
      <c r="A254" t="s">
        <v>0</v>
      </c>
      <c r="B254" t="s">
        <v>1908</v>
      </c>
      <c r="C254" t="s">
        <v>1451</v>
      </c>
      <c r="D254" t="s">
        <v>1909</v>
      </c>
    </row>
    <row r="255" spans="1:4" hidden="1">
      <c r="A255" t="s">
        <v>0</v>
      </c>
      <c r="B255" t="s">
        <v>1910</v>
      </c>
      <c r="C255" t="s">
        <v>1451</v>
      </c>
      <c r="D255" t="s">
        <v>1911</v>
      </c>
    </row>
    <row r="256" spans="1:4" hidden="1">
      <c r="A256" t="s">
        <v>0</v>
      </c>
      <c r="B256" t="s">
        <v>1912</v>
      </c>
      <c r="C256" t="s">
        <v>1451</v>
      </c>
      <c r="D256" t="s">
        <v>1913</v>
      </c>
    </row>
    <row r="257" spans="1:4" hidden="1">
      <c r="A257" t="s">
        <v>0</v>
      </c>
      <c r="B257" t="s">
        <v>1914</v>
      </c>
      <c r="C257" t="s">
        <v>1451</v>
      </c>
      <c r="D257" t="s">
        <v>1915</v>
      </c>
    </row>
    <row r="258" spans="1:4" hidden="1">
      <c r="A258" t="s">
        <v>0</v>
      </c>
      <c r="B258" t="s">
        <v>1916</v>
      </c>
      <c r="C258" t="s">
        <v>1451</v>
      </c>
      <c r="D258" t="s">
        <v>1917</v>
      </c>
    </row>
    <row r="259" spans="1:4" hidden="1">
      <c r="A259" t="s">
        <v>0</v>
      </c>
      <c r="B259" t="s">
        <v>1918</v>
      </c>
      <c r="C259" t="s">
        <v>1451</v>
      </c>
      <c r="D259" t="s">
        <v>1919</v>
      </c>
    </row>
    <row r="260" spans="1:4" hidden="1">
      <c r="A260" t="s">
        <v>0</v>
      </c>
      <c r="B260" t="s">
        <v>1920</v>
      </c>
      <c r="C260" t="s">
        <v>1451</v>
      </c>
      <c r="D260" t="s">
        <v>1921</v>
      </c>
    </row>
    <row r="261" spans="1:4" hidden="1">
      <c r="A261" t="s">
        <v>0</v>
      </c>
      <c r="B261" t="s">
        <v>1922</v>
      </c>
      <c r="C261" t="s">
        <v>1451</v>
      </c>
      <c r="D261" t="s">
        <v>1923</v>
      </c>
    </row>
    <row r="262" spans="1:4" hidden="1">
      <c r="A262" t="s">
        <v>0</v>
      </c>
      <c r="B262" t="s">
        <v>1924</v>
      </c>
      <c r="C262" t="s">
        <v>1451</v>
      </c>
      <c r="D262" t="s">
        <v>1925</v>
      </c>
    </row>
    <row r="263" spans="1:4" hidden="1">
      <c r="A263" t="s">
        <v>0</v>
      </c>
      <c r="B263" t="s">
        <v>1926</v>
      </c>
      <c r="C263" t="s">
        <v>1451</v>
      </c>
      <c r="D263" t="s">
        <v>1927</v>
      </c>
    </row>
    <row r="264" spans="1:4" hidden="1">
      <c r="A264" t="s">
        <v>0</v>
      </c>
      <c r="B264" t="s">
        <v>1928</v>
      </c>
      <c r="C264" t="s">
        <v>1451</v>
      </c>
      <c r="D264" t="s">
        <v>1929</v>
      </c>
    </row>
    <row r="265" spans="1:4" hidden="1">
      <c r="A265" t="s">
        <v>0</v>
      </c>
      <c r="B265" t="s">
        <v>1930</v>
      </c>
      <c r="C265" t="s">
        <v>1451</v>
      </c>
      <c r="D265" t="s">
        <v>1931</v>
      </c>
    </row>
    <row r="266" spans="1:4" hidden="1">
      <c r="A266" t="s">
        <v>0</v>
      </c>
      <c r="B266" t="s">
        <v>1932</v>
      </c>
      <c r="C266" t="s">
        <v>1451</v>
      </c>
      <c r="D266" t="s">
        <v>1933</v>
      </c>
    </row>
    <row r="267" spans="1:4" hidden="1">
      <c r="A267" t="s">
        <v>0</v>
      </c>
      <c r="B267" t="s">
        <v>1934</v>
      </c>
      <c r="C267" t="s">
        <v>1451</v>
      </c>
      <c r="D267" t="s">
        <v>1935</v>
      </c>
    </row>
    <row r="268" spans="1:4" hidden="1">
      <c r="A268" t="s">
        <v>0</v>
      </c>
      <c r="B268" t="s">
        <v>1936</v>
      </c>
      <c r="C268" t="s">
        <v>1451</v>
      </c>
      <c r="D268" t="s">
        <v>1937</v>
      </c>
    </row>
    <row r="269" spans="1:4" hidden="1">
      <c r="A269" t="s">
        <v>0</v>
      </c>
      <c r="B269" t="s">
        <v>1938</v>
      </c>
      <c r="C269" t="s">
        <v>1451</v>
      </c>
      <c r="D269" t="s">
        <v>1939</v>
      </c>
    </row>
    <row r="270" spans="1:4" hidden="1">
      <c r="A270" t="s">
        <v>0</v>
      </c>
      <c r="B270" t="s">
        <v>1940</v>
      </c>
      <c r="C270" t="s">
        <v>1451</v>
      </c>
      <c r="D270" t="s">
        <v>1941</v>
      </c>
    </row>
    <row r="271" spans="1:4" hidden="1">
      <c r="A271" t="s">
        <v>0</v>
      </c>
      <c r="B271" t="s">
        <v>1942</v>
      </c>
      <c r="C271" t="s">
        <v>1451</v>
      </c>
      <c r="D271" t="s">
        <v>1943</v>
      </c>
    </row>
    <row r="272" spans="1:4" hidden="1">
      <c r="A272" t="s">
        <v>0</v>
      </c>
      <c r="B272" t="s">
        <v>1944</v>
      </c>
      <c r="C272" t="s">
        <v>1451</v>
      </c>
      <c r="D272" t="s">
        <v>1945</v>
      </c>
    </row>
    <row r="273" spans="1:4" hidden="1">
      <c r="A273" t="s">
        <v>0</v>
      </c>
      <c r="B273" t="s">
        <v>1946</v>
      </c>
      <c r="C273" t="s">
        <v>1451</v>
      </c>
      <c r="D273" t="s">
        <v>1947</v>
      </c>
    </row>
    <row r="274" spans="1:4" hidden="1">
      <c r="A274" t="s">
        <v>0</v>
      </c>
      <c r="B274" t="s">
        <v>1948</v>
      </c>
      <c r="C274" t="s">
        <v>1451</v>
      </c>
      <c r="D274" t="s">
        <v>1949</v>
      </c>
    </row>
    <row r="275" spans="1:4" hidden="1">
      <c r="A275" t="s">
        <v>0</v>
      </c>
      <c r="B275" t="s">
        <v>1950</v>
      </c>
      <c r="C275" t="s">
        <v>1451</v>
      </c>
      <c r="D275" t="s">
        <v>1951</v>
      </c>
    </row>
    <row r="276" spans="1:4" hidden="1">
      <c r="A276" t="s">
        <v>0</v>
      </c>
      <c r="B276" t="s">
        <v>1952</v>
      </c>
      <c r="C276" t="s">
        <v>1451</v>
      </c>
      <c r="D276" t="s">
        <v>1953</v>
      </c>
    </row>
    <row r="277" spans="1:4" hidden="1">
      <c r="A277" t="s">
        <v>0</v>
      </c>
      <c r="B277" t="s">
        <v>1954</v>
      </c>
      <c r="C277" t="s">
        <v>1451</v>
      </c>
      <c r="D277" t="s">
        <v>1955</v>
      </c>
    </row>
    <row r="278" spans="1:4" hidden="1">
      <c r="A278" t="s">
        <v>0</v>
      </c>
      <c r="B278" t="s">
        <v>1956</v>
      </c>
      <c r="C278" t="s">
        <v>1451</v>
      </c>
      <c r="D278" t="s">
        <v>1957</v>
      </c>
    </row>
    <row r="279" spans="1:4" hidden="1">
      <c r="A279" t="s">
        <v>0</v>
      </c>
      <c r="B279" t="s">
        <v>1958</v>
      </c>
      <c r="C279" t="s">
        <v>1451</v>
      </c>
      <c r="D279" t="s">
        <v>1959</v>
      </c>
    </row>
    <row r="280" spans="1:4" hidden="1">
      <c r="A280" t="s">
        <v>0</v>
      </c>
      <c r="B280" t="s">
        <v>1960</v>
      </c>
      <c r="C280" t="s">
        <v>1451</v>
      </c>
      <c r="D280" t="s">
        <v>1961</v>
      </c>
    </row>
    <row r="281" spans="1:4" hidden="1">
      <c r="A281" t="s">
        <v>0</v>
      </c>
      <c r="B281" t="s">
        <v>1962</v>
      </c>
      <c r="C281" t="s">
        <v>1451</v>
      </c>
      <c r="D281" t="s">
        <v>1963</v>
      </c>
    </row>
    <row r="282" spans="1:4" hidden="1">
      <c r="A282" t="s">
        <v>0</v>
      </c>
      <c r="B282" t="s">
        <v>1964</v>
      </c>
      <c r="C282" t="s">
        <v>1451</v>
      </c>
      <c r="D282" t="s">
        <v>1965</v>
      </c>
    </row>
    <row r="283" spans="1:4" hidden="1">
      <c r="A283" t="s">
        <v>0</v>
      </c>
      <c r="B283" t="s">
        <v>1966</v>
      </c>
      <c r="C283" t="s">
        <v>1451</v>
      </c>
      <c r="D283" t="s">
        <v>1967</v>
      </c>
    </row>
    <row r="284" spans="1:4" hidden="1">
      <c r="A284" t="s">
        <v>0</v>
      </c>
      <c r="B284" t="s">
        <v>1968</v>
      </c>
      <c r="C284" t="s">
        <v>1451</v>
      </c>
      <c r="D284" t="s">
        <v>1969</v>
      </c>
    </row>
    <row r="285" spans="1:4" hidden="1">
      <c r="A285" t="s">
        <v>0</v>
      </c>
      <c r="B285" t="s">
        <v>1970</v>
      </c>
      <c r="C285" t="s">
        <v>1451</v>
      </c>
      <c r="D285" t="s">
        <v>1971</v>
      </c>
    </row>
    <row r="286" spans="1:4" hidden="1">
      <c r="A286" t="s">
        <v>0</v>
      </c>
      <c r="B286" t="s">
        <v>1972</v>
      </c>
      <c r="C286" t="s">
        <v>1451</v>
      </c>
      <c r="D286" t="s">
        <v>1973</v>
      </c>
    </row>
    <row r="287" spans="1:4" hidden="1">
      <c r="A287" t="s">
        <v>0</v>
      </c>
      <c r="B287" t="s">
        <v>1974</v>
      </c>
      <c r="C287" t="s">
        <v>1451</v>
      </c>
      <c r="D287" t="s">
        <v>1975</v>
      </c>
    </row>
    <row r="288" spans="1:4" hidden="1">
      <c r="A288" t="s">
        <v>0</v>
      </c>
      <c r="B288" t="s">
        <v>1976</v>
      </c>
      <c r="C288" t="s">
        <v>1451</v>
      </c>
      <c r="D288" t="s">
        <v>1977</v>
      </c>
    </row>
    <row r="289" spans="1:4" hidden="1">
      <c r="A289" t="s">
        <v>0</v>
      </c>
      <c r="B289" t="s">
        <v>1978</v>
      </c>
      <c r="C289" t="s">
        <v>1451</v>
      </c>
      <c r="D289" t="s">
        <v>1979</v>
      </c>
    </row>
    <row r="290" spans="1:4" hidden="1">
      <c r="A290" t="s">
        <v>0</v>
      </c>
      <c r="B290" t="s">
        <v>1980</v>
      </c>
      <c r="C290" t="s">
        <v>1451</v>
      </c>
      <c r="D290" t="s">
        <v>1981</v>
      </c>
    </row>
    <row r="291" spans="1:4" hidden="1">
      <c r="A291" t="s">
        <v>0</v>
      </c>
      <c r="B291" t="s">
        <v>1982</v>
      </c>
      <c r="C291" t="s">
        <v>1451</v>
      </c>
      <c r="D291" t="s">
        <v>1983</v>
      </c>
    </row>
    <row r="292" spans="1:4" hidden="1">
      <c r="A292" t="s">
        <v>0</v>
      </c>
      <c r="B292" t="s">
        <v>1984</v>
      </c>
      <c r="C292" t="s">
        <v>1451</v>
      </c>
      <c r="D292" t="s">
        <v>1985</v>
      </c>
    </row>
    <row r="293" spans="1:4" hidden="1">
      <c r="A293" t="s">
        <v>0</v>
      </c>
      <c r="B293" t="s">
        <v>1986</v>
      </c>
      <c r="C293" t="s">
        <v>1451</v>
      </c>
      <c r="D293" t="s">
        <v>1987</v>
      </c>
    </row>
    <row r="294" spans="1:4" hidden="1">
      <c r="A294" t="s">
        <v>0</v>
      </c>
      <c r="B294" t="s">
        <v>1988</v>
      </c>
      <c r="C294" t="s">
        <v>1451</v>
      </c>
      <c r="D294" t="s">
        <v>1989</v>
      </c>
    </row>
    <row r="295" spans="1:4" hidden="1">
      <c r="A295" t="s">
        <v>0</v>
      </c>
      <c r="B295" t="s">
        <v>1990</v>
      </c>
      <c r="C295" t="s">
        <v>1451</v>
      </c>
      <c r="D295" t="s">
        <v>1991</v>
      </c>
    </row>
    <row r="296" spans="1:4" hidden="1">
      <c r="A296" t="s">
        <v>0</v>
      </c>
      <c r="B296" t="s">
        <v>1992</v>
      </c>
      <c r="C296" t="s">
        <v>1451</v>
      </c>
      <c r="D296" t="s">
        <v>1993</v>
      </c>
    </row>
    <row r="297" spans="1:4" hidden="1">
      <c r="A297" t="s">
        <v>0</v>
      </c>
      <c r="B297" t="s">
        <v>1994</v>
      </c>
      <c r="C297" t="s">
        <v>1451</v>
      </c>
      <c r="D297" t="s">
        <v>1995</v>
      </c>
    </row>
    <row r="298" spans="1:4" hidden="1">
      <c r="A298" t="s">
        <v>0</v>
      </c>
      <c r="B298" t="s">
        <v>1996</v>
      </c>
      <c r="C298" t="s">
        <v>1451</v>
      </c>
      <c r="D298" t="s">
        <v>1997</v>
      </c>
    </row>
    <row r="299" spans="1:4" hidden="1">
      <c r="A299" t="s">
        <v>0</v>
      </c>
      <c r="B299" t="s">
        <v>1998</v>
      </c>
      <c r="C299" t="s">
        <v>1451</v>
      </c>
      <c r="D299" t="s">
        <v>1999</v>
      </c>
    </row>
    <row r="300" spans="1:4" hidden="1">
      <c r="A300" t="s">
        <v>0</v>
      </c>
      <c r="B300" t="s">
        <v>2000</v>
      </c>
      <c r="C300" t="s">
        <v>1451</v>
      </c>
      <c r="D300" t="s">
        <v>2001</v>
      </c>
    </row>
    <row r="301" spans="1:4" hidden="1">
      <c r="A301" t="s">
        <v>0</v>
      </c>
      <c r="B301" t="s">
        <v>2002</v>
      </c>
      <c r="C301" t="s">
        <v>1451</v>
      </c>
      <c r="D301" t="s">
        <v>2003</v>
      </c>
    </row>
    <row r="302" spans="1:4" hidden="1">
      <c r="A302" t="s">
        <v>0</v>
      </c>
      <c r="B302" t="s">
        <v>2004</v>
      </c>
      <c r="C302" t="s">
        <v>1451</v>
      </c>
      <c r="D302" t="s">
        <v>2005</v>
      </c>
    </row>
    <row r="303" spans="1:4" hidden="1">
      <c r="A303" t="s">
        <v>0</v>
      </c>
      <c r="B303" t="s">
        <v>2006</v>
      </c>
      <c r="C303" t="s">
        <v>1451</v>
      </c>
      <c r="D303" t="s">
        <v>2007</v>
      </c>
    </row>
    <row r="304" spans="1:4" hidden="1">
      <c r="A304" t="s">
        <v>0</v>
      </c>
      <c r="B304" t="s">
        <v>2008</v>
      </c>
      <c r="C304" t="s">
        <v>1451</v>
      </c>
      <c r="D304" t="s">
        <v>2009</v>
      </c>
    </row>
    <row r="305" spans="1:4" hidden="1">
      <c r="A305" t="s">
        <v>0</v>
      </c>
      <c r="B305" t="s">
        <v>2010</v>
      </c>
      <c r="C305" t="s">
        <v>1451</v>
      </c>
      <c r="D305" t="s">
        <v>2011</v>
      </c>
    </row>
    <row r="306" spans="1:4" hidden="1">
      <c r="A306" t="s">
        <v>0</v>
      </c>
      <c r="B306" t="s">
        <v>2012</v>
      </c>
      <c r="C306" t="s">
        <v>1451</v>
      </c>
      <c r="D306" t="s">
        <v>2013</v>
      </c>
    </row>
    <row r="307" spans="1:4" hidden="1">
      <c r="A307" t="s">
        <v>0</v>
      </c>
      <c r="B307" t="s">
        <v>2014</v>
      </c>
      <c r="C307" t="s">
        <v>1451</v>
      </c>
      <c r="D307" t="s">
        <v>2015</v>
      </c>
    </row>
    <row r="308" spans="1:4" hidden="1">
      <c r="A308" t="s">
        <v>0</v>
      </c>
      <c r="B308" t="s">
        <v>2016</v>
      </c>
      <c r="C308" t="s">
        <v>1451</v>
      </c>
      <c r="D308" t="s">
        <v>2017</v>
      </c>
    </row>
    <row r="309" spans="1:4" hidden="1">
      <c r="A309" t="s">
        <v>0</v>
      </c>
      <c r="B309" t="s">
        <v>2018</v>
      </c>
      <c r="C309" t="s">
        <v>1451</v>
      </c>
      <c r="D309" t="s">
        <v>2019</v>
      </c>
    </row>
    <row r="310" spans="1:4" hidden="1">
      <c r="A310" t="s">
        <v>0</v>
      </c>
      <c r="B310" t="s">
        <v>2020</v>
      </c>
      <c r="C310" t="s">
        <v>1451</v>
      </c>
      <c r="D310" t="s">
        <v>2021</v>
      </c>
    </row>
    <row r="311" spans="1:4" hidden="1">
      <c r="A311" t="s">
        <v>0</v>
      </c>
      <c r="B311" t="s">
        <v>2022</v>
      </c>
      <c r="C311" t="s">
        <v>1451</v>
      </c>
      <c r="D311" t="s">
        <v>2023</v>
      </c>
    </row>
    <row r="312" spans="1:4" hidden="1">
      <c r="A312" t="s">
        <v>0</v>
      </c>
      <c r="B312" t="s">
        <v>2024</v>
      </c>
      <c r="C312" t="s">
        <v>1451</v>
      </c>
      <c r="D312" t="s">
        <v>2025</v>
      </c>
    </row>
    <row r="313" spans="1:4" hidden="1">
      <c r="A313" t="s">
        <v>0</v>
      </c>
      <c r="B313" t="s">
        <v>2026</v>
      </c>
      <c r="C313" t="s">
        <v>1451</v>
      </c>
      <c r="D313" t="s">
        <v>2027</v>
      </c>
    </row>
    <row r="314" spans="1:4" hidden="1">
      <c r="A314" t="s">
        <v>0</v>
      </c>
      <c r="B314" t="s">
        <v>2028</v>
      </c>
      <c r="C314" t="s">
        <v>1451</v>
      </c>
      <c r="D314" t="s">
        <v>2029</v>
      </c>
    </row>
    <row r="315" spans="1:4" hidden="1">
      <c r="A315" t="s">
        <v>0</v>
      </c>
      <c r="B315" t="s">
        <v>2030</v>
      </c>
      <c r="C315" t="s">
        <v>1451</v>
      </c>
      <c r="D315" t="s">
        <v>2031</v>
      </c>
    </row>
    <row r="316" spans="1:4" hidden="1">
      <c r="A316" t="s">
        <v>0</v>
      </c>
      <c r="B316" t="s">
        <v>2032</v>
      </c>
      <c r="C316" t="s">
        <v>1451</v>
      </c>
      <c r="D316" t="s">
        <v>2033</v>
      </c>
    </row>
    <row r="317" spans="1:4" hidden="1">
      <c r="A317" t="s">
        <v>0</v>
      </c>
      <c r="B317" t="s">
        <v>2034</v>
      </c>
      <c r="C317" t="s">
        <v>1451</v>
      </c>
      <c r="D317" t="s">
        <v>2035</v>
      </c>
    </row>
    <row r="318" spans="1:4" hidden="1">
      <c r="A318" t="s">
        <v>0</v>
      </c>
      <c r="B318" t="s">
        <v>2036</v>
      </c>
      <c r="C318" t="s">
        <v>1451</v>
      </c>
      <c r="D318" t="s">
        <v>2037</v>
      </c>
    </row>
    <row r="319" spans="1:4" hidden="1">
      <c r="A319" t="s">
        <v>0</v>
      </c>
      <c r="B319" t="s">
        <v>2038</v>
      </c>
      <c r="C319" t="s">
        <v>1451</v>
      </c>
      <c r="D319" t="s">
        <v>2039</v>
      </c>
    </row>
    <row r="320" spans="1:4" hidden="1">
      <c r="A320" t="s">
        <v>0</v>
      </c>
      <c r="B320" t="s">
        <v>2040</v>
      </c>
      <c r="C320" t="s">
        <v>1451</v>
      </c>
      <c r="D320" t="s">
        <v>2041</v>
      </c>
    </row>
    <row r="321" spans="1:4" hidden="1">
      <c r="A321" t="s">
        <v>0</v>
      </c>
      <c r="B321" t="s">
        <v>2042</v>
      </c>
      <c r="C321" t="s">
        <v>1451</v>
      </c>
      <c r="D321" t="s">
        <v>2043</v>
      </c>
    </row>
    <row r="322" spans="1:4" hidden="1">
      <c r="A322" t="s">
        <v>0</v>
      </c>
      <c r="B322" t="s">
        <v>2044</v>
      </c>
      <c r="C322" t="s">
        <v>1451</v>
      </c>
      <c r="D322" t="s">
        <v>2045</v>
      </c>
    </row>
    <row r="323" spans="1:4" hidden="1">
      <c r="A323" t="s">
        <v>0</v>
      </c>
      <c r="B323" t="s">
        <v>2046</v>
      </c>
      <c r="C323" t="s">
        <v>1451</v>
      </c>
      <c r="D323" t="s">
        <v>2047</v>
      </c>
    </row>
    <row r="324" spans="1:4" hidden="1">
      <c r="A324" t="s">
        <v>0</v>
      </c>
      <c r="B324" t="s">
        <v>2048</v>
      </c>
      <c r="C324" t="s">
        <v>1451</v>
      </c>
      <c r="D324" t="s">
        <v>2049</v>
      </c>
    </row>
    <row r="325" spans="1:4" hidden="1">
      <c r="A325" t="s">
        <v>0</v>
      </c>
      <c r="B325" t="s">
        <v>2050</v>
      </c>
      <c r="C325" t="s">
        <v>1451</v>
      </c>
      <c r="D325" t="s">
        <v>2051</v>
      </c>
    </row>
    <row r="326" spans="1:4" hidden="1">
      <c r="A326" t="s">
        <v>0</v>
      </c>
      <c r="B326" t="s">
        <v>2052</v>
      </c>
      <c r="C326" t="s">
        <v>1451</v>
      </c>
      <c r="D326" t="s">
        <v>2053</v>
      </c>
    </row>
    <row r="327" spans="1:4" hidden="1">
      <c r="A327" t="s">
        <v>0</v>
      </c>
      <c r="B327" t="s">
        <v>2054</v>
      </c>
      <c r="C327" t="s">
        <v>1451</v>
      </c>
      <c r="D327" t="s">
        <v>2055</v>
      </c>
    </row>
    <row r="328" spans="1:4" hidden="1">
      <c r="A328" t="s">
        <v>0</v>
      </c>
      <c r="B328" t="s">
        <v>2056</v>
      </c>
      <c r="C328" t="s">
        <v>1451</v>
      </c>
      <c r="D328" t="s">
        <v>2057</v>
      </c>
    </row>
    <row r="329" spans="1:4" hidden="1">
      <c r="A329" t="s">
        <v>0</v>
      </c>
      <c r="B329" t="s">
        <v>2058</v>
      </c>
      <c r="C329" t="s">
        <v>1451</v>
      </c>
      <c r="D329" t="s">
        <v>2059</v>
      </c>
    </row>
    <row r="330" spans="1:4" hidden="1">
      <c r="A330" t="s">
        <v>0</v>
      </c>
      <c r="B330" t="s">
        <v>2060</v>
      </c>
      <c r="C330" t="s">
        <v>1451</v>
      </c>
      <c r="D330" t="s">
        <v>2061</v>
      </c>
    </row>
    <row r="331" spans="1:4" hidden="1">
      <c r="A331" t="s">
        <v>0</v>
      </c>
      <c r="B331" t="s">
        <v>2062</v>
      </c>
      <c r="C331" t="s">
        <v>1451</v>
      </c>
      <c r="D331" t="s">
        <v>2063</v>
      </c>
    </row>
    <row r="332" spans="1:4" hidden="1">
      <c r="A332" t="s">
        <v>0</v>
      </c>
      <c r="B332" t="s">
        <v>2064</v>
      </c>
      <c r="C332" t="s">
        <v>1451</v>
      </c>
      <c r="D332" t="s">
        <v>2065</v>
      </c>
    </row>
    <row r="333" spans="1:4" hidden="1">
      <c r="A333" t="s">
        <v>0</v>
      </c>
      <c r="B333" t="s">
        <v>2066</v>
      </c>
      <c r="C333" t="s">
        <v>1451</v>
      </c>
      <c r="D333" t="s">
        <v>2067</v>
      </c>
    </row>
    <row r="334" spans="1:4" hidden="1">
      <c r="A334" t="s">
        <v>0</v>
      </c>
      <c r="B334" t="s">
        <v>2068</v>
      </c>
      <c r="C334" t="s">
        <v>1451</v>
      </c>
      <c r="D334" t="s">
        <v>2069</v>
      </c>
    </row>
    <row r="335" spans="1:4" hidden="1">
      <c r="A335" t="s">
        <v>0</v>
      </c>
      <c r="B335" t="s">
        <v>2070</v>
      </c>
      <c r="C335" t="s">
        <v>1451</v>
      </c>
      <c r="D335" t="s">
        <v>2071</v>
      </c>
    </row>
    <row r="336" spans="1:4" hidden="1">
      <c r="A336" t="s">
        <v>0</v>
      </c>
      <c r="B336" t="s">
        <v>2072</v>
      </c>
      <c r="C336" t="s">
        <v>1451</v>
      </c>
      <c r="D336" t="s">
        <v>2073</v>
      </c>
    </row>
    <row r="337" spans="1:4" hidden="1">
      <c r="A337" t="s">
        <v>0</v>
      </c>
      <c r="B337" t="s">
        <v>2074</v>
      </c>
      <c r="C337" t="s">
        <v>1451</v>
      </c>
      <c r="D337" t="s">
        <v>2075</v>
      </c>
    </row>
    <row r="338" spans="1:4" hidden="1">
      <c r="A338" t="s">
        <v>0</v>
      </c>
      <c r="B338" t="s">
        <v>2076</v>
      </c>
      <c r="C338" t="s">
        <v>1451</v>
      </c>
      <c r="D338" t="s">
        <v>2077</v>
      </c>
    </row>
    <row r="339" spans="1:4" hidden="1">
      <c r="A339" t="s">
        <v>0</v>
      </c>
      <c r="B339" t="s">
        <v>2078</v>
      </c>
      <c r="C339" t="s">
        <v>1451</v>
      </c>
      <c r="D339" t="s">
        <v>2079</v>
      </c>
    </row>
    <row r="340" spans="1:4" hidden="1">
      <c r="A340" t="s">
        <v>0</v>
      </c>
      <c r="B340" t="s">
        <v>2080</v>
      </c>
      <c r="C340" t="s">
        <v>1451</v>
      </c>
      <c r="D340" t="s">
        <v>2081</v>
      </c>
    </row>
    <row r="341" spans="1:4" hidden="1">
      <c r="A341" t="s">
        <v>0</v>
      </c>
      <c r="B341" t="s">
        <v>2082</v>
      </c>
      <c r="C341" t="s">
        <v>1451</v>
      </c>
      <c r="D341" t="s">
        <v>2083</v>
      </c>
    </row>
    <row r="342" spans="1:4" hidden="1">
      <c r="A342" t="s">
        <v>0</v>
      </c>
      <c r="B342" t="s">
        <v>2084</v>
      </c>
      <c r="C342" t="s">
        <v>1451</v>
      </c>
      <c r="D342" t="s">
        <v>2085</v>
      </c>
    </row>
    <row r="343" spans="1:4" hidden="1">
      <c r="A343" t="s">
        <v>0</v>
      </c>
      <c r="B343" t="s">
        <v>2086</v>
      </c>
      <c r="C343" t="s">
        <v>1451</v>
      </c>
      <c r="D343" t="s">
        <v>2087</v>
      </c>
    </row>
    <row r="344" spans="1:4" hidden="1">
      <c r="A344" t="s">
        <v>0</v>
      </c>
      <c r="B344" t="s">
        <v>2088</v>
      </c>
      <c r="C344" t="s">
        <v>1451</v>
      </c>
      <c r="D344" t="s">
        <v>2089</v>
      </c>
    </row>
    <row r="345" spans="1:4" hidden="1">
      <c r="A345" t="s">
        <v>0</v>
      </c>
      <c r="B345" t="s">
        <v>2090</v>
      </c>
      <c r="C345" t="s">
        <v>1451</v>
      </c>
      <c r="D345" t="s">
        <v>2091</v>
      </c>
    </row>
    <row r="346" spans="1:4" hidden="1">
      <c r="A346" t="s">
        <v>0</v>
      </c>
      <c r="B346" t="s">
        <v>2092</v>
      </c>
      <c r="C346" t="s">
        <v>1451</v>
      </c>
      <c r="D346" t="s">
        <v>2093</v>
      </c>
    </row>
    <row r="347" spans="1:4" hidden="1">
      <c r="A347" t="s">
        <v>0</v>
      </c>
      <c r="B347" t="s">
        <v>2094</v>
      </c>
      <c r="C347" t="s">
        <v>1451</v>
      </c>
      <c r="D347" t="s">
        <v>2095</v>
      </c>
    </row>
    <row r="348" spans="1:4" hidden="1">
      <c r="A348" t="s">
        <v>0</v>
      </c>
      <c r="B348" t="s">
        <v>2096</v>
      </c>
      <c r="C348" t="s">
        <v>1451</v>
      </c>
      <c r="D348" t="s">
        <v>2097</v>
      </c>
    </row>
    <row r="349" spans="1:4" hidden="1">
      <c r="A349" t="s">
        <v>0</v>
      </c>
      <c r="B349" t="s">
        <v>2098</v>
      </c>
      <c r="C349" t="s">
        <v>1451</v>
      </c>
      <c r="D349" t="s">
        <v>2099</v>
      </c>
    </row>
    <row r="350" spans="1:4" hidden="1">
      <c r="A350" t="s">
        <v>0</v>
      </c>
      <c r="B350" t="s">
        <v>2100</v>
      </c>
      <c r="C350" t="s">
        <v>1451</v>
      </c>
      <c r="D350" t="s">
        <v>2101</v>
      </c>
    </row>
    <row r="351" spans="1:4" hidden="1">
      <c r="A351" t="s">
        <v>0</v>
      </c>
      <c r="B351" t="s">
        <v>2102</v>
      </c>
      <c r="C351" t="s">
        <v>1451</v>
      </c>
      <c r="D351" t="s">
        <v>2103</v>
      </c>
    </row>
    <row r="352" spans="1:4" hidden="1">
      <c r="A352" t="s">
        <v>0</v>
      </c>
      <c r="B352" t="s">
        <v>2104</v>
      </c>
      <c r="C352" t="s">
        <v>1451</v>
      </c>
      <c r="D352" t="s">
        <v>2105</v>
      </c>
    </row>
    <row r="353" spans="1:4" hidden="1">
      <c r="A353" t="s">
        <v>0</v>
      </c>
      <c r="B353" t="s">
        <v>2106</v>
      </c>
      <c r="C353" t="s">
        <v>1451</v>
      </c>
      <c r="D353" t="s">
        <v>2107</v>
      </c>
    </row>
    <row r="354" spans="1:4" hidden="1">
      <c r="A354" t="s">
        <v>0</v>
      </c>
      <c r="B354" t="s">
        <v>2108</v>
      </c>
      <c r="C354" t="s">
        <v>1451</v>
      </c>
      <c r="D354" t="s">
        <v>2109</v>
      </c>
    </row>
    <row r="355" spans="1:4" hidden="1">
      <c r="A355" t="s">
        <v>0</v>
      </c>
      <c r="B355" t="s">
        <v>2110</v>
      </c>
      <c r="C355" t="s">
        <v>1451</v>
      </c>
      <c r="D355" t="s">
        <v>2111</v>
      </c>
    </row>
    <row r="356" spans="1:4" hidden="1">
      <c r="A356" t="s">
        <v>0</v>
      </c>
      <c r="B356" t="s">
        <v>2112</v>
      </c>
      <c r="C356" t="s">
        <v>1451</v>
      </c>
      <c r="D356" t="s">
        <v>2113</v>
      </c>
    </row>
    <row r="357" spans="1:4" hidden="1">
      <c r="A357" t="s">
        <v>0</v>
      </c>
      <c r="B357" t="s">
        <v>2114</v>
      </c>
      <c r="C357" t="s">
        <v>1451</v>
      </c>
      <c r="D357" t="s">
        <v>2115</v>
      </c>
    </row>
    <row r="358" spans="1:4" hidden="1">
      <c r="A358" t="s">
        <v>0</v>
      </c>
      <c r="B358" t="s">
        <v>2116</v>
      </c>
      <c r="C358" t="s">
        <v>1451</v>
      </c>
      <c r="D358" t="s">
        <v>2117</v>
      </c>
    </row>
    <row r="359" spans="1:4" hidden="1">
      <c r="A359" t="s">
        <v>0</v>
      </c>
      <c r="B359" t="s">
        <v>2118</v>
      </c>
      <c r="C359" t="s">
        <v>1451</v>
      </c>
      <c r="D359" t="s">
        <v>2119</v>
      </c>
    </row>
    <row r="360" spans="1:4" hidden="1">
      <c r="A360" t="s">
        <v>0</v>
      </c>
      <c r="B360" t="s">
        <v>2120</v>
      </c>
      <c r="C360" t="s">
        <v>1451</v>
      </c>
      <c r="D360" t="s">
        <v>2121</v>
      </c>
    </row>
    <row r="361" spans="1:4" hidden="1">
      <c r="A361" t="s">
        <v>0</v>
      </c>
      <c r="B361" t="s">
        <v>2122</v>
      </c>
      <c r="C361" t="s">
        <v>1451</v>
      </c>
      <c r="D361" t="s">
        <v>2123</v>
      </c>
    </row>
    <row r="362" spans="1:4" hidden="1">
      <c r="A362" t="s">
        <v>0</v>
      </c>
      <c r="B362" t="s">
        <v>2124</v>
      </c>
      <c r="C362" t="s">
        <v>1451</v>
      </c>
      <c r="D362" t="s">
        <v>2125</v>
      </c>
    </row>
    <row r="363" spans="1:4" hidden="1">
      <c r="A363" t="s">
        <v>0</v>
      </c>
      <c r="B363" t="s">
        <v>2126</v>
      </c>
      <c r="C363" t="s">
        <v>1451</v>
      </c>
      <c r="D363" t="s">
        <v>2127</v>
      </c>
    </row>
    <row r="364" spans="1:4" hidden="1">
      <c r="A364" t="s">
        <v>0</v>
      </c>
      <c r="B364" t="s">
        <v>2128</v>
      </c>
      <c r="C364" t="s">
        <v>1451</v>
      </c>
      <c r="D364" t="s">
        <v>2129</v>
      </c>
    </row>
    <row r="365" spans="1:4" hidden="1">
      <c r="A365" t="s">
        <v>0</v>
      </c>
      <c r="B365" t="s">
        <v>2130</v>
      </c>
      <c r="C365" t="s">
        <v>1451</v>
      </c>
      <c r="D365" t="s">
        <v>2131</v>
      </c>
    </row>
    <row r="366" spans="1:4" hidden="1">
      <c r="A366" t="s">
        <v>0</v>
      </c>
      <c r="B366" t="s">
        <v>2132</v>
      </c>
      <c r="C366" t="s">
        <v>1451</v>
      </c>
      <c r="D366" t="s">
        <v>2133</v>
      </c>
    </row>
    <row r="367" spans="1:4" hidden="1">
      <c r="A367" t="s">
        <v>0</v>
      </c>
      <c r="B367" t="s">
        <v>2134</v>
      </c>
      <c r="C367" t="s">
        <v>1451</v>
      </c>
      <c r="D367" t="s">
        <v>2135</v>
      </c>
    </row>
    <row r="368" spans="1:4" hidden="1">
      <c r="A368" t="s">
        <v>0</v>
      </c>
      <c r="B368" t="s">
        <v>2136</v>
      </c>
      <c r="C368" t="s">
        <v>1451</v>
      </c>
      <c r="D368" t="s">
        <v>2137</v>
      </c>
    </row>
    <row r="369" spans="1:4" hidden="1">
      <c r="A369" t="s">
        <v>0</v>
      </c>
      <c r="B369" t="s">
        <v>2138</v>
      </c>
      <c r="C369" t="s">
        <v>1451</v>
      </c>
      <c r="D369" t="s">
        <v>2139</v>
      </c>
    </row>
    <row r="370" spans="1:4" hidden="1">
      <c r="A370" t="s">
        <v>0</v>
      </c>
      <c r="B370" t="s">
        <v>2140</v>
      </c>
      <c r="C370" t="s">
        <v>1451</v>
      </c>
      <c r="D370" t="s">
        <v>2141</v>
      </c>
    </row>
    <row r="371" spans="1:4" hidden="1">
      <c r="A371" t="s">
        <v>0</v>
      </c>
      <c r="B371" t="s">
        <v>2142</v>
      </c>
      <c r="C371" t="s">
        <v>1451</v>
      </c>
      <c r="D371" t="s">
        <v>2143</v>
      </c>
    </row>
    <row r="372" spans="1:4" hidden="1">
      <c r="A372" t="s">
        <v>0</v>
      </c>
      <c r="B372" t="s">
        <v>2144</v>
      </c>
      <c r="C372" t="s">
        <v>1451</v>
      </c>
      <c r="D372" t="s">
        <v>2145</v>
      </c>
    </row>
    <row r="373" spans="1:4" hidden="1">
      <c r="A373" t="s">
        <v>0</v>
      </c>
      <c r="B373" t="s">
        <v>2146</v>
      </c>
      <c r="C373" t="s">
        <v>1451</v>
      </c>
      <c r="D373" t="s">
        <v>2147</v>
      </c>
    </row>
    <row r="374" spans="1:4" hidden="1">
      <c r="A374" t="s">
        <v>0</v>
      </c>
      <c r="B374" t="s">
        <v>2148</v>
      </c>
      <c r="C374" t="s">
        <v>1451</v>
      </c>
      <c r="D374" t="s">
        <v>2149</v>
      </c>
    </row>
    <row r="375" spans="1:4" hidden="1">
      <c r="A375" t="s">
        <v>0</v>
      </c>
      <c r="B375" t="s">
        <v>2150</v>
      </c>
      <c r="C375" t="s">
        <v>1451</v>
      </c>
      <c r="D375" t="s">
        <v>2151</v>
      </c>
    </row>
    <row r="376" spans="1:4" hidden="1">
      <c r="A376" t="s">
        <v>0</v>
      </c>
      <c r="B376" t="s">
        <v>2152</v>
      </c>
      <c r="C376" t="s">
        <v>1451</v>
      </c>
      <c r="D376" t="s">
        <v>2153</v>
      </c>
    </row>
    <row r="377" spans="1:4" hidden="1">
      <c r="A377" t="s">
        <v>0</v>
      </c>
      <c r="B377" t="s">
        <v>2154</v>
      </c>
      <c r="C377" t="s">
        <v>1451</v>
      </c>
      <c r="D377" t="s">
        <v>2155</v>
      </c>
    </row>
    <row r="378" spans="1:4" hidden="1">
      <c r="A378" t="s">
        <v>0</v>
      </c>
      <c r="B378" t="s">
        <v>2156</v>
      </c>
      <c r="C378" t="s">
        <v>1451</v>
      </c>
      <c r="D378" t="s">
        <v>2157</v>
      </c>
    </row>
    <row r="379" spans="1:4" hidden="1">
      <c r="A379" t="s">
        <v>0</v>
      </c>
      <c r="B379" t="s">
        <v>2158</v>
      </c>
      <c r="C379" t="s">
        <v>1451</v>
      </c>
      <c r="D379" t="s">
        <v>2159</v>
      </c>
    </row>
    <row r="380" spans="1:4" hidden="1">
      <c r="A380" t="s">
        <v>0</v>
      </c>
      <c r="B380" t="s">
        <v>2160</v>
      </c>
      <c r="C380" t="s">
        <v>1451</v>
      </c>
      <c r="D380" t="s">
        <v>2161</v>
      </c>
    </row>
    <row r="381" spans="1:4" hidden="1">
      <c r="A381" t="s">
        <v>0</v>
      </c>
      <c r="B381" t="s">
        <v>2162</v>
      </c>
      <c r="C381" t="s">
        <v>1451</v>
      </c>
      <c r="D381" t="s">
        <v>2163</v>
      </c>
    </row>
    <row r="382" spans="1:4" hidden="1">
      <c r="A382" t="s">
        <v>0</v>
      </c>
      <c r="B382" t="s">
        <v>2164</v>
      </c>
      <c r="C382" t="s">
        <v>1451</v>
      </c>
      <c r="D382" t="s">
        <v>2165</v>
      </c>
    </row>
    <row r="383" spans="1:4" hidden="1">
      <c r="A383" t="s">
        <v>0</v>
      </c>
      <c r="B383" t="s">
        <v>2166</v>
      </c>
      <c r="C383" t="s">
        <v>1451</v>
      </c>
      <c r="D383" t="s">
        <v>2167</v>
      </c>
    </row>
    <row r="384" spans="1:4" hidden="1">
      <c r="A384" t="s">
        <v>0</v>
      </c>
      <c r="B384" t="s">
        <v>2168</v>
      </c>
      <c r="C384" t="s">
        <v>1451</v>
      </c>
      <c r="D384" t="s">
        <v>2169</v>
      </c>
    </row>
    <row r="385" spans="1:4" hidden="1">
      <c r="A385" t="s">
        <v>0</v>
      </c>
      <c r="B385" t="s">
        <v>2170</v>
      </c>
      <c r="C385" t="s">
        <v>1451</v>
      </c>
      <c r="D385" t="s">
        <v>2171</v>
      </c>
    </row>
    <row r="386" spans="1:4" hidden="1">
      <c r="A386" t="s">
        <v>0</v>
      </c>
      <c r="B386" t="s">
        <v>2172</v>
      </c>
      <c r="C386" t="s">
        <v>1451</v>
      </c>
      <c r="D386" t="s">
        <v>2173</v>
      </c>
    </row>
    <row r="387" spans="1:4" hidden="1">
      <c r="A387" t="s">
        <v>0</v>
      </c>
      <c r="B387" t="s">
        <v>2174</v>
      </c>
      <c r="C387" t="s">
        <v>1451</v>
      </c>
      <c r="D387" t="s">
        <v>2175</v>
      </c>
    </row>
    <row r="388" spans="1:4" hidden="1">
      <c r="A388" t="s">
        <v>0</v>
      </c>
      <c r="B388" t="s">
        <v>2176</v>
      </c>
      <c r="C388" t="s">
        <v>1451</v>
      </c>
      <c r="D388" t="s">
        <v>2177</v>
      </c>
    </row>
    <row r="389" spans="1:4" hidden="1">
      <c r="A389" t="s">
        <v>0</v>
      </c>
      <c r="B389" t="s">
        <v>2178</v>
      </c>
      <c r="C389" t="s">
        <v>1451</v>
      </c>
      <c r="D389" t="s">
        <v>2179</v>
      </c>
    </row>
    <row r="390" spans="1:4" hidden="1">
      <c r="A390" t="s">
        <v>0</v>
      </c>
      <c r="B390" t="s">
        <v>2180</v>
      </c>
      <c r="C390" t="s">
        <v>1451</v>
      </c>
      <c r="D390" t="s">
        <v>2181</v>
      </c>
    </row>
    <row r="391" spans="1:4" hidden="1">
      <c r="A391" t="s">
        <v>0</v>
      </c>
      <c r="B391" t="s">
        <v>2182</v>
      </c>
      <c r="C391" t="s">
        <v>1451</v>
      </c>
      <c r="D391" t="s">
        <v>2183</v>
      </c>
    </row>
    <row r="392" spans="1:4" hidden="1">
      <c r="A392" t="s">
        <v>0</v>
      </c>
      <c r="B392" t="s">
        <v>2184</v>
      </c>
      <c r="C392" t="s">
        <v>1451</v>
      </c>
      <c r="D392" t="s">
        <v>2185</v>
      </c>
    </row>
    <row r="393" spans="1:4" hidden="1">
      <c r="A393" t="s">
        <v>0</v>
      </c>
      <c r="B393" t="s">
        <v>2186</v>
      </c>
      <c r="C393" t="s">
        <v>1451</v>
      </c>
      <c r="D393" t="s">
        <v>2187</v>
      </c>
    </row>
    <row r="394" spans="1:4" hidden="1">
      <c r="A394" t="s">
        <v>0</v>
      </c>
      <c r="B394" t="s">
        <v>2188</v>
      </c>
      <c r="C394" t="s">
        <v>1451</v>
      </c>
      <c r="D394" t="s">
        <v>2189</v>
      </c>
    </row>
    <row r="395" spans="1:4" hidden="1">
      <c r="A395" t="s">
        <v>0</v>
      </c>
      <c r="B395" t="s">
        <v>2190</v>
      </c>
      <c r="C395" t="s">
        <v>1451</v>
      </c>
      <c r="D395" t="s">
        <v>2191</v>
      </c>
    </row>
    <row r="396" spans="1:4" hidden="1">
      <c r="A396" t="s">
        <v>0</v>
      </c>
      <c r="B396" t="s">
        <v>2192</v>
      </c>
      <c r="C396" t="s">
        <v>1451</v>
      </c>
      <c r="D396" t="s">
        <v>2193</v>
      </c>
    </row>
    <row r="397" spans="1:4" hidden="1">
      <c r="A397" t="s">
        <v>0</v>
      </c>
      <c r="B397" t="s">
        <v>2194</v>
      </c>
      <c r="C397" t="s">
        <v>1451</v>
      </c>
      <c r="D397" t="s">
        <v>2195</v>
      </c>
    </row>
    <row r="398" spans="1:4" hidden="1">
      <c r="A398" t="s">
        <v>0</v>
      </c>
      <c r="B398" t="s">
        <v>2196</v>
      </c>
      <c r="C398" t="s">
        <v>1451</v>
      </c>
      <c r="D398" t="s">
        <v>2197</v>
      </c>
    </row>
    <row r="399" spans="1:4" hidden="1">
      <c r="A399" t="s">
        <v>0</v>
      </c>
      <c r="B399" t="s">
        <v>2198</v>
      </c>
      <c r="C399" t="s">
        <v>1451</v>
      </c>
      <c r="D399" t="s">
        <v>2199</v>
      </c>
    </row>
    <row r="400" spans="1:4" hidden="1">
      <c r="A400" t="s">
        <v>0</v>
      </c>
      <c r="B400" t="s">
        <v>2200</v>
      </c>
      <c r="C400" t="s">
        <v>1451</v>
      </c>
      <c r="D400" t="s">
        <v>2201</v>
      </c>
    </row>
    <row r="401" spans="1:4" hidden="1">
      <c r="A401" t="s">
        <v>0</v>
      </c>
      <c r="B401" t="s">
        <v>2202</v>
      </c>
      <c r="C401" t="s">
        <v>1451</v>
      </c>
      <c r="D401" t="s">
        <v>2203</v>
      </c>
    </row>
    <row r="402" spans="1:4" hidden="1">
      <c r="A402" t="s">
        <v>0</v>
      </c>
      <c r="B402" t="s">
        <v>2204</v>
      </c>
      <c r="C402" t="s">
        <v>1451</v>
      </c>
      <c r="D402" t="s">
        <v>2205</v>
      </c>
    </row>
    <row r="403" spans="1:4" hidden="1">
      <c r="A403" t="s">
        <v>0</v>
      </c>
      <c r="B403" t="s">
        <v>2206</v>
      </c>
      <c r="C403" t="s">
        <v>1451</v>
      </c>
      <c r="D403" t="s">
        <v>2207</v>
      </c>
    </row>
    <row r="404" spans="1:4" hidden="1">
      <c r="A404" t="s">
        <v>0</v>
      </c>
      <c r="B404" t="s">
        <v>2208</v>
      </c>
      <c r="C404" t="s">
        <v>1451</v>
      </c>
      <c r="D404" t="s">
        <v>2209</v>
      </c>
    </row>
    <row r="405" spans="1:4" hidden="1">
      <c r="A405" t="s">
        <v>0</v>
      </c>
      <c r="B405" t="s">
        <v>2210</v>
      </c>
      <c r="C405" t="s">
        <v>1451</v>
      </c>
      <c r="D405" t="s">
        <v>2211</v>
      </c>
    </row>
    <row r="406" spans="1:4" hidden="1">
      <c r="A406" t="s">
        <v>0</v>
      </c>
      <c r="B406" t="s">
        <v>2212</v>
      </c>
      <c r="C406" t="s">
        <v>1451</v>
      </c>
      <c r="D406" t="s">
        <v>2213</v>
      </c>
    </row>
    <row r="407" spans="1:4" hidden="1">
      <c r="A407" t="s">
        <v>0</v>
      </c>
      <c r="B407" t="s">
        <v>2214</v>
      </c>
      <c r="C407" t="s">
        <v>1451</v>
      </c>
      <c r="D407" t="s">
        <v>2215</v>
      </c>
    </row>
    <row r="408" spans="1:4" hidden="1">
      <c r="A408" t="s">
        <v>0</v>
      </c>
      <c r="B408" t="s">
        <v>2216</v>
      </c>
      <c r="C408" t="s">
        <v>1451</v>
      </c>
      <c r="D408" t="s">
        <v>2217</v>
      </c>
    </row>
    <row r="409" spans="1:4" hidden="1">
      <c r="A409" t="s">
        <v>0</v>
      </c>
      <c r="B409" t="s">
        <v>2218</v>
      </c>
      <c r="C409" t="s">
        <v>1451</v>
      </c>
      <c r="D409" t="s">
        <v>2219</v>
      </c>
    </row>
    <row r="410" spans="1:4" hidden="1">
      <c r="A410" t="s">
        <v>0</v>
      </c>
      <c r="B410" t="s">
        <v>2220</v>
      </c>
      <c r="C410" t="s">
        <v>1451</v>
      </c>
      <c r="D410" t="s">
        <v>2221</v>
      </c>
    </row>
    <row r="411" spans="1:4" hidden="1">
      <c r="A411" t="s">
        <v>0</v>
      </c>
      <c r="B411" t="s">
        <v>2222</v>
      </c>
      <c r="C411" t="s">
        <v>1451</v>
      </c>
      <c r="D411" t="s">
        <v>2223</v>
      </c>
    </row>
    <row r="412" spans="1:4" hidden="1">
      <c r="A412" t="s">
        <v>0</v>
      </c>
      <c r="B412" t="s">
        <v>2224</v>
      </c>
      <c r="C412" t="s">
        <v>1451</v>
      </c>
      <c r="D412" t="s">
        <v>2225</v>
      </c>
    </row>
    <row r="413" spans="1:4" hidden="1">
      <c r="A413" t="s">
        <v>0</v>
      </c>
      <c r="B413" t="s">
        <v>2226</v>
      </c>
      <c r="C413" t="s">
        <v>1451</v>
      </c>
      <c r="D413" t="s">
        <v>1951</v>
      </c>
    </row>
    <row r="414" spans="1:4" hidden="1">
      <c r="A414" t="s">
        <v>0</v>
      </c>
      <c r="B414" t="s">
        <v>2227</v>
      </c>
      <c r="C414" t="s">
        <v>1451</v>
      </c>
      <c r="D414" t="s">
        <v>2228</v>
      </c>
    </row>
    <row r="415" spans="1:4" hidden="1">
      <c r="A415" t="s">
        <v>0</v>
      </c>
      <c r="B415" t="s">
        <v>2229</v>
      </c>
      <c r="C415" t="s">
        <v>1451</v>
      </c>
      <c r="D415" t="s">
        <v>2230</v>
      </c>
    </row>
    <row r="416" spans="1:4" hidden="1">
      <c r="A416" t="s">
        <v>0</v>
      </c>
      <c r="B416" t="s">
        <v>2231</v>
      </c>
      <c r="C416" t="s">
        <v>1451</v>
      </c>
      <c r="D416" t="s">
        <v>2232</v>
      </c>
    </row>
    <row r="417" spans="1:4" hidden="1">
      <c r="A417" t="s">
        <v>0</v>
      </c>
      <c r="B417" t="s">
        <v>2233</v>
      </c>
      <c r="C417" t="s">
        <v>1451</v>
      </c>
      <c r="D417" t="s">
        <v>2234</v>
      </c>
    </row>
    <row r="418" spans="1:4" hidden="1">
      <c r="A418" t="s">
        <v>0</v>
      </c>
      <c r="B418" t="s">
        <v>2235</v>
      </c>
      <c r="C418" t="s">
        <v>1451</v>
      </c>
      <c r="D418" t="s">
        <v>2236</v>
      </c>
    </row>
    <row r="419" spans="1:4" hidden="1">
      <c r="A419" t="s">
        <v>0</v>
      </c>
      <c r="B419" t="s">
        <v>2237</v>
      </c>
      <c r="C419" t="s">
        <v>1451</v>
      </c>
      <c r="D419" t="s">
        <v>2238</v>
      </c>
    </row>
    <row r="420" spans="1:4" hidden="1">
      <c r="A420" t="s">
        <v>0</v>
      </c>
      <c r="B420" t="s">
        <v>2239</v>
      </c>
      <c r="C420" t="s">
        <v>1451</v>
      </c>
      <c r="D420" t="s">
        <v>2240</v>
      </c>
    </row>
    <row r="421" spans="1:4" hidden="1">
      <c r="A421" t="s">
        <v>0</v>
      </c>
      <c r="B421" t="s">
        <v>2241</v>
      </c>
      <c r="C421" t="s">
        <v>1451</v>
      </c>
      <c r="D421" t="s">
        <v>2242</v>
      </c>
    </row>
    <row r="422" spans="1:4" hidden="1">
      <c r="A422" t="s">
        <v>0</v>
      </c>
      <c r="B422" t="s">
        <v>2243</v>
      </c>
      <c r="C422" t="s">
        <v>1451</v>
      </c>
      <c r="D422" t="s">
        <v>2244</v>
      </c>
    </row>
    <row r="423" spans="1:4" hidden="1">
      <c r="A423" t="s">
        <v>0</v>
      </c>
      <c r="B423" t="s">
        <v>2245</v>
      </c>
      <c r="C423" t="s">
        <v>1451</v>
      </c>
      <c r="D423" t="s">
        <v>2246</v>
      </c>
    </row>
    <row r="424" spans="1:4" hidden="1">
      <c r="A424" t="s">
        <v>0</v>
      </c>
      <c r="B424" t="s">
        <v>2247</v>
      </c>
      <c r="C424" t="s">
        <v>1451</v>
      </c>
      <c r="D424" t="s">
        <v>2248</v>
      </c>
    </row>
    <row r="425" spans="1:4" hidden="1">
      <c r="A425" t="s">
        <v>0</v>
      </c>
      <c r="B425" t="s">
        <v>2249</v>
      </c>
      <c r="C425" t="s">
        <v>1451</v>
      </c>
      <c r="D425" t="s">
        <v>2250</v>
      </c>
    </row>
    <row r="426" spans="1:4" hidden="1">
      <c r="A426" t="s">
        <v>0</v>
      </c>
      <c r="B426" t="s">
        <v>2251</v>
      </c>
      <c r="C426" t="s">
        <v>1451</v>
      </c>
      <c r="D426" t="s">
        <v>2252</v>
      </c>
    </row>
    <row r="427" spans="1:4" hidden="1">
      <c r="A427" t="s">
        <v>0</v>
      </c>
      <c r="B427" t="s">
        <v>2253</v>
      </c>
      <c r="C427" t="s">
        <v>1451</v>
      </c>
      <c r="D427" t="s">
        <v>2254</v>
      </c>
    </row>
    <row r="428" spans="1:4" hidden="1">
      <c r="A428" t="s">
        <v>0</v>
      </c>
      <c r="B428" t="s">
        <v>2255</v>
      </c>
      <c r="C428" t="s">
        <v>1451</v>
      </c>
      <c r="D428" t="s">
        <v>2256</v>
      </c>
    </row>
    <row r="429" spans="1:4" hidden="1">
      <c r="A429" t="s">
        <v>0</v>
      </c>
      <c r="B429" t="s">
        <v>2257</v>
      </c>
      <c r="C429" t="s">
        <v>1451</v>
      </c>
      <c r="D429" t="s">
        <v>2258</v>
      </c>
    </row>
    <row r="430" spans="1:4" hidden="1">
      <c r="A430" t="s">
        <v>0</v>
      </c>
      <c r="B430" t="s">
        <v>2259</v>
      </c>
      <c r="C430" t="s">
        <v>1451</v>
      </c>
      <c r="D430" t="s">
        <v>2260</v>
      </c>
    </row>
    <row r="431" spans="1:4" hidden="1">
      <c r="A431" t="s">
        <v>0</v>
      </c>
      <c r="B431" t="s">
        <v>2261</v>
      </c>
      <c r="C431" t="s">
        <v>1451</v>
      </c>
      <c r="D431" t="s">
        <v>2262</v>
      </c>
    </row>
    <row r="432" spans="1:4" hidden="1">
      <c r="A432" t="s">
        <v>0</v>
      </c>
      <c r="B432" t="s">
        <v>2263</v>
      </c>
      <c r="C432" t="s">
        <v>1451</v>
      </c>
      <c r="D432" t="s">
        <v>2264</v>
      </c>
    </row>
    <row r="433" spans="1:4" hidden="1">
      <c r="A433" t="s">
        <v>0</v>
      </c>
      <c r="B433" t="s">
        <v>2265</v>
      </c>
      <c r="C433" t="s">
        <v>1451</v>
      </c>
      <c r="D433" t="s">
        <v>2266</v>
      </c>
    </row>
    <row r="434" spans="1:4" hidden="1">
      <c r="A434" t="s">
        <v>0</v>
      </c>
      <c r="B434" t="s">
        <v>2267</v>
      </c>
      <c r="C434" t="s">
        <v>1451</v>
      </c>
      <c r="D434" t="s">
        <v>2268</v>
      </c>
    </row>
    <row r="435" spans="1:4" hidden="1">
      <c r="A435" t="s">
        <v>0</v>
      </c>
      <c r="B435" t="s">
        <v>2269</v>
      </c>
      <c r="C435" t="s">
        <v>1451</v>
      </c>
      <c r="D435" t="s">
        <v>2270</v>
      </c>
    </row>
    <row r="436" spans="1:4" hidden="1">
      <c r="A436" t="s">
        <v>0</v>
      </c>
      <c r="B436" t="s">
        <v>2271</v>
      </c>
      <c r="C436" t="s">
        <v>1451</v>
      </c>
      <c r="D436" t="s">
        <v>2272</v>
      </c>
    </row>
    <row r="437" spans="1:4" hidden="1">
      <c r="A437" t="s">
        <v>0</v>
      </c>
      <c r="B437" t="s">
        <v>2273</v>
      </c>
      <c r="C437" t="s">
        <v>1451</v>
      </c>
      <c r="D437" t="s">
        <v>2274</v>
      </c>
    </row>
    <row r="438" spans="1:4" hidden="1">
      <c r="A438" t="s">
        <v>0</v>
      </c>
      <c r="B438" t="s">
        <v>2275</v>
      </c>
      <c r="C438" t="s">
        <v>1451</v>
      </c>
      <c r="D438" t="s">
        <v>2276</v>
      </c>
    </row>
    <row r="439" spans="1:4" hidden="1">
      <c r="A439" t="s">
        <v>0</v>
      </c>
      <c r="B439" t="s">
        <v>2277</v>
      </c>
      <c r="C439" t="s">
        <v>1451</v>
      </c>
      <c r="D439" t="s">
        <v>2278</v>
      </c>
    </row>
    <row r="440" spans="1:4" hidden="1">
      <c r="A440" t="s">
        <v>0</v>
      </c>
      <c r="B440" t="s">
        <v>2279</v>
      </c>
      <c r="C440" t="s">
        <v>1451</v>
      </c>
      <c r="D440" t="s">
        <v>2280</v>
      </c>
    </row>
    <row r="441" spans="1:4" hidden="1">
      <c r="A441" t="s">
        <v>0</v>
      </c>
      <c r="B441" t="s">
        <v>2281</v>
      </c>
      <c r="C441" t="s">
        <v>1451</v>
      </c>
      <c r="D441" t="s">
        <v>2282</v>
      </c>
    </row>
    <row r="442" spans="1:4" hidden="1">
      <c r="A442" t="s">
        <v>0</v>
      </c>
      <c r="B442" t="s">
        <v>2283</v>
      </c>
      <c r="C442" t="s">
        <v>1451</v>
      </c>
      <c r="D442" t="s">
        <v>2284</v>
      </c>
    </row>
    <row r="443" spans="1:4" hidden="1">
      <c r="A443" t="s">
        <v>0</v>
      </c>
      <c r="B443" t="s">
        <v>2285</v>
      </c>
      <c r="C443" t="s">
        <v>1451</v>
      </c>
      <c r="D443" t="s">
        <v>2286</v>
      </c>
    </row>
    <row r="444" spans="1:4" hidden="1">
      <c r="A444" t="s">
        <v>0</v>
      </c>
      <c r="B444" t="s">
        <v>2287</v>
      </c>
      <c r="C444" t="s">
        <v>1451</v>
      </c>
      <c r="D444" t="s">
        <v>2288</v>
      </c>
    </row>
    <row r="445" spans="1:4" hidden="1">
      <c r="A445" t="s">
        <v>0</v>
      </c>
      <c r="B445" t="s">
        <v>2289</v>
      </c>
      <c r="C445" t="s">
        <v>1451</v>
      </c>
      <c r="D445" t="s">
        <v>2290</v>
      </c>
    </row>
    <row r="446" spans="1:4" hidden="1">
      <c r="A446" t="s">
        <v>0</v>
      </c>
      <c r="B446" t="s">
        <v>2291</v>
      </c>
      <c r="C446" t="s">
        <v>1451</v>
      </c>
      <c r="D446" t="s">
        <v>2292</v>
      </c>
    </row>
    <row r="447" spans="1:4" hidden="1">
      <c r="A447" t="s">
        <v>0</v>
      </c>
      <c r="B447" t="s">
        <v>2293</v>
      </c>
      <c r="C447" t="s">
        <v>1451</v>
      </c>
      <c r="D447" t="s">
        <v>2294</v>
      </c>
    </row>
    <row r="448" spans="1:4" hidden="1">
      <c r="A448" t="s">
        <v>0</v>
      </c>
      <c r="B448" t="s">
        <v>2295</v>
      </c>
      <c r="C448" t="s">
        <v>1451</v>
      </c>
      <c r="D448" t="s">
        <v>2296</v>
      </c>
    </row>
    <row r="449" spans="1:4" hidden="1">
      <c r="A449" t="s">
        <v>0</v>
      </c>
      <c r="B449" t="s">
        <v>2297</v>
      </c>
      <c r="C449" t="s">
        <v>1451</v>
      </c>
      <c r="D449" t="s">
        <v>2298</v>
      </c>
    </row>
    <row r="450" spans="1:4" hidden="1">
      <c r="A450" t="s">
        <v>0</v>
      </c>
      <c r="B450" t="s">
        <v>2299</v>
      </c>
      <c r="C450" t="s">
        <v>1451</v>
      </c>
      <c r="D450" t="s">
        <v>2300</v>
      </c>
    </row>
    <row r="451" spans="1:4" hidden="1">
      <c r="A451" t="s">
        <v>0</v>
      </c>
      <c r="B451" t="s">
        <v>2301</v>
      </c>
      <c r="C451" t="s">
        <v>1451</v>
      </c>
      <c r="D451" t="s">
        <v>2302</v>
      </c>
    </row>
    <row r="452" spans="1:4" hidden="1">
      <c r="A452" t="s">
        <v>0</v>
      </c>
      <c r="B452" t="s">
        <v>2303</v>
      </c>
      <c r="C452" t="s">
        <v>1451</v>
      </c>
      <c r="D452" t="s">
        <v>2304</v>
      </c>
    </row>
    <row r="453" spans="1:4" hidden="1">
      <c r="A453" t="s">
        <v>0</v>
      </c>
      <c r="B453" t="s">
        <v>2305</v>
      </c>
      <c r="C453" t="s">
        <v>1451</v>
      </c>
      <c r="D453" t="s">
        <v>2306</v>
      </c>
    </row>
    <row r="454" spans="1:4" hidden="1">
      <c r="A454" t="s">
        <v>0</v>
      </c>
      <c r="B454" t="s">
        <v>2307</v>
      </c>
      <c r="C454" t="s">
        <v>1451</v>
      </c>
      <c r="D454" t="s">
        <v>2308</v>
      </c>
    </row>
    <row r="455" spans="1:4" hidden="1">
      <c r="A455" t="s">
        <v>0</v>
      </c>
      <c r="B455" t="s">
        <v>2309</v>
      </c>
      <c r="C455" t="s">
        <v>1451</v>
      </c>
      <c r="D455" t="s">
        <v>2310</v>
      </c>
    </row>
    <row r="456" spans="1:4" hidden="1">
      <c r="A456" t="s">
        <v>0</v>
      </c>
      <c r="B456" t="s">
        <v>2311</v>
      </c>
      <c r="C456" t="s">
        <v>1451</v>
      </c>
      <c r="D456" t="s">
        <v>2312</v>
      </c>
    </row>
    <row r="457" spans="1:4" hidden="1">
      <c r="A457" t="s">
        <v>0</v>
      </c>
      <c r="B457" t="s">
        <v>2313</v>
      </c>
      <c r="C457" t="s">
        <v>1451</v>
      </c>
      <c r="D457" t="s">
        <v>2314</v>
      </c>
    </row>
    <row r="458" spans="1:4" hidden="1">
      <c r="A458" t="s">
        <v>0</v>
      </c>
      <c r="B458" t="s">
        <v>2315</v>
      </c>
      <c r="C458" t="s">
        <v>1451</v>
      </c>
      <c r="D458" t="s">
        <v>2316</v>
      </c>
    </row>
    <row r="459" spans="1:4" hidden="1">
      <c r="A459" t="s">
        <v>0</v>
      </c>
      <c r="B459" t="s">
        <v>2317</v>
      </c>
      <c r="C459" t="s">
        <v>1451</v>
      </c>
      <c r="D459" t="s">
        <v>2318</v>
      </c>
    </row>
    <row r="460" spans="1:4" hidden="1">
      <c r="A460" t="s">
        <v>0</v>
      </c>
      <c r="B460" t="s">
        <v>2319</v>
      </c>
      <c r="C460" t="s">
        <v>1451</v>
      </c>
      <c r="D460" t="s">
        <v>2320</v>
      </c>
    </row>
    <row r="461" spans="1:4" hidden="1">
      <c r="A461" t="s">
        <v>0</v>
      </c>
      <c r="B461" t="s">
        <v>2321</v>
      </c>
      <c r="C461" t="s">
        <v>1451</v>
      </c>
      <c r="D461" t="s">
        <v>2322</v>
      </c>
    </row>
    <row r="462" spans="1:4" hidden="1">
      <c r="A462" t="s">
        <v>0</v>
      </c>
      <c r="B462" t="s">
        <v>2323</v>
      </c>
      <c r="C462" t="s">
        <v>1451</v>
      </c>
      <c r="D462" t="s">
        <v>2324</v>
      </c>
    </row>
    <row r="463" spans="1:4" hidden="1">
      <c r="A463" t="s">
        <v>0</v>
      </c>
      <c r="B463" t="s">
        <v>2325</v>
      </c>
      <c r="C463" t="s">
        <v>1451</v>
      </c>
      <c r="D463" t="s">
        <v>2326</v>
      </c>
    </row>
    <row r="464" spans="1:4" hidden="1">
      <c r="A464" t="s">
        <v>0</v>
      </c>
      <c r="B464" t="s">
        <v>2327</v>
      </c>
      <c r="C464" t="s">
        <v>1451</v>
      </c>
      <c r="D464" t="s">
        <v>2328</v>
      </c>
    </row>
    <row r="465" spans="1:4" hidden="1">
      <c r="A465" t="s">
        <v>0</v>
      </c>
      <c r="B465" t="s">
        <v>2329</v>
      </c>
      <c r="C465" t="s">
        <v>1451</v>
      </c>
      <c r="D465" t="s">
        <v>2330</v>
      </c>
    </row>
    <row r="466" spans="1:4" hidden="1">
      <c r="A466" t="s">
        <v>0</v>
      </c>
      <c r="B466" t="s">
        <v>2331</v>
      </c>
      <c r="C466" t="s">
        <v>1451</v>
      </c>
      <c r="D466" t="s">
        <v>2332</v>
      </c>
    </row>
    <row r="467" spans="1:4" hidden="1">
      <c r="A467" t="s">
        <v>0</v>
      </c>
      <c r="B467" t="s">
        <v>2333</v>
      </c>
      <c r="C467" t="s">
        <v>1451</v>
      </c>
      <c r="D467" t="s">
        <v>2334</v>
      </c>
    </row>
    <row r="468" spans="1:4" hidden="1">
      <c r="A468" t="s">
        <v>0</v>
      </c>
      <c r="B468" t="s">
        <v>2335</v>
      </c>
      <c r="C468" t="s">
        <v>1451</v>
      </c>
      <c r="D468" t="s">
        <v>2336</v>
      </c>
    </row>
    <row r="469" spans="1:4" hidden="1">
      <c r="A469" t="s">
        <v>0</v>
      </c>
      <c r="B469" t="s">
        <v>2337</v>
      </c>
      <c r="C469" t="s">
        <v>1451</v>
      </c>
      <c r="D469" t="s">
        <v>2338</v>
      </c>
    </row>
    <row r="470" spans="1:4" hidden="1">
      <c r="A470" t="s">
        <v>0</v>
      </c>
      <c r="B470" t="s">
        <v>2339</v>
      </c>
      <c r="C470" t="s">
        <v>1451</v>
      </c>
      <c r="D470" t="s">
        <v>2340</v>
      </c>
    </row>
    <row r="471" spans="1:4" hidden="1">
      <c r="A471" t="s">
        <v>0</v>
      </c>
      <c r="B471" t="s">
        <v>2341</v>
      </c>
      <c r="C471" t="s">
        <v>1451</v>
      </c>
      <c r="D471" t="s">
        <v>2342</v>
      </c>
    </row>
    <row r="472" spans="1:4" hidden="1">
      <c r="A472" t="s">
        <v>0</v>
      </c>
      <c r="B472" t="s">
        <v>2343</v>
      </c>
      <c r="C472" t="s">
        <v>1451</v>
      </c>
      <c r="D472" t="s">
        <v>2344</v>
      </c>
    </row>
    <row r="473" spans="1:4" hidden="1">
      <c r="A473" t="s">
        <v>0</v>
      </c>
      <c r="B473" t="s">
        <v>2345</v>
      </c>
      <c r="C473" t="s">
        <v>1451</v>
      </c>
      <c r="D473" t="s">
        <v>2346</v>
      </c>
    </row>
    <row r="474" spans="1:4" hidden="1">
      <c r="A474" t="s">
        <v>0</v>
      </c>
      <c r="B474" t="s">
        <v>2347</v>
      </c>
      <c r="C474" t="s">
        <v>1451</v>
      </c>
      <c r="D474" t="s">
        <v>2348</v>
      </c>
    </row>
    <row r="475" spans="1:4" hidden="1">
      <c r="A475" t="s">
        <v>0</v>
      </c>
      <c r="B475" t="s">
        <v>2349</v>
      </c>
      <c r="C475" t="s">
        <v>1451</v>
      </c>
      <c r="D475" t="s">
        <v>2350</v>
      </c>
    </row>
    <row r="476" spans="1:4" hidden="1">
      <c r="A476" t="s">
        <v>0</v>
      </c>
      <c r="B476" t="s">
        <v>2351</v>
      </c>
      <c r="C476" t="s">
        <v>1451</v>
      </c>
      <c r="D476" t="s">
        <v>2352</v>
      </c>
    </row>
    <row r="477" spans="1:4" hidden="1">
      <c r="A477" t="s">
        <v>0</v>
      </c>
      <c r="B477" t="s">
        <v>2353</v>
      </c>
      <c r="C477" t="s">
        <v>1451</v>
      </c>
      <c r="D477" t="s">
        <v>2354</v>
      </c>
    </row>
    <row r="478" spans="1:4" hidden="1">
      <c r="A478" t="s">
        <v>0</v>
      </c>
      <c r="B478" t="s">
        <v>2355</v>
      </c>
      <c r="C478" t="s">
        <v>1451</v>
      </c>
      <c r="D478" t="s">
        <v>2356</v>
      </c>
    </row>
    <row r="479" spans="1:4" hidden="1">
      <c r="A479" t="s">
        <v>0</v>
      </c>
      <c r="B479" t="s">
        <v>2357</v>
      </c>
      <c r="C479" t="s">
        <v>1451</v>
      </c>
      <c r="D479" t="s">
        <v>2358</v>
      </c>
    </row>
    <row r="480" spans="1:4" hidden="1">
      <c r="A480" t="s">
        <v>0</v>
      </c>
      <c r="B480" t="s">
        <v>2359</v>
      </c>
      <c r="C480" t="s">
        <v>1451</v>
      </c>
      <c r="D480" t="s">
        <v>2360</v>
      </c>
    </row>
    <row r="481" spans="1:4" hidden="1">
      <c r="A481" t="s">
        <v>0</v>
      </c>
      <c r="B481" t="s">
        <v>2361</v>
      </c>
      <c r="C481" t="s">
        <v>1451</v>
      </c>
      <c r="D481" t="s">
        <v>2362</v>
      </c>
    </row>
    <row r="482" spans="1:4" hidden="1">
      <c r="A482" t="s">
        <v>0</v>
      </c>
      <c r="B482" t="s">
        <v>2363</v>
      </c>
      <c r="C482" t="s">
        <v>1451</v>
      </c>
      <c r="D482" t="s">
        <v>2364</v>
      </c>
    </row>
    <row r="483" spans="1:4" hidden="1">
      <c r="A483" t="s">
        <v>0</v>
      </c>
      <c r="B483" t="s">
        <v>2365</v>
      </c>
      <c r="C483" t="s">
        <v>1451</v>
      </c>
      <c r="D483" t="s">
        <v>2366</v>
      </c>
    </row>
    <row r="484" spans="1:4" hidden="1">
      <c r="A484" t="s">
        <v>0</v>
      </c>
      <c r="B484" t="s">
        <v>2367</v>
      </c>
      <c r="C484" t="s">
        <v>1451</v>
      </c>
      <c r="D484" t="s">
        <v>2368</v>
      </c>
    </row>
    <row r="485" spans="1:4" hidden="1">
      <c r="A485" t="s">
        <v>0</v>
      </c>
      <c r="B485" t="s">
        <v>2369</v>
      </c>
      <c r="C485" t="s">
        <v>1451</v>
      </c>
      <c r="D485" t="s">
        <v>2370</v>
      </c>
    </row>
    <row r="486" spans="1:4" hidden="1">
      <c r="A486" t="s">
        <v>0</v>
      </c>
      <c r="B486" t="s">
        <v>2371</v>
      </c>
      <c r="C486" t="s">
        <v>1451</v>
      </c>
      <c r="D486" t="s">
        <v>2372</v>
      </c>
    </row>
    <row r="487" spans="1:4" hidden="1">
      <c r="A487" t="s">
        <v>0</v>
      </c>
      <c r="B487" t="s">
        <v>2373</v>
      </c>
      <c r="C487" t="s">
        <v>1451</v>
      </c>
      <c r="D487" t="s">
        <v>2374</v>
      </c>
    </row>
    <row r="488" spans="1:4" hidden="1">
      <c r="A488" t="s">
        <v>0</v>
      </c>
      <c r="B488" t="s">
        <v>2375</v>
      </c>
      <c r="C488" t="s">
        <v>1451</v>
      </c>
      <c r="D488" t="s">
        <v>2376</v>
      </c>
    </row>
    <row r="489" spans="1:4" hidden="1">
      <c r="A489" t="s">
        <v>0</v>
      </c>
      <c r="B489" t="s">
        <v>2377</v>
      </c>
      <c r="C489" t="s">
        <v>1451</v>
      </c>
      <c r="D489" t="s">
        <v>2378</v>
      </c>
    </row>
    <row r="490" spans="1:4" hidden="1">
      <c r="A490" t="s">
        <v>0</v>
      </c>
      <c r="B490" t="s">
        <v>2379</v>
      </c>
      <c r="C490" t="s">
        <v>1451</v>
      </c>
      <c r="D490" t="s">
        <v>2380</v>
      </c>
    </row>
    <row r="491" spans="1:4" hidden="1">
      <c r="A491" t="s">
        <v>0</v>
      </c>
      <c r="B491" t="s">
        <v>2381</v>
      </c>
      <c r="C491" t="s">
        <v>1451</v>
      </c>
      <c r="D491" t="s">
        <v>2382</v>
      </c>
    </row>
    <row r="492" spans="1:4" hidden="1">
      <c r="A492" t="s">
        <v>0</v>
      </c>
      <c r="B492" t="s">
        <v>2383</v>
      </c>
      <c r="C492" t="s">
        <v>1451</v>
      </c>
      <c r="D492" t="s">
        <v>2384</v>
      </c>
    </row>
    <row r="493" spans="1:4" hidden="1">
      <c r="A493" t="s">
        <v>0</v>
      </c>
      <c r="B493" t="s">
        <v>2385</v>
      </c>
      <c r="C493" t="s">
        <v>1451</v>
      </c>
      <c r="D493" t="s">
        <v>2386</v>
      </c>
    </row>
    <row r="494" spans="1:4" hidden="1">
      <c r="A494" t="s">
        <v>0</v>
      </c>
      <c r="B494" t="s">
        <v>2387</v>
      </c>
      <c r="C494" t="s">
        <v>1451</v>
      </c>
      <c r="D494" t="s">
        <v>2388</v>
      </c>
    </row>
    <row r="495" spans="1:4" hidden="1">
      <c r="A495" t="s">
        <v>0</v>
      </c>
      <c r="B495" t="s">
        <v>2389</v>
      </c>
      <c r="C495" t="s">
        <v>1451</v>
      </c>
      <c r="D495" t="s">
        <v>2390</v>
      </c>
    </row>
    <row r="496" spans="1:4" hidden="1">
      <c r="A496" t="s">
        <v>0</v>
      </c>
      <c r="B496" t="s">
        <v>2391</v>
      </c>
      <c r="C496" t="s">
        <v>1451</v>
      </c>
      <c r="D496" t="s">
        <v>2392</v>
      </c>
    </row>
    <row r="497" spans="1:4" hidden="1">
      <c r="A497" t="s">
        <v>0</v>
      </c>
      <c r="B497" t="s">
        <v>2393</v>
      </c>
      <c r="C497" t="s">
        <v>1451</v>
      </c>
      <c r="D497" t="s">
        <v>2394</v>
      </c>
    </row>
    <row r="498" spans="1:4" hidden="1">
      <c r="A498" t="s">
        <v>0</v>
      </c>
      <c r="B498" t="s">
        <v>2395</v>
      </c>
      <c r="C498" t="s">
        <v>1451</v>
      </c>
      <c r="D498" t="s">
        <v>2396</v>
      </c>
    </row>
    <row r="499" spans="1:4" hidden="1">
      <c r="A499" t="s">
        <v>0</v>
      </c>
      <c r="B499" t="s">
        <v>2397</v>
      </c>
      <c r="C499" t="s">
        <v>1451</v>
      </c>
      <c r="D499" t="s">
        <v>2398</v>
      </c>
    </row>
    <row r="500" spans="1:4" hidden="1">
      <c r="A500" t="s">
        <v>0</v>
      </c>
      <c r="B500" t="s">
        <v>2399</v>
      </c>
      <c r="C500" t="s">
        <v>1451</v>
      </c>
      <c r="D500" t="s">
        <v>2400</v>
      </c>
    </row>
    <row r="501" spans="1:4" hidden="1">
      <c r="A501" t="s">
        <v>0</v>
      </c>
      <c r="B501" t="s">
        <v>2401</v>
      </c>
      <c r="C501" t="s">
        <v>1451</v>
      </c>
      <c r="D501" t="s">
        <v>2402</v>
      </c>
    </row>
    <row r="502" spans="1:4" hidden="1">
      <c r="A502" t="s">
        <v>0</v>
      </c>
      <c r="B502" t="s">
        <v>2403</v>
      </c>
      <c r="C502" t="s">
        <v>1451</v>
      </c>
      <c r="D502" t="s">
        <v>2404</v>
      </c>
    </row>
    <row r="503" spans="1:4" hidden="1">
      <c r="A503" t="s">
        <v>0</v>
      </c>
      <c r="B503" t="s">
        <v>2405</v>
      </c>
      <c r="C503" t="s">
        <v>1451</v>
      </c>
      <c r="D503" t="s">
        <v>2406</v>
      </c>
    </row>
    <row r="504" spans="1:4" hidden="1">
      <c r="A504" t="s">
        <v>0</v>
      </c>
      <c r="B504" t="s">
        <v>2407</v>
      </c>
      <c r="C504" t="s">
        <v>1451</v>
      </c>
      <c r="D504" t="s">
        <v>2408</v>
      </c>
    </row>
    <row r="505" spans="1:4" hidden="1">
      <c r="A505" t="s">
        <v>0</v>
      </c>
      <c r="B505" t="s">
        <v>2409</v>
      </c>
      <c r="C505" t="s">
        <v>1451</v>
      </c>
      <c r="D505" t="s">
        <v>2410</v>
      </c>
    </row>
    <row r="506" spans="1:4" hidden="1">
      <c r="A506" t="s">
        <v>0</v>
      </c>
      <c r="B506" t="s">
        <v>2411</v>
      </c>
      <c r="C506" t="s">
        <v>1451</v>
      </c>
      <c r="D506" t="s">
        <v>2412</v>
      </c>
    </row>
    <row r="507" spans="1:4" hidden="1">
      <c r="A507" t="s">
        <v>0</v>
      </c>
      <c r="B507" t="s">
        <v>2413</v>
      </c>
      <c r="C507" t="s">
        <v>1451</v>
      </c>
      <c r="D507" t="s">
        <v>2414</v>
      </c>
    </row>
    <row r="508" spans="1:4" hidden="1">
      <c r="A508" t="s">
        <v>0</v>
      </c>
      <c r="B508" t="s">
        <v>2415</v>
      </c>
      <c r="C508" t="s">
        <v>1451</v>
      </c>
      <c r="D508" t="s">
        <v>2416</v>
      </c>
    </row>
    <row r="509" spans="1:4" hidden="1">
      <c r="A509" t="s">
        <v>0</v>
      </c>
      <c r="B509" t="s">
        <v>2417</v>
      </c>
      <c r="C509" t="s">
        <v>1451</v>
      </c>
      <c r="D509" t="s">
        <v>2418</v>
      </c>
    </row>
    <row r="510" spans="1:4" hidden="1">
      <c r="A510" t="s">
        <v>0</v>
      </c>
      <c r="B510" t="s">
        <v>2419</v>
      </c>
      <c r="C510" t="s">
        <v>1451</v>
      </c>
      <c r="D510" t="s">
        <v>2420</v>
      </c>
    </row>
    <row r="511" spans="1:4" hidden="1">
      <c r="A511" t="s">
        <v>0</v>
      </c>
      <c r="B511" t="s">
        <v>2421</v>
      </c>
      <c r="C511" t="s">
        <v>1451</v>
      </c>
      <c r="D511" t="s">
        <v>2422</v>
      </c>
    </row>
    <row r="512" spans="1:4" hidden="1">
      <c r="A512" t="s">
        <v>0</v>
      </c>
      <c r="B512" t="s">
        <v>2423</v>
      </c>
      <c r="C512" t="s">
        <v>1451</v>
      </c>
      <c r="D512" t="s">
        <v>2424</v>
      </c>
    </row>
    <row r="513" spans="1:4" hidden="1">
      <c r="A513" t="s">
        <v>0</v>
      </c>
      <c r="B513" t="s">
        <v>2425</v>
      </c>
      <c r="C513" t="s">
        <v>1451</v>
      </c>
      <c r="D513" t="s">
        <v>2426</v>
      </c>
    </row>
    <row r="514" spans="1:4" hidden="1">
      <c r="A514" t="s">
        <v>0</v>
      </c>
      <c r="B514" t="s">
        <v>2427</v>
      </c>
      <c r="C514" t="s">
        <v>1451</v>
      </c>
      <c r="D514" t="s">
        <v>2428</v>
      </c>
    </row>
    <row r="515" spans="1:4" hidden="1">
      <c r="A515" t="s">
        <v>0</v>
      </c>
      <c r="B515" t="s">
        <v>2429</v>
      </c>
      <c r="C515" t="s">
        <v>1451</v>
      </c>
      <c r="D515" t="s">
        <v>2430</v>
      </c>
    </row>
    <row r="516" spans="1:4" hidden="1">
      <c r="A516" t="s">
        <v>0</v>
      </c>
      <c r="B516" t="s">
        <v>2431</v>
      </c>
      <c r="C516" t="s">
        <v>1451</v>
      </c>
      <c r="D516" t="s">
        <v>2432</v>
      </c>
    </row>
    <row r="517" spans="1:4" hidden="1">
      <c r="A517" t="s">
        <v>0</v>
      </c>
      <c r="B517" t="s">
        <v>2433</v>
      </c>
      <c r="C517" t="s">
        <v>1451</v>
      </c>
      <c r="D517" t="s">
        <v>2434</v>
      </c>
    </row>
    <row r="518" spans="1:4" hidden="1">
      <c r="A518" t="s">
        <v>0</v>
      </c>
      <c r="B518" t="s">
        <v>2435</v>
      </c>
      <c r="C518" t="s">
        <v>1451</v>
      </c>
      <c r="D518" t="s">
        <v>2436</v>
      </c>
    </row>
    <row r="519" spans="1:4" hidden="1">
      <c r="A519" t="s">
        <v>0</v>
      </c>
      <c r="B519" t="s">
        <v>2437</v>
      </c>
      <c r="C519" t="s">
        <v>1451</v>
      </c>
      <c r="D519" t="s">
        <v>2438</v>
      </c>
    </row>
    <row r="520" spans="1:4" hidden="1">
      <c r="A520" t="s">
        <v>0</v>
      </c>
      <c r="B520" t="s">
        <v>2439</v>
      </c>
      <c r="C520" t="s">
        <v>1451</v>
      </c>
      <c r="D520" t="s">
        <v>2440</v>
      </c>
    </row>
    <row r="521" spans="1:4" hidden="1">
      <c r="A521" t="s">
        <v>0</v>
      </c>
      <c r="B521" t="s">
        <v>2441</v>
      </c>
      <c r="C521" t="s">
        <v>1451</v>
      </c>
      <c r="D521" t="s">
        <v>2442</v>
      </c>
    </row>
    <row r="522" spans="1:4" hidden="1">
      <c r="A522" t="s">
        <v>0</v>
      </c>
      <c r="B522" t="s">
        <v>2443</v>
      </c>
      <c r="C522" t="s">
        <v>1451</v>
      </c>
      <c r="D522" t="s">
        <v>2444</v>
      </c>
    </row>
    <row r="523" spans="1:4" hidden="1">
      <c r="A523" t="s">
        <v>0</v>
      </c>
      <c r="B523" t="s">
        <v>2445</v>
      </c>
      <c r="C523" t="s">
        <v>1451</v>
      </c>
      <c r="D523" t="s">
        <v>2446</v>
      </c>
    </row>
    <row r="524" spans="1:4" hidden="1">
      <c r="A524" t="s">
        <v>0</v>
      </c>
      <c r="B524" t="s">
        <v>2447</v>
      </c>
      <c r="C524" t="s">
        <v>1451</v>
      </c>
      <c r="D524" t="s">
        <v>2448</v>
      </c>
    </row>
    <row r="525" spans="1:4" hidden="1">
      <c r="A525" t="s">
        <v>0</v>
      </c>
      <c r="B525" t="s">
        <v>2449</v>
      </c>
      <c r="C525" t="s">
        <v>1451</v>
      </c>
      <c r="D525" t="s">
        <v>2450</v>
      </c>
    </row>
    <row r="526" spans="1:4" hidden="1">
      <c r="A526" t="s">
        <v>0</v>
      </c>
      <c r="B526" t="s">
        <v>2451</v>
      </c>
      <c r="C526" t="s">
        <v>1451</v>
      </c>
      <c r="D526" t="s">
        <v>2452</v>
      </c>
    </row>
    <row r="527" spans="1:4" hidden="1">
      <c r="A527" t="s">
        <v>0</v>
      </c>
      <c r="B527" t="s">
        <v>2453</v>
      </c>
      <c r="C527" t="s">
        <v>1451</v>
      </c>
      <c r="D527" t="s">
        <v>2454</v>
      </c>
    </row>
    <row r="528" spans="1:4" hidden="1">
      <c r="A528" t="s">
        <v>0</v>
      </c>
      <c r="B528" t="s">
        <v>2455</v>
      </c>
      <c r="C528" t="s">
        <v>1451</v>
      </c>
      <c r="D528" t="s">
        <v>2456</v>
      </c>
    </row>
    <row r="529" spans="1:4" hidden="1">
      <c r="A529" t="s">
        <v>0</v>
      </c>
      <c r="B529" t="s">
        <v>2457</v>
      </c>
      <c r="C529" t="s">
        <v>1451</v>
      </c>
      <c r="D529" t="s">
        <v>2458</v>
      </c>
    </row>
    <row r="530" spans="1:4" hidden="1">
      <c r="A530" t="s">
        <v>0</v>
      </c>
      <c r="B530" t="s">
        <v>2459</v>
      </c>
      <c r="C530" t="s">
        <v>1451</v>
      </c>
      <c r="D530" t="s">
        <v>2460</v>
      </c>
    </row>
    <row r="531" spans="1:4" hidden="1">
      <c r="A531" t="s">
        <v>0</v>
      </c>
      <c r="B531" t="s">
        <v>2461</v>
      </c>
      <c r="C531" t="s">
        <v>1451</v>
      </c>
      <c r="D531" t="s">
        <v>2462</v>
      </c>
    </row>
    <row r="532" spans="1:4" hidden="1">
      <c r="A532" t="s">
        <v>0</v>
      </c>
      <c r="B532" t="s">
        <v>2463</v>
      </c>
      <c r="C532" t="s">
        <v>1451</v>
      </c>
      <c r="D532" t="s">
        <v>2464</v>
      </c>
    </row>
    <row r="533" spans="1:4" hidden="1">
      <c r="A533" t="s">
        <v>0</v>
      </c>
      <c r="B533" t="s">
        <v>2465</v>
      </c>
      <c r="C533" t="s">
        <v>1451</v>
      </c>
      <c r="D533" t="s">
        <v>2466</v>
      </c>
    </row>
    <row r="534" spans="1:4" hidden="1">
      <c r="A534" t="s">
        <v>0</v>
      </c>
      <c r="B534" t="s">
        <v>2467</v>
      </c>
      <c r="C534" t="s">
        <v>1451</v>
      </c>
      <c r="D534" t="s">
        <v>2468</v>
      </c>
    </row>
    <row r="535" spans="1:4" hidden="1">
      <c r="A535" t="s">
        <v>0</v>
      </c>
      <c r="B535" t="s">
        <v>2469</v>
      </c>
      <c r="C535" t="s">
        <v>1451</v>
      </c>
      <c r="D535" t="s">
        <v>2470</v>
      </c>
    </row>
    <row r="536" spans="1:4" hidden="1">
      <c r="A536" t="s">
        <v>0</v>
      </c>
      <c r="B536" t="s">
        <v>2471</v>
      </c>
      <c r="C536" t="s">
        <v>1451</v>
      </c>
      <c r="D536" t="s">
        <v>2472</v>
      </c>
    </row>
    <row r="537" spans="1:4" hidden="1">
      <c r="A537" t="s">
        <v>0</v>
      </c>
      <c r="B537" t="s">
        <v>2473</v>
      </c>
      <c r="C537" t="s">
        <v>1451</v>
      </c>
      <c r="D537" t="s">
        <v>2474</v>
      </c>
    </row>
    <row r="538" spans="1:4" hidden="1">
      <c r="A538" t="s">
        <v>0</v>
      </c>
      <c r="B538" t="s">
        <v>2475</v>
      </c>
      <c r="C538" t="s">
        <v>1451</v>
      </c>
      <c r="D538" t="s">
        <v>2476</v>
      </c>
    </row>
    <row r="539" spans="1:4" hidden="1">
      <c r="A539" t="s">
        <v>0</v>
      </c>
      <c r="B539" t="s">
        <v>2477</v>
      </c>
      <c r="C539" t="s">
        <v>1451</v>
      </c>
      <c r="D539" t="s">
        <v>2478</v>
      </c>
    </row>
    <row r="540" spans="1:4" hidden="1">
      <c r="A540" t="s">
        <v>0</v>
      </c>
      <c r="B540" t="s">
        <v>2479</v>
      </c>
      <c r="C540" t="s">
        <v>1451</v>
      </c>
      <c r="D540" t="s">
        <v>2480</v>
      </c>
    </row>
    <row r="541" spans="1:4" hidden="1">
      <c r="A541" t="s">
        <v>0</v>
      </c>
      <c r="B541" t="s">
        <v>2481</v>
      </c>
      <c r="C541" t="s">
        <v>1451</v>
      </c>
      <c r="D541" t="s">
        <v>2482</v>
      </c>
    </row>
    <row r="542" spans="1:4" hidden="1">
      <c r="A542" t="s">
        <v>0</v>
      </c>
      <c r="B542" t="s">
        <v>2483</v>
      </c>
      <c r="C542" t="s">
        <v>1451</v>
      </c>
      <c r="D542" t="s">
        <v>2484</v>
      </c>
    </row>
    <row r="543" spans="1:4" hidden="1">
      <c r="A543" t="s">
        <v>0</v>
      </c>
      <c r="B543" t="s">
        <v>2485</v>
      </c>
      <c r="C543" t="s">
        <v>1451</v>
      </c>
      <c r="D543" t="s">
        <v>2486</v>
      </c>
    </row>
    <row r="544" spans="1:4" hidden="1">
      <c r="A544" t="s">
        <v>0</v>
      </c>
      <c r="B544" t="s">
        <v>2487</v>
      </c>
      <c r="C544" t="s">
        <v>1451</v>
      </c>
      <c r="D544" t="s">
        <v>2488</v>
      </c>
    </row>
    <row r="545" spans="1:4" hidden="1">
      <c r="A545" t="s">
        <v>0</v>
      </c>
      <c r="B545" t="s">
        <v>2489</v>
      </c>
      <c r="C545" t="s">
        <v>1451</v>
      </c>
      <c r="D545" t="s">
        <v>2490</v>
      </c>
    </row>
    <row r="546" spans="1:4" hidden="1">
      <c r="A546" t="s">
        <v>0</v>
      </c>
      <c r="B546" t="s">
        <v>2491</v>
      </c>
      <c r="C546" t="s">
        <v>1451</v>
      </c>
      <c r="D546" t="s">
        <v>2492</v>
      </c>
    </row>
    <row r="547" spans="1:4" hidden="1">
      <c r="A547" t="s">
        <v>0</v>
      </c>
      <c r="B547" t="s">
        <v>2493</v>
      </c>
      <c r="C547" t="s">
        <v>1451</v>
      </c>
      <c r="D547" t="s">
        <v>2494</v>
      </c>
    </row>
    <row r="548" spans="1:4" hidden="1">
      <c r="A548" t="s">
        <v>0</v>
      </c>
      <c r="B548" t="s">
        <v>2495</v>
      </c>
      <c r="C548" t="s">
        <v>1451</v>
      </c>
      <c r="D548" t="s">
        <v>2496</v>
      </c>
    </row>
    <row r="549" spans="1:4" hidden="1">
      <c r="A549" t="s">
        <v>0</v>
      </c>
      <c r="B549" t="s">
        <v>2497</v>
      </c>
      <c r="C549" t="s">
        <v>1451</v>
      </c>
      <c r="D549" t="s">
        <v>2498</v>
      </c>
    </row>
    <row r="550" spans="1:4" hidden="1">
      <c r="A550" t="s">
        <v>0</v>
      </c>
      <c r="B550" t="s">
        <v>2499</v>
      </c>
      <c r="C550" t="s">
        <v>1451</v>
      </c>
      <c r="D550" t="s">
        <v>2500</v>
      </c>
    </row>
    <row r="551" spans="1:4" hidden="1">
      <c r="A551" t="s">
        <v>0</v>
      </c>
      <c r="B551" t="s">
        <v>2501</v>
      </c>
      <c r="C551" t="s">
        <v>1451</v>
      </c>
      <c r="D551" t="s">
        <v>2502</v>
      </c>
    </row>
    <row r="552" spans="1:4" hidden="1">
      <c r="A552" t="s">
        <v>0</v>
      </c>
      <c r="B552" t="s">
        <v>2503</v>
      </c>
      <c r="C552" t="s">
        <v>1451</v>
      </c>
      <c r="D552" t="s">
        <v>2504</v>
      </c>
    </row>
    <row r="553" spans="1:4" hidden="1">
      <c r="A553" t="s">
        <v>0</v>
      </c>
      <c r="B553" t="s">
        <v>2505</v>
      </c>
      <c r="C553" t="s">
        <v>1451</v>
      </c>
      <c r="D553" t="s">
        <v>2506</v>
      </c>
    </row>
    <row r="554" spans="1:4" hidden="1">
      <c r="A554" t="s">
        <v>0</v>
      </c>
      <c r="B554" t="s">
        <v>2507</v>
      </c>
      <c r="C554" t="s">
        <v>1451</v>
      </c>
      <c r="D554" t="s">
        <v>2508</v>
      </c>
    </row>
    <row r="555" spans="1:4" hidden="1">
      <c r="A555" t="s">
        <v>0</v>
      </c>
      <c r="B555" t="s">
        <v>2509</v>
      </c>
      <c r="C555" t="s">
        <v>1451</v>
      </c>
      <c r="D555" t="s">
        <v>2510</v>
      </c>
    </row>
    <row r="556" spans="1:4" hidden="1">
      <c r="A556" t="s">
        <v>0</v>
      </c>
      <c r="B556" t="s">
        <v>2511</v>
      </c>
      <c r="C556" t="s">
        <v>1451</v>
      </c>
      <c r="D556" t="s">
        <v>2512</v>
      </c>
    </row>
    <row r="557" spans="1:4" hidden="1">
      <c r="A557" t="s">
        <v>0</v>
      </c>
      <c r="B557" t="s">
        <v>2513</v>
      </c>
      <c r="C557" t="s">
        <v>1451</v>
      </c>
      <c r="D557" t="s">
        <v>2514</v>
      </c>
    </row>
    <row r="558" spans="1:4" hidden="1">
      <c r="A558" t="s">
        <v>0</v>
      </c>
      <c r="B558" t="s">
        <v>2515</v>
      </c>
      <c r="C558" t="s">
        <v>1451</v>
      </c>
      <c r="D558" t="s">
        <v>2516</v>
      </c>
    </row>
    <row r="559" spans="1:4" hidden="1">
      <c r="A559" t="s">
        <v>0</v>
      </c>
      <c r="B559" t="s">
        <v>2517</v>
      </c>
      <c r="C559" t="s">
        <v>1451</v>
      </c>
      <c r="D559" t="s">
        <v>2518</v>
      </c>
    </row>
    <row r="560" spans="1:4" hidden="1">
      <c r="A560" t="s">
        <v>0</v>
      </c>
      <c r="B560" t="s">
        <v>2519</v>
      </c>
      <c r="C560" t="s">
        <v>1451</v>
      </c>
      <c r="D560" t="s">
        <v>2520</v>
      </c>
    </row>
    <row r="561" spans="1:4" hidden="1">
      <c r="A561" t="s">
        <v>0</v>
      </c>
      <c r="B561" t="s">
        <v>2521</v>
      </c>
      <c r="C561" t="s">
        <v>1451</v>
      </c>
      <c r="D561" t="s">
        <v>2522</v>
      </c>
    </row>
    <row r="562" spans="1:4" hidden="1">
      <c r="A562" t="s">
        <v>0</v>
      </c>
      <c r="B562" t="s">
        <v>2523</v>
      </c>
      <c r="C562" t="s">
        <v>1451</v>
      </c>
      <c r="D562" t="s">
        <v>2524</v>
      </c>
    </row>
    <row r="563" spans="1:4" hidden="1">
      <c r="A563" t="s">
        <v>0</v>
      </c>
      <c r="B563" t="s">
        <v>2525</v>
      </c>
      <c r="C563" t="s">
        <v>1451</v>
      </c>
      <c r="D563" t="s">
        <v>2526</v>
      </c>
    </row>
    <row r="564" spans="1:4" hidden="1">
      <c r="A564" t="s">
        <v>0</v>
      </c>
      <c r="B564" t="s">
        <v>2527</v>
      </c>
      <c r="C564" t="s">
        <v>1451</v>
      </c>
      <c r="D564" t="s">
        <v>2528</v>
      </c>
    </row>
    <row r="565" spans="1:4" hidden="1">
      <c r="A565" t="s">
        <v>0</v>
      </c>
      <c r="B565" t="s">
        <v>2529</v>
      </c>
      <c r="C565" t="s">
        <v>1451</v>
      </c>
      <c r="D565" t="s">
        <v>2530</v>
      </c>
    </row>
    <row r="566" spans="1:4" hidden="1">
      <c r="A566" t="s">
        <v>0</v>
      </c>
      <c r="B566" t="s">
        <v>2531</v>
      </c>
      <c r="C566" t="s">
        <v>1451</v>
      </c>
      <c r="D566" t="s">
        <v>2532</v>
      </c>
    </row>
    <row r="567" spans="1:4" hidden="1">
      <c r="A567" t="s">
        <v>0</v>
      </c>
      <c r="B567" t="s">
        <v>2533</v>
      </c>
      <c r="C567" t="s">
        <v>1451</v>
      </c>
      <c r="D567" t="s">
        <v>2534</v>
      </c>
    </row>
    <row r="568" spans="1:4" hidden="1">
      <c r="A568" t="s">
        <v>0</v>
      </c>
      <c r="B568" t="s">
        <v>2535</v>
      </c>
      <c r="C568" t="s">
        <v>1451</v>
      </c>
      <c r="D568" t="s">
        <v>2536</v>
      </c>
    </row>
    <row r="569" spans="1:4" hidden="1">
      <c r="A569" t="s">
        <v>0</v>
      </c>
      <c r="B569" t="s">
        <v>2537</v>
      </c>
      <c r="C569" t="s">
        <v>1451</v>
      </c>
      <c r="D569" t="s">
        <v>2538</v>
      </c>
    </row>
    <row r="570" spans="1:4" hidden="1">
      <c r="A570" t="s">
        <v>0</v>
      </c>
      <c r="B570" t="s">
        <v>2539</v>
      </c>
      <c r="C570" t="s">
        <v>1451</v>
      </c>
      <c r="D570" t="s">
        <v>2540</v>
      </c>
    </row>
    <row r="571" spans="1:4" hidden="1">
      <c r="A571" t="s">
        <v>0</v>
      </c>
      <c r="B571" t="s">
        <v>2541</v>
      </c>
      <c r="C571" t="s">
        <v>1451</v>
      </c>
      <c r="D571" t="s">
        <v>2542</v>
      </c>
    </row>
    <row r="572" spans="1:4" hidden="1">
      <c r="A572" t="s">
        <v>0</v>
      </c>
      <c r="B572" t="s">
        <v>2543</v>
      </c>
      <c r="C572" t="s">
        <v>1451</v>
      </c>
      <c r="D572" t="s">
        <v>2544</v>
      </c>
    </row>
    <row r="573" spans="1:4" hidden="1">
      <c r="A573" t="s">
        <v>0</v>
      </c>
      <c r="B573" t="s">
        <v>2545</v>
      </c>
      <c r="C573" t="s">
        <v>1451</v>
      </c>
      <c r="D573" t="s">
        <v>2546</v>
      </c>
    </row>
    <row r="574" spans="1:4" hidden="1">
      <c r="A574" t="s">
        <v>0</v>
      </c>
      <c r="B574" t="s">
        <v>2547</v>
      </c>
      <c r="C574" t="s">
        <v>1451</v>
      </c>
      <c r="D574" t="s">
        <v>2548</v>
      </c>
    </row>
    <row r="575" spans="1:4" hidden="1">
      <c r="A575" t="s">
        <v>0</v>
      </c>
      <c r="B575" t="s">
        <v>2549</v>
      </c>
      <c r="C575" t="s">
        <v>1451</v>
      </c>
      <c r="D575" t="s">
        <v>2550</v>
      </c>
    </row>
    <row r="576" spans="1:4" hidden="1">
      <c r="A576" t="s">
        <v>0</v>
      </c>
      <c r="B576" t="s">
        <v>2551</v>
      </c>
      <c r="C576" t="s">
        <v>1451</v>
      </c>
      <c r="D576" t="s">
        <v>2552</v>
      </c>
    </row>
    <row r="577" spans="1:4" hidden="1">
      <c r="A577" t="s">
        <v>0</v>
      </c>
      <c r="B577" t="s">
        <v>2553</v>
      </c>
      <c r="C577" t="s">
        <v>1451</v>
      </c>
      <c r="D577" t="s">
        <v>2554</v>
      </c>
    </row>
    <row r="578" spans="1:4" hidden="1">
      <c r="A578" t="s">
        <v>0</v>
      </c>
      <c r="B578" t="s">
        <v>2555</v>
      </c>
      <c r="C578" t="s">
        <v>1451</v>
      </c>
      <c r="D578" t="s">
        <v>2556</v>
      </c>
    </row>
    <row r="579" spans="1:4" hidden="1">
      <c r="A579" t="s">
        <v>0</v>
      </c>
      <c r="B579" t="s">
        <v>2557</v>
      </c>
      <c r="C579" t="s">
        <v>1451</v>
      </c>
      <c r="D579" t="s">
        <v>2558</v>
      </c>
    </row>
    <row r="580" spans="1:4" hidden="1">
      <c r="A580" t="s">
        <v>0</v>
      </c>
      <c r="B580" t="s">
        <v>2559</v>
      </c>
      <c r="C580" t="s">
        <v>1451</v>
      </c>
      <c r="D580" t="s">
        <v>2560</v>
      </c>
    </row>
    <row r="581" spans="1:4" hidden="1">
      <c r="A581" t="s">
        <v>0</v>
      </c>
      <c r="B581" t="s">
        <v>2561</v>
      </c>
      <c r="C581" t="s">
        <v>1451</v>
      </c>
      <c r="D581" t="s">
        <v>2562</v>
      </c>
    </row>
    <row r="582" spans="1:4" hidden="1">
      <c r="A582" t="s">
        <v>0</v>
      </c>
      <c r="B582" t="s">
        <v>2563</v>
      </c>
      <c r="C582" t="s">
        <v>1451</v>
      </c>
      <c r="D582" t="s">
        <v>2564</v>
      </c>
    </row>
    <row r="583" spans="1:4" hidden="1">
      <c r="A583" t="s">
        <v>0</v>
      </c>
      <c r="B583" t="s">
        <v>2565</v>
      </c>
      <c r="C583" t="s">
        <v>1451</v>
      </c>
      <c r="D583" t="s">
        <v>2566</v>
      </c>
    </row>
    <row r="584" spans="1:4" hidden="1">
      <c r="A584" t="s">
        <v>0</v>
      </c>
      <c r="B584" t="s">
        <v>2567</v>
      </c>
      <c r="C584" t="s">
        <v>1451</v>
      </c>
      <c r="D584" t="s">
        <v>2568</v>
      </c>
    </row>
    <row r="585" spans="1:4" hidden="1">
      <c r="A585" t="s">
        <v>0</v>
      </c>
      <c r="B585" t="s">
        <v>2569</v>
      </c>
      <c r="C585" t="s">
        <v>1451</v>
      </c>
      <c r="D585" t="s">
        <v>2570</v>
      </c>
    </row>
    <row r="586" spans="1:4" hidden="1">
      <c r="A586" t="s">
        <v>0</v>
      </c>
      <c r="B586" t="s">
        <v>2571</v>
      </c>
      <c r="C586" t="s">
        <v>1451</v>
      </c>
      <c r="D586" t="s">
        <v>2572</v>
      </c>
    </row>
    <row r="587" spans="1:4" hidden="1">
      <c r="A587" t="s">
        <v>0</v>
      </c>
      <c r="B587" t="s">
        <v>2573</v>
      </c>
      <c r="C587" t="s">
        <v>1451</v>
      </c>
      <c r="D587" t="s">
        <v>2574</v>
      </c>
    </row>
    <row r="588" spans="1:4" hidden="1">
      <c r="A588" t="s">
        <v>0</v>
      </c>
      <c r="B588" t="s">
        <v>2575</v>
      </c>
      <c r="C588" t="s">
        <v>1451</v>
      </c>
      <c r="D588" t="s">
        <v>2576</v>
      </c>
    </row>
    <row r="589" spans="1:4" hidden="1">
      <c r="A589" t="s">
        <v>0</v>
      </c>
      <c r="B589" t="s">
        <v>2577</v>
      </c>
      <c r="C589" t="s">
        <v>1451</v>
      </c>
      <c r="D589" t="s">
        <v>2578</v>
      </c>
    </row>
    <row r="590" spans="1:4" hidden="1">
      <c r="A590" t="s">
        <v>0</v>
      </c>
      <c r="B590" t="s">
        <v>2579</v>
      </c>
      <c r="C590" t="s">
        <v>1451</v>
      </c>
      <c r="D590" t="s">
        <v>2580</v>
      </c>
    </row>
    <row r="591" spans="1:4" hidden="1">
      <c r="A591" t="s">
        <v>0</v>
      </c>
      <c r="B591" t="s">
        <v>2581</v>
      </c>
      <c r="C591" t="s">
        <v>1451</v>
      </c>
      <c r="D591" t="s">
        <v>2582</v>
      </c>
    </row>
    <row r="592" spans="1:4" hidden="1">
      <c r="A592" t="s">
        <v>0</v>
      </c>
      <c r="B592" t="s">
        <v>2583</v>
      </c>
      <c r="C592" t="s">
        <v>1451</v>
      </c>
      <c r="D592" t="s">
        <v>2584</v>
      </c>
    </row>
    <row r="593" spans="1:4" hidden="1">
      <c r="A593" t="s">
        <v>0</v>
      </c>
      <c r="B593" t="s">
        <v>2585</v>
      </c>
      <c r="C593" t="s">
        <v>1451</v>
      </c>
      <c r="D593" t="s">
        <v>2586</v>
      </c>
    </row>
    <row r="594" spans="1:4" hidden="1">
      <c r="A594" t="s">
        <v>0</v>
      </c>
      <c r="B594" t="s">
        <v>2587</v>
      </c>
      <c r="C594" t="s">
        <v>1451</v>
      </c>
      <c r="D594" t="s">
        <v>2588</v>
      </c>
    </row>
    <row r="595" spans="1:4" hidden="1">
      <c r="A595" t="s">
        <v>0</v>
      </c>
      <c r="B595" t="s">
        <v>2589</v>
      </c>
      <c r="C595" t="s">
        <v>1451</v>
      </c>
      <c r="D595" t="s">
        <v>2590</v>
      </c>
    </row>
    <row r="596" spans="1:4" hidden="1">
      <c r="A596" t="s">
        <v>0</v>
      </c>
      <c r="B596" t="s">
        <v>2591</v>
      </c>
      <c r="C596" t="s">
        <v>1451</v>
      </c>
      <c r="D596" t="s">
        <v>2592</v>
      </c>
    </row>
    <row r="597" spans="1:4" hidden="1">
      <c r="A597" t="s">
        <v>0</v>
      </c>
      <c r="B597" t="s">
        <v>2593</v>
      </c>
      <c r="C597" t="s">
        <v>1451</v>
      </c>
      <c r="D597" t="s">
        <v>2594</v>
      </c>
    </row>
    <row r="598" spans="1:4" hidden="1">
      <c r="A598" t="s">
        <v>0</v>
      </c>
      <c r="B598" t="s">
        <v>2595</v>
      </c>
      <c r="C598" t="s">
        <v>1451</v>
      </c>
      <c r="D598" t="s">
        <v>2596</v>
      </c>
    </row>
    <row r="599" spans="1:4" hidden="1">
      <c r="A599" t="s">
        <v>0</v>
      </c>
      <c r="B599" t="s">
        <v>2597</v>
      </c>
      <c r="C599" t="s">
        <v>1451</v>
      </c>
      <c r="D599" t="s">
        <v>2598</v>
      </c>
    </row>
    <row r="600" spans="1:4" hidden="1">
      <c r="A600" t="s">
        <v>0</v>
      </c>
      <c r="B600" t="s">
        <v>2599</v>
      </c>
      <c r="C600" t="s">
        <v>1451</v>
      </c>
      <c r="D600" t="s">
        <v>2600</v>
      </c>
    </row>
    <row r="601" spans="1:4" hidden="1">
      <c r="A601" t="s">
        <v>0</v>
      </c>
      <c r="B601" t="s">
        <v>2601</v>
      </c>
      <c r="C601" t="s">
        <v>1451</v>
      </c>
      <c r="D601" t="s">
        <v>2602</v>
      </c>
    </row>
    <row r="602" spans="1:4" hidden="1">
      <c r="A602" t="s">
        <v>0</v>
      </c>
      <c r="B602" t="s">
        <v>2603</v>
      </c>
      <c r="C602" t="s">
        <v>1451</v>
      </c>
      <c r="D602" t="s">
        <v>2604</v>
      </c>
    </row>
    <row r="603" spans="1:4" hidden="1">
      <c r="A603" t="s">
        <v>0</v>
      </c>
      <c r="B603" t="s">
        <v>2605</v>
      </c>
      <c r="C603" t="s">
        <v>1451</v>
      </c>
      <c r="D603" t="s">
        <v>2606</v>
      </c>
    </row>
    <row r="604" spans="1:4" hidden="1">
      <c r="A604" t="s">
        <v>0</v>
      </c>
      <c r="B604" t="s">
        <v>2607</v>
      </c>
      <c r="C604" t="s">
        <v>1451</v>
      </c>
      <c r="D604" t="s">
        <v>2608</v>
      </c>
    </row>
    <row r="605" spans="1:4" hidden="1">
      <c r="A605" t="s">
        <v>0</v>
      </c>
      <c r="B605" t="s">
        <v>2609</v>
      </c>
      <c r="C605" t="s">
        <v>1451</v>
      </c>
      <c r="D605" t="s">
        <v>2610</v>
      </c>
    </row>
    <row r="606" spans="1:4" hidden="1">
      <c r="A606" t="s">
        <v>0</v>
      </c>
      <c r="B606" t="s">
        <v>2611</v>
      </c>
      <c r="C606" t="s">
        <v>1451</v>
      </c>
      <c r="D606" t="s">
        <v>2612</v>
      </c>
    </row>
    <row r="607" spans="1:4" hidden="1">
      <c r="A607" t="s">
        <v>0</v>
      </c>
      <c r="B607" t="s">
        <v>2613</v>
      </c>
      <c r="C607" t="s">
        <v>1451</v>
      </c>
      <c r="D607" t="s">
        <v>2614</v>
      </c>
    </row>
    <row r="608" spans="1:4" hidden="1">
      <c r="A608" t="s">
        <v>0</v>
      </c>
      <c r="B608" t="s">
        <v>2615</v>
      </c>
      <c r="C608" t="s">
        <v>1451</v>
      </c>
      <c r="D608" t="s">
        <v>2616</v>
      </c>
    </row>
    <row r="609" spans="1:4" hidden="1">
      <c r="A609" t="s">
        <v>0</v>
      </c>
      <c r="B609" t="s">
        <v>2617</v>
      </c>
      <c r="C609" t="s">
        <v>1451</v>
      </c>
      <c r="D609" t="s">
        <v>2618</v>
      </c>
    </row>
    <row r="610" spans="1:4" hidden="1">
      <c r="A610" t="s">
        <v>0</v>
      </c>
      <c r="B610" t="s">
        <v>2619</v>
      </c>
      <c r="C610" t="s">
        <v>1451</v>
      </c>
      <c r="D610" t="s">
        <v>2620</v>
      </c>
    </row>
    <row r="611" spans="1:4" hidden="1">
      <c r="A611" t="s">
        <v>0</v>
      </c>
      <c r="B611" t="s">
        <v>2621</v>
      </c>
      <c r="C611" t="s">
        <v>1451</v>
      </c>
      <c r="D611" t="s">
        <v>2622</v>
      </c>
    </row>
    <row r="612" spans="1:4" hidden="1">
      <c r="A612" t="s">
        <v>0</v>
      </c>
      <c r="B612" t="s">
        <v>2623</v>
      </c>
      <c r="C612" t="s">
        <v>1451</v>
      </c>
      <c r="D612" t="s">
        <v>2624</v>
      </c>
    </row>
    <row r="613" spans="1:4" hidden="1">
      <c r="A613" t="s">
        <v>0</v>
      </c>
      <c r="B613" t="s">
        <v>2625</v>
      </c>
      <c r="C613" t="s">
        <v>1451</v>
      </c>
      <c r="D613" t="s">
        <v>2626</v>
      </c>
    </row>
    <row r="614" spans="1:4" hidden="1">
      <c r="A614" t="s">
        <v>0</v>
      </c>
      <c r="B614" t="s">
        <v>2627</v>
      </c>
      <c r="C614" t="s">
        <v>1451</v>
      </c>
      <c r="D614" t="s">
        <v>2628</v>
      </c>
    </row>
    <row r="615" spans="1:4" hidden="1">
      <c r="A615" t="s">
        <v>0</v>
      </c>
      <c r="B615" t="s">
        <v>2629</v>
      </c>
      <c r="C615" t="s">
        <v>1451</v>
      </c>
      <c r="D615" t="s">
        <v>2630</v>
      </c>
    </row>
    <row r="616" spans="1:4" hidden="1">
      <c r="A616" t="s">
        <v>0</v>
      </c>
      <c r="B616" t="s">
        <v>2631</v>
      </c>
      <c r="C616" t="s">
        <v>1451</v>
      </c>
      <c r="D616" t="s">
        <v>2632</v>
      </c>
    </row>
    <row r="617" spans="1:4" hidden="1">
      <c r="A617" t="s">
        <v>0</v>
      </c>
      <c r="B617" t="s">
        <v>2633</v>
      </c>
      <c r="C617" t="s">
        <v>1451</v>
      </c>
      <c r="D617" t="s">
        <v>2634</v>
      </c>
    </row>
    <row r="618" spans="1:4" hidden="1">
      <c r="A618" t="s">
        <v>0</v>
      </c>
      <c r="B618" t="s">
        <v>2635</v>
      </c>
      <c r="C618" t="s">
        <v>1451</v>
      </c>
      <c r="D618" t="s">
        <v>2636</v>
      </c>
    </row>
    <row r="619" spans="1:4" hidden="1">
      <c r="A619" t="s">
        <v>0</v>
      </c>
      <c r="B619" t="s">
        <v>2637</v>
      </c>
      <c r="C619" t="s">
        <v>1451</v>
      </c>
      <c r="D619" t="s">
        <v>2638</v>
      </c>
    </row>
    <row r="620" spans="1:4" hidden="1">
      <c r="A620" t="s">
        <v>0</v>
      </c>
      <c r="B620" t="s">
        <v>2639</v>
      </c>
      <c r="C620" t="s">
        <v>1451</v>
      </c>
      <c r="D620" t="s">
        <v>2640</v>
      </c>
    </row>
    <row r="621" spans="1:4" hidden="1">
      <c r="A621" t="s">
        <v>0</v>
      </c>
      <c r="B621" t="s">
        <v>2641</v>
      </c>
      <c r="C621" t="s">
        <v>1451</v>
      </c>
      <c r="D621" t="s">
        <v>2642</v>
      </c>
    </row>
    <row r="622" spans="1:4" hidden="1">
      <c r="A622" t="s">
        <v>0</v>
      </c>
      <c r="B622" t="s">
        <v>2643</v>
      </c>
      <c r="C622" t="s">
        <v>1451</v>
      </c>
      <c r="D622" t="s">
        <v>2644</v>
      </c>
    </row>
    <row r="623" spans="1:4" hidden="1">
      <c r="A623" t="s">
        <v>0</v>
      </c>
      <c r="B623" t="s">
        <v>2645</v>
      </c>
      <c r="C623" t="s">
        <v>1451</v>
      </c>
      <c r="D623" t="s">
        <v>2646</v>
      </c>
    </row>
    <row r="624" spans="1:4" hidden="1">
      <c r="A624" t="s">
        <v>0</v>
      </c>
      <c r="B624" t="s">
        <v>2647</v>
      </c>
      <c r="C624" t="s">
        <v>1451</v>
      </c>
      <c r="D624" t="s">
        <v>2648</v>
      </c>
    </row>
    <row r="625" spans="1:4" hidden="1">
      <c r="A625" t="s">
        <v>0</v>
      </c>
      <c r="B625" t="s">
        <v>2649</v>
      </c>
      <c r="C625" t="s">
        <v>1451</v>
      </c>
      <c r="D625" t="s">
        <v>2650</v>
      </c>
    </row>
    <row r="626" spans="1:4" hidden="1">
      <c r="A626" t="s">
        <v>0</v>
      </c>
      <c r="B626" t="s">
        <v>2651</v>
      </c>
      <c r="C626" t="s">
        <v>1451</v>
      </c>
      <c r="D626" t="s">
        <v>2652</v>
      </c>
    </row>
    <row r="627" spans="1:4" hidden="1">
      <c r="A627" t="s">
        <v>0</v>
      </c>
      <c r="B627" t="s">
        <v>2653</v>
      </c>
      <c r="C627" t="s">
        <v>1451</v>
      </c>
      <c r="D627" t="s">
        <v>2654</v>
      </c>
    </row>
    <row r="628" spans="1:4" hidden="1">
      <c r="A628" t="s">
        <v>0</v>
      </c>
      <c r="B628" t="s">
        <v>2655</v>
      </c>
      <c r="C628" t="s">
        <v>1451</v>
      </c>
      <c r="D628" t="s">
        <v>2656</v>
      </c>
    </row>
    <row r="629" spans="1:4" hidden="1">
      <c r="A629" t="s">
        <v>0</v>
      </c>
      <c r="B629" t="s">
        <v>2657</v>
      </c>
      <c r="C629" t="s">
        <v>1451</v>
      </c>
      <c r="D629" t="s">
        <v>2658</v>
      </c>
    </row>
    <row r="630" spans="1:4" hidden="1">
      <c r="A630" t="s">
        <v>0</v>
      </c>
      <c r="B630" t="s">
        <v>2659</v>
      </c>
      <c r="C630" t="s">
        <v>1451</v>
      </c>
      <c r="D630" t="s">
        <v>2660</v>
      </c>
    </row>
    <row r="631" spans="1:4" hidden="1">
      <c r="A631" t="s">
        <v>0</v>
      </c>
      <c r="B631" t="s">
        <v>2661</v>
      </c>
      <c r="C631" t="s">
        <v>1451</v>
      </c>
      <c r="D631" t="s">
        <v>2662</v>
      </c>
    </row>
    <row r="632" spans="1:4" hidden="1">
      <c r="A632" t="s">
        <v>0</v>
      </c>
      <c r="B632" t="s">
        <v>2663</v>
      </c>
      <c r="C632" t="s">
        <v>1451</v>
      </c>
      <c r="D632" t="s">
        <v>2664</v>
      </c>
    </row>
    <row r="633" spans="1:4" hidden="1">
      <c r="A633" t="s">
        <v>0</v>
      </c>
      <c r="B633" t="s">
        <v>2665</v>
      </c>
      <c r="C633" t="s">
        <v>1451</v>
      </c>
      <c r="D633" t="s">
        <v>2666</v>
      </c>
    </row>
    <row r="634" spans="1:4" hidden="1">
      <c r="A634" t="s">
        <v>0</v>
      </c>
      <c r="B634" t="s">
        <v>2667</v>
      </c>
      <c r="C634" t="s">
        <v>1451</v>
      </c>
      <c r="D634" t="s">
        <v>2668</v>
      </c>
    </row>
    <row r="635" spans="1:4" hidden="1">
      <c r="A635" t="s">
        <v>0</v>
      </c>
      <c r="B635" t="s">
        <v>2669</v>
      </c>
      <c r="C635" t="s">
        <v>1451</v>
      </c>
      <c r="D635" t="s">
        <v>2670</v>
      </c>
    </row>
    <row r="636" spans="1:4" hidden="1">
      <c r="A636" t="s">
        <v>0</v>
      </c>
      <c r="B636" t="s">
        <v>2671</v>
      </c>
      <c r="C636" t="s">
        <v>1451</v>
      </c>
      <c r="D636" t="s">
        <v>2672</v>
      </c>
    </row>
    <row r="637" spans="1:4" hidden="1">
      <c r="A637" t="s">
        <v>0</v>
      </c>
      <c r="B637" t="s">
        <v>2673</v>
      </c>
      <c r="C637" t="s">
        <v>1451</v>
      </c>
      <c r="D637" t="s">
        <v>2674</v>
      </c>
    </row>
    <row r="638" spans="1:4" hidden="1">
      <c r="A638" t="s">
        <v>0</v>
      </c>
      <c r="B638" t="s">
        <v>2675</v>
      </c>
      <c r="C638" t="s">
        <v>1451</v>
      </c>
      <c r="D638" t="s">
        <v>2676</v>
      </c>
    </row>
    <row r="639" spans="1:4" hidden="1">
      <c r="A639" t="s">
        <v>0</v>
      </c>
      <c r="B639" t="s">
        <v>2677</v>
      </c>
      <c r="C639" t="s">
        <v>1451</v>
      </c>
      <c r="D639" t="s">
        <v>2678</v>
      </c>
    </row>
    <row r="640" spans="1:4" hidden="1">
      <c r="A640" t="s">
        <v>0</v>
      </c>
      <c r="B640" t="s">
        <v>2679</v>
      </c>
      <c r="C640" t="s">
        <v>1451</v>
      </c>
      <c r="D640" t="s">
        <v>2680</v>
      </c>
    </row>
    <row r="641" spans="1:4" hidden="1">
      <c r="A641" t="s">
        <v>0</v>
      </c>
      <c r="B641" t="s">
        <v>2681</v>
      </c>
      <c r="C641" t="s">
        <v>1451</v>
      </c>
      <c r="D641" t="s">
        <v>2682</v>
      </c>
    </row>
    <row r="642" spans="1:4" hidden="1">
      <c r="A642" t="s">
        <v>0</v>
      </c>
      <c r="B642" t="s">
        <v>2683</v>
      </c>
      <c r="C642" t="s">
        <v>1451</v>
      </c>
      <c r="D642" t="s">
        <v>2684</v>
      </c>
    </row>
    <row r="643" spans="1:4" hidden="1">
      <c r="A643" t="s">
        <v>0</v>
      </c>
      <c r="B643" t="s">
        <v>2685</v>
      </c>
      <c r="C643" t="s">
        <v>1451</v>
      </c>
      <c r="D643" t="s">
        <v>2686</v>
      </c>
    </row>
    <row r="644" spans="1:4" hidden="1">
      <c r="A644" t="s">
        <v>0</v>
      </c>
      <c r="B644" t="s">
        <v>2687</v>
      </c>
      <c r="C644" t="s">
        <v>1451</v>
      </c>
      <c r="D644" t="s">
        <v>2688</v>
      </c>
    </row>
    <row r="645" spans="1:4" hidden="1">
      <c r="A645" t="s">
        <v>0</v>
      </c>
      <c r="B645" t="s">
        <v>2689</v>
      </c>
      <c r="C645" t="s">
        <v>1451</v>
      </c>
      <c r="D645" t="s">
        <v>2690</v>
      </c>
    </row>
    <row r="646" spans="1:4" hidden="1">
      <c r="A646" t="s">
        <v>0</v>
      </c>
      <c r="B646" t="s">
        <v>2691</v>
      </c>
      <c r="C646" t="s">
        <v>1451</v>
      </c>
      <c r="D646" t="s">
        <v>2692</v>
      </c>
    </row>
    <row r="647" spans="1:4" hidden="1">
      <c r="A647" t="s">
        <v>0</v>
      </c>
      <c r="B647" t="s">
        <v>2693</v>
      </c>
      <c r="C647" t="s">
        <v>1451</v>
      </c>
      <c r="D647" t="s">
        <v>2694</v>
      </c>
    </row>
    <row r="648" spans="1:4" hidden="1">
      <c r="A648" t="s">
        <v>0</v>
      </c>
      <c r="B648" t="s">
        <v>2695</v>
      </c>
      <c r="C648" t="s">
        <v>1451</v>
      </c>
      <c r="D648" t="s">
        <v>2696</v>
      </c>
    </row>
    <row r="649" spans="1:4" hidden="1">
      <c r="A649" t="s">
        <v>0</v>
      </c>
      <c r="B649" t="s">
        <v>2697</v>
      </c>
      <c r="C649" t="s">
        <v>1451</v>
      </c>
      <c r="D649" t="s">
        <v>2698</v>
      </c>
    </row>
    <row r="650" spans="1:4" hidden="1">
      <c r="A650" t="s">
        <v>0</v>
      </c>
      <c r="B650" t="s">
        <v>2699</v>
      </c>
      <c r="C650" t="s">
        <v>1451</v>
      </c>
      <c r="D650" t="s">
        <v>2700</v>
      </c>
    </row>
    <row r="651" spans="1:4" hidden="1">
      <c r="A651" t="s">
        <v>0</v>
      </c>
      <c r="B651" t="s">
        <v>2701</v>
      </c>
      <c r="C651" t="s">
        <v>1451</v>
      </c>
      <c r="D651" t="s">
        <v>2702</v>
      </c>
    </row>
    <row r="652" spans="1:4" hidden="1">
      <c r="A652" t="s">
        <v>0</v>
      </c>
      <c r="B652" t="s">
        <v>2703</v>
      </c>
      <c r="C652" t="s">
        <v>1451</v>
      </c>
      <c r="D652" t="s">
        <v>2704</v>
      </c>
    </row>
    <row r="653" spans="1:4" hidden="1">
      <c r="A653" t="s">
        <v>0</v>
      </c>
      <c r="B653" t="s">
        <v>2705</v>
      </c>
      <c r="C653" t="s">
        <v>1451</v>
      </c>
      <c r="D653" t="s">
        <v>2706</v>
      </c>
    </row>
    <row r="654" spans="1:4" hidden="1">
      <c r="A654" t="s">
        <v>0</v>
      </c>
      <c r="B654" t="s">
        <v>2707</v>
      </c>
      <c r="C654" t="s">
        <v>1451</v>
      </c>
      <c r="D654" t="s">
        <v>2708</v>
      </c>
    </row>
    <row r="655" spans="1:4" hidden="1">
      <c r="A655" t="s">
        <v>0</v>
      </c>
      <c r="B655" t="s">
        <v>2709</v>
      </c>
      <c r="C655" t="s">
        <v>1451</v>
      </c>
      <c r="D655" t="s">
        <v>2710</v>
      </c>
    </row>
    <row r="656" spans="1:4" hidden="1">
      <c r="A656" t="s">
        <v>0</v>
      </c>
      <c r="B656" t="s">
        <v>2711</v>
      </c>
      <c r="C656" t="s">
        <v>1451</v>
      </c>
      <c r="D656" t="s">
        <v>2712</v>
      </c>
    </row>
    <row r="657" spans="1:4" hidden="1">
      <c r="A657" t="s">
        <v>0</v>
      </c>
      <c r="B657" t="s">
        <v>2713</v>
      </c>
      <c r="C657" t="s">
        <v>1451</v>
      </c>
      <c r="D657" t="s">
        <v>2714</v>
      </c>
    </row>
    <row r="658" spans="1:4" hidden="1">
      <c r="A658" t="s">
        <v>0</v>
      </c>
      <c r="B658" t="s">
        <v>2715</v>
      </c>
      <c r="C658" t="s">
        <v>1451</v>
      </c>
      <c r="D658" t="s">
        <v>2716</v>
      </c>
    </row>
    <row r="659" spans="1:4" hidden="1">
      <c r="A659" t="s">
        <v>0</v>
      </c>
      <c r="B659" t="s">
        <v>2717</v>
      </c>
      <c r="C659" t="s">
        <v>1451</v>
      </c>
      <c r="D659" t="s">
        <v>2718</v>
      </c>
    </row>
    <row r="660" spans="1:4" hidden="1">
      <c r="A660" t="s">
        <v>0</v>
      </c>
      <c r="B660" t="s">
        <v>2719</v>
      </c>
      <c r="C660" t="s">
        <v>1451</v>
      </c>
      <c r="D660" t="s">
        <v>2720</v>
      </c>
    </row>
    <row r="661" spans="1:4" hidden="1">
      <c r="A661" t="s">
        <v>0</v>
      </c>
      <c r="B661" t="s">
        <v>2721</v>
      </c>
      <c r="C661" t="s">
        <v>1451</v>
      </c>
      <c r="D661" t="s">
        <v>2722</v>
      </c>
    </row>
    <row r="662" spans="1:4" hidden="1">
      <c r="A662" t="s">
        <v>0</v>
      </c>
      <c r="B662" t="s">
        <v>2723</v>
      </c>
      <c r="C662" t="s">
        <v>1451</v>
      </c>
      <c r="D662" t="s">
        <v>2724</v>
      </c>
    </row>
    <row r="663" spans="1:4" hidden="1">
      <c r="A663" t="s">
        <v>0</v>
      </c>
      <c r="B663" t="s">
        <v>2725</v>
      </c>
      <c r="C663" t="s">
        <v>1451</v>
      </c>
      <c r="D663" t="s">
        <v>2726</v>
      </c>
    </row>
    <row r="664" spans="1:4" hidden="1">
      <c r="A664" t="s">
        <v>0</v>
      </c>
      <c r="B664" t="s">
        <v>2727</v>
      </c>
      <c r="C664" t="s">
        <v>1451</v>
      </c>
      <c r="D664" t="s">
        <v>2728</v>
      </c>
    </row>
    <row r="665" spans="1:4" hidden="1">
      <c r="A665" t="s">
        <v>0</v>
      </c>
      <c r="B665" t="s">
        <v>2729</v>
      </c>
      <c r="C665" t="s">
        <v>1451</v>
      </c>
      <c r="D665" t="s">
        <v>2730</v>
      </c>
    </row>
    <row r="666" spans="1:4" hidden="1">
      <c r="A666" t="s">
        <v>0</v>
      </c>
      <c r="B666" t="s">
        <v>2731</v>
      </c>
      <c r="C666" t="s">
        <v>1451</v>
      </c>
      <c r="D666" t="s">
        <v>2688</v>
      </c>
    </row>
    <row r="667" spans="1:4" hidden="1">
      <c r="A667" t="s">
        <v>0</v>
      </c>
      <c r="B667" t="s">
        <v>2732</v>
      </c>
      <c r="C667" t="s">
        <v>1451</v>
      </c>
      <c r="D667" t="s">
        <v>2733</v>
      </c>
    </row>
    <row r="668" spans="1:4" hidden="1">
      <c r="A668" t="s">
        <v>0</v>
      </c>
      <c r="B668" t="s">
        <v>2734</v>
      </c>
      <c r="C668" t="s">
        <v>1451</v>
      </c>
      <c r="D668" t="s">
        <v>2735</v>
      </c>
    </row>
    <row r="669" spans="1:4" hidden="1">
      <c r="A669" t="s">
        <v>0</v>
      </c>
      <c r="B669" t="s">
        <v>2736</v>
      </c>
      <c r="C669" t="s">
        <v>1451</v>
      </c>
      <c r="D669" t="s">
        <v>2737</v>
      </c>
    </row>
    <row r="670" spans="1:4" hidden="1">
      <c r="A670" t="s">
        <v>0</v>
      </c>
      <c r="B670" t="s">
        <v>2738</v>
      </c>
      <c r="C670" t="s">
        <v>1451</v>
      </c>
      <c r="D670" t="s">
        <v>2739</v>
      </c>
    </row>
    <row r="671" spans="1:4" hidden="1">
      <c r="A671" t="s">
        <v>0</v>
      </c>
      <c r="B671" t="s">
        <v>2740</v>
      </c>
      <c r="C671" t="s">
        <v>1451</v>
      </c>
      <c r="D671" t="s">
        <v>2741</v>
      </c>
    </row>
    <row r="672" spans="1:4" hidden="1">
      <c r="A672" t="s">
        <v>0</v>
      </c>
      <c r="B672" t="s">
        <v>2742</v>
      </c>
      <c r="C672" t="s">
        <v>1451</v>
      </c>
      <c r="D672" t="s">
        <v>2743</v>
      </c>
    </row>
    <row r="673" spans="1:4" hidden="1">
      <c r="A673" t="s">
        <v>0</v>
      </c>
      <c r="B673" t="s">
        <v>2744</v>
      </c>
      <c r="C673" t="s">
        <v>1451</v>
      </c>
      <c r="D673" t="s">
        <v>2745</v>
      </c>
    </row>
    <row r="674" spans="1:4" hidden="1">
      <c r="A674" t="s">
        <v>0</v>
      </c>
      <c r="B674" t="s">
        <v>2746</v>
      </c>
      <c r="C674" t="s">
        <v>1451</v>
      </c>
      <c r="D674" t="s">
        <v>2747</v>
      </c>
    </row>
    <row r="675" spans="1:4" hidden="1">
      <c r="A675" t="s">
        <v>0</v>
      </c>
      <c r="B675" t="s">
        <v>2748</v>
      </c>
      <c r="C675" t="s">
        <v>1451</v>
      </c>
      <c r="D675" t="s">
        <v>2749</v>
      </c>
    </row>
    <row r="676" spans="1:4" hidden="1">
      <c r="A676" t="s">
        <v>0</v>
      </c>
      <c r="B676" t="s">
        <v>2750</v>
      </c>
      <c r="C676" t="s">
        <v>1451</v>
      </c>
      <c r="D676" t="s">
        <v>2751</v>
      </c>
    </row>
    <row r="677" spans="1:4" hidden="1">
      <c r="A677" t="s">
        <v>0</v>
      </c>
      <c r="B677" t="s">
        <v>2752</v>
      </c>
      <c r="C677" t="s">
        <v>1451</v>
      </c>
      <c r="D677" t="s">
        <v>2753</v>
      </c>
    </row>
    <row r="678" spans="1:4" hidden="1">
      <c r="A678" t="s">
        <v>0</v>
      </c>
      <c r="B678" t="s">
        <v>2754</v>
      </c>
      <c r="C678" t="s">
        <v>1451</v>
      </c>
      <c r="D678" t="s">
        <v>2755</v>
      </c>
    </row>
    <row r="679" spans="1:4" hidden="1">
      <c r="A679" t="s">
        <v>0</v>
      </c>
      <c r="B679" t="s">
        <v>2756</v>
      </c>
      <c r="C679" t="s">
        <v>1451</v>
      </c>
      <c r="D679" t="s">
        <v>2757</v>
      </c>
    </row>
    <row r="680" spans="1:4" hidden="1">
      <c r="A680" t="s">
        <v>0</v>
      </c>
      <c r="B680" t="s">
        <v>2758</v>
      </c>
      <c r="C680" t="s">
        <v>1451</v>
      </c>
      <c r="D680" t="s">
        <v>2759</v>
      </c>
    </row>
    <row r="681" spans="1:4" hidden="1">
      <c r="A681" t="s">
        <v>0</v>
      </c>
      <c r="B681" t="s">
        <v>2760</v>
      </c>
      <c r="C681" t="s">
        <v>1451</v>
      </c>
      <c r="D681" t="s">
        <v>2761</v>
      </c>
    </row>
    <row r="682" spans="1:4" hidden="1">
      <c r="A682" t="s">
        <v>0</v>
      </c>
      <c r="B682" t="s">
        <v>2762</v>
      </c>
      <c r="C682" t="s">
        <v>1451</v>
      </c>
      <c r="D682" t="s">
        <v>2763</v>
      </c>
    </row>
    <row r="683" spans="1:4" hidden="1">
      <c r="A683" t="s">
        <v>0</v>
      </c>
      <c r="B683" t="s">
        <v>2764</v>
      </c>
      <c r="C683" t="s">
        <v>1451</v>
      </c>
      <c r="D683" t="s">
        <v>2765</v>
      </c>
    </row>
    <row r="684" spans="1:4" hidden="1">
      <c r="A684" t="s">
        <v>0</v>
      </c>
      <c r="B684" t="s">
        <v>2766</v>
      </c>
      <c r="C684" t="s">
        <v>1451</v>
      </c>
      <c r="D684" t="s">
        <v>2767</v>
      </c>
    </row>
    <row r="685" spans="1:4" hidden="1">
      <c r="A685" t="s">
        <v>0</v>
      </c>
      <c r="B685" t="s">
        <v>2768</v>
      </c>
      <c r="C685" t="s">
        <v>1451</v>
      </c>
      <c r="D685" t="s">
        <v>2769</v>
      </c>
    </row>
    <row r="686" spans="1:4" hidden="1">
      <c r="A686" t="s">
        <v>0</v>
      </c>
      <c r="B686" t="s">
        <v>2770</v>
      </c>
      <c r="C686" t="s">
        <v>1451</v>
      </c>
      <c r="D686" t="s">
        <v>2771</v>
      </c>
    </row>
    <row r="687" spans="1:4" hidden="1">
      <c r="A687" t="s">
        <v>0</v>
      </c>
      <c r="B687" t="s">
        <v>2772</v>
      </c>
      <c r="C687" t="s">
        <v>1451</v>
      </c>
      <c r="D687" t="s">
        <v>2773</v>
      </c>
    </row>
    <row r="688" spans="1:4" hidden="1">
      <c r="A688" t="s">
        <v>0</v>
      </c>
      <c r="B688" t="s">
        <v>2774</v>
      </c>
      <c r="C688" t="s">
        <v>1451</v>
      </c>
      <c r="D688" t="s">
        <v>2775</v>
      </c>
    </row>
    <row r="689" spans="1:4" hidden="1">
      <c r="A689" t="s">
        <v>0</v>
      </c>
      <c r="B689" t="s">
        <v>2776</v>
      </c>
      <c r="C689" t="s">
        <v>1451</v>
      </c>
      <c r="D689" t="s">
        <v>2777</v>
      </c>
    </row>
    <row r="690" spans="1:4" hidden="1">
      <c r="A690" t="s">
        <v>0</v>
      </c>
      <c r="B690" t="s">
        <v>2778</v>
      </c>
      <c r="C690" t="s">
        <v>1451</v>
      </c>
      <c r="D690" t="s">
        <v>2779</v>
      </c>
    </row>
    <row r="691" spans="1:4" hidden="1">
      <c r="A691" t="s">
        <v>0</v>
      </c>
      <c r="B691" t="s">
        <v>2780</v>
      </c>
      <c r="C691" t="s">
        <v>1451</v>
      </c>
      <c r="D691" t="s">
        <v>2781</v>
      </c>
    </row>
    <row r="692" spans="1:4" hidden="1">
      <c r="A692" t="s">
        <v>0</v>
      </c>
      <c r="B692" t="s">
        <v>2782</v>
      </c>
      <c r="C692" t="s">
        <v>1451</v>
      </c>
      <c r="D692" t="s">
        <v>2783</v>
      </c>
    </row>
    <row r="693" spans="1:4" hidden="1">
      <c r="A693" t="s">
        <v>0</v>
      </c>
      <c r="B693" t="s">
        <v>2784</v>
      </c>
      <c r="C693" t="s">
        <v>1451</v>
      </c>
      <c r="D693" t="s">
        <v>2785</v>
      </c>
    </row>
    <row r="694" spans="1:4" hidden="1">
      <c r="A694" t="s">
        <v>0</v>
      </c>
      <c r="B694" t="s">
        <v>2786</v>
      </c>
      <c r="C694" t="s">
        <v>1451</v>
      </c>
      <c r="D694" t="s">
        <v>2787</v>
      </c>
    </row>
    <row r="695" spans="1:4" hidden="1">
      <c r="A695" t="s">
        <v>0</v>
      </c>
      <c r="B695" t="s">
        <v>2788</v>
      </c>
      <c r="C695" t="s">
        <v>1451</v>
      </c>
      <c r="D695" t="s">
        <v>2789</v>
      </c>
    </row>
    <row r="696" spans="1:4" hidden="1">
      <c r="A696" t="s">
        <v>0</v>
      </c>
      <c r="B696" t="s">
        <v>2790</v>
      </c>
      <c r="C696" t="s">
        <v>1451</v>
      </c>
      <c r="D696" t="s">
        <v>2791</v>
      </c>
    </row>
    <row r="697" spans="1:4" hidden="1">
      <c r="A697" t="s">
        <v>0</v>
      </c>
      <c r="B697" t="s">
        <v>2792</v>
      </c>
      <c r="C697" t="s">
        <v>1451</v>
      </c>
      <c r="D697" t="s">
        <v>2793</v>
      </c>
    </row>
    <row r="698" spans="1:4" hidden="1">
      <c r="A698" t="s">
        <v>0</v>
      </c>
      <c r="B698" t="s">
        <v>2794</v>
      </c>
      <c r="C698" t="s">
        <v>1451</v>
      </c>
      <c r="D698" t="s">
        <v>2795</v>
      </c>
    </row>
    <row r="699" spans="1:4" hidden="1">
      <c r="A699" t="s">
        <v>0</v>
      </c>
      <c r="B699" t="s">
        <v>2796</v>
      </c>
      <c r="C699" t="s">
        <v>1451</v>
      </c>
      <c r="D699" t="s">
        <v>2797</v>
      </c>
    </row>
    <row r="700" spans="1:4" hidden="1">
      <c r="A700" t="s">
        <v>0</v>
      </c>
      <c r="B700" t="s">
        <v>2798</v>
      </c>
      <c r="C700" t="s">
        <v>1451</v>
      </c>
      <c r="D700" t="s">
        <v>2799</v>
      </c>
    </row>
    <row r="701" spans="1:4" hidden="1">
      <c r="A701" t="s">
        <v>0</v>
      </c>
      <c r="B701" t="s">
        <v>2800</v>
      </c>
      <c r="C701" t="s">
        <v>1451</v>
      </c>
      <c r="D701" t="s">
        <v>2801</v>
      </c>
    </row>
    <row r="702" spans="1:4" hidden="1">
      <c r="A702" t="s">
        <v>0</v>
      </c>
      <c r="B702" t="s">
        <v>2802</v>
      </c>
      <c r="C702" t="s">
        <v>1451</v>
      </c>
      <c r="D702" t="s">
        <v>2803</v>
      </c>
    </row>
    <row r="703" spans="1:4" hidden="1">
      <c r="A703" t="s">
        <v>0</v>
      </c>
      <c r="B703" t="s">
        <v>2804</v>
      </c>
      <c r="C703" t="s">
        <v>1451</v>
      </c>
      <c r="D703" t="s">
        <v>2805</v>
      </c>
    </row>
    <row r="704" spans="1:4" hidden="1">
      <c r="A704" t="s">
        <v>0</v>
      </c>
      <c r="B704" t="s">
        <v>2806</v>
      </c>
      <c r="C704" t="s">
        <v>1451</v>
      </c>
      <c r="D704" t="s">
        <v>2807</v>
      </c>
    </row>
    <row r="705" spans="1:4" hidden="1">
      <c r="A705" t="s">
        <v>0</v>
      </c>
      <c r="B705" t="s">
        <v>2808</v>
      </c>
      <c r="C705" t="s">
        <v>1451</v>
      </c>
      <c r="D705" t="s">
        <v>2809</v>
      </c>
    </row>
    <row r="706" spans="1:4" hidden="1">
      <c r="A706" t="s">
        <v>0</v>
      </c>
      <c r="B706" t="s">
        <v>2810</v>
      </c>
      <c r="C706" t="s">
        <v>1451</v>
      </c>
      <c r="D706" t="s">
        <v>2811</v>
      </c>
    </row>
    <row r="707" spans="1:4" hidden="1">
      <c r="A707" t="s">
        <v>0</v>
      </c>
      <c r="B707" t="s">
        <v>2812</v>
      </c>
      <c r="C707" t="s">
        <v>1451</v>
      </c>
      <c r="D707" t="s">
        <v>2813</v>
      </c>
    </row>
    <row r="708" spans="1:4" hidden="1">
      <c r="A708" t="s">
        <v>0</v>
      </c>
      <c r="B708" t="s">
        <v>2814</v>
      </c>
      <c r="C708" t="s">
        <v>1451</v>
      </c>
      <c r="D708" t="s">
        <v>2815</v>
      </c>
    </row>
    <row r="709" spans="1:4" hidden="1">
      <c r="A709" t="s">
        <v>0</v>
      </c>
      <c r="B709" t="s">
        <v>2816</v>
      </c>
      <c r="C709" t="s">
        <v>1451</v>
      </c>
      <c r="D709" t="s">
        <v>2817</v>
      </c>
    </row>
    <row r="710" spans="1:4" hidden="1">
      <c r="A710" t="s">
        <v>0</v>
      </c>
      <c r="B710" t="s">
        <v>2818</v>
      </c>
      <c r="C710" t="s">
        <v>1451</v>
      </c>
      <c r="D710" t="s">
        <v>2819</v>
      </c>
    </row>
    <row r="711" spans="1:4" hidden="1">
      <c r="A711" t="s">
        <v>0</v>
      </c>
      <c r="B711" t="s">
        <v>2820</v>
      </c>
      <c r="C711" t="s">
        <v>1451</v>
      </c>
      <c r="D711" t="s">
        <v>2821</v>
      </c>
    </row>
    <row r="712" spans="1:4" hidden="1">
      <c r="A712" t="s">
        <v>0</v>
      </c>
      <c r="B712" t="s">
        <v>2822</v>
      </c>
      <c r="C712" t="s">
        <v>1451</v>
      </c>
      <c r="D712" t="s">
        <v>2823</v>
      </c>
    </row>
    <row r="713" spans="1:4" hidden="1">
      <c r="A713" t="s">
        <v>0</v>
      </c>
      <c r="B713" t="s">
        <v>2824</v>
      </c>
      <c r="C713" t="s">
        <v>1451</v>
      </c>
      <c r="D713" t="s">
        <v>2825</v>
      </c>
    </row>
    <row r="714" spans="1:4" hidden="1">
      <c r="A714" t="s">
        <v>0</v>
      </c>
      <c r="B714" t="s">
        <v>2826</v>
      </c>
      <c r="C714" t="s">
        <v>1451</v>
      </c>
      <c r="D714" t="s">
        <v>2827</v>
      </c>
    </row>
    <row r="715" spans="1:4" hidden="1">
      <c r="A715" t="s">
        <v>0</v>
      </c>
      <c r="B715" t="s">
        <v>2828</v>
      </c>
      <c r="C715" t="s">
        <v>1451</v>
      </c>
      <c r="D715" t="s">
        <v>2829</v>
      </c>
    </row>
    <row r="716" spans="1:4" hidden="1">
      <c r="A716" t="s">
        <v>0</v>
      </c>
      <c r="B716" t="s">
        <v>2830</v>
      </c>
      <c r="C716" t="s">
        <v>1451</v>
      </c>
      <c r="D716" t="s">
        <v>2831</v>
      </c>
    </row>
    <row r="717" spans="1:4" hidden="1">
      <c r="A717" t="s">
        <v>0</v>
      </c>
      <c r="B717" t="s">
        <v>2832</v>
      </c>
      <c r="C717" t="s">
        <v>1451</v>
      </c>
      <c r="D717" t="s">
        <v>2833</v>
      </c>
    </row>
    <row r="718" spans="1:4" hidden="1">
      <c r="A718" t="s">
        <v>0</v>
      </c>
      <c r="B718" t="s">
        <v>2834</v>
      </c>
      <c r="C718" t="s">
        <v>1451</v>
      </c>
      <c r="D718" t="s">
        <v>2835</v>
      </c>
    </row>
    <row r="719" spans="1:4" hidden="1">
      <c r="A719" t="s">
        <v>0</v>
      </c>
      <c r="B719" t="s">
        <v>2836</v>
      </c>
      <c r="C719" t="s">
        <v>1451</v>
      </c>
      <c r="D719" t="s">
        <v>2837</v>
      </c>
    </row>
    <row r="720" spans="1:4" hidden="1">
      <c r="A720" t="s">
        <v>0</v>
      </c>
      <c r="B720" t="s">
        <v>2838</v>
      </c>
      <c r="C720" t="s">
        <v>1451</v>
      </c>
      <c r="D720" t="s">
        <v>2839</v>
      </c>
    </row>
    <row r="721" spans="1:4" hidden="1">
      <c r="A721" t="s">
        <v>0</v>
      </c>
      <c r="B721" t="s">
        <v>2840</v>
      </c>
      <c r="C721" t="s">
        <v>1451</v>
      </c>
      <c r="D721" t="s">
        <v>2841</v>
      </c>
    </row>
    <row r="722" spans="1:4" hidden="1">
      <c r="A722" t="s">
        <v>0</v>
      </c>
      <c r="B722" t="s">
        <v>2842</v>
      </c>
      <c r="C722" t="s">
        <v>1451</v>
      </c>
      <c r="D722" t="s">
        <v>2843</v>
      </c>
    </row>
    <row r="723" spans="1:4" hidden="1">
      <c r="A723" t="s">
        <v>0</v>
      </c>
      <c r="B723" t="s">
        <v>2844</v>
      </c>
      <c r="C723" t="s">
        <v>1451</v>
      </c>
      <c r="D723" t="s">
        <v>2845</v>
      </c>
    </row>
    <row r="724" spans="1:4" hidden="1">
      <c r="A724" t="s">
        <v>0</v>
      </c>
      <c r="B724" t="s">
        <v>2846</v>
      </c>
      <c r="C724" t="s">
        <v>1451</v>
      </c>
      <c r="D724" t="s">
        <v>2847</v>
      </c>
    </row>
    <row r="725" spans="1:4" hidden="1">
      <c r="A725" t="s">
        <v>0</v>
      </c>
      <c r="B725" t="s">
        <v>2848</v>
      </c>
      <c r="C725" t="s">
        <v>1451</v>
      </c>
      <c r="D725" t="s">
        <v>2849</v>
      </c>
    </row>
    <row r="726" spans="1:4" hidden="1">
      <c r="A726" t="s">
        <v>0</v>
      </c>
      <c r="B726" t="s">
        <v>2850</v>
      </c>
      <c r="C726" t="s">
        <v>1451</v>
      </c>
      <c r="D726" t="s">
        <v>2851</v>
      </c>
    </row>
    <row r="727" spans="1:4" hidden="1">
      <c r="A727" t="s">
        <v>0</v>
      </c>
      <c r="B727" t="s">
        <v>2852</v>
      </c>
      <c r="C727" t="s">
        <v>1451</v>
      </c>
      <c r="D727" t="s">
        <v>2853</v>
      </c>
    </row>
    <row r="728" spans="1:4" hidden="1">
      <c r="A728" t="s">
        <v>0</v>
      </c>
      <c r="B728" t="s">
        <v>2854</v>
      </c>
      <c r="C728" t="s">
        <v>1451</v>
      </c>
      <c r="D728" t="s">
        <v>2855</v>
      </c>
    </row>
    <row r="729" spans="1:4" hidden="1">
      <c r="A729" t="s">
        <v>0</v>
      </c>
      <c r="B729" t="s">
        <v>2856</v>
      </c>
      <c r="C729" t="s">
        <v>1451</v>
      </c>
      <c r="D729" t="s">
        <v>2857</v>
      </c>
    </row>
    <row r="730" spans="1:4" hidden="1">
      <c r="A730" t="s">
        <v>0</v>
      </c>
      <c r="B730" t="s">
        <v>2858</v>
      </c>
      <c r="C730" t="s">
        <v>1451</v>
      </c>
      <c r="D730" t="s">
        <v>2859</v>
      </c>
    </row>
    <row r="731" spans="1:4" hidden="1">
      <c r="A731" t="s">
        <v>0</v>
      </c>
      <c r="B731" t="s">
        <v>2860</v>
      </c>
      <c r="C731" t="s">
        <v>1451</v>
      </c>
      <c r="D731" t="s">
        <v>2861</v>
      </c>
    </row>
    <row r="732" spans="1:4" hidden="1">
      <c r="A732" t="s">
        <v>0</v>
      </c>
      <c r="B732" t="s">
        <v>2862</v>
      </c>
      <c r="C732" t="s">
        <v>1451</v>
      </c>
      <c r="D732" t="s">
        <v>2863</v>
      </c>
    </row>
    <row r="733" spans="1:4" hidden="1">
      <c r="A733" t="s">
        <v>0</v>
      </c>
      <c r="B733" t="s">
        <v>2864</v>
      </c>
      <c r="C733" t="s">
        <v>1451</v>
      </c>
      <c r="D733" t="s">
        <v>2865</v>
      </c>
    </row>
    <row r="734" spans="1:4" hidden="1">
      <c r="A734" t="s">
        <v>0</v>
      </c>
      <c r="B734" t="s">
        <v>2866</v>
      </c>
      <c r="C734" t="s">
        <v>1451</v>
      </c>
      <c r="D734" t="s">
        <v>2867</v>
      </c>
    </row>
    <row r="735" spans="1:4" hidden="1">
      <c r="A735" t="s">
        <v>0</v>
      </c>
      <c r="B735" t="s">
        <v>2868</v>
      </c>
      <c r="C735" t="s">
        <v>1451</v>
      </c>
      <c r="D735" t="s">
        <v>2869</v>
      </c>
    </row>
    <row r="736" spans="1:4" hidden="1">
      <c r="A736" t="s">
        <v>0</v>
      </c>
      <c r="B736" t="s">
        <v>2870</v>
      </c>
      <c r="C736" t="s">
        <v>1451</v>
      </c>
      <c r="D736" t="s">
        <v>2871</v>
      </c>
    </row>
    <row r="737" spans="1:4" hidden="1">
      <c r="A737" t="s">
        <v>0</v>
      </c>
      <c r="B737" t="s">
        <v>2872</v>
      </c>
      <c r="C737" t="s">
        <v>1451</v>
      </c>
      <c r="D737" t="s">
        <v>2873</v>
      </c>
    </row>
    <row r="738" spans="1:4" hidden="1">
      <c r="A738" t="s">
        <v>0</v>
      </c>
      <c r="B738" t="s">
        <v>2874</v>
      </c>
      <c r="C738" t="s">
        <v>1451</v>
      </c>
      <c r="D738" t="s">
        <v>2875</v>
      </c>
    </row>
    <row r="739" spans="1:4" hidden="1">
      <c r="A739" t="s">
        <v>0</v>
      </c>
      <c r="B739" t="s">
        <v>2876</v>
      </c>
      <c r="C739" t="s">
        <v>1451</v>
      </c>
      <c r="D739" t="s">
        <v>2877</v>
      </c>
    </row>
    <row r="740" spans="1:4" hidden="1">
      <c r="A740" t="s">
        <v>0</v>
      </c>
      <c r="B740" t="s">
        <v>2878</v>
      </c>
      <c r="C740" t="s">
        <v>1451</v>
      </c>
      <c r="D740" t="s">
        <v>2879</v>
      </c>
    </row>
    <row r="741" spans="1:4" hidden="1">
      <c r="A741" t="s">
        <v>0</v>
      </c>
      <c r="B741" t="s">
        <v>2880</v>
      </c>
      <c r="C741" t="s">
        <v>1451</v>
      </c>
      <c r="D741" t="s">
        <v>2881</v>
      </c>
    </row>
    <row r="742" spans="1:4" hidden="1">
      <c r="A742" t="s">
        <v>0</v>
      </c>
      <c r="B742" t="s">
        <v>2882</v>
      </c>
      <c r="C742" t="s">
        <v>1451</v>
      </c>
      <c r="D742" t="s">
        <v>2883</v>
      </c>
    </row>
    <row r="743" spans="1:4" hidden="1">
      <c r="A743" t="s">
        <v>0</v>
      </c>
      <c r="B743" t="s">
        <v>2884</v>
      </c>
      <c r="C743" t="s">
        <v>1451</v>
      </c>
      <c r="D743" t="s">
        <v>2885</v>
      </c>
    </row>
    <row r="744" spans="1:4" hidden="1">
      <c r="A744" t="s">
        <v>0</v>
      </c>
      <c r="B744" t="s">
        <v>2886</v>
      </c>
      <c r="C744" t="s">
        <v>1451</v>
      </c>
      <c r="D744" t="s">
        <v>2887</v>
      </c>
    </row>
    <row r="745" spans="1:4" hidden="1">
      <c r="A745" t="s">
        <v>0</v>
      </c>
      <c r="B745" t="s">
        <v>2888</v>
      </c>
      <c r="C745" t="s">
        <v>1451</v>
      </c>
      <c r="D745" t="s">
        <v>2889</v>
      </c>
    </row>
    <row r="746" spans="1:4" hidden="1">
      <c r="A746" t="s">
        <v>0</v>
      </c>
      <c r="B746" t="s">
        <v>2890</v>
      </c>
      <c r="C746" t="s">
        <v>1451</v>
      </c>
      <c r="D746" t="s">
        <v>2891</v>
      </c>
    </row>
    <row r="747" spans="1:4" hidden="1">
      <c r="A747" t="s">
        <v>0</v>
      </c>
      <c r="B747" t="s">
        <v>2892</v>
      </c>
      <c r="C747" t="s">
        <v>1451</v>
      </c>
      <c r="D747" t="s">
        <v>2893</v>
      </c>
    </row>
    <row r="748" spans="1:4" hidden="1">
      <c r="A748" t="s">
        <v>0</v>
      </c>
      <c r="B748" t="s">
        <v>2894</v>
      </c>
      <c r="C748" t="s">
        <v>1451</v>
      </c>
      <c r="D748" t="s">
        <v>2895</v>
      </c>
    </row>
    <row r="749" spans="1:4" hidden="1">
      <c r="A749" t="s">
        <v>0</v>
      </c>
      <c r="B749" t="s">
        <v>2896</v>
      </c>
      <c r="C749" t="s">
        <v>1451</v>
      </c>
      <c r="D749" t="s">
        <v>2897</v>
      </c>
    </row>
    <row r="750" spans="1:4" hidden="1">
      <c r="A750" t="s">
        <v>0</v>
      </c>
      <c r="B750" t="s">
        <v>2898</v>
      </c>
      <c r="C750" t="s">
        <v>1451</v>
      </c>
      <c r="D750" t="s">
        <v>2899</v>
      </c>
    </row>
    <row r="751" spans="1:4" hidden="1">
      <c r="A751" t="s">
        <v>0</v>
      </c>
      <c r="B751" t="s">
        <v>2900</v>
      </c>
      <c r="C751" t="s">
        <v>1451</v>
      </c>
      <c r="D751" t="s">
        <v>2901</v>
      </c>
    </row>
    <row r="752" spans="1:4" hidden="1">
      <c r="A752" t="s">
        <v>0</v>
      </c>
      <c r="B752" t="s">
        <v>2902</v>
      </c>
      <c r="C752" t="s">
        <v>1451</v>
      </c>
      <c r="D752" t="s">
        <v>2903</v>
      </c>
    </row>
    <row r="753" spans="1:4" hidden="1">
      <c r="A753" t="s">
        <v>0</v>
      </c>
      <c r="B753" t="s">
        <v>2904</v>
      </c>
      <c r="C753" t="s">
        <v>1451</v>
      </c>
      <c r="D753" t="s">
        <v>2905</v>
      </c>
    </row>
    <row r="754" spans="1:4" hidden="1">
      <c r="A754" t="s">
        <v>0</v>
      </c>
      <c r="B754" t="s">
        <v>2906</v>
      </c>
      <c r="C754" t="s">
        <v>1451</v>
      </c>
      <c r="D754" t="s">
        <v>2907</v>
      </c>
    </row>
    <row r="755" spans="1:4" hidden="1">
      <c r="A755" t="s">
        <v>0</v>
      </c>
      <c r="B755" t="s">
        <v>2908</v>
      </c>
      <c r="C755" t="s">
        <v>1451</v>
      </c>
      <c r="D755" t="s">
        <v>2909</v>
      </c>
    </row>
    <row r="756" spans="1:4" hidden="1">
      <c r="A756" t="s">
        <v>0</v>
      </c>
      <c r="B756" t="s">
        <v>2910</v>
      </c>
      <c r="C756" t="s">
        <v>1451</v>
      </c>
      <c r="D756" t="s">
        <v>2911</v>
      </c>
    </row>
    <row r="757" spans="1:4" hidden="1">
      <c r="A757" t="s">
        <v>0</v>
      </c>
      <c r="B757" t="s">
        <v>2912</v>
      </c>
      <c r="C757" t="s">
        <v>1451</v>
      </c>
      <c r="D757" t="s">
        <v>2913</v>
      </c>
    </row>
    <row r="758" spans="1:4" hidden="1">
      <c r="A758" t="s">
        <v>0</v>
      </c>
      <c r="B758" t="s">
        <v>2914</v>
      </c>
      <c r="C758" t="s">
        <v>1451</v>
      </c>
      <c r="D758" t="s">
        <v>2915</v>
      </c>
    </row>
    <row r="759" spans="1:4" hidden="1">
      <c r="A759" t="s">
        <v>0</v>
      </c>
      <c r="B759" t="s">
        <v>2916</v>
      </c>
      <c r="C759" t="s">
        <v>1451</v>
      </c>
      <c r="D759" t="s">
        <v>2917</v>
      </c>
    </row>
    <row r="760" spans="1:4" hidden="1">
      <c r="A760" t="s">
        <v>0</v>
      </c>
      <c r="B760" t="s">
        <v>2918</v>
      </c>
      <c r="C760" t="s">
        <v>1451</v>
      </c>
      <c r="D760" t="s">
        <v>2919</v>
      </c>
    </row>
    <row r="761" spans="1:4" hidden="1">
      <c r="A761" t="s">
        <v>0</v>
      </c>
      <c r="B761" t="s">
        <v>2920</v>
      </c>
      <c r="C761" t="s">
        <v>1451</v>
      </c>
      <c r="D761" t="s">
        <v>2921</v>
      </c>
    </row>
    <row r="762" spans="1:4" hidden="1">
      <c r="A762" t="s">
        <v>0</v>
      </c>
      <c r="B762" t="s">
        <v>2922</v>
      </c>
      <c r="C762" t="s">
        <v>1451</v>
      </c>
      <c r="D762" t="s">
        <v>2923</v>
      </c>
    </row>
    <row r="763" spans="1:4" hidden="1">
      <c r="A763" t="s">
        <v>0</v>
      </c>
      <c r="B763" t="s">
        <v>2924</v>
      </c>
      <c r="C763" t="s">
        <v>1451</v>
      </c>
      <c r="D763" t="s">
        <v>2925</v>
      </c>
    </row>
    <row r="764" spans="1:4" hidden="1">
      <c r="A764" t="s">
        <v>0</v>
      </c>
      <c r="B764" t="s">
        <v>2926</v>
      </c>
      <c r="C764" t="s">
        <v>1451</v>
      </c>
      <c r="D764" t="s">
        <v>2927</v>
      </c>
    </row>
    <row r="765" spans="1:4" hidden="1">
      <c r="A765" t="s">
        <v>0</v>
      </c>
      <c r="B765" t="s">
        <v>2928</v>
      </c>
      <c r="C765" t="s">
        <v>1451</v>
      </c>
      <c r="D765" t="s">
        <v>2929</v>
      </c>
    </row>
    <row r="766" spans="1:4" hidden="1">
      <c r="A766" t="s">
        <v>0</v>
      </c>
      <c r="B766" t="s">
        <v>2930</v>
      </c>
      <c r="C766" t="s">
        <v>1451</v>
      </c>
      <c r="D766" t="s">
        <v>2931</v>
      </c>
    </row>
    <row r="767" spans="1:4" hidden="1">
      <c r="A767" t="s">
        <v>0</v>
      </c>
      <c r="B767" t="s">
        <v>2932</v>
      </c>
      <c r="C767" t="s">
        <v>1451</v>
      </c>
      <c r="D767" t="s">
        <v>2933</v>
      </c>
    </row>
    <row r="768" spans="1:4" hidden="1">
      <c r="A768" t="s">
        <v>0</v>
      </c>
      <c r="B768" t="s">
        <v>2934</v>
      </c>
      <c r="C768" t="s">
        <v>1451</v>
      </c>
      <c r="D768" t="s">
        <v>2935</v>
      </c>
    </row>
    <row r="769" spans="1:4" hidden="1">
      <c r="A769" t="s">
        <v>0</v>
      </c>
      <c r="B769" t="s">
        <v>2936</v>
      </c>
      <c r="C769" t="s">
        <v>1451</v>
      </c>
      <c r="D769" t="s">
        <v>2937</v>
      </c>
    </row>
    <row r="770" spans="1:4" hidden="1">
      <c r="A770" t="s">
        <v>0</v>
      </c>
      <c r="B770" t="s">
        <v>2938</v>
      </c>
      <c r="C770" t="s">
        <v>1451</v>
      </c>
      <c r="D770" t="s">
        <v>2939</v>
      </c>
    </row>
    <row r="771" spans="1:4" hidden="1">
      <c r="A771" t="s">
        <v>0</v>
      </c>
      <c r="B771" t="s">
        <v>2940</v>
      </c>
      <c r="C771" t="s">
        <v>1451</v>
      </c>
      <c r="D771" t="s">
        <v>2941</v>
      </c>
    </row>
    <row r="772" spans="1:4" hidden="1">
      <c r="A772" t="s">
        <v>0</v>
      </c>
      <c r="B772" t="s">
        <v>2942</v>
      </c>
      <c r="C772" t="s">
        <v>1451</v>
      </c>
      <c r="D772" t="s">
        <v>2943</v>
      </c>
    </row>
    <row r="773" spans="1:4" hidden="1">
      <c r="A773" t="s">
        <v>0</v>
      </c>
      <c r="B773" t="s">
        <v>2944</v>
      </c>
      <c r="C773" t="s">
        <v>1451</v>
      </c>
      <c r="D773" t="s">
        <v>2945</v>
      </c>
    </row>
    <row r="774" spans="1:4" hidden="1">
      <c r="A774" t="s">
        <v>0</v>
      </c>
      <c r="B774" t="s">
        <v>2946</v>
      </c>
      <c r="C774" t="s">
        <v>1451</v>
      </c>
      <c r="D774" t="s">
        <v>2947</v>
      </c>
    </row>
    <row r="775" spans="1:4" hidden="1">
      <c r="A775" t="s">
        <v>0</v>
      </c>
      <c r="B775" t="s">
        <v>2948</v>
      </c>
      <c r="C775" t="s">
        <v>1451</v>
      </c>
      <c r="D775" t="s">
        <v>2949</v>
      </c>
    </row>
    <row r="776" spans="1:4" hidden="1">
      <c r="A776" t="s">
        <v>0</v>
      </c>
      <c r="B776" t="s">
        <v>2950</v>
      </c>
      <c r="C776" t="s">
        <v>1451</v>
      </c>
      <c r="D776" t="s">
        <v>2951</v>
      </c>
    </row>
    <row r="777" spans="1:4" hidden="1">
      <c r="A777" t="s">
        <v>0</v>
      </c>
      <c r="B777" t="s">
        <v>2952</v>
      </c>
      <c r="C777" t="s">
        <v>1451</v>
      </c>
      <c r="D777" t="s">
        <v>2953</v>
      </c>
    </row>
    <row r="778" spans="1:4" hidden="1">
      <c r="A778" t="s">
        <v>0</v>
      </c>
      <c r="B778" t="s">
        <v>2954</v>
      </c>
      <c r="C778" t="s">
        <v>1451</v>
      </c>
      <c r="D778" t="s">
        <v>2955</v>
      </c>
    </row>
    <row r="779" spans="1:4" hidden="1">
      <c r="A779" t="s">
        <v>0</v>
      </c>
      <c r="B779" t="s">
        <v>2956</v>
      </c>
      <c r="C779" t="s">
        <v>1451</v>
      </c>
      <c r="D779" t="s">
        <v>2957</v>
      </c>
    </row>
    <row r="780" spans="1:4" hidden="1">
      <c r="A780" t="s">
        <v>0</v>
      </c>
      <c r="B780" t="s">
        <v>2958</v>
      </c>
      <c r="C780" t="s">
        <v>1451</v>
      </c>
      <c r="D780" t="s">
        <v>2959</v>
      </c>
    </row>
    <row r="781" spans="1:4" hidden="1">
      <c r="A781" t="s">
        <v>0</v>
      </c>
      <c r="B781" t="s">
        <v>2960</v>
      </c>
      <c r="C781" t="s">
        <v>1451</v>
      </c>
      <c r="D781" t="s">
        <v>2961</v>
      </c>
    </row>
    <row r="782" spans="1:4" hidden="1">
      <c r="A782" t="s">
        <v>0</v>
      </c>
      <c r="B782" t="s">
        <v>2962</v>
      </c>
      <c r="C782" t="s">
        <v>1451</v>
      </c>
      <c r="D782" t="s">
        <v>2963</v>
      </c>
    </row>
    <row r="783" spans="1:4" hidden="1">
      <c r="A783" t="s">
        <v>0</v>
      </c>
      <c r="B783" t="s">
        <v>2964</v>
      </c>
      <c r="C783" t="s">
        <v>1451</v>
      </c>
      <c r="D783" t="s">
        <v>2965</v>
      </c>
    </row>
    <row r="784" spans="1:4" hidden="1">
      <c r="A784" t="s">
        <v>0</v>
      </c>
      <c r="B784" t="s">
        <v>2966</v>
      </c>
      <c r="C784" t="s">
        <v>1451</v>
      </c>
      <c r="D784" t="s">
        <v>2967</v>
      </c>
    </row>
    <row r="785" spans="1:4" hidden="1">
      <c r="A785" t="s">
        <v>0</v>
      </c>
      <c r="B785" t="s">
        <v>2968</v>
      </c>
      <c r="C785" t="s">
        <v>1451</v>
      </c>
      <c r="D785" t="s">
        <v>2969</v>
      </c>
    </row>
    <row r="786" spans="1:4" hidden="1">
      <c r="A786" t="s">
        <v>0</v>
      </c>
      <c r="B786" t="s">
        <v>2970</v>
      </c>
      <c r="C786" t="s">
        <v>1451</v>
      </c>
      <c r="D786" t="s">
        <v>2971</v>
      </c>
    </row>
    <row r="787" spans="1:4" hidden="1">
      <c r="A787" t="s">
        <v>0</v>
      </c>
      <c r="B787" t="s">
        <v>2972</v>
      </c>
      <c r="C787" t="s">
        <v>1451</v>
      </c>
      <c r="D787" t="s">
        <v>2973</v>
      </c>
    </row>
    <row r="788" spans="1:4" hidden="1">
      <c r="A788" t="s">
        <v>0</v>
      </c>
      <c r="B788" t="s">
        <v>2974</v>
      </c>
      <c r="C788" t="s">
        <v>1451</v>
      </c>
      <c r="D788" t="s">
        <v>2975</v>
      </c>
    </row>
    <row r="789" spans="1:4" hidden="1">
      <c r="A789" t="s">
        <v>0</v>
      </c>
      <c r="B789" t="s">
        <v>2976</v>
      </c>
      <c r="C789" t="s">
        <v>1451</v>
      </c>
      <c r="D789" t="s">
        <v>2977</v>
      </c>
    </row>
    <row r="790" spans="1:4" hidden="1">
      <c r="A790" t="s">
        <v>0</v>
      </c>
      <c r="B790" t="s">
        <v>2978</v>
      </c>
      <c r="C790" t="s">
        <v>1451</v>
      </c>
      <c r="D790" t="s">
        <v>2979</v>
      </c>
    </row>
    <row r="791" spans="1:4" hidden="1">
      <c r="A791" t="s">
        <v>0</v>
      </c>
      <c r="B791" t="s">
        <v>2980</v>
      </c>
      <c r="C791" t="s">
        <v>1451</v>
      </c>
      <c r="D791" t="s">
        <v>2981</v>
      </c>
    </row>
    <row r="792" spans="1:4" hidden="1">
      <c r="A792" t="s">
        <v>0</v>
      </c>
      <c r="B792" t="s">
        <v>2982</v>
      </c>
      <c r="C792" t="s">
        <v>1451</v>
      </c>
      <c r="D792" t="s">
        <v>1777</v>
      </c>
    </row>
    <row r="793" spans="1:4" hidden="1">
      <c r="A793" t="s">
        <v>0</v>
      </c>
      <c r="B793" t="s">
        <v>2983</v>
      </c>
      <c r="C793" t="s">
        <v>1451</v>
      </c>
      <c r="D793" t="s">
        <v>2984</v>
      </c>
    </row>
    <row r="794" spans="1:4" hidden="1">
      <c r="A794" t="s">
        <v>0</v>
      </c>
      <c r="B794" t="s">
        <v>2985</v>
      </c>
      <c r="C794" t="s">
        <v>1451</v>
      </c>
      <c r="D794" t="s">
        <v>2986</v>
      </c>
    </row>
    <row r="795" spans="1:4" hidden="1">
      <c r="A795" t="s">
        <v>0</v>
      </c>
      <c r="B795" t="s">
        <v>2987</v>
      </c>
      <c r="C795" t="s">
        <v>1451</v>
      </c>
      <c r="D795" t="s">
        <v>2988</v>
      </c>
    </row>
    <row r="796" spans="1:4" hidden="1">
      <c r="A796" t="s">
        <v>0</v>
      </c>
      <c r="B796" t="s">
        <v>2989</v>
      </c>
      <c r="C796" t="s">
        <v>1451</v>
      </c>
      <c r="D796" t="s">
        <v>2990</v>
      </c>
    </row>
    <row r="797" spans="1:4" hidden="1">
      <c r="A797" t="s">
        <v>0</v>
      </c>
      <c r="B797" t="s">
        <v>2991</v>
      </c>
      <c r="C797" t="s">
        <v>1451</v>
      </c>
      <c r="D797" t="s">
        <v>2992</v>
      </c>
    </row>
    <row r="798" spans="1:4" hidden="1">
      <c r="A798" t="s">
        <v>0</v>
      </c>
      <c r="B798" t="s">
        <v>2993</v>
      </c>
      <c r="C798" t="s">
        <v>1451</v>
      </c>
      <c r="D798" t="s">
        <v>2994</v>
      </c>
    </row>
    <row r="799" spans="1:4" hidden="1">
      <c r="A799" t="s">
        <v>0</v>
      </c>
      <c r="B799" t="s">
        <v>2995</v>
      </c>
      <c r="C799" t="s">
        <v>1451</v>
      </c>
      <c r="D799" t="s">
        <v>2996</v>
      </c>
    </row>
    <row r="800" spans="1:4" hidden="1">
      <c r="A800" t="s">
        <v>0</v>
      </c>
      <c r="B800" t="s">
        <v>2997</v>
      </c>
      <c r="C800" t="s">
        <v>1451</v>
      </c>
      <c r="D800" t="s">
        <v>2998</v>
      </c>
    </row>
    <row r="801" spans="1:4" hidden="1">
      <c r="A801" t="s">
        <v>0</v>
      </c>
      <c r="B801" t="s">
        <v>2999</v>
      </c>
      <c r="C801" t="s">
        <v>1451</v>
      </c>
      <c r="D801" t="s">
        <v>3000</v>
      </c>
    </row>
    <row r="802" spans="1:4" hidden="1">
      <c r="A802" t="s">
        <v>0</v>
      </c>
      <c r="B802" t="s">
        <v>3001</v>
      </c>
      <c r="C802" t="s">
        <v>1451</v>
      </c>
      <c r="D802" t="s">
        <v>3002</v>
      </c>
    </row>
    <row r="803" spans="1:4" hidden="1">
      <c r="A803" t="s">
        <v>0</v>
      </c>
      <c r="B803" t="s">
        <v>3003</v>
      </c>
      <c r="C803" t="s">
        <v>1451</v>
      </c>
      <c r="D803" t="s">
        <v>3004</v>
      </c>
    </row>
    <row r="804" spans="1:4" hidden="1">
      <c r="A804" t="s">
        <v>0</v>
      </c>
      <c r="B804" t="s">
        <v>3005</v>
      </c>
      <c r="C804" t="s">
        <v>1451</v>
      </c>
      <c r="D804" t="s">
        <v>3006</v>
      </c>
    </row>
    <row r="805" spans="1:4" hidden="1">
      <c r="A805" t="s">
        <v>0</v>
      </c>
      <c r="B805" t="s">
        <v>3007</v>
      </c>
      <c r="C805" t="s">
        <v>1451</v>
      </c>
      <c r="D805" t="s">
        <v>3008</v>
      </c>
    </row>
    <row r="806" spans="1:4" hidden="1">
      <c r="A806" t="s">
        <v>0</v>
      </c>
      <c r="B806" t="s">
        <v>3009</v>
      </c>
      <c r="C806" t="s">
        <v>1451</v>
      </c>
      <c r="D806" t="s">
        <v>3010</v>
      </c>
    </row>
    <row r="807" spans="1:4" hidden="1">
      <c r="A807" t="s">
        <v>0</v>
      </c>
      <c r="B807" t="s">
        <v>3011</v>
      </c>
      <c r="C807" t="s">
        <v>1451</v>
      </c>
      <c r="D807" t="s">
        <v>2141</v>
      </c>
    </row>
    <row r="808" spans="1:4" hidden="1">
      <c r="A808" t="s">
        <v>0</v>
      </c>
      <c r="B808" t="s">
        <v>3012</v>
      </c>
      <c r="C808" t="s">
        <v>1451</v>
      </c>
      <c r="D808" t="s">
        <v>3013</v>
      </c>
    </row>
    <row r="809" spans="1:4" hidden="1">
      <c r="A809" t="s">
        <v>0</v>
      </c>
      <c r="B809" t="s">
        <v>3014</v>
      </c>
      <c r="C809" t="s">
        <v>1451</v>
      </c>
      <c r="D809" t="s">
        <v>3015</v>
      </c>
    </row>
    <row r="810" spans="1:4" hidden="1">
      <c r="A810" t="s">
        <v>0</v>
      </c>
      <c r="B810" t="s">
        <v>3016</v>
      </c>
      <c r="C810" t="s">
        <v>1451</v>
      </c>
      <c r="D810" t="s">
        <v>3017</v>
      </c>
    </row>
    <row r="811" spans="1:4" hidden="1">
      <c r="A811" t="s">
        <v>0</v>
      </c>
      <c r="B811" t="s">
        <v>3018</v>
      </c>
      <c r="C811" t="s">
        <v>1451</v>
      </c>
      <c r="D811" t="s">
        <v>3019</v>
      </c>
    </row>
    <row r="812" spans="1:4" hidden="1">
      <c r="A812" t="s">
        <v>0</v>
      </c>
      <c r="B812" t="s">
        <v>3020</v>
      </c>
      <c r="C812" t="s">
        <v>1451</v>
      </c>
      <c r="D812" t="s">
        <v>3021</v>
      </c>
    </row>
    <row r="813" spans="1:4" hidden="1">
      <c r="A813" t="s">
        <v>0</v>
      </c>
      <c r="B813" t="s">
        <v>3022</v>
      </c>
      <c r="C813" t="s">
        <v>1451</v>
      </c>
      <c r="D813" t="s">
        <v>3023</v>
      </c>
    </row>
    <row r="814" spans="1:4" hidden="1">
      <c r="A814" t="s">
        <v>0</v>
      </c>
      <c r="B814" t="s">
        <v>3024</v>
      </c>
      <c r="C814" t="s">
        <v>1451</v>
      </c>
      <c r="D814" t="s">
        <v>3025</v>
      </c>
    </row>
    <row r="815" spans="1:4" hidden="1">
      <c r="A815" t="s">
        <v>0</v>
      </c>
      <c r="B815" t="s">
        <v>3026</v>
      </c>
      <c r="C815" t="s">
        <v>1451</v>
      </c>
      <c r="D815" t="s">
        <v>2396</v>
      </c>
    </row>
    <row r="816" spans="1:4" hidden="1">
      <c r="A816" t="s">
        <v>0</v>
      </c>
      <c r="B816" t="s">
        <v>3027</v>
      </c>
      <c r="C816" t="s">
        <v>1451</v>
      </c>
      <c r="D816" t="s">
        <v>3028</v>
      </c>
    </row>
    <row r="817" spans="1:4" hidden="1">
      <c r="A817" t="s">
        <v>0</v>
      </c>
      <c r="B817" t="s">
        <v>3029</v>
      </c>
      <c r="C817" t="s">
        <v>1451</v>
      </c>
      <c r="D817" t="s">
        <v>3030</v>
      </c>
    </row>
    <row r="818" spans="1:4" hidden="1">
      <c r="A818" t="s">
        <v>0</v>
      </c>
      <c r="B818" t="s">
        <v>3031</v>
      </c>
      <c r="C818" t="s">
        <v>1451</v>
      </c>
      <c r="D818" t="s">
        <v>3032</v>
      </c>
    </row>
    <row r="819" spans="1:4" hidden="1">
      <c r="A819" t="s">
        <v>0</v>
      </c>
      <c r="B819" t="s">
        <v>3033</v>
      </c>
      <c r="C819" t="s">
        <v>1451</v>
      </c>
      <c r="D819" t="s">
        <v>3034</v>
      </c>
    </row>
    <row r="820" spans="1:4" hidden="1">
      <c r="A820" t="s">
        <v>0</v>
      </c>
      <c r="B820" t="s">
        <v>3035</v>
      </c>
      <c r="C820" t="s">
        <v>1451</v>
      </c>
      <c r="D820" t="s">
        <v>3036</v>
      </c>
    </row>
    <row r="821" spans="1:4" hidden="1">
      <c r="A821" t="s">
        <v>0</v>
      </c>
      <c r="B821" t="s">
        <v>3037</v>
      </c>
      <c r="C821" t="s">
        <v>1451</v>
      </c>
      <c r="D821" t="s">
        <v>2398</v>
      </c>
    </row>
    <row r="822" spans="1:4" hidden="1">
      <c r="A822" t="s">
        <v>0</v>
      </c>
      <c r="B822" t="s">
        <v>3038</v>
      </c>
      <c r="C822" t="s">
        <v>1451</v>
      </c>
      <c r="D822" t="s">
        <v>3039</v>
      </c>
    </row>
    <row r="823" spans="1:4" hidden="1">
      <c r="A823" t="s">
        <v>0</v>
      </c>
      <c r="B823" t="s">
        <v>3040</v>
      </c>
      <c r="C823" t="s">
        <v>1451</v>
      </c>
      <c r="D823" t="s">
        <v>3041</v>
      </c>
    </row>
    <row r="824" spans="1:4" hidden="1">
      <c r="A824" t="s">
        <v>0</v>
      </c>
      <c r="B824" t="s">
        <v>3042</v>
      </c>
      <c r="C824" t="s">
        <v>1451</v>
      </c>
      <c r="D824" t="s">
        <v>3043</v>
      </c>
    </row>
    <row r="825" spans="1:4" hidden="1">
      <c r="A825" t="s">
        <v>0</v>
      </c>
      <c r="B825" t="s">
        <v>3044</v>
      </c>
      <c r="C825" t="s">
        <v>1451</v>
      </c>
      <c r="D825" t="s">
        <v>3045</v>
      </c>
    </row>
    <row r="826" spans="1:4" hidden="1">
      <c r="A826" t="s">
        <v>0</v>
      </c>
      <c r="B826" t="s">
        <v>3046</v>
      </c>
      <c r="C826" t="s">
        <v>1451</v>
      </c>
      <c r="D826" t="s">
        <v>3047</v>
      </c>
    </row>
    <row r="827" spans="1:4" hidden="1">
      <c r="A827" t="s">
        <v>0</v>
      </c>
      <c r="B827" t="s">
        <v>3048</v>
      </c>
      <c r="C827" t="s">
        <v>1451</v>
      </c>
      <c r="D827" t="s">
        <v>3049</v>
      </c>
    </row>
    <row r="828" spans="1:4" hidden="1">
      <c r="A828" t="s">
        <v>0</v>
      </c>
      <c r="B828" t="s">
        <v>3050</v>
      </c>
      <c r="C828" t="s">
        <v>1451</v>
      </c>
      <c r="D828" t="s">
        <v>3051</v>
      </c>
    </row>
    <row r="829" spans="1:4" hidden="1">
      <c r="A829" t="s">
        <v>0</v>
      </c>
      <c r="B829" t="s">
        <v>3052</v>
      </c>
      <c r="C829" t="s">
        <v>1451</v>
      </c>
      <c r="D829" t="s">
        <v>3053</v>
      </c>
    </row>
    <row r="830" spans="1:4" hidden="1">
      <c r="A830" t="s">
        <v>0</v>
      </c>
      <c r="B830" t="s">
        <v>3054</v>
      </c>
      <c r="C830" t="s">
        <v>1451</v>
      </c>
      <c r="D830" t="s">
        <v>3055</v>
      </c>
    </row>
    <row r="831" spans="1:4" hidden="1">
      <c r="A831" t="s">
        <v>0</v>
      </c>
      <c r="B831" t="s">
        <v>3056</v>
      </c>
      <c r="C831" t="s">
        <v>1451</v>
      </c>
      <c r="D831" t="s">
        <v>3057</v>
      </c>
    </row>
    <row r="832" spans="1:4" hidden="1">
      <c r="A832" t="s">
        <v>0</v>
      </c>
      <c r="B832" t="s">
        <v>3058</v>
      </c>
      <c r="C832" t="s">
        <v>1451</v>
      </c>
      <c r="D832" t="s">
        <v>3059</v>
      </c>
    </row>
    <row r="833" spans="1:4" hidden="1">
      <c r="A833" t="s">
        <v>0</v>
      </c>
      <c r="B833" t="s">
        <v>3060</v>
      </c>
      <c r="C833" t="s">
        <v>1451</v>
      </c>
      <c r="D833" t="s">
        <v>3061</v>
      </c>
    </row>
    <row r="834" spans="1:4" hidden="1">
      <c r="A834" t="s">
        <v>0</v>
      </c>
      <c r="B834" t="s">
        <v>3062</v>
      </c>
      <c r="C834" t="s">
        <v>1451</v>
      </c>
      <c r="D834" t="s">
        <v>3063</v>
      </c>
    </row>
    <row r="835" spans="1:4" hidden="1">
      <c r="A835" t="s">
        <v>0</v>
      </c>
      <c r="B835" t="s">
        <v>3064</v>
      </c>
      <c r="C835" t="s">
        <v>1451</v>
      </c>
      <c r="D835" t="s">
        <v>3065</v>
      </c>
    </row>
    <row r="836" spans="1:4" hidden="1">
      <c r="A836" t="s">
        <v>0</v>
      </c>
      <c r="B836" t="s">
        <v>3066</v>
      </c>
      <c r="C836" t="s">
        <v>1451</v>
      </c>
      <c r="D836" t="s">
        <v>3067</v>
      </c>
    </row>
    <row r="837" spans="1:4" hidden="1">
      <c r="A837" t="s">
        <v>0</v>
      </c>
      <c r="B837" t="s">
        <v>3068</v>
      </c>
      <c r="C837" t="s">
        <v>1451</v>
      </c>
      <c r="D837" t="s">
        <v>3069</v>
      </c>
    </row>
    <row r="838" spans="1:4" hidden="1">
      <c r="A838" t="s">
        <v>0</v>
      </c>
      <c r="B838" t="s">
        <v>3070</v>
      </c>
      <c r="C838" t="s">
        <v>1451</v>
      </c>
      <c r="D838" t="s">
        <v>3071</v>
      </c>
    </row>
    <row r="839" spans="1:4" hidden="1">
      <c r="A839" t="s">
        <v>0</v>
      </c>
      <c r="B839" t="s">
        <v>3072</v>
      </c>
      <c r="C839" t="s">
        <v>1451</v>
      </c>
      <c r="D839" t="s">
        <v>3073</v>
      </c>
    </row>
    <row r="840" spans="1:4" hidden="1">
      <c r="A840" t="s">
        <v>0</v>
      </c>
      <c r="B840" t="s">
        <v>3074</v>
      </c>
      <c r="C840" t="s">
        <v>1451</v>
      </c>
      <c r="D840" t="s">
        <v>3075</v>
      </c>
    </row>
    <row r="841" spans="1:4" hidden="1">
      <c r="A841" t="s">
        <v>0</v>
      </c>
      <c r="B841" t="s">
        <v>3076</v>
      </c>
      <c r="C841" t="s">
        <v>1451</v>
      </c>
      <c r="D841" t="s">
        <v>3077</v>
      </c>
    </row>
    <row r="842" spans="1:4" hidden="1">
      <c r="A842" t="s">
        <v>0</v>
      </c>
      <c r="B842" t="s">
        <v>3078</v>
      </c>
      <c r="C842" t="s">
        <v>1451</v>
      </c>
      <c r="D842" t="s">
        <v>3079</v>
      </c>
    </row>
    <row r="843" spans="1:4" hidden="1">
      <c r="A843" t="s">
        <v>0</v>
      </c>
      <c r="B843" t="s">
        <v>3080</v>
      </c>
      <c r="C843" t="s">
        <v>1451</v>
      </c>
      <c r="D843" t="s">
        <v>3081</v>
      </c>
    </row>
    <row r="844" spans="1:4" hidden="1">
      <c r="A844" t="s">
        <v>0</v>
      </c>
      <c r="B844" t="s">
        <v>3082</v>
      </c>
      <c r="C844" t="s">
        <v>1451</v>
      </c>
      <c r="D844" t="s">
        <v>3083</v>
      </c>
    </row>
    <row r="845" spans="1:4" hidden="1">
      <c r="A845" t="s">
        <v>0</v>
      </c>
      <c r="B845" t="s">
        <v>3084</v>
      </c>
      <c r="C845" t="s">
        <v>1451</v>
      </c>
      <c r="D845" t="s">
        <v>3085</v>
      </c>
    </row>
    <row r="846" spans="1:4" hidden="1">
      <c r="A846" t="s">
        <v>0</v>
      </c>
      <c r="B846" t="s">
        <v>3086</v>
      </c>
      <c r="C846" t="s">
        <v>1451</v>
      </c>
      <c r="D846" t="s">
        <v>3087</v>
      </c>
    </row>
    <row r="847" spans="1:4" hidden="1">
      <c r="A847" t="s">
        <v>0</v>
      </c>
      <c r="B847" t="s">
        <v>3088</v>
      </c>
      <c r="C847" t="s">
        <v>1451</v>
      </c>
      <c r="D847" t="s">
        <v>3089</v>
      </c>
    </row>
    <row r="848" spans="1:4" hidden="1">
      <c r="A848" t="s">
        <v>0</v>
      </c>
      <c r="B848" t="s">
        <v>3090</v>
      </c>
      <c r="C848" t="s">
        <v>1451</v>
      </c>
      <c r="D848" t="s">
        <v>3091</v>
      </c>
    </row>
    <row r="849" spans="1:4" hidden="1">
      <c r="A849" t="s">
        <v>0</v>
      </c>
      <c r="B849" t="s">
        <v>3092</v>
      </c>
      <c r="C849" t="s">
        <v>1451</v>
      </c>
      <c r="D849" t="s">
        <v>3093</v>
      </c>
    </row>
    <row r="850" spans="1:4" hidden="1">
      <c r="A850" t="s">
        <v>0</v>
      </c>
      <c r="B850" t="s">
        <v>3094</v>
      </c>
      <c r="C850" t="s">
        <v>1451</v>
      </c>
      <c r="D850" t="s">
        <v>3095</v>
      </c>
    </row>
    <row r="851" spans="1:4" hidden="1">
      <c r="A851" t="s">
        <v>0</v>
      </c>
      <c r="B851" t="s">
        <v>3096</v>
      </c>
      <c r="C851" t="s">
        <v>1451</v>
      </c>
      <c r="D851" t="s">
        <v>3097</v>
      </c>
    </row>
    <row r="852" spans="1:4" hidden="1">
      <c r="A852" t="s">
        <v>0</v>
      </c>
      <c r="B852" t="s">
        <v>3098</v>
      </c>
      <c r="C852" t="s">
        <v>1451</v>
      </c>
      <c r="D852" t="s">
        <v>3099</v>
      </c>
    </row>
    <row r="853" spans="1:4" hidden="1">
      <c r="A853" t="s">
        <v>0</v>
      </c>
      <c r="B853" t="s">
        <v>3100</v>
      </c>
      <c r="C853" t="s">
        <v>1451</v>
      </c>
      <c r="D853" t="s">
        <v>3101</v>
      </c>
    </row>
    <row r="854" spans="1:4" hidden="1">
      <c r="A854" t="s">
        <v>0</v>
      </c>
      <c r="B854" t="s">
        <v>3102</v>
      </c>
      <c r="C854" t="s">
        <v>1451</v>
      </c>
      <c r="D854" t="s">
        <v>3103</v>
      </c>
    </row>
    <row r="855" spans="1:4" hidden="1">
      <c r="A855" t="s">
        <v>0</v>
      </c>
      <c r="B855" t="s">
        <v>3104</v>
      </c>
      <c r="C855" t="s">
        <v>1451</v>
      </c>
      <c r="D855" t="s">
        <v>3105</v>
      </c>
    </row>
    <row r="856" spans="1:4" hidden="1">
      <c r="A856" t="s">
        <v>0</v>
      </c>
      <c r="B856" t="s">
        <v>3106</v>
      </c>
      <c r="C856" t="s">
        <v>1451</v>
      </c>
      <c r="D856" t="s">
        <v>3107</v>
      </c>
    </row>
    <row r="857" spans="1:4" hidden="1">
      <c r="A857" t="s">
        <v>0</v>
      </c>
      <c r="B857" t="s">
        <v>3108</v>
      </c>
      <c r="C857" t="s">
        <v>1451</v>
      </c>
      <c r="D857" t="s">
        <v>3109</v>
      </c>
    </row>
    <row r="858" spans="1:4" hidden="1">
      <c r="A858" t="s">
        <v>0</v>
      </c>
      <c r="B858" t="s">
        <v>3110</v>
      </c>
      <c r="C858" t="s">
        <v>1451</v>
      </c>
      <c r="D858" t="s">
        <v>3111</v>
      </c>
    </row>
    <row r="859" spans="1:4" hidden="1">
      <c r="A859" t="s">
        <v>0</v>
      </c>
      <c r="B859" t="s">
        <v>3112</v>
      </c>
      <c r="C859" t="s">
        <v>1451</v>
      </c>
      <c r="D859" t="s">
        <v>3113</v>
      </c>
    </row>
    <row r="860" spans="1:4" hidden="1">
      <c r="A860" t="s">
        <v>0</v>
      </c>
      <c r="B860" t="s">
        <v>3114</v>
      </c>
      <c r="C860" t="s">
        <v>1451</v>
      </c>
      <c r="D860" t="s">
        <v>3115</v>
      </c>
    </row>
    <row r="861" spans="1:4" hidden="1">
      <c r="A861" t="s">
        <v>0</v>
      </c>
      <c r="B861" t="s">
        <v>3116</v>
      </c>
      <c r="C861" t="s">
        <v>1451</v>
      </c>
      <c r="D861" t="s">
        <v>3117</v>
      </c>
    </row>
    <row r="862" spans="1:4" hidden="1">
      <c r="A862" t="s">
        <v>0</v>
      </c>
      <c r="B862" t="s">
        <v>3118</v>
      </c>
      <c r="C862" t="s">
        <v>1451</v>
      </c>
      <c r="D862" t="s">
        <v>3119</v>
      </c>
    </row>
    <row r="863" spans="1:4" hidden="1">
      <c r="A863" t="s">
        <v>0</v>
      </c>
      <c r="B863" t="s">
        <v>3120</v>
      </c>
      <c r="C863" t="s">
        <v>1451</v>
      </c>
      <c r="D863" t="s">
        <v>3121</v>
      </c>
    </row>
    <row r="864" spans="1:4" hidden="1">
      <c r="A864" t="s">
        <v>0</v>
      </c>
      <c r="B864" t="s">
        <v>3122</v>
      </c>
      <c r="C864" t="s">
        <v>1451</v>
      </c>
      <c r="D864" t="s">
        <v>3123</v>
      </c>
    </row>
    <row r="865" spans="1:4" hidden="1">
      <c r="A865" t="s">
        <v>0</v>
      </c>
      <c r="B865" t="s">
        <v>3124</v>
      </c>
      <c r="C865" t="s">
        <v>1451</v>
      </c>
      <c r="D865" t="s">
        <v>3125</v>
      </c>
    </row>
    <row r="866" spans="1:4" hidden="1">
      <c r="A866" t="s">
        <v>0</v>
      </c>
      <c r="B866" t="s">
        <v>3126</v>
      </c>
      <c r="C866" t="s">
        <v>1451</v>
      </c>
      <c r="D866" t="s">
        <v>3127</v>
      </c>
    </row>
    <row r="867" spans="1:4" hidden="1">
      <c r="A867" t="s">
        <v>0</v>
      </c>
      <c r="B867" t="s">
        <v>3128</v>
      </c>
      <c r="C867" t="s">
        <v>1451</v>
      </c>
      <c r="D867" t="s">
        <v>3129</v>
      </c>
    </row>
    <row r="868" spans="1:4" hidden="1">
      <c r="A868" t="s">
        <v>0</v>
      </c>
      <c r="B868" t="s">
        <v>3130</v>
      </c>
      <c r="C868" t="s">
        <v>1451</v>
      </c>
      <c r="D868" t="s">
        <v>3131</v>
      </c>
    </row>
    <row r="869" spans="1:4" hidden="1">
      <c r="A869" t="s">
        <v>0</v>
      </c>
      <c r="B869" t="s">
        <v>3132</v>
      </c>
      <c r="C869" t="s">
        <v>1451</v>
      </c>
      <c r="D869" t="s">
        <v>3133</v>
      </c>
    </row>
    <row r="870" spans="1:4" hidden="1">
      <c r="A870" t="s">
        <v>0</v>
      </c>
      <c r="B870" t="s">
        <v>3134</v>
      </c>
      <c r="C870" t="s">
        <v>1451</v>
      </c>
      <c r="D870" t="s">
        <v>3135</v>
      </c>
    </row>
    <row r="871" spans="1:4" hidden="1">
      <c r="A871" t="s">
        <v>0</v>
      </c>
      <c r="B871" t="s">
        <v>3136</v>
      </c>
      <c r="C871" t="s">
        <v>1451</v>
      </c>
      <c r="D871" t="s">
        <v>3137</v>
      </c>
    </row>
    <row r="872" spans="1:4" hidden="1">
      <c r="A872" t="s">
        <v>0</v>
      </c>
      <c r="B872" t="s">
        <v>3138</v>
      </c>
      <c r="C872" t="s">
        <v>1451</v>
      </c>
      <c r="D872" t="s">
        <v>3139</v>
      </c>
    </row>
    <row r="873" spans="1:4" hidden="1">
      <c r="A873" t="s">
        <v>0</v>
      </c>
      <c r="B873" t="s">
        <v>3140</v>
      </c>
      <c r="C873" t="s">
        <v>1451</v>
      </c>
      <c r="D873" t="s">
        <v>3141</v>
      </c>
    </row>
    <row r="874" spans="1:4" hidden="1">
      <c r="A874" t="s">
        <v>0</v>
      </c>
      <c r="B874" t="s">
        <v>3142</v>
      </c>
      <c r="C874" t="s">
        <v>1451</v>
      </c>
      <c r="D874" t="s">
        <v>3143</v>
      </c>
    </row>
    <row r="875" spans="1:4" hidden="1">
      <c r="A875" t="s">
        <v>0</v>
      </c>
      <c r="B875" t="s">
        <v>3144</v>
      </c>
      <c r="C875" t="s">
        <v>1451</v>
      </c>
      <c r="D875" t="s">
        <v>3145</v>
      </c>
    </row>
    <row r="876" spans="1:4" hidden="1">
      <c r="A876" t="s">
        <v>0</v>
      </c>
      <c r="B876" t="s">
        <v>3146</v>
      </c>
      <c r="C876" t="s">
        <v>1451</v>
      </c>
      <c r="D876" t="s">
        <v>3147</v>
      </c>
    </row>
    <row r="877" spans="1:4" hidden="1">
      <c r="A877" t="s">
        <v>0</v>
      </c>
      <c r="B877" t="s">
        <v>3148</v>
      </c>
      <c r="C877" t="s">
        <v>1451</v>
      </c>
      <c r="D877" t="s">
        <v>3149</v>
      </c>
    </row>
    <row r="878" spans="1:4" hidden="1">
      <c r="A878" t="s">
        <v>0</v>
      </c>
      <c r="B878" t="s">
        <v>3150</v>
      </c>
      <c r="C878" t="s">
        <v>1451</v>
      </c>
      <c r="D878" t="s">
        <v>3151</v>
      </c>
    </row>
    <row r="879" spans="1:4" hidden="1">
      <c r="A879" t="s">
        <v>0</v>
      </c>
      <c r="B879" t="s">
        <v>3152</v>
      </c>
      <c r="C879" t="s">
        <v>1451</v>
      </c>
      <c r="D879" t="s">
        <v>3153</v>
      </c>
    </row>
    <row r="880" spans="1:4" hidden="1">
      <c r="A880" t="s">
        <v>0</v>
      </c>
      <c r="B880" t="s">
        <v>3154</v>
      </c>
      <c r="C880" t="s">
        <v>1451</v>
      </c>
      <c r="D880" t="s">
        <v>3155</v>
      </c>
    </row>
    <row r="881" spans="1:4" hidden="1">
      <c r="A881" t="s">
        <v>0</v>
      </c>
      <c r="B881" t="s">
        <v>3156</v>
      </c>
      <c r="C881" t="s">
        <v>1451</v>
      </c>
      <c r="D881" t="s">
        <v>3157</v>
      </c>
    </row>
    <row r="882" spans="1:4" hidden="1">
      <c r="A882" t="s">
        <v>0</v>
      </c>
    </row>
    <row r="883" spans="1:4" hidden="1">
      <c r="A883" t="s">
        <v>15</v>
      </c>
    </row>
    <row r="884" spans="1:4" hidden="1">
      <c r="A884" t="s">
        <v>16</v>
      </c>
    </row>
    <row r="885" spans="1:4" hidden="1">
      <c r="A885" t="s">
        <v>17</v>
      </c>
    </row>
    <row r="886" spans="1:4" hidden="1">
      <c r="A886" t="s">
        <v>0</v>
      </c>
    </row>
    <row r="887" spans="1:4" hidden="1">
      <c r="A887" t="s">
        <v>18</v>
      </c>
    </row>
    <row r="888" spans="1:4" hidden="1">
      <c r="A888" t="s">
        <v>19</v>
      </c>
    </row>
    <row r="889" spans="1:4" hidden="1">
      <c r="A889" t="s">
        <v>20</v>
      </c>
    </row>
    <row r="890" spans="1:4" hidden="1">
      <c r="A890" t="s">
        <v>0</v>
      </c>
    </row>
    <row r="891" spans="1:4" hidden="1">
      <c r="A891" t="s">
        <v>21</v>
      </c>
    </row>
    <row r="892" spans="1:4" hidden="1">
      <c r="A892" t="s">
        <v>22</v>
      </c>
    </row>
    <row r="893" spans="1:4" hidden="1">
      <c r="A893" t="s">
        <v>0</v>
      </c>
    </row>
    <row r="894" spans="1:4" hidden="1">
      <c r="A894" t="s">
        <v>23</v>
      </c>
    </row>
    <row r="895" spans="1:4" hidden="1">
      <c r="A895" t="s">
        <v>24</v>
      </c>
    </row>
    <row r="896" spans="1:4" hidden="1">
      <c r="A896" t="s">
        <v>25</v>
      </c>
    </row>
    <row r="897" spans="1:1" hidden="1">
      <c r="A897" t="s">
        <v>26</v>
      </c>
    </row>
    <row r="898" spans="1:1" hidden="1">
      <c r="A898" t="s">
        <v>27</v>
      </c>
    </row>
    <row r="899" spans="1:1" hidden="1">
      <c r="A899" t="s">
        <v>0</v>
      </c>
    </row>
    <row r="900" spans="1:1" hidden="1">
      <c r="A900" t="s">
        <v>28</v>
      </c>
    </row>
    <row r="901" spans="1:1" hidden="1">
      <c r="A901" t="s">
        <v>29</v>
      </c>
    </row>
    <row r="902" spans="1:1" hidden="1">
      <c r="A902" t="s">
        <v>0</v>
      </c>
    </row>
    <row r="903" spans="1:1" hidden="1">
      <c r="A903" t="s">
        <v>30</v>
      </c>
    </row>
    <row r="904" spans="1:1" hidden="1">
      <c r="A904" t="s">
        <v>31</v>
      </c>
    </row>
    <row r="905" spans="1:1" hidden="1">
      <c r="A905" t="s">
        <v>32</v>
      </c>
    </row>
    <row r="906" spans="1:1" hidden="1">
      <c r="A906" t="s">
        <v>33</v>
      </c>
    </row>
    <row r="907" spans="1:1" hidden="1">
      <c r="A907" t="s">
        <v>0</v>
      </c>
    </row>
    <row r="908" spans="1:1" hidden="1">
      <c r="A908" t="s">
        <v>34</v>
      </c>
    </row>
    <row r="909" spans="1:1" hidden="1">
      <c r="A909" t="s">
        <v>35</v>
      </c>
    </row>
    <row r="910" spans="1:1" hidden="1">
      <c r="A910" t="s">
        <v>36</v>
      </c>
    </row>
    <row r="911" spans="1:1" hidden="1">
      <c r="A911" t="s">
        <v>37</v>
      </c>
    </row>
    <row r="912" spans="1:1" hidden="1">
      <c r="A912" t="s">
        <v>0</v>
      </c>
    </row>
    <row r="913" spans="1:878" hidden="1">
      <c r="A913" t="s">
        <v>38</v>
      </c>
    </row>
    <row r="914" spans="1:878" hidden="1">
      <c r="A914" t="s">
        <v>39</v>
      </c>
    </row>
    <row r="915" spans="1:878" hidden="1">
      <c r="A915" t="s">
        <v>0</v>
      </c>
    </row>
    <row r="916" spans="1:878" hidden="1">
      <c r="A916" t="s">
        <v>40</v>
      </c>
    </row>
    <row r="917" spans="1:878" hidden="1">
      <c r="A917" t="s">
        <v>41</v>
      </c>
    </row>
    <row r="918" spans="1:878" hidden="1">
      <c r="A918" t="s">
        <v>0</v>
      </c>
    </row>
    <row r="919" spans="1:878" hidden="1">
      <c r="A919" t="s">
        <v>42</v>
      </c>
      <c r="B919" t="s">
        <v>43</v>
      </c>
      <c r="C919" t="s">
        <v>44</v>
      </c>
      <c r="D919" t="s">
        <v>45</v>
      </c>
      <c r="E919" t="s">
        <v>46</v>
      </c>
      <c r="F919" t="s">
        <v>47</v>
      </c>
      <c r="G919" t="s">
        <v>48</v>
      </c>
      <c r="H919" t="s">
        <v>49</v>
      </c>
      <c r="I919" t="s">
        <v>50</v>
      </c>
      <c r="J919" t="s">
        <v>51</v>
      </c>
      <c r="K919" t="s">
        <v>52</v>
      </c>
      <c r="L919" t="s">
        <v>53</v>
      </c>
      <c r="N919" t="s">
        <v>54</v>
      </c>
      <c r="O919" t="s">
        <v>55</v>
      </c>
      <c r="P919" t="s">
        <v>56</v>
      </c>
      <c r="Q919" t="s">
        <v>57</v>
      </c>
      <c r="S919" t="s">
        <v>58</v>
      </c>
      <c r="T919" t="s">
        <v>59</v>
      </c>
      <c r="U919" t="s">
        <v>60</v>
      </c>
      <c r="V919" t="s">
        <v>61</v>
      </c>
      <c r="X919" t="s">
        <v>62</v>
      </c>
      <c r="Y919" t="s">
        <v>63</v>
      </c>
      <c r="AA919" t="s">
        <v>64</v>
      </c>
      <c r="AB919" t="s">
        <v>65</v>
      </c>
      <c r="AD919" t="s">
        <v>66</v>
      </c>
      <c r="AE919" t="s">
        <v>67</v>
      </c>
      <c r="AF919" t="s">
        <v>68</v>
      </c>
      <c r="AG919" t="s">
        <v>69</v>
      </c>
      <c r="AI919" t="s">
        <v>70</v>
      </c>
      <c r="AK919" t="s">
        <v>71</v>
      </c>
      <c r="AL919" t="s">
        <v>72</v>
      </c>
      <c r="AN919" t="s">
        <v>73</v>
      </c>
      <c r="AO919" t="s">
        <v>74</v>
      </c>
      <c r="AQ919" t="s">
        <v>75</v>
      </c>
      <c r="AR919" t="s">
        <v>76</v>
      </c>
      <c r="AT919" t="s">
        <v>77</v>
      </c>
      <c r="AU919" t="s">
        <v>78</v>
      </c>
      <c r="AV919" t="s">
        <v>79</v>
      </c>
      <c r="AX919" t="s">
        <v>80</v>
      </c>
      <c r="AY919" t="s">
        <v>81</v>
      </c>
      <c r="BA919" t="s">
        <v>82</v>
      </c>
      <c r="BC919" t="s">
        <v>83</v>
      </c>
      <c r="BE919" t="s">
        <v>84</v>
      </c>
      <c r="BG919" t="s">
        <v>85</v>
      </c>
      <c r="BH919" t="s">
        <v>86</v>
      </c>
      <c r="BJ919" t="s">
        <v>87</v>
      </c>
      <c r="BK919" t="s">
        <v>88</v>
      </c>
      <c r="BL919" t="s">
        <v>89</v>
      </c>
      <c r="BM919" t="s">
        <v>90</v>
      </c>
      <c r="BN919" t="s">
        <v>91</v>
      </c>
      <c r="BO919" t="s">
        <v>92</v>
      </c>
      <c r="BP919" t="s">
        <v>93</v>
      </c>
      <c r="BQ919" t="s">
        <v>94</v>
      </c>
      <c r="BR919" t="s">
        <v>95</v>
      </c>
      <c r="BS919" t="s">
        <v>96</v>
      </c>
      <c r="BT919" t="s">
        <v>97</v>
      </c>
      <c r="BU919" t="s">
        <v>98</v>
      </c>
      <c r="BV919" t="s">
        <v>99</v>
      </c>
      <c r="BW919" t="s">
        <v>100</v>
      </c>
      <c r="BX919" t="s">
        <v>101</v>
      </c>
      <c r="BY919" t="s">
        <v>102</v>
      </c>
      <c r="BZ919" t="s">
        <v>103</v>
      </c>
      <c r="CA919" t="s">
        <v>104</v>
      </c>
      <c r="CB919" t="s">
        <v>105</v>
      </c>
      <c r="CC919" t="s">
        <v>106</v>
      </c>
      <c r="CD919" t="s">
        <v>107</v>
      </c>
      <c r="CE919" t="s">
        <v>108</v>
      </c>
      <c r="CF919" t="s">
        <v>109</v>
      </c>
      <c r="CG919" t="s">
        <v>110</v>
      </c>
      <c r="CH919" t="s">
        <v>111</v>
      </c>
      <c r="CI919" t="s">
        <v>112</v>
      </c>
      <c r="CJ919" t="s">
        <v>113</v>
      </c>
      <c r="CK919" t="s">
        <v>114</v>
      </c>
      <c r="CL919" t="s">
        <v>115</v>
      </c>
      <c r="CM919" t="s">
        <v>116</v>
      </c>
      <c r="CN919" t="s">
        <v>117</v>
      </c>
      <c r="CO919" t="s">
        <v>118</v>
      </c>
      <c r="CP919" t="s">
        <v>119</v>
      </c>
      <c r="CQ919" t="s">
        <v>120</v>
      </c>
      <c r="CR919" t="s">
        <v>121</v>
      </c>
      <c r="CS919" t="s">
        <v>122</v>
      </c>
      <c r="CT919" t="s">
        <v>123</v>
      </c>
      <c r="CU919" t="s">
        <v>124</v>
      </c>
      <c r="CV919" t="s">
        <v>125</v>
      </c>
      <c r="CW919" t="s">
        <v>126</v>
      </c>
      <c r="CX919" t="s">
        <v>127</v>
      </c>
      <c r="CY919" t="s">
        <v>128</v>
      </c>
      <c r="CZ919" t="s">
        <v>129</v>
      </c>
      <c r="DA919" t="s">
        <v>130</v>
      </c>
      <c r="DB919" t="s">
        <v>131</v>
      </c>
      <c r="DC919" t="s">
        <v>132</v>
      </c>
      <c r="DD919" t="s">
        <v>133</v>
      </c>
      <c r="DE919" t="s">
        <v>134</v>
      </c>
      <c r="DF919" t="s">
        <v>135</v>
      </c>
      <c r="DG919" t="s">
        <v>136</v>
      </c>
      <c r="DH919" t="s">
        <v>137</v>
      </c>
      <c r="DI919" t="s">
        <v>138</v>
      </c>
      <c r="DJ919" t="s">
        <v>139</v>
      </c>
      <c r="DK919" t="s">
        <v>140</v>
      </c>
      <c r="DL919" t="s">
        <v>141</v>
      </c>
      <c r="DM919" t="s">
        <v>142</v>
      </c>
      <c r="DN919" t="s">
        <v>143</v>
      </c>
      <c r="DO919" t="s">
        <v>144</v>
      </c>
      <c r="DP919" t="s">
        <v>145</v>
      </c>
      <c r="DQ919" t="s">
        <v>146</v>
      </c>
      <c r="DR919" t="s">
        <v>147</v>
      </c>
      <c r="DS919" t="s">
        <v>148</v>
      </c>
      <c r="DT919" t="s">
        <v>149</v>
      </c>
      <c r="DU919" t="s">
        <v>150</v>
      </c>
      <c r="DV919" t="s">
        <v>151</v>
      </c>
      <c r="DW919" t="s">
        <v>152</v>
      </c>
      <c r="DX919" t="s">
        <v>153</v>
      </c>
      <c r="DY919" t="s">
        <v>154</v>
      </c>
      <c r="DZ919" t="s">
        <v>155</v>
      </c>
      <c r="EA919" t="s">
        <v>156</v>
      </c>
      <c r="EB919" t="s">
        <v>157</v>
      </c>
      <c r="EC919" t="s">
        <v>158</v>
      </c>
      <c r="ED919" t="s">
        <v>159</v>
      </c>
      <c r="EE919" t="s">
        <v>160</v>
      </c>
      <c r="EF919" t="s">
        <v>161</v>
      </c>
      <c r="EG919" t="s">
        <v>162</v>
      </c>
      <c r="EH919" t="s">
        <v>163</v>
      </c>
      <c r="EI919" t="s">
        <v>164</v>
      </c>
      <c r="EJ919" t="s">
        <v>165</v>
      </c>
      <c r="EK919" t="s">
        <v>166</v>
      </c>
      <c r="EL919" t="s">
        <v>167</v>
      </c>
      <c r="EM919" t="s">
        <v>168</v>
      </c>
      <c r="EN919" t="s">
        <v>169</v>
      </c>
      <c r="EO919" t="s">
        <v>170</v>
      </c>
      <c r="EP919" t="s">
        <v>171</v>
      </c>
      <c r="EQ919" t="s">
        <v>172</v>
      </c>
      <c r="ER919" t="s">
        <v>173</v>
      </c>
      <c r="ES919" t="s">
        <v>174</v>
      </c>
      <c r="ET919" t="s">
        <v>175</v>
      </c>
      <c r="EU919" t="s">
        <v>176</v>
      </c>
      <c r="EV919" t="s">
        <v>177</v>
      </c>
      <c r="EW919" t="s">
        <v>178</v>
      </c>
      <c r="EX919" t="s">
        <v>179</v>
      </c>
      <c r="EY919" t="s">
        <v>180</v>
      </c>
      <c r="EZ919" t="s">
        <v>181</v>
      </c>
      <c r="FA919" t="s">
        <v>182</v>
      </c>
      <c r="FB919" t="s">
        <v>183</v>
      </c>
      <c r="FC919" t="s">
        <v>184</v>
      </c>
      <c r="FD919" t="s">
        <v>185</v>
      </c>
      <c r="FE919" t="s">
        <v>186</v>
      </c>
      <c r="FF919" t="s">
        <v>187</v>
      </c>
      <c r="FG919" t="s">
        <v>188</v>
      </c>
      <c r="FH919" t="s">
        <v>189</v>
      </c>
      <c r="FI919" t="s">
        <v>190</v>
      </c>
      <c r="FJ919" t="s">
        <v>191</v>
      </c>
      <c r="FK919" t="s">
        <v>192</v>
      </c>
      <c r="FL919" t="s">
        <v>193</v>
      </c>
      <c r="FM919" t="s">
        <v>194</v>
      </c>
      <c r="FN919" t="s">
        <v>195</v>
      </c>
      <c r="FO919" t="s">
        <v>196</v>
      </c>
      <c r="FP919" t="s">
        <v>197</v>
      </c>
      <c r="FQ919" t="s">
        <v>198</v>
      </c>
      <c r="FR919" t="s">
        <v>199</v>
      </c>
      <c r="FS919" t="s">
        <v>200</v>
      </c>
      <c r="FT919" t="s">
        <v>201</v>
      </c>
      <c r="FU919" t="s">
        <v>202</v>
      </c>
      <c r="FV919" t="s">
        <v>203</v>
      </c>
      <c r="FW919" t="s">
        <v>204</v>
      </c>
      <c r="FX919" t="s">
        <v>205</v>
      </c>
      <c r="FY919" t="s">
        <v>206</v>
      </c>
      <c r="FZ919" t="s">
        <v>207</v>
      </c>
      <c r="GA919" t="s">
        <v>208</v>
      </c>
      <c r="GB919" t="s">
        <v>209</v>
      </c>
      <c r="GC919" t="s">
        <v>210</v>
      </c>
      <c r="GD919" t="s">
        <v>211</v>
      </c>
      <c r="GE919" t="s">
        <v>212</v>
      </c>
      <c r="GF919" t="s">
        <v>213</v>
      </c>
      <c r="GG919" t="s">
        <v>214</v>
      </c>
      <c r="GH919" t="s">
        <v>215</v>
      </c>
      <c r="GI919" t="s">
        <v>216</v>
      </c>
      <c r="GJ919" t="s">
        <v>217</v>
      </c>
      <c r="GK919" t="s">
        <v>218</v>
      </c>
      <c r="GL919" t="s">
        <v>219</v>
      </c>
      <c r="GM919" t="s">
        <v>220</v>
      </c>
      <c r="GN919" t="s">
        <v>221</v>
      </c>
      <c r="GO919" t="s">
        <v>222</v>
      </c>
      <c r="GP919" t="s">
        <v>223</v>
      </c>
      <c r="GQ919" t="s">
        <v>224</v>
      </c>
      <c r="GR919" t="s">
        <v>225</v>
      </c>
      <c r="GS919" t="s">
        <v>226</v>
      </c>
      <c r="GT919" t="s">
        <v>227</v>
      </c>
      <c r="GU919" t="s">
        <v>228</v>
      </c>
      <c r="GV919" t="s">
        <v>229</v>
      </c>
      <c r="GW919" t="s">
        <v>230</v>
      </c>
      <c r="GX919" t="s">
        <v>231</v>
      </c>
      <c r="GY919" t="s">
        <v>232</v>
      </c>
      <c r="GZ919" t="s">
        <v>233</v>
      </c>
      <c r="HA919" t="s">
        <v>234</v>
      </c>
      <c r="HB919" t="s">
        <v>235</v>
      </c>
      <c r="HC919" t="s">
        <v>236</v>
      </c>
      <c r="HD919" t="s">
        <v>237</v>
      </c>
      <c r="HE919" t="s">
        <v>238</v>
      </c>
      <c r="HF919" t="s">
        <v>239</v>
      </c>
      <c r="HG919" t="s">
        <v>240</v>
      </c>
      <c r="HH919" t="s">
        <v>241</v>
      </c>
      <c r="HI919" t="s">
        <v>242</v>
      </c>
      <c r="HJ919" t="s">
        <v>243</v>
      </c>
      <c r="HK919" t="s">
        <v>244</v>
      </c>
      <c r="HL919" t="s">
        <v>245</v>
      </c>
      <c r="HM919" t="s">
        <v>246</v>
      </c>
      <c r="HN919" t="s">
        <v>247</v>
      </c>
      <c r="HO919" t="s">
        <v>248</v>
      </c>
      <c r="HP919" t="s">
        <v>249</v>
      </c>
      <c r="HQ919" t="s">
        <v>250</v>
      </c>
      <c r="HR919" t="s">
        <v>251</v>
      </c>
      <c r="HS919" t="s">
        <v>252</v>
      </c>
      <c r="HT919" t="s">
        <v>253</v>
      </c>
      <c r="HU919" t="s">
        <v>254</v>
      </c>
      <c r="HV919" t="s">
        <v>255</v>
      </c>
      <c r="HW919" t="s">
        <v>256</v>
      </c>
      <c r="HX919" t="s">
        <v>257</v>
      </c>
      <c r="HY919" t="s">
        <v>258</v>
      </c>
      <c r="HZ919" t="s">
        <v>259</v>
      </c>
      <c r="IA919" t="s">
        <v>260</v>
      </c>
      <c r="IB919" t="s">
        <v>261</v>
      </c>
      <c r="IC919" t="s">
        <v>262</v>
      </c>
      <c r="ID919" t="s">
        <v>263</v>
      </c>
      <c r="IE919" t="s">
        <v>264</v>
      </c>
      <c r="IF919" t="s">
        <v>265</v>
      </c>
      <c r="IG919" t="s">
        <v>266</v>
      </c>
      <c r="IH919" t="s">
        <v>267</v>
      </c>
      <c r="II919" t="s">
        <v>268</v>
      </c>
      <c r="IJ919" t="s">
        <v>269</v>
      </c>
      <c r="IK919" t="s">
        <v>270</v>
      </c>
      <c r="IL919" t="s">
        <v>271</v>
      </c>
      <c r="IM919" t="s">
        <v>272</v>
      </c>
      <c r="IN919" t="s">
        <v>273</v>
      </c>
      <c r="IO919" t="s">
        <v>274</v>
      </c>
      <c r="IP919" t="s">
        <v>275</v>
      </c>
      <c r="IQ919" t="s">
        <v>276</v>
      </c>
      <c r="IR919" t="s">
        <v>277</v>
      </c>
      <c r="IS919" t="s">
        <v>278</v>
      </c>
      <c r="IT919" t="s">
        <v>279</v>
      </c>
      <c r="IU919" t="s">
        <v>280</v>
      </c>
      <c r="IV919" t="s">
        <v>281</v>
      </c>
      <c r="IW919" t="s">
        <v>282</v>
      </c>
      <c r="IX919" t="s">
        <v>283</v>
      </c>
      <c r="IY919" t="s">
        <v>284</v>
      </c>
      <c r="IZ919" t="s">
        <v>285</v>
      </c>
      <c r="JA919" t="s">
        <v>286</v>
      </c>
      <c r="JB919" t="s">
        <v>287</v>
      </c>
      <c r="JC919" t="s">
        <v>288</v>
      </c>
      <c r="JD919" t="s">
        <v>289</v>
      </c>
      <c r="JE919" t="s">
        <v>290</v>
      </c>
      <c r="JF919" t="s">
        <v>291</v>
      </c>
      <c r="JG919" t="s">
        <v>292</v>
      </c>
      <c r="JH919" t="s">
        <v>293</v>
      </c>
      <c r="JI919" t="s">
        <v>294</v>
      </c>
      <c r="JJ919" t="s">
        <v>295</v>
      </c>
      <c r="JK919" t="s">
        <v>296</v>
      </c>
      <c r="JL919" t="s">
        <v>297</v>
      </c>
      <c r="JM919" t="s">
        <v>298</v>
      </c>
      <c r="JN919" t="s">
        <v>299</v>
      </c>
      <c r="JO919" t="s">
        <v>300</v>
      </c>
      <c r="JP919" t="s">
        <v>301</v>
      </c>
      <c r="JQ919" t="s">
        <v>302</v>
      </c>
      <c r="JR919" t="s">
        <v>303</v>
      </c>
      <c r="JS919" t="s">
        <v>304</v>
      </c>
      <c r="JT919" t="s">
        <v>305</v>
      </c>
      <c r="JU919" t="s">
        <v>306</v>
      </c>
      <c r="JV919" t="s">
        <v>307</v>
      </c>
      <c r="JW919" t="s">
        <v>308</v>
      </c>
      <c r="JX919" t="s">
        <v>309</v>
      </c>
      <c r="JY919" t="s">
        <v>310</v>
      </c>
      <c r="JZ919" t="s">
        <v>311</v>
      </c>
      <c r="KA919" t="s">
        <v>312</v>
      </c>
      <c r="KB919" t="s">
        <v>313</v>
      </c>
      <c r="KC919" t="s">
        <v>314</v>
      </c>
      <c r="KD919" t="s">
        <v>315</v>
      </c>
      <c r="KE919" t="s">
        <v>316</v>
      </c>
      <c r="KF919" t="s">
        <v>317</v>
      </c>
      <c r="KG919" t="s">
        <v>318</v>
      </c>
      <c r="KH919" t="s">
        <v>319</v>
      </c>
      <c r="KI919" t="s">
        <v>320</v>
      </c>
      <c r="KJ919" t="s">
        <v>321</v>
      </c>
      <c r="KK919" t="s">
        <v>322</v>
      </c>
      <c r="KL919" t="s">
        <v>323</v>
      </c>
      <c r="KM919" t="s">
        <v>324</v>
      </c>
      <c r="KN919" t="s">
        <v>325</v>
      </c>
      <c r="KO919" t="s">
        <v>326</v>
      </c>
      <c r="KP919" t="s">
        <v>327</v>
      </c>
      <c r="KQ919" t="s">
        <v>328</v>
      </c>
      <c r="KR919" t="s">
        <v>329</v>
      </c>
      <c r="KS919" t="s">
        <v>330</v>
      </c>
      <c r="KT919" t="s">
        <v>331</v>
      </c>
      <c r="KU919" t="s">
        <v>332</v>
      </c>
      <c r="KV919" t="s">
        <v>333</v>
      </c>
      <c r="KW919" t="s">
        <v>334</v>
      </c>
      <c r="KX919" t="s">
        <v>335</v>
      </c>
      <c r="KY919" t="s">
        <v>336</v>
      </c>
      <c r="KZ919" t="s">
        <v>337</v>
      </c>
      <c r="LA919" t="s">
        <v>338</v>
      </c>
      <c r="LB919" t="s">
        <v>339</v>
      </c>
      <c r="LC919" t="s">
        <v>340</v>
      </c>
      <c r="LD919" t="s">
        <v>341</v>
      </c>
      <c r="LE919" t="s">
        <v>342</v>
      </c>
      <c r="LF919" t="s">
        <v>343</v>
      </c>
      <c r="LG919" t="s">
        <v>344</v>
      </c>
      <c r="LH919" t="s">
        <v>345</v>
      </c>
      <c r="LI919" t="s">
        <v>346</v>
      </c>
      <c r="LJ919" t="s">
        <v>347</v>
      </c>
      <c r="LK919" t="s">
        <v>348</v>
      </c>
      <c r="LL919" t="s">
        <v>349</v>
      </c>
      <c r="LM919" t="s">
        <v>350</v>
      </c>
      <c r="LN919" t="s">
        <v>351</v>
      </c>
      <c r="LO919" t="s">
        <v>352</v>
      </c>
      <c r="LP919" t="s">
        <v>353</v>
      </c>
      <c r="LQ919" t="s">
        <v>354</v>
      </c>
      <c r="LR919" t="s">
        <v>355</v>
      </c>
      <c r="LS919" t="s">
        <v>356</v>
      </c>
      <c r="LT919" t="s">
        <v>357</v>
      </c>
      <c r="LU919" t="s">
        <v>358</v>
      </c>
      <c r="LV919" t="s">
        <v>359</v>
      </c>
      <c r="LW919" t="s">
        <v>360</v>
      </c>
      <c r="LX919" t="s">
        <v>361</v>
      </c>
      <c r="LY919" t="s">
        <v>362</v>
      </c>
      <c r="LZ919" t="s">
        <v>363</v>
      </c>
      <c r="MA919" t="s">
        <v>364</v>
      </c>
      <c r="MB919" t="s">
        <v>365</v>
      </c>
      <c r="MC919" t="s">
        <v>366</v>
      </c>
      <c r="MD919" t="s">
        <v>367</v>
      </c>
      <c r="ME919" t="s">
        <v>368</v>
      </c>
      <c r="MF919" t="s">
        <v>369</v>
      </c>
      <c r="MG919" t="s">
        <v>370</v>
      </c>
      <c r="MH919" t="s">
        <v>371</v>
      </c>
      <c r="MI919" t="s">
        <v>372</v>
      </c>
      <c r="MJ919" t="s">
        <v>373</v>
      </c>
      <c r="MK919" t="s">
        <v>374</v>
      </c>
      <c r="ML919" t="s">
        <v>375</v>
      </c>
      <c r="MM919" t="s">
        <v>376</v>
      </c>
      <c r="MN919" t="s">
        <v>377</v>
      </c>
      <c r="MO919" t="s">
        <v>378</v>
      </c>
      <c r="MP919" t="s">
        <v>379</v>
      </c>
      <c r="MQ919" t="s">
        <v>380</v>
      </c>
      <c r="MR919" t="s">
        <v>381</v>
      </c>
      <c r="MS919" t="s">
        <v>382</v>
      </c>
      <c r="MT919" t="s">
        <v>383</v>
      </c>
      <c r="MU919" t="s">
        <v>384</v>
      </c>
      <c r="MV919" t="s">
        <v>385</v>
      </c>
      <c r="MW919" t="s">
        <v>386</v>
      </c>
      <c r="MX919" t="s">
        <v>387</v>
      </c>
      <c r="MY919" t="s">
        <v>388</v>
      </c>
      <c r="MZ919" t="s">
        <v>389</v>
      </c>
      <c r="NA919" t="s">
        <v>390</v>
      </c>
      <c r="NB919" t="s">
        <v>391</v>
      </c>
      <c r="NC919" t="s">
        <v>392</v>
      </c>
      <c r="ND919" t="s">
        <v>393</v>
      </c>
      <c r="NE919" t="s">
        <v>394</v>
      </c>
      <c r="NF919" t="s">
        <v>395</v>
      </c>
      <c r="NG919" t="s">
        <v>396</v>
      </c>
      <c r="NH919" t="s">
        <v>397</v>
      </c>
      <c r="NI919" t="s">
        <v>398</v>
      </c>
      <c r="NJ919" t="s">
        <v>399</v>
      </c>
      <c r="NK919" t="s">
        <v>400</v>
      </c>
      <c r="NL919" t="s">
        <v>401</v>
      </c>
      <c r="NM919" t="s">
        <v>402</v>
      </c>
      <c r="NN919" t="s">
        <v>403</v>
      </c>
      <c r="NO919" t="s">
        <v>404</v>
      </c>
      <c r="NP919" t="s">
        <v>405</v>
      </c>
      <c r="NQ919" t="s">
        <v>406</v>
      </c>
      <c r="NR919" t="s">
        <v>407</v>
      </c>
      <c r="NS919" t="s">
        <v>408</v>
      </c>
      <c r="NT919" t="s">
        <v>409</v>
      </c>
      <c r="NU919" t="s">
        <v>410</v>
      </c>
      <c r="NV919" t="s">
        <v>411</v>
      </c>
      <c r="NW919" t="s">
        <v>412</v>
      </c>
      <c r="NX919" t="s">
        <v>413</v>
      </c>
      <c r="NY919" t="s">
        <v>414</v>
      </c>
      <c r="NZ919" t="s">
        <v>415</v>
      </c>
      <c r="OA919" t="s">
        <v>416</v>
      </c>
      <c r="OB919" t="s">
        <v>417</v>
      </c>
      <c r="OC919" t="s">
        <v>418</v>
      </c>
      <c r="OD919" t="s">
        <v>419</v>
      </c>
      <c r="OE919" t="s">
        <v>420</v>
      </c>
      <c r="OF919" t="s">
        <v>421</v>
      </c>
      <c r="OG919" t="s">
        <v>422</v>
      </c>
      <c r="OH919" t="s">
        <v>423</v>
      </c>
      <c r="OI919" t="s">
        <v>424</v>
      </c>
      <c r="OJ919" t="s">
        <v>425</v>
      </c>
      <c r="OK919" t="s">
        <v>426</v>
      </c>
      <c r="OL919" t="s">
        <v>427</v>
      </c>
      <c r="OM919" t="s">
        <v>428</v>
      </c>
      <c r="ON919" t="s">
        <v>429</v>
      </c>
      <c r="OO919" t="s">
        <v>430</v>
      </c>
      <c r="OP919" t="s">
        <v>431</v>
      </c>
      <c r="OQ919" t="s">
        <v>432</v>
      </c>
      <c r="OR919" t="s">
        <v>433</v>
      </c>
      <c r="OS919" t="s">
        <v>434</v>
      </c>
      <c r="OT919" t="s">
        <v>435</v>
      </c>
      <c r="OU919" t="s">
        <v>436</v>
      </c>
      <c r="OV919" t="s">
        <v>437</v>
      </c>
      <c r="OW919" t="s">
        <v>438</v>
      </c>
      <c r="OX919" t="s">
        <v>439</v>
      </c>
      <c r="OY919" t="s">
        <v>440</v>
      </c>
      <c r="OZ919" t="s">
        <v>441</v>
      </c>
      <c r="PA919" t="s">
        <v>442</v>
      </c>
      <c r="PB919" t="s">
        <v>443</v>
      </c>
      <c r="PC919" t="s">
        <v>444</v>
      </c>
      <c r="PD919" t="s">
        <v>445</v>
      </c>
      <c r="PE919" t="s">
        <v>446</v>
      </c>
      <c r="PF919" t="s">
        <v>447</v>
      </c>
      <c r="PG919" t="s">
        <v>448</v>
      </c>
      <c r="PH919" t="s">
        <v>449</v>
      </c>
      <c r="PI919" t="s">
        <v>450</v>
      </c>
      <c r="PJ919" t="s">
        <v>451</v>
      </c>
      <c r="PK919" t="s">
        <v>452</v>
      </c>
      <c r="PL919" t="s">
        <v>453</v>
      </c>
      <c r="PM919" t="s">
        <v>454</v>
      </c>
      <c r="PN919" t="s">
        <v>455</v>
      </c>
      <c r="PO919" t="s">
        <v>456</v>
      </c>
      <c r="PP919" t="s">
        <v>457</v>
      </c>
      <c r="PQ919" t="s">
        <v>458</v>
      </c>
      <c r="PR919" t="s">
        <v>459</v>
      </c>
      <c r="PS919" t="s">
        <v>460</v>
      </c>
      <c r="PT919" t="s">
        <v>461</v>
      </c>
      <c r="PU919" t="s">
        <v>462</v>
      </c>
      <c r="PV919" t="s">
        <v>463</v>
      </c>
      <c r="PW919" t="s">
        <v>464</v>
      </c>
      <c r="PX919" t="s">
        <v>465</v>
      </c>
      <c r="PY919" t="s">
        <v>466</v>
      </c>
      <c r="PZ919" t="s">
        <v>467</v>
      </c>
      <c r="QA919" t="s">
        <v>468</v>
      </c>
      <c r="QB919" t="s">
        <v>469</v>
      </c>
      <c r="QC919" t="s">
        <v>470</v>
      </c>
      <c r="QD919" t="s">
        <v>471</v>
      </c>
      <c r="QE919" t="s">
        <v>472</v>
      </c>
      <c r="QF919" t="s">
        <v>473</v>
      </c>
      <c r="QG919" t="s">
        <v>474</v>
      </c>
      <c r="QH919" t="s">
        <v>475</v>
      </c>
      <c r="QI919" t="s">
        <v>476</v>
      </c>
      <c r="QJ919" t="s">
        <v>477</v>
      </c>
      <c r="QK919" t="s">
        <v>478</v>
      </c>
      <c r="QL919" t="s">
        <v>479</v>
      </c>
      <c r="QM919" t="s">
        <v>480</v>
      </c>
      <c r="QN919" t="s">
        <v>481</v>
      </c>
      <c r="QO919" t="s">
        <v>482</v>
      </c>
      <c r="QP919" t="s">
        <v>483</v>
      </c>
      <c r="QQ919" t="s">
        <v>484</v>
      </c>
      <c r="QR919" t="s">
        <v>485</v>
      </c>
      <c r="QS919" t="s">
        <v>486</v>
      </c>
      <c r="QT919" t="s">
        <v>487</v>
      </c>
      <c r="QU919" t="s">
        <v>488</v>
      </c>
      <c r="QV919" t="s">
        <v>489</v>
      </c>
      <c r="QW919" t="s">
        <v>490</v>
      </c>
      <c r="QX919" t="s">
        <v>491</v>
      </c>
      <c r="QY919" t="s">
        <v>492</v>
      </c>
      <c r="QZ919" t="s">
        <v>493</v>
      </c>
      <c r="RA919" t="s">
        <v>494</v>
      </c>
      <c r="RB919" t="s">
        <v>495</v>
      </c>
      <c r="RC919" t="s">
        <v>496</v>
      </c>
      <c r="RD919" t="s">
        <v>497</v>
      </c>
      <c r="RE919" t="s">
        <v>498</v>
      </c>
      <c r="RF919" t="s">
        <v>499</v>
      </c>
      <c r="RG919" t="s">
        <v>500</v>
      </c>
      <c r="RH919" t="s">
        <v>501</v>
      </c>
      <c r="RI919" t="s">
        <v>502</v>
      </c>
      <c r="RJ919" t="s">
        <v>503</v>
      </c>
      <c r="RK919" t="s">
        <v>504</v>
      </c>
      <c r="RL919" t="s">
        <v>505</v>
      </c>
      <c r="RM919" t="s">
        <v>506</v>
      </c>
      <c r="RN919" t="s">
        <v>507</v>
      </c>
      <c r="RO919" t="s">
        <v>508</v>
      </c>
      <c r="RP919" t="s">
        <v>509</v>
      </c>
      <c r="RQ919" t="s">
        <v>510</v>
      </c>
      <c r="RR919" t="s">
        <v>511</v>
      </c>
      <c r="RS919" t="s">
        <v>512</v>
      </c>
      <c r="RT919" t="s">
        <v>513</v>
      </c>
      <c r="RU919" t="s">
        <v>514</v>
      </c>
      <c r="RV919" t="s">
        <v>515</v>
      </c>
      <c r="RW919" t="s">
        <v>516</v>
      </c>
      <c r="RX919" t="s">
        <v>517</v>
      </c>
      <c r="RY919" t="s">
        <v>518</v>
      </c>
      <c r="RZ919" t="s">
        <v>519</v>
      </c>
      <c r="SA919" t="s">
        <v>520</v>
      </c>
      <c r="SB919" t="s">
        <v>521</v>
      </c>
      <c r="SC919" t="s">
        <v>522</v>
      </c>
      <c r="SD919" t="s">
        <v>523</v>
      </c>
      <c r="SE919" t="s">
        <v>524</v>
      </c>
      <c r="SF919" t="s">
        <v>525</v>
      </c>
      <c r="SG919" t="s">
        <v>526</v>
      </c>
      <c r="SH919" t="s">
        <v>527</v>
      </c>
      <c r="SI919" t="s">
        <v>528</v>
      </c>
      <c r="SJ919" t="s">
        <v>529</v>
      </c>
      <c r="SK919" t="s">
        <v>530</v>
      </c>
      <c r="SL919" t="s">
        <v>531</v>
      </c>
      <c r="SM919" t="s">
        <v>532</v>
      </c>
      <c r="SN919" t="s">
        <v>533</v>
      </c>
      <c r="SO919" t="s">
        <v>534</v>
      </c>
      <c r="SP919" t="s">
        <v>535</v>
      </c>
      <c r="SQ919" t="s">
        <v>536</v>
      </c>
      <c r="SR919" t="s">
        <v>537</v>
      </c>
      <c r="SS919" t="s">
        <v>538</v>
      </c>
      <c r="ST919" t="s">
        <v>539</v>
      </c>
      <c r="SU919" t="s">
        <v>540</v>
      </c>
      <c r="SV919" t="s">
        <v>541</v>
      </c>
      <c r="SW919" t="s">
        <v>542</v>
      </c>
      <c r="SX919" t="s">
        <v>543</v>
      </c>
      <c r="SY919" t="s">
        <v>544</v>
      </c>
      <c r="SZ919" t="s">
        <v>545</v>
      </c>
      <c r="TA919" t="s">
        <v>546</v>
      </c>
      <c r="TB919" t="s">
        <v>547</v>
      </c>
      <c r="TC919" t="s">
        <v>548</v>
      </c>
      <c r="TD919" t="s">
        <v>549</v>
      </c>
      <c r="TE919" t="s">
        <v>550</v>
      </c>
      <c r="TF919" t="s">
        <v>551</v>
      </c>
      <c r="TG919" t="s">
        <v>552</v>
      </c>
      <c r="TH919" t="s">
        <v>553</v>
      </c>
      <c r="TI919" t="s">
        <v>554</v>
      </c>
      <c r="TJ919" t="s">
        <v>555</v>
      </c>
      <c r="TK919" t="s">
        <v>556</v>
      </c>
      <c r="TL919" t="s">
        <v>557</v>
      </c>
      <c r="TM919" t="s">
        <v>558</v>
      </c>
      <c r="TN919" t="s">
        <v>559</v>
      </c>
      <c r="TO919" t="s">
        <v>560</v>
      </c>
      <c r="TP919" t="s">
        <v>561</v>
      </c>
      <c r="TQ919" t="s">
        <v>562</v>
      </c>
      <c r="TR919" t="s">
        <v>563</v>
      </c>
      <c r="TS919" t="s">
        <v>564</v>
      </c>
      <c r="TT919" t="s">
        <v>565</v>
      </c>
      <c r="TU919" t="s">
        <v>566</v>
      </c>
      <c r="TV919" t="s">
        <v>567</v>
      </c>
      <c r="TW919" t="s">
        <v>568</v>
      </c>
      <c r="TX919" t="s">
        <v>569</v>
      </c>
      <c r="TY919" t="s">
        <v>570</v>
      </c>
      <c r="TZ919" t="s">
        <v>571</v>
      </c>
      <c r="UA919" t="s">
        <v>572</v>
      </c>
      <c r="UB919" t="s">
        <v>573</v>
      </c>
      <c r="UC919" t="s">
        <v>574</v>
      </c>
      <c r="UD919" t="s">
        <v>575</v>
      </c>
      <c r="UE919" t="s">
        <v>576</v>
      </c>
      <c r="UF919" t="s">
        <v>577</v>
      </c>
      <c r="UG919" t="s">
        <v>578</v>
      </c>
      <c r="UH919" t="s">
        <v>579</v>
      </c>
      <c r="UI919" t="s">
        <v>580</v>
      </c>
      <c r="UJ919" t="s">
        <v>581</v>
      </c>
      <c r="UK919" t="s">
        <v>582</v>
      </c>
      <c r="UL919" t="s">
        <v>583</v>
      </c>
      <c r="UM919" t="s">
        <v>584</v>
      </c>
      <c r="UN919" t="s">
        <v>585</v>
      </c>
      <c r="UO919" t="s">
        <v>586</v>
      </c>
      <c r="UP919" t="s">
        <v>587</v>
      </c>
      <c r="UQ919" t="s">
        <v>588</v>
      </c>
      <c r="UR919" t="s">
        <v>589</v>
      </c>
      <c r="US919" t="s">
        <v>590</v>
      </c>
      <c r="UT919" t="s">
        <v>591</v>
      </c>
      <c r="UU919" t="s">
        <v>592</v>
      </c>
      <c r="UV919" t="s">
        <v>593</v>
      </c>
      <c r="UW919" t="s">
        <v>594</v>
      </c>
      <c r="UX919" t="s">
        <v>595</v>
      </c>
      <c r="UY919" t="s">
        <v>596</v>
      </c>
      <c r="UZ919" t="s">
        <v>597</v>
      </c>
      <c r="VA919" t="s">
        <v>598</v>
      </c>
      <c r="VB919" t="s">
        <v>599</v>
      </c>
      <c r="VC919" t="s">
        <v>600</v>
      </c>
      <c r="VD919" t="s">
        <v>601</v>
      </c>
      <c r="VE919" t="s">
        <v>602</v>
      </c>
      <c r="VF919" t="s">
        <v>603</v>
      </c>
      <c r="VG919" t="s">
        <v>604</v>
      </c>
      <c r="VH919" t="s">
        <v>605</v>
      </c>
      <c r="VI919" t="s">
        <v>606</v>
      </c>
      <c r="VJ919" t="s">
        <v>607</v>
      </c>
      <c r="VK919" t="s">
        <v>608</v>
      </c>
      <c r="VL919" t="s">
        <v>609</v>
      </c>
      <c r="VM919" t="s">
        <v>610</v>
      </c>
      <c r="VN919" t="s">
        <v>611</v>
      </c>
      <c r="VO919" t="s">
        <v>612</v>
      </c>
      <c r="VP919" t="s">
        <v>613</v>
      </c>
      <c r="VQ919" t="s">
        <v>614</v>
      </c>
      <c r="VR919" t="s">
        <v>615</v>
      </c>
      <c r="VS919" t="s">
        <v>616</v>
      </c>
      <c r="VT919" t="s">
        <v>617</v>
      </c>
      <c r="VU919" t="s">
        <v>618</v>
      </c>
      <c r="VV919" t="s">
        <v>619</v>
      </c>
      <c r="VW919" t="s">
        <v>620</v>
      </c>
      <c r="VX919" t="s">
        <v>621</v>
      </c>
      <c r="VY919" t="s">
        <v>622</v>
      </c>
      <c r="VZ919" t="s">
        <v>623</v>
      </c>
      <c r="WA919" t="s">
        <v>624</v>
      </c>
      <c r="WB919" t="s">
        <v>625</v>
      </c>
      <c r="WC919" t="s">
        <v>626</v>
      </c>
      <c r="WD919" t="s">
        <v>627</v>
      </c>
      <c r="WE919" t="s">
        <v>628</v>
      </c>
      <c r="WF919" t="s">
        <v>629</v>
      </c>
      <c r="WG919" t="s">
        <v>630</v>
      </c>
      <c r="WH919" t="s">
        <v>631</v>
      </c>
      <c r="WI919" t="s">
        <v>632</v>
      </c>
      <c r="WJ919" t="s">
        <v>633</v>
      </c>
      <c r="WK919" t="s">
        <v>634</v>
      </c>
      <c r="WL919" t="s">
        <v>635</v>
      </c>
      <c r="WM919" t="s">
        <v>636</v>
      </c>
      <c r="WN919" t="s">
        <v>637</v>
      </c>
      <c r="WO919" t="s">
        <v>638</v>
      </c>
      <c r="WP919" t="s">
        <v>639</v>
      </c>
      <c r="WQ919" t="s">
        <v>640</v>
      </c>
      <c r="WR919" t="s">
        <v>641</v>
      </c>
      <c r="WS919" t="s">
        <v>642</v>
      </c>
      <c r="WT919" t="s">
        <v>643</v>
      </c>
      <c r="WU919" t="s">
        <v>644</v>
      </c>
      <c r="WV919" t="s">
        <v>645</v>
      </c>
      <c r="WW919" t="s">
        <v>646</v>
      </c>
      <c r="WX919" t="s">
        <v>647</v>
      </c>
      <c r="WY919" t="s">
        <v>648</v>
      </c>
      <c r="WZ919" t="s">
        <v>649</v>
      </c>
      <c r="XA919" t="s">
        <v>650</v>
      </c>
      <c r="XB919" t="s">
        <v>651</v>
      </c>
      <c r="XC919" t="s">
        <v>652</v>
      </c>
      <c r="XD919" t="s">
        <v>653</v>
      </c>
      <c r="XE919" t="s">
        <v>654</v>
      </c>
      <c r="XF919" t="s">
        <v>655</v>
      </c>
      <c r="XG919" t="s">
        <v>656</v>
      </c>
      <c r="XH919" t="s">
        <v>657</v>
      </c>
      <c r="XI919" t="s">
        <v>658</v>
      </c>
      <c r="XJ919" t="s">
        <v>659</v>
      </c>
      <c r="XK919" t="s">
        <v>660</v>
      </c>
      <c r="XL919" t="s">
        <v>661</v>
      </c>
      <c r="XM919" t="s">
        <v>662</v>
      </c>
      <c r="XN919" t="s">
        <v>663</v>
      </c>
      <c r="XO919" t="s">
        <v>664</v>
      </c>
      <c r="XP919" t="s">
        <v>665</v>
      </c>
      <c r="XQ919" t="s">
        <v>666</v>
      </c>
      <c r="XR919" t="s">
        <v>667</v>
      </c>
      <c r="XS919" t="s">
        <v>668</v>
      </c>
      <c r="XT919" t="s">
        <v>669</v>
      </c>
      <c r="XU919" t="s">
        <v>670</v>
      </c>
      <c r="XV919" t="s">
        <v>671</v>
      </c>
      <c r="XW919" t="s">
        <v>672</v>
      </c>
      <c r="XX919" t="s">
        <v>673</v>
      </c>
      <c r="XY919" t="s">
        <v>674</v>
      </c>
      <c r="XZ919" t="s">
        <v>675</v>
      </c>
      <c r="YA919" t="s">
        <v>676</v>
      </c>
      <c r="YB919" t="s">
        <v>677</v>
      </c>
      <c r="YC919" t="s">
        <v>678</v>
      </c>
      <c r="YD919" t="s">
        <v>679</v>
      </c>
      <c r="YE919" t="s">
        <v>680</v>
      </c>
      <c r="YF919" t="s">
        <v>681</v>
      </c>
      <c r="YG919" t="s">
        <v>682</v>
      </c>
      <c r="YH919" t="s">
        <v>683</v>
      </c>
      <c r="YI919" t="s">
        <v>684</v>
      </c>
      <c r="YJ919" t="s">
        <v>685</v>
      </c>
      <c r="YK919" t="s">
        <v>686</v>
      </c>
      <c r="YL919" t="s">
        <v>687</v>
      </c>
      <c r="YM919" t="s">
        <v>688</v>
      </c>
      <c r="YN919" t="s">
        <v>689</v>
      </c>
      <c r="YO919" t="s">
        <v>690</v>
      </c>
      <c r="YP919" t="s">
        <v>691</v>
      </c>
      <c r="YQ919" t="s">
        <v>692</v>
      </c>
      <c r="YR919" t="s">
        <v>693</v>
      </c>
      <c r="YS919" t="s">
        <v>694</v>
      </c>
      <c r="YT919" t="s">
        <v>695</v>
      </c>
      <c r="YU919" t="s">
        <v>696</v>
      </c>
      <c r="YV919" t="s">
        <v>697</v>
      </c>
      <c r="YW919" t="s">
        <v>698</v>
      </c>
      <c r="YX919" t="s">
        <v>699</v>
      </c>
      <c r="YY919" t="s">
        <v>700</v>
      </c>
      <c r="YZ919" t="s">
        <v>701</v>
      </c>
      <c r="ZA919" t="s">
        <v>702</v>
      </c>
      <c r="ZB919" t="s">
        <v>703</v>
      </c>
      <c r="ZC919" t="s">
        <v>704</v>
      </c>
      <c r="ZD919" t="s">
        <v>705</v>
      </c>
      <c r="ZE919" t="s">
        <v>706</v>
      </c>
      <c r="ZF919" t="s">
        <v>707</v>
      </c>
      <c r="ZG919" t="s">
        <v>708</v>
      </c>
      <c r="ZH919" t="s">
        <v>709</v>
      </c>
      <c r="ZI919" t="s">
        <v>710</v>
      </c>
      <c r="ZJ919" t="s">
        <v>711</v>
      </c>
      <c r="ZK919" t="s">
        <v>712</v>
      </c>
      <c r="ZL919" t="s">
        <v>713</v>
      </c>
      <c r="ZM919" t="s">
        <v>714</v>
      </c>
      <c r="ZN919" t="s">
        <v>715</v>
      </c>
      <c r="ZO919" t="s">
        <v>716</v>
      </c>
      <c r="ZP919" t="s">
        <v>717</v>
      </c>
      <c r="ZQ919" t="s">
        <v>718</v>
      </c>
      <c r="ZR919" t="s">
        <v>719</v>
      </c>
      <c r="ZS919" t="s">
        <v>720</v>
      </c>
      <c r="ZT919" t="s">
        <v>721</v>
      </c>
      <c r="ZU919" t="s">
        <v>722</v>
      </c>
      <c r="ZV919" t="s">
        <v>723</v>
      </c>
      <c r="ZW919" t="s">
        <v>724</v>
      </c>
      <c r="ZX919" t="s">
        <v>725</v>
      </c>
      <c r="ZY919" t="s">
        <v>726</v>
      </c>
      <c r="ZZ919" t="s">
        <v>727</v>
      </c>
      <c r="AAA919" t="s">
        <v>728</v>
      </c>
      <c r="AAB919" t="s">
        <v>729</v>
      </c>
      <c r="AAC919" t="s">
        <v>730</v>
      </c>
      <c r="AAD919" t="s">
        <v>731</v>
      </c>
      <c r="AAE919" t="s">
        <v>732</v>
      </c>
      <c r="AAF919" t="s">
        <v>733</v>
      </c>
      <c r="AAG919" t="s">
        <v>734</v>
      </c>
      <c r="AAH919" t="s">
        <v>735</v>
      </c>
      <c r="AAI919" t="s">
        <v>736</v>
      </c>
      <c r="AAJ919" t="s">
        <v>737</v>
      </c>
      <c r="AAK919" t="s">
        <v>738</v>
      </c>
      <c r="AAL919" t="s">
        <v>739</v>
      </c>
      <c r="AAM919" t="s">
        <v>740</v>
      </c>
      <c r="AAN919" t="s">
        <v>741</v>
      </c>
      <c r="AAO919" t="s">
        <v>742</v>
      </c>
      <c r="AAP919" t="s">
        <v>743</v>
      </c>
      <c r="AAQ919" t="s">
        <v>744</v>
      </c>
      <c r="AAR919" t="s">
        <v>745</v>
      </c>
      <c r="AAS919" t="s">
        <v>746</v>
      </c>
      <c r="AAT919" t="s">
        <v>747</v>
      </c>
      <c r="AAU919" t="s">
        <v>748</v>
      </c>
      <c r="AAV919" t="s">
        <v>749</v>
      </c>
      <c r="AAW919" t="s">
        <v>750</v>
      </c>
      <c r="AAX919" t="s">
        <v>751</v>
      </c>
      <c r="AAY919" t="s">
        <v>752</v>
      </c>
      <c r="AAZ919" t="s">
        <v>753</v>
      </c>
      <c r="ABA919" t="s">
        <v>754</v>
      </c>
      <c r="ABB919" t="s">
        <v>755</v>
      </c>
      <c r="ABC919" t="s">
        <v>756</v>
      </c>
      <c r="ABD919" t="s">
        <v>757</v>
      </c>
      <c r="ABE919" t="s">
        <v>758</v>
      </c>
      <c r="ABF919" t="s">
        <v>759</v>
      </c>
      <c r="ABG919" t="s">
        <v>760</v>
      </c>
      <c r="ABH919" t="s">
        <v>761</v>
      </c>
      <c r="ABI919" t="s">
        <v>762</v>
      </c>
      <c r="ABJ919" t="s">
        <v>763</v>
      </c>
      <c r="ABK919" t="s">
        <v>764</v>
      </c>
      <c r="ABL919" t="s">
        <v>765</v>
      </c>
      <c r="ABM919" t="s">
        <v>766</v>
      </c>
      <c r="ABN919" t="s">
        <v>767</v>
      </c>
      <c r="ABO919" t="s">
        <v>768</v>
      </c>
      <c r="ABP919" t="s">
        <v>769</v>
      </c>
      <c r="ABQ919" t="s">
        <v>770</v>
      </c>
      <c r="ABR919" t="s">
        <v>771</v>
      </c>
      <c r="ABS919" t="s">
        <v>772</v>
      </c>
      <c r="ABT919" t="s">
        <v>773</v>
      </c>
      <c r="ABU919" t="s">
        <v>774</v>
      </c>
      <c r="ABV919" t="s">
        <v>775</v>
      </c>
      <c r="ABW919" t="s">
        <v>776</v>
      </c>
      <c r="ABX919" t="s">
        <v>777</v>
      </c>
      <c r="ABY919" t="s">
        <v>778</v>
      </c>
      <c r="ABZ919" t="s">
        <v>779</v>
      </c>
      <c r="ACA919" t="s">
        <v>780</v>
      </c>
      <c r="ACB919" t="s">
        <v>781</v>
      </c>
      <c r="ACC919" t="s">
        <v>782</v>
      </c>
      <c r="ACD919" t="s">
        <v>783</v>
      </c>
      <c r="ACE919" t="s">
        <v>784</v>
      </c>
      <c r="ACF919" t="s">
        <v>785</v>
      </c>
      <c r="ACG919" t="s">
        <v>786</v>
      </c>
      <c r="ACH919" t="s">
        <v>787</v>
      </c>
      <c r="ACI919" t="s">
        <v>788</v>
      </c>
      <c r="ACJ919" t="s">
        <v>789</v>
      </c>
      <c r="ACK919" t="s">
        <v>790</v>
      </c>
      <c r="ACL919" t="s">
        <v>791</v>
      </c>
      <c r="ACM919" t="s">
        <v>792</v>
      </c>
      <c r="ACN919" t="s">
        <v>793</v>
      </c>
      <c r="ACO919" t="s">
        <v>794</v>
      </c>
      <c r="ACP919" t="s">
        <v>795</v>
      </c>
      <c r="ACQ919" t="s">
        <v>796</v>
      </c>
      <c r="ACR919" t="s">
        <v>797</v>
      </c>
      <c r="ACS919" t="s">
        <v>798</v>
      </c>
      <c r="ACT919" t="s">
        <v>799</v>
      </c>
      <c r="ACU919" t="s">
        <v>800</v>
      </c>
      <c r="ACV919" t="s">
        <v>801</v>
      </c>
      <c r="ACW919" t="s">
        <v>802</v>
      </c>
      <c r="ACX919" t="s">
        <v>803</v>
      </c>
      <c r="ACY919" t="s">
        <v>804</v>
      </c>
      <c r="ACZ919" t="s">
        <v>805</v>
      </c>
      <c r="ADA919" t="s">
        <v>806</v>
      </c>
      <c r="ADB919" t="s">
        <v>807</v>
      </c>
      <c r="ADC919" t="s">
        <v>808</v>
      </c>
      <c r="ADD919" t="s">
        <v>809</v>
      </c>
      <c r="ADE919" t="s">
        <v>810</v>
      </c>
      <c r="ADF919" t="s">
        <v>811</v>
      </c>
      <c r="ADG919" t="s">
        <v>812</v>
      </c>
      <c r="ADH919" t="s">
        <v>813</v>
      </c>
      <c r="ADI919" t="s">
        <v>814</v>
      </c>
      <c r="ADJ919" t="s">
        <v>815</v>
      </c>
      <c r="ADK919" t="s">
        <v>816</v>
      </c>
      <c r="ADL919" t="s">
        <v>817</v>
      </c>
      <c r="ADM919" t="s">
        <v>818</v>
      </c>
      <c r="ADN919" t="s">
        <v>819</v>
      </c>
      <c r="ADO919" t="s">
        <v>820</v>
      </c>
      <c r="ADP919" t="s">
        <v>821</v>
      </c>
      <c r="ADQ919" t="s">
        <v>822</v>
      </c>
      <c r="ADR919" t="s">
        <v>823</v>
      </c>
      <c r="ADS919" t="s">
        <v>824</v>
      </c>
      <c r="ADT919" t="s">
        <v>825</v>
      </c>
      <c r="ADU919" t="s">
        <v>826</v>
      </c>
      <c r="ADV919" t="s">
        <v>827</v>
      </c>
      <c r="ADW919" t="s">
        <v>828</v>
      </c>
      <c r="ADX919" t="s">
        <v>829</v>
      </c>
      <c r="ADY919" t="s">
        <v>830</v>
      </c>
      <c r="ADZ919" t="s">
        <v>831</v>
      </c>
      <c r="AEA919" t="s">
        <v>832</v>
      </c>
      <c r="AEB919" t="s">
        <v>833</v>
      </c>
      <c r="AEC919" t="s">
        <v>834</v>
      </c>
      <c r="AED919" t="s">
        <v>835</v>
      </c>
      <c r="AEE919" t="s">
        <v>836</v>
      </c>
      <c r="AEF919" t="s">
        <v>837</v>
      </c>
      <c r="AEG919" t="s">
        <v>838</v>
      </c>
      <c r="AEH919" t="s">
        <v>839</v>
      </c>
      <c r="AEI919" t="s">
        <v>840</v>
      </c>
      <c r="AEJ919" t="s">
        <v>841</v>
      </c>
      <c r="AEK919" t="s">
        <v>842</v>
      </c>
      <c r="AEL919" t="s">
        <v>843</v>
      </c>
      <c r="AEM919" t="s">
        <v>844</v>
      </c>
      <c r="AEN919" t="s">
        <v>845</v>
      </c>
      <c r="AEO919" t="s">
        <v>846</v>
      </c>
      <c r="AEP919" t="s">
        <v>847</v>
      </c>
      <c r="AEQ919" t="s">
        <v>848</v>
      </c>
      <c r="AER919" t="s">
        <v>849</v>
      </c>
      <c r="AES919" t="s">
        <v>850</v>
      </c>
      <c r="AET919" t="s">
        <v>851</v>
      </c>
      <c r="AEU919" t="s">
        <v>852</v>
      </c>
      <c r="AEV919" t="s">
        <v>853</v>
      </c>
      <c r="AEW919" t="s">
        <v>854</v>
      </c>
      <c r="AEX919" t="s">
        <v>855</v>
      </c>
      <c r="AEY919" t="s">
        <v>856</v>
      </c>
      <c r="AEZ919" t="s">
        <v>857</v>
      </c>
      <c r="AFA919" t="s">
        <v>858</v>
      </c>
      <c r="AFB919" t="s">
        <v>859</v>
      </c>
      <c r="AFC919" t="s">
        <v>860</v>
      </c>
      <c r="AFD919" t="s">
        <v>861</v>
      </c>
      <c r="AFE919" t="s">
        <v>862</v>
      </c>
      <c r="AFF919" t="s">
        <v>863</v>
      </c>
      <c r="AFG919" t="s">
        <v>864</v>
      </c>
      <c r="AFH919" t="s">
        <v>865</v>
      </c>
      <c r="AFI919" t="s">
        <v>866</v>
      </c>
      <c r="AFJ919" t="s">
        <v>867</v>
      </c>
      <c r="AFK919" t="s">
        <v>868</v>
      </c>
      <c r="AFL919" t="s">
        <v>869</v>
      </c>
      <c r="AFM919" t="s">
        <v>870</v>
      </c>
      <c r="AFN919" t="s">
        <v>871</v>
      </c>
      <c r="AFO919" t="s">
        <v>872</v>
      </c>
      <c r="AFP919" t="s">
        <v>873</v>
      </c>
      <c r="AFQ919" t="s">
        <v>874</v>
      </c>
      <c r="AFR919" t="s">
        <v>875</v>
      </c>
      <c r="AFS919" t="s">
        <v>876</v>
      </c>
      <c r="AFT919" t="s">
        <v>877</v>
      </c>
      <c r="AFU919" t="s">
        <v>878</v>
      </c>
      <c r="AFV919" t="s">
        <v>879</v>
      </c>
      <c r="AFW919" t="s">
        <v>880</v>
      </c>
      <c r="AFX919" t="s">
        <v>881</v>
      </c>
      <c r="AFY919" t="s">
        <v>882</v>
      </c>
      <c r="AFZ919" t="s">
        <v>883</v>
      </c>
      <c r="AGA919" t="s">
        <v>884</v>
      </c>
      <c r="AGB919" t="s">
        <v>885</v>
      </c>
      <c r="AGC919" t="s">
        <v>886</v>
      </c>
      <c r="AGD919" t="s">
        <v>887</v>
      </c>
      <c r="AGE919" t="s">
        <v>888</v>
      </c>
      <c r="AGF919" t="s">
        <v>889</v>
      </c>
      <c r="AGG919" t="s">
        <v>890</v>
      </c>
      <c r="AGH919" t="s">
        <v>891</v>
      </c>
      <c r="AGI919" t="s">
        <v>892</v>
      </c>
      <c r="AGJ919" t="s">
        <v>893</v>
      </c>
      <c r="AGK919" t="s">
        <v>894</v>
      </c>
      <c r="AGL919" t="s">
        <v>895</v>
      </c>
      <c r="AGM919" t="s">
        <v>896</v>
      </c>
      <c r="AGN919" t="s">
        <v>897</v>
      </c>
      <c r="AGO919" t="s">
        <v>898</v>
      </c>
      <c r="AGP919" t="s">
        <v>899</v>
      </c>
      <c r="AGQ919" t="s">
        <v>900</v>
      </c>
      <c r="AGR919" t="s">
        <v>901</v>
      </c>
      <c r="AGS919" t="s">
        <v>902</v>
      </c>
      <c r="AGT919" t="s">
        <v>903</v>
      </c>
    </row>
    <row r="920" spans="1:878" s="3" customFormat="1" ht="151.5" customHeight="1">
      <c r="C920" s="3" t="str">
        <f>VLOOKUP(C919,$B$20:$D$881,3,FALSE)</f>
        <v>Begin date</v>
      </c>
      <c r="D920" s="3" t="str">
        <f t="shared" ref="D920:CE920" si="0">VLOOKUP(D919,$B$20:$D$881,3,FALSE)</f>
        <v>Begin time</v>
      </c>
      <c r="E920" s="3" t="str">
        <f t="shared" si="0"/>
        <v>End date</v>
      </c>
      <c r="F920" s="3" t="str">
        <f t="shared" si="0"/>
        <v>End time</v>
      </c>
      <c r="G920" s="3" t="str">
        <f t="shared" si="0"/>
        <v>Time datum</v>
      </c>
      <c r="H920" s="3" t="str">
        <f t="shared" si="0"/>
        <v>Time datum reliability code</v>
      </c>
      <c r="I920" s="3" t="str">
        <f t="shared" si="0"/>
        <v>Agency Collecting Sample Code</v>
      </c>
      <c r="J920" s="3" t="str">
        <f t="shared" si="0"/>
        <v>Medium code</v>
      </c>
      <c r="K920" s="3" t="str">
        <f t="shared" si="0"/>
        <v>Taxonomic unit code</v>
      </c>
      <c r="L920" s="3" t="str">
        <f t="shared" si="0"/>
        <v>Body part code</v>
      </c>
      <c r="M920" s="3" t="s">
        <v>3158</v>
      </c>
      <c r="N920" s="4" t="str">
        <f t="shared" si="0"/>
        <v>Temperature, water, degrees Celsius</v>
      </c>
      <c r="O920" s="3" t="str">
        <f t="shared" si="0"/>
        <v>Temperature, air, degrees Celsius</v>
      </c>
      <c r="P920" s="3" t="str">
        <f t="shared" si="0"/>
        <v>Barometric pressure, millimeters of mercury</v>
      </c>
      <c r="Q920" s="3" t="str">
        <f t="shared" si="0"/>
        <v>Agency analyzing sample, code</v>
      </c>
      <c r="R920" s="3" t="s">
        <v>3159</v>
      </c>
      <c r="S920" s="4" t="str">
        <f t="shared" si="0"/>
        <v>Discharge, instantaneous, cubic feet per second</v>
      </c>
      <c r="T920" s="3" t="str">
        <f t="shared" si="0"/>
        <v>Gage height, feet</v>
      </c>
      <c r="U920" s="3" t="str">
        <f t="shared" si="0"/>
        <v>Specific conductance, water, unfiltered, microsiemens per centimeter at 25 degrees Celsius</v>
      </c>
      <c r="V920" s="3" t="str">
        <f t="shared" si="0"/>
        <v>Hydrogen ion, water, unfiltered, calculated, milligrams per liter</v>
      </c>
      <c r="W920" s="3" t="s">
        <v>3160</v>
      </c>
      <c r="X920" s="4" t="str">
        <f t="shared" si="0"/>
        <v>Dissolved oxygen, water, unfiltered, milligrams per liter</v>
      </c>
      <c r="Y920" s="3" t="str">
        <f t="shared" si="0"/>
        <v>Dissolved oxygen, water, unfiltered, percent of saturation</v>
      </c>
      <c r="Z920" s="3" t="s">
        <v>3158</v>
      </c>
      <c r="AA920" s="4" t="str">
        <f t="shared" si="0"/>
        <v>pH, water, unfiltered, field, standard units</v>
      </c>
      <c r="AB920" s="3" t="str">
        <f t="shared" si="0"/>
        <v>pH, water, unfiltered, laboratory, standard units</v>
      </c>
      <c r="AC920" s="3" t="s">
        <v>3158</v>
      </c>
      <c r="AD920" s="4" t="str">
        <f t="shared" si="0"/>
        <v>Carbon dioxide, water, unfiltered, milligrams per liter</v>
      </c>
      <c r="AE920" s="3" t="str">
        <f t="shared" si="0"/>
        <v>Carbonate, water, filtered, inflection-point titration method (incremental titration method), field, milligrams per liter</v>
      </c>
      <c r="AF920" s="3" t="str">
        <f t="shared" si="0"/>
        <v>Bicarbonate, water, filtered, inflection-point titration method (incremental titration method), field, milligrams per liter</v>
      </c>
      <c r="AG920" s="3" t="str">
        <f t="shared" si="0"/>
        <v>Biomass, periphyton, ash weight, grams per square meter</v>
      </c>
      <c r="AH920" s="3" t="s">
        <v>3158</v>
      </c>
      <c r="AI920" s="4" t="str">
        <f t="shared" si="0"/>
        <v>Biomass, periphyton, dry weight, grams per square meter</v>
      </c>
      <c r="AJ920" s="3" t="s">
        <v>3158</v>
      </c>
      <c r="AK920" s="4" t="str">
        <f t="shared" si="0"/>
        <v>Total nitrogen, water, unfiltered, milligrams per liter</v>
      </c>
      <c r="AL920" s="3" t="str">
        <f t="shared" si="0"/>
        <v>Total nitrogen, water, filtered, milligrams per liter</v>
      </c>
      <c r="AM920" s="3" t="s">
        <v>3158</v>
      </c>
      <c r="AN920" s="4" t="str">
        <f t="shared" si="0"/>
        <v>Organic nitrogen, water, unfiltered, milligrams per liter</v>
      </c>
      <c r="AO920" s="3" t="str">
        <f t="shared" si="0"/>
        <v>Organic nitrogen, water, filtered, milligrams per liter</v>
      </c>
      <c r="AP920" s="3" t="s">
        <v>3158</v>
      </c>
      <c r="AQ920" s="4" t="str">
        <f t="shared" si="0"/>
        <v>Ammonia, water, filtered, milligrams per liter as nitrogen</v>
      </c>
      <c r="AR920" s="5" t="str">
        <f t="shared" si="0"/>
        <v>Nitrite, water, filtered, milligrams per liter as nitrogen</v>
      </c>
      <c r="AS920" s="3" t="s">
        <v>3158</v>
      </c>
      <c r="AT920" s="4" t="str">
        <f t="shared" si="0"/>
        <v>Nitrate, water, filtered, milligrams per liter as nitrogen</v>
      </c>
      <c r="AU920" s="3" t="str">
        <f t="shared" si="0"/>
        <v>Ammonia plus organic nitrogen, water, filtered, milligrams per liter as nitrogen</v>
      </c>
      <c r="AV920" s="3" t="str">
        <f t="shared" si="0"/>
        <v>Ammonia plus organic nitrogen, water, unfiltered, milligrams per liter as nitrogen</v>
      </c>
      <c r="AW920" s="3" t="s">
        <v>3158</v>
      </c>
      <c r="AX920" s="4" t="str">
        <f t="shared" si="0"/>
        <v>Nitrate plus nitrite, water, filtered, milligrams per liter as nitrogen</v>
      </c>
      <c r="AY920" s="5" t="str">
        <f t="shared" si="0"/>
        <v>Orthophosphate, water, filtered, milligrams per liter</v>
      </c>
      <c r="AZ920" s="3" t="s">
        <v>3158</v>
      </c>
      <c r="BA920" s="4" t="str">
        <f t="shared" si="0"/>
        <v>Phosphorus, water, unfiltered, milligrams per liter as phosphorus</v>
      </c>
      <c r="BB920" s="3" t="s">
        <v>3158</v>
      </c>
      <c r="BC920" s="4" t="str">
        <f t="shared" si="0"/>
        <v>Phosphorus, water, filtered, milligrams per liter as phosphorus</v>
      </c>
      <c r="BD920" s="3" t="s">
        <v>3158</v>
      </c>
      <c r="BE920" s="4" t="str">
        <f t="shared" si="0"/>
        <v>Orthophosphate, water, filtered, milligrams per liter as phosphorus</v>
      </c>
      <c r="BF920" s="3" t="s">
        <v>3158</v>
      </c>
      <c r="BG920" s="4" t="str">
        <f t="shared" si="0"/>
        <v>Organic carbon, water, filtered, milligrams per liter</v>
      </c>
      <c r="BH920" s="3" t="str">
        <f t="shared" si="0"/>
        <v>Inorganic carbon, suspended sediment, total, milligrams per liter</v>
      </c>
      <c r="BI920" s="3" t="s">
        <v>3158</v>
      </c>
      <c r="BJ920" s="4" t="str">
        <f t="shared" si="0"/>
        <v>Organic carbon, suspended sediment, total, milligrams per liter</v>
      </c>
      <c r="BK920" s="3" t="str">
        <f t="shared" si="0"/>
        <v>Carbon (inorganic plus organic), suspended sediment, total, milligrams per liter</v>
      </c>
      <c r="BL920" s="3" t="str">
        <f t="shared" si="0"/>
        <v>Hardness, water, milligrams per liter as calcium carbonate</v>
      </c>
      <c r="BM920" s="3" t="str">
        <f t="shared" si="0"/>
        <v>Noncarbonate hardness, water, filtered, field, milligrams per liter as calcium carbonate</v>
      </c>
      <c r="BN920" s="3" t="str">
        <f t="shared" si="0"/>
        <v>Noncarbonate hardness, water, filtered, lab, milligrams per liter as calcium carbonate</v>
      </c>
      <c r="BO920" s="3" t="str">
        <f t="shared" si="0"/>
        <v>Calcium, water, filtered, milligrams per liter</v>
      </c>
      <c r="BP920" s="3" t="str">
        <f t="shared" si="0"/>
        <v>Magnesium, water, filtered, milligrams per liter</v>
      </c>
      <c r="BQ920" s="3" t="str">
        <f t="shared" si="0"/>
        <v>Sodium, water, filtered, milligrams per liter</v>
      </c>
      <c r="BR920" s="3" t="str">
        <f t="shared" si="0"/>
        <v>Sodium adsorption ratio, water, number</v>
      </c>
      <c r="BS920" s="3" t="str">
        <f t="shared" si="0"/>
        <v>Sodium fraction of cations, water, percent in equivalents of major cations</v>
      </c>
      <c r="BT920" s="3" t="str">
        <f t="shared" si="0"/>
        <v>Potassium, water, filtered, milligrams per liter</v>
      </c>
      <c r="BU920" s="3" t="str">
        <f t="shared" si="0"/>
        <v>Chloride, water, filtered, milligrams per liter</v>
      </c>
      <c r="BV920" s="3" t="str">
        <f t="shared" si="0"/>
        <v>Sulfate, water, filtered, milligrams per liter</v>
      </c>
      <c r="BW920" s="3" t="str">
        <f t="shared" si="0"/>
        <v>Fluoride, water, filtered, milligrams per liter</v>
      </c>
      <c r="BX920" s="3" t="str">
        <f t="shared" si="0"/>
        <v>Silica, water, filtered, milligrams per liter as SiO2</v>
      </c>
      <c r="BY920" s="3" t="str">
        <f t="shared" si="0"/>
        <v>Arsenic, water, filtered, micrograms per liter</v>
      </c>
      <c r="BZ920" s="3" t="str">
        <f t="shared" si="0"/>
        <v>Arsenic, water, unfiltered, micrograms per liter</v>
      </c>
      <c r="CA920" s="3" t="str">
        <f t="shared" si="0"/>
        <v>Barium, water, filtered, micrograms per liter</v>
      </c>
      <c r="CB920" s="3" t="str">
        <f t="shared" si="0"/>
        <v>Beryllium, water, filtered, micrograms per liter</v>
      </c>
      <c r="CC920" s="3" t="str">
        <f t="shared" si="0"/>
        <v>Beryllium, water, unfiltered, recoverable, micrograms per liter</v>
      </c>
      <c r="CD920" s="3" t="str">
        <f t="shared" si="0"/>
        <v>Boron, water, filtered, micrograms per liter</v>
      </c>
      <c r="CE920" s="3" t="str">
        <f t="shared" si="0"/>
        <v>Boron, water, unfiltered, recoverable, micrograms per liter</v>
      </c>
      <c r="CF920" s="3" t="str">
        <f t="shared" ref="CF920:EQ920" si="1">VLOOKUP(CF919,$B$20:$D$881,3,FALSE)</f>
        <v>Cadmium, water, filtered, micrograms per liter</v>
      </c>
      <c r="CG920" s="3" t="str">
        <f t="shared" si="1"/>
        <v>Cadmium, water, unfiltered, micrograms per liter</v>
      </c>
      <c r="CH920" s="3" t="str">
        <f t="shared" si="1"/>
        <v>Chromium, water, filtered, micrograms per liter</v>
      </c>
      <c r="CI920" s="3" t="str">
        <f t="shared" si="1"/>
        <v>Chromium, water, unfiltered, recoverable, micrograms per liter</v>
      </c>
      <c r="CJ920" s="3" t="str">
        <f t="shared" si="1"/>
        <v>Cobalt, water, filtered, micrograms per liter</v>
      </c>
      <c r="CK920" s="3" t="str">
        <f t="shared" si="1"/>
        <v>Cobalt, water, unfiltered, recoverable, micrograms per liter</v>
      </c>
      <c r="CL920" s="3" t="str">
        <f t="shared" si="1"/>
        <v>Copper, water, filtered, micrograms per liter</v>
      </c>
      <c r="CM920" s="3" t="str">
        <f t="shared" si="1"/>
        <v>Copper, water, unfiltered, recoverable, micrograms per liter</v>
      </c>
      <c r="CN920" s="3" t="str">
        <f t="shared" si="1"/>
        <v>Iron, water, unfiltered, recoverable, micrograms per liter</v>
      </c>
      <c r="CO920" s="3" t="str">
        <f t="shared" si="1"/>
        <v>Iron, water, filtered, micrograms per liter</v>
      </c>
      <c r="CP920" s="3" t="str">
        <f t="shared" si="1"/>
        <v>Lead, water, filtered, micrograms per liter</v>
      </c>
      <c r="CQ920" s="3" t="str">
        <f t="shared" si="1"/>
        <v>Lead, water, unfiltered, recoverable, micrograms per liter</v>
      </c>
      <c r="CR920" s="3" t="str">
        <f t="shared" si="1"/>
        <v>Manganese, water, unfiltered, recoverable, micrograms per liter</v>
      </c>
      <c r="CS920" s="3" t="str">
        <f t="shared" si="1"/>
        <v>Manganese, water, filtered, micrograms per liter</v>
      </c>
      <c r="CT920" s="3" t="str">
        <f t="shared" si="1"/>
        <v>Thallium, water, filtered, micrograms per liter</v>
      </c>
      <c r="CU920" s="3" t="str">
        <f t="shared" si="1"/>
        <v>Molybdenum, water, filtered, micrograms per liter</v>
      </c>
      <c r="CV920" s="3" t="str">
        <f t="shared" si="1"/>
        <v>Nickel, water, filtered, micrograms per liter</v>
      </c>
      <c r="CW920" s="3" t="str">
        <f t="shared" si="1"/>
        <v>Nickel, water, unfiltered, recoverable, micrograms per liter</v>
      </c>
      <c r="CX920" s="3" t="str">
        <f t="shared" si="1"/>
        <v>Silver, water, filtered, micrograms per liter</v>
      </c>
      <c r="CY920" s="3" t="str">
        <f t="shared" si="1"/>
        <v>Silver, water, unfiltered, recoverable, micrograms per liter</v>
      </c>
      <c r="CZ920" s="3" t="str">
        <f t="shared" si="1"/>
        <v>Strontium, water, filtered, micrograms per liter</v>
      </c>
      <c r="DA920" s="3" t="str">
        <f t="shared" si="1"/>
        <v>Vanadium, water, filtered, micrograms per liter</v>
      </c>
      <c r="DB920" s="3" t="str">
        <f t="shared" si="1"/>
        <v>Zinc, water, filtered, micrograms per liter</v>
      </c>
      <c r="DC920" s="3" t="str">
        <f t="shared" si="1"/>
        <v>Zinc, water, unfiltered, recoverable, micrograms per liter</v>
      </c>
      <c r="DD920" s="3" t="str">
        <f t="shared" si="1"/>
        <v>Antimony, water, filtered, micrograms per liter</v>
      </c>
      <c r="DE920" s="3" t="str">
        <f t="shared" si="1"/>
        <v>Antimony, water, unfiltered, micrograms per liter</v>
      </c>
      <c r="DF920" s="3" t="str">
        <f t="shared" si="1"/>
        <v>Aluminum, water, filtered, micrograms per liter</v>
      </c>
      <c r="DG920" s="3" t="str">
        <f t="shared" si="1"/>
        <v>Lithium, water, filtered, micrograms per liter</v>
      </c>
      <c r="DH920" s="3" t="str">
        <f t="shared" si="1"/>
        <v>Selenium, water, filtered, micrograms per liter</v>
      </c>
      <c r="DI920" s="3" t="str">
        <f t="shared" si="1"/>
        <v>Selenium, water, unfiltered, micrograms per liter</v>
      </c>
      <c r="DJ920" s="3" t="str">
        <f t="shared" si="1"/>
        <v>Oil and grease, severity, code</v>
      </c>
      <c r="DK920" s="3" t="str">
        <f t="shared" si="1"/>
        <v>Detergent suds, severity, code</v>
      </c>
      <c r="DL920" s="3" t="str">
        <f t="shared" si="1"/>
        <v>Floating garbage, severity, code</v>
      </c>
      <c r="DM920" s="3" t="str">
        <f t="shared" si="1"/>
        <v>Odor, atmospheric, severity, code</v>
      </c>
      <c r="DN920" s="3" t="str">
        <f t="shared" si="1"/>
        <v>Dead fish, severity, code</v>
      </c>
      <c r="DO920" s="3" t="str">
        <f t="shared" si="1"/>
        <v>Floating debris, severity, code</v>
      </c>
      <c r="DP920" s="3" t="str">
        <f t="shared" si="1"/>
        <v>Turbidity, severity, code</v>
      </c>
      <c r="DQ920" s="3" t="str">
        <f t="shared" si="1"/>
        <v>Streamflow, severity, code</v>
      </c>
      <c r="DR920" s="3" t="str">
        <f t="shared" si="1"/>
        <v>Terbuthylazine, water, filtered, recoverable, micrograms per liter</v>
      </c>
      <c r="DS920" s="3" t="str">
        <f t="shared" si="1"/>
        <v>Propachlor, water, filtered, recoverable, micrograms per liter</v>
      </c>
      <c r="DT920" s="3" t="str">
        <f t="shared" si="1"/>
        <v>Hexazinone, water, filtered, recoverable, micrograms per liter</v>
      </c>
      <c r="DU920" s="3" t="str">
        <f t="shared" si="1"/>
        <v>Butylate, water, filtered, recoverable, micrograms per liter</v>
      </c>
      <c r="DV920" s="3" t="str">
        <f t="shared" si="1"/>
        <v>Bromacil, water, filtered, recoverable, micrograms per liter</v>
      </c>
      <c r="DW920" s="3" t="str">
        <f t="shared" si="1"/>
        <v>Cycloate, water, filtered, recoverable, micrograms per liter</v>
      </c>
      <c r="DX920" s="3" t="str">
        <f t="shared" si="1"/>
        <v>Terbacil, water, filtered, recoverable, micrograms per liter</v>
      </c>
      <c r="DY920" s="3" t="str">
        <f t="shared" si="1"/>
        <v>Diphenamid, water, filtered, recoverable, micrograms per liter</v>
      </c>
      <c r="DZ920" s="7" t="str">
        <f t="shared" si="1"/>
        <v>Simazine, water, filtered, recoverable, micrograms per liter</v>
      </c>
      <c r="EA920" s="3" t="str">
        <f t="shared" si="1"/>
        <v>Prometryn, water, filtered, recoverable, micrograms per liter</v>
      </c>
      <c r="EB920" s="3" t="str">
        <f t="shared" si="1"/>
        <v>Prometon, water, filtered, recoverable, micrograms per liter</v>
      </c>
      <c r="EC920" s="3" t="str">
        <f t="shared" si="1"/>
        <v>2-Chloro-6-ethylamino-4-amino-s-triazine, water, filtered, recoverable, micrograms per liter</v>
      </c>
      <c r="ED920" s="3" t="str">
        <f t="shared" si="1"/>
        <v>Chlorodiamino-s-triazine, water, filtered, recoverable, micrograms per liter</v>
      </c>
      <c r="EE920" s="3" t="str">
        <f t="shared" si="1"/>
        <v>2-Chloro-4-isopropylamino-6-amino-s-triazine, water, filtered, recoverable, micrograms per liter</v>
      </c>
      <c r="EF920" s="3" t="str">
        <f t="shared" si="1"/>
        <v>Cyanazine, water, filtered, recoverable, micrograms per liter</v>
      </c>
      <c r="EG920" s="3" t="str">
        <f t="shared" si="1"/>
        <v>Fonofos, water, filtered, recoverable, micrograms per liter</v>
      </c>
      <c r="EH920" s="3" t="str">
        <f t="shared" si="1"/>
        <v>Uranium (natural), water, filtered, micrograms per liter</v>
      </c>
      <c r="EI920" s="3" t="str">
        <f t="shared" si="1"/>
        <v>Alkalinity, water, filtered, fixed endpoint (pH 4.5) titration, laboratory, milligrams per liter as calcium carbonate</v>
      </c>
      <c r="EJ920" s="3" t="str">
        <f t="shared" si="1"/>
        <v>Gage height, above datum, meters</v>
      </c>
      <c r="EK920" s="3" t="str">
        <f t="shared" si="1"/>
        <v>Discharge, instantaneous, cubic meters per second</v>
      </c>
      <c r="EL920" s="3" t="str">
        <f t="shared" si="1"/>
        <v>Dibromomethane, water, unfiltered, recoverable, micrograms per liter</v>
      </c>
      <c r="EM920" s="3" t="str">
        <f t="shared" si="1"/>
        <v>Bromodichloromethane, water, unfiltered, recoverable, micrograms per liter</v>
      </c>
      <c r="EN920" s="3" t="str">
        <f t="shared" si="1"/>
        <v>Tetrachloromethane, water, unfiltered, recoverable, micrograms per liter</v>
      </c>
      <c r="EO920" s="3" t="str">
        <f t="shared" si="1"/>
        <v>1,2-Dichloroethane, water, unfiltered, recoverable, micrograms per liter</v>
      </c>
      <c r="EP920" s="3" t="str">
        <f t="shared" si="1"/>
        <v>Tribromomethane, water, unfiltered, recoverable, micrograms per liter</v>
      </c>
      <c r="EQ920" s="3" t="str">
        <f t="shared" si="1"/>
        <v>Dibromochloromethane, water, unfiltered, recoverable, micrograms per liter</v>
      </c>
      <c r="ER920" s="3" t="str">
        <f t="shared" ref="ER920:HC920" si="2">VLOOKUP(ER919,$B$20:$D$881,3,FALSE)</f>
        <v>Trichloromethane, water, unfiltered, recoverable, micrograms per liter</v>
      </c>
      <c r="ES920" s="3" t="str">
        <f t="shared" si="2"/>
        <v>Toluene, water, unfiltered, recoverable, micrograms per liter</v>
      </c>
      <c r="ET920" s="3" t="str">
        <f t="shared" si="2"/>
        <v>Benzene, water, unfiltered, recoverable, micrograms per liter</v>
      </c>
      <c r="EU920" s="3" t="str">
        <f t="shared" si="2"/>
        <v>Acenaphthylene, water, unfiltered, recoverable, micrograms per liter</v>
      </c>
      <c r="EV920" s="3" t="str">
        <f t="shared" si="2"/>
        <v>Acenaphthylene, suspended sediment, recoverable, micrograms per liter</v>
      </c>
      <c r="EW920" s="3" t="str">
        <f t="shared" si="2"/>
        <v>Acenaphthene, water, unfiltered, recoverable, micrograms per liter</v>
      </c>
      <c r="EX920" s="3" t="str">
        <f t="shared" si="2"/>
        <v>Acenaphthene, suspended sediment, recoverable, micrograms per liter</v>
      </c>
      <c r="EY920" s="3" t="str">
        <f t="shared" si="2"/>
        <v>Acrolein, water, unfiltered, recoverable, micrograms per liter</v>
      </c>
      <c r="EZ920" s="3" t="str">
        <f t="shared" si="2"/>
        <v>Acrylonitrile, water, unfiltered, recoverable, micrograms per liter</v>
      </c>
      <c r="FA920" s="3" t="str">
        <f t="shared" si="2"/>
        <v>Anthracene, water, unfiltered, recoverable, micrograms per liter</v>
      </c>
      <c r="FB920" s="3" t="str">
        <f t="shared" si="2"/>
        <v>Anthracene, suspended sediment, recoverable, micrograms per liter</v>
      </c>
      <c r="FC920" s="3" t="str">
        <f t="shared" si="2"/>
        <v>Benzo[b]fluoranthene, water, unfiltered, recoverable, micrograms per liter</v>
      </c>
      <c r="FD920" s="3" t="str">
        <f t="shared" si="2"/>
        <v>Benzo[b]fluoranthene, suspended sediment, recoverable, micrograms per liter</v>
      </c>
      <c r="FE920" s="3" t="str">
        <f t="shared" si="2"/>
        <v>Benzidine, suspended sediment, recoverable, micrograms per liter</v>
      </c>
      <c r="FF920" s="3" t="str">
        <f t="shared" si="2"/>
        <v>Benzo[k]fluoranthene, water, unfiltered, recoverable, micrograms per liter</v>
      </c>
      <c r="FG920" s="3" t="str">
        <f t="shared" si="2"/>
        <v>Benzo[k]fluoranthene, suspended sediment, recoverable, micrograms per liter</v>
      </c>
      <c r="FH920" s="3" t="str">
        <f t="shared" si="2"/>
        <v>Benzo[a]pyrene, water, unfiltered, recoverable, micrograms per liter</v>
      </c>
      <c r="FI920" s="3" t="str">
        <f t="shared" si="2"/>
        <v>Benzo[a]pyrene, suspended sediment, recoverable, micrograms per liter</v>
      </c>
      <c r="FJ920" s="3" t="str">
        <f t="shared" si="2"/>
        <v>alpha-HCH, water, filtered, recoverable, micrograms per liter</v>
      </c>
      <c r="FK920" s="3" t="str">
        <f t="shared" si="2"/>
        <v>Bis(2-chloroethyl) ether, water, unfiltered, recoverable, micrograms per liter</v>
      </c>
      <c r="FL920" s="3" t="str">
        <f t="shared" si="2"/>
        <v>Bis(2-chloroethyl) ether, suspended sediment, recoverable, micrograms per liter</v>
      </c>
      <c r="FM920" s="3" t="str">
        <f t="shared" si="2"/>
        <v>Bis(2-chloroethoxy)methane, water, unfiltered, recoverable, micrograms per liter</v>
      </c>
      <c r="FN920" s="3" t="str">
        <f t="shared" si="2"/>
        <v>Bis(2-chloroethoxy)methane, suspended sediment, recoverable, micrograms per liter</v>
      </c>
      <c r="FO920" s="3" t="str">
        <f t="shared" si="2"/>
        <v>Bis(2-chloroisopropyl) ether, water, unfiltered, recoverable, micrograms per liter</v>
      </c>
      <c r="FP920" s="3" t="str">
        <f t="shared" si="2"/>
        <v>Bis(2-chloroisopropyl) ether, suspended sediment, recoverable, micrograms per liter</v>
      </c>
      <c r="FQ920" s="3" t="str">
        <f t="shared" si="2"/>
        <v>Benzyl n-butyl phthalate, water, unfiltered, recoverable, micrograms per liter</v>
      </c>
      <c r="FR920" s="3" t="str">
        <f t="shared" si="2"/>
        <v>Benzyl n-butyl phthalate, suspended sediment, recoverable, micrograms per liter</v>
      </c>
      <c r="FS920" s="3" t="str">
        <f t="shared" si="2"/>
        <v>Chlorobenzene, water, unfiltered, recoverable, micrograms per liter</v>
      </c>
      <c r="FT920" s="3" t="str">
        <f t="shared" si="2"/>
        <v>Chloroethane, water, unfiltered, recoverable, micrograms per liter</v>
      </c>
      <c r="FU920" s="3" t="str">
        <f t="shared" si="2"/>
        <v>Chrysene, water, unfiltered, recoverable, micrograms per liter</v>
      </c>
      <c r="FV920" s="3" t="str">
        <f t="shared" si="2"/>
        <v>Chrysene, suspended sediment, recoverable, micrograms per liter</v>
      </c>
      <c r="FW920" s="3" t="str">
        <f t="shared" si="2"/>
        <v>Diethyl phthalate, water, unfiltered, recoverable, micrograms per liter</v>
      </c>
      <c r="FX920" s="3" t="str">
        <f t="shared" si="2"/>
        <v>Diethyl phthalate, suspended sediment, recoverable, micrograms per liter</v>
      </c>
      <c r="FY920" s="3" t="str">
        <f t="shared" si="2"/>
        <v>Dimethyl phthalate, water, unfiltered, recoverable, micrograms per liter</v>
      </c>
      <c r="FZ920" s="3" t="str">
        <f t="shared" si="2"/>
        <v>Dimethyl phthalate, suspended sediment, recoverable, micrograms per liter</v>
      </c>
      <c r="GA920" s="3" t="str">
        <f t="shared" si="2"/>
        <v>1,2-Diphenylhydrazine, suspended sediment, recoverable, micrograms per liter</v>
      </c>
      <c r="GB920" s="3" t="str">
        <f t="shared" si="2"/>
        <v>beta-Endosulfan, water, filtered, recoverable, micrograms per liter</v>
      </c>
      <c r="GC920" s="3" t="str">
        <f t="shared" si="2"/>
        <v>alpha-Endosulfan, water, filtered, recoverable, micrograms per liter</v>
      </c>
      <c r="GD920" s="3" t="str">
        <f t="shared" si="2"/>
        <v>Ethylbenzene, water, unfiltered, recoverable, micrograms per liter</v>
      </c>
      <c r="GE920" s="3" t="str">
        <f t="shared" si="2"/>
        <v>Fluoranthene, water, unfiltered, recoverable, micrograms per liter</v>
      </c>
      <c r="GF920" s="3" t="str">
        <f t="shared" si="2"/>
        <v>Fluoranthene, suspended sediment, recoverable, micrograms per liter</v>
      </c>
      <c r="GG920" s="3" t="str">
        <f t="shared" si="2"/>
        <v>9H-Fluorene, water, unfiltered, recoverable, micrograms per liter</v>
      </c>
      <c r="GH920" s="3" t="str">
        <f t="shared" si="2"/>
        <v>9H-Fluorene, suspended sediment, recoverable, micrograms per liter</v>
      </c>
      <c r="GI920" s="3" t="str">
        <f t="shared" si="2"/>
        <v>Hexachlorocyclopentadiene, water, unfiltered, recoverable, micrograms per liter</v>
      </c>
      <c r="GJ920" s="3" t="str">
        <f t="shared" si="2"/>
        <v>Hexachlorocyclopentadiene, suspended sediment, recoverable, micrograms per liter</v>
      </c>
      <c r="GK920" s="3" t="str">
        <f t="shared" si="2"/>
        <v>Hexachlorobutadiene, suspended sediment, recoverable, micrograms per liter</v>
      </c>
      <c r="GL920" s="3" t="str">
        <f t="shared" si="2"/>
        <v>Hexachloroethane, water, unfiltered, recoverable, micrograms per liter</v>
      </c>
      <c r="GM920" s="3" t="str">
        <f t="shared" si="2"/>
        <v>Hexachloroethane, suspended sediment, recoverable, micrograms per liter</v>
      </c>
      <c r="GN920" s="3" t="str">
        <f t="shared" si="2"/>
        <v>Hexachlorobenzene, suspended sediment, recoverable, micrograms per liter</v>
      </c>
      <c r="GO920" s="3" t="str">
        <f t="shared" si="2"/>
        <v>Indeno[1,2,3-cd]pyrene, water, unfiltered, recoverable, micrograms per liter</v>
      </c>
      <c r="GP920" s="3" t="str">
        <f t="shared" si="2"/>
        <v>Indeno[1,2,3-cd]pyrene, suspended sediment, recoverable, micrograms per liter</v>
      </c>
      <c r="GQ920" s="3" t="str">
        <f t="shared" si="2"/>
        <v>Isophorone, water, unfiltered, recoverable, micrograms per liter</v>
      </c>
      <c r="GR920" s="3" t="str">
        <f t="shared" si="2"/>
        <v>Isophorone, suspended sediment, recoverable, micrograms per liter</v>
      </c>
      <c r="GS920" s="3" t="str">
        <f t="shared" si="2"/>
        <v>Bromomethane, water, unfiltered, recoverable, micrograms per liter</v>
      </c>
      <c r="GT920" s="3" t="str">
        <f t="shared" si="2"/>
        <v>Chloromethane, water, unfiltered, recoverable, micrograms per liter</v>
      </c>
      <c r="GU920" s="3" t="str">
        <f t="shared" si="2"/>
        <v>Dichloromethane, water, unfiltered, recoverable, micrograms per liter</v>
      </c>
      <c r="GV920" s="3" t="str">
        <f t="shared" si="2"/>
        <v>N-Nitrosodi-n-propylamine, water, unfiltered, recoverable, micrograms per liter</v>
      </c>
      <c r="GW920" s="3" t="str">
        <f t="shared" si="2"/>
        <v>N-Nitrosodi-n-propylamine, suspended sediment, recoverable, micrograms per liter</v>
      </c>
      <c r="GX920" s="3" t="str">
        <f t="shared" si="2"/>
        <v>N-Nitrosodiphenylamine, water, unfiltered, recoverable, micrograms per liter</v>
      </c>
      <c r="GY920" s="3" t="str">
        <f t="shared" si="2"/>
        <v>N-Nitrosodiphenylamine, suspended sediment, recoverable, micrograms per liter</v>
      </c>
      <c r="GZ920" s="3" t="str">
        <f t="shared" si="2"/>
        <v>N-Nitrosodimethylamine, water, unfiltered, recoverable, micrograms per liter</v>
      </c>
      <c r="HA920" s="3" t="str">
        <f t="shared" si="2"/>
        <v>N-Nitrosodimethylamine, suspended sediment, recoverable, micrograms per liter</v>
      </c>
      <c r="HB920" s="3" t="str">
        <f t="shared" si="2"/>
        <v>Naphthalene, suspended sediment, recoverable, micrograms per liter</v>
      </c>
      <c r="HC920" s="3" t="str">
        <f t="shared" si="2"/>
        <v>Nitrobenzene, water, unfiltered, recoverable, micrograms per liter</v>
      </c>
      <c r="HD920" s="3" t="str">
        <f t="shared" ref="HD920:JO920" si="3">VLOOKUP(HD919,$B$20:$D$881,3,FALSE)</f>
        <v>Nitrobenzene, suspended sediment, recoverable, micrograms per liter</v>
      </c>
      <c r="HE920" s="3" t="str">
        <f t="shared" si="3"/>
        <v>4-Chloro-3-methylphenol, water, unfiltered, recoverable, micrograms per liter</v>
      </c>
      <c r="HF920" s="3" t="str">
        <f t="shared" si="3"/>
        <v>4-Chloro-3-methylphenol, suspended sediment, recoverable, micrograms per liter</v>
      </c>
      <c r="HG920" s="3" t="str">
        <f t="shared" si="3"/>
        <v>Pentachlorophenol, suspended sediment, recoverable, micrograms per liter</v>
      </c>
      <c r="HH920" s="3" t="str">
        <f t="shared" si="3"/>
        <v>Phenanthrene, water, unfiltered, recoverable, micrograms per liter</v>
      </c>
      <c r="HI920" s="3" t="str">
        <f t="shared" si="3"/>
        <v>Phenanthrene, suspended sediment, recoverable, micrograms per liter</v>
      </c>
      <c r="HJ920" s="3" t="str">
        <f t="shared" si="3"/>
        <v>Phenol, suspended sediment, recoverable, micrograms per liter</v>
      </c>
      <c r="HK920" s="3" t="str">
        <f t="shared" si="3"/>
        <v>Pyrene, water, unfiltered, recoverable, micrograms per liter</v>
      </c>
      <c r="HL920" s="3" t="str">
        <f t="shared" si="3"/>
        <v>Pyrene, suspended sediment, recoverable, micrograms per liter</v>
      </c>
      <c r="HM920" s="3" t="str">
        <f t="shared" si="3"/>
        <v>Tetrachloroethene, water, unfiltered, recoverable, micrograms per liter</v>
      </c>
      <c r="HN920" s="3" t="str">
        <f t="shared" si="3"/>
        <v>Trichlorofluoromethane, water, unfiltered, recoverable, micrograms per liter</v>
      </c>
      <c r="HO920" s="3" t="str">
        <f t="shared" si="3"/>
        <v>1,1-Dichloroethane, water, unfiltered, recoverable, micrograms per liter</v>
      </c>
      <c r="HP920" s="3" t="str">
        <f t="shared" si="3"/>
        <v>1,1-Dichloroethene, water, unfiltered, recoverable, micrograms per liter</v>
      </c>
      <c r="HQ920" s="3" t="str">
        <f t="shared" si="3"/>
        <v>1,1,1-Trichloroethane, water, unfiltered, recoverable, micrograms per liter</v>
      </c>
      <c r="HR920" s="3" t="str">
        <f t="shared" si="3"/>
        <v>1,1,2-Trichloroethane, water, unfiltered, recoverable, micrograms per liter</v>
      </c>
      <c r="HS920" s="3" t="str">
        <f t="shared" si="3"/>
        <v>1,1,2,2-Tetrachloroethane, water, unfiltered, recoverable, micrograms per liter</v>
      </c>
      <c r="HT920" s="3" t="str">
        <f t="shared" si="3"/>
        <v>Benzo[ghi]perylene, water, unfiltered, recoverable, micrograms per liter</v>
      </c>
      <c r="HU920" s="3" t="str">
        <f t="shared" si="3"/>
        <v>Benzo[ghi]perylene, suspended sediment, recoverable, micrograms per liter</v>
      </c>
      <c r="HV920" s="3" t="str">
        <f t="shared" si="3"/>
        <v>Benzo[a]anthracene, water, unfiltered, recoverable, micrograms per liter</v>
      </c>
      <c r="HW920" s="3" t="str">
        <f t="shared" si="3"/>
        <v>Benzo[a]anthracene, suspended sediment, recoverable, micrograms per liter</v>
      </c>
      <c r="HX920" s="3" t="str">
        <f t="shared" si="3"/>
        <v>1,2-Dichlorobenzene, water, unfiltered, recoverable, micrograms per liter</v>
      </c>
      <c r="HY920" s="3" t="str">
        <f t="shared" si="3"/>
        <v>1,2-Dichlorobenzene, suspended sediment, recoverable, micrograms per liter</v>
      </c>
      <c r="HZ920" s="3" t="str">
        <f t="shared" si="3"/>
        <v>1,2-Dichloropropane, water, unfiltered, recoverable, micrograms per liter</v>
      </c>
      <c r="IA920" s="3" t="str">
        <f t="shared" si="3"/>
        <v>trans-1,2-Dichloroethene, water, unfiltered, recoverable, micrograms per liter</v>
      </c>
      <c r="IB920" s="3" t="str">
        <f t="shared" si="3"/>
        <v>1,2,4-Trichlorobenzene, water, unfiltered, recoverable, micrograms per liter</v>
      </c>
      <c r="IC920" s="3" t="str">
        <f t="shared" si="3"/>
        <v>1,2,4-Trichlorobenzene, suspended sediment, recoverable, micrograms per liter</v>
      </c>
      <c r="ID920" s="3" t="str">
        <f t="shared" si="3"/>
        <v>Dibenzo[a,h]anthracene, water, unfiltered, recoverable, micrograms per liter</v>
      </c>
      <c r="IE920" s="3" t="str">
        <f t="shared" si="3"/>
        <v>Dibenzo[a,h]anthracene, suspended sediment, recoverable, micrograms per liter</v>
      </c>
      <c r="IF920" s="3" t="str">
        <f t="shared" si="3"/>
        <v>1,3-Dichlorobenzene, water, unfiltered, recoverable, micrograms per liter</v>
      </c>
      <c r="IG920" s="3" t="str">
        <f t="shared" si="3"/>
        <v>1,3-Dichlorobenzene, suspended sediment, recoverable, micrograms per liter</v>
      </c>
      <c r="IH920" s="3" t="str">
        <f t="shared" si="3"/>
        <v>1,4-Dichlorobenzene, water, unfiltered, recoverable, micrograms per liter</v>
      </c>
      <c r="II920" s="3" t="str">
        <f t="shared" si="3"/>
        <v>1,4-Dichlorobenzene, suspended sediment, recoverable, micrograms per liter</v>
      </c>
      <c r="IJ920" s="3" t="str">
        <f t="shared" si="3"/>
        <v>2-Chloroethyl vinyl ether, water, unfiltered, recoverable, micrograms per liter</v>
      </c>
      <c r="IK920" s="3" t="str">
        <f t="shared" si="3"/>
        <v>2-Chloronaphthalene, water, unfiltered, recoverable, micrograms per liter</v>
      </c>
      <c r="IL920" s="3" t="str">
        <f t="shared" si="3"/>
        <v>2-Chloronaphthalene, suspended sediment, recoverable, micrograms per liter</v>
      </c>
      <c r="IM920" s="3" t="str">
        <f t="shared" si="3"/>
        <v>2-Chlorophenol, water, unfiltered, recoverable, micrograms per liter</v>
      </c>
      <c r="IN920" s="3" t="str">
        <f t="shared" si="3"/>
        <v>2-Chlorophenol, suspended sediment, recoverable, micrograms per liter</v>
      </c>
      <c r="IO920" s="3" t="str">
        <f t="shared" si="3"/>
        <v>2-Nitrophenol, water, unfiltered, recoverable, micrograms per liter</v>
      </c>
      <c r="IP920" s="3" t="str">
        <f t="shared" si="3"/>
        <v>2-Nitrophenol, suspended sediment, recoverable, micrograms per liter</v>
      </c>
      <c r="IQ920" s="3" t="str">
        <f t="shared" si="3"/>
        <v>Di-n-octyl phthalate, water, unfiltered, recoverable, micrograms per liter</v>
      </c>
      <c r="IR920" s="3" t="str">
        <f t="shared" si="3"/>
        <v>Di-n-octyl phthalate, suspended sediment, recoverable, micrograms per liter</v>
      </c>
      <c r="IS920" s="3" t="str">
        <f t="shared" si="3"/>
        <v>2,4-Dichlorophenol, water, unfiltered, recoverable, micrograms per liter</v>
      </c>
      <c r="IT920" s="3" t="str">
        <f t="shared" si="3"/>
        <v>2,4-Dichlorophenol, suspended sediment, recoverable, micrograms per liter</v>
      </c>
      <c r="IU920" s="3" t="str">
        <f t="shared" si="3"/>
        <v>2,4-Dimethylphenol, water, unfiltered, recoverable, micrograms per liter</v>
      </c>
      <c r="IV920" s="3" t="str">
        <f t="shared" si="3"/>
        <v>2,4-Dinitrotoluene, water, unfiltered, recoverable, micrograms per liter</v>
      </c>
      <c r="IW920" s="3" t="str">
        <f t="shared" si="3"/>
        <v>2,4-Dinitrotoluene, suspended sediment, recoverable, micrograms per liter</v>
      </c>
      <c r="IX920" s="3" t="str">
        <f t="shared" si="3"/>
        <v>2,4-Dinitrophenol, water, unfiltered, recoverable, micrograms per liter</v>
      </c>
      <c r="IY920" s="3" t="str">
        <f t="shared" si="3"/>
        <v>2,4-Dinitrophenol, suspended sediment, recoverable, micrograms per liter</v>
      </c>
      <c r="IZ920" s="3" t="str">
        <f t="shared" si="3"/>
        <v>2,4,6-Trichlorophenol, water, unfiltered, recoverable, micrograms per liter</v>
      </c>
      <c r="JA920" s="3" t="str">
        <f t="shared" si="3"/>
        <v>2,4,6-Trichlorophenol, suspended sediment, recoverable, micrograms per liter</v>
      </c>
      <c r="JB920" s="3" t="str">
        <f t="shared" si="3"/>
        <v>2,6-Dinitrotoluene, water, unfiltered, recoverable, micrograms per liter</v>
      </c>
      <c r="JC920" s="3" t="str">
        <f t="shared" si="3"/>
        <v>2,6-Dinitrotoluene, suspended sediment, recoverable, micrograms per liter</v>
      </c>
      <c r="JD920" s="3" t="str">
        <f t="shared" si="3"/>
        <v>3,3'-Dichlorobenzidine, water, unfiltered, recoverable, micrograms per liter</v>
      </c>
      <c r="JE920" s="3" t="str">
        <f t="shared" si="3"/>
        <v>3,3'-Dichlorobenzidine, suspended sediment, recoverable, micrograms per liter</v>
      </c>
      <c r="JF920" s="3" t="str">
        <f t="shared" si="3"/>
        <v>4-Bromophenyl phenyl ether, water, unfiltered, recoverable, micrograms per liter</v>
      </c>
      <c r="JG920" s="3" t="str">
        <f t="shared" si="3"/>
        <v>4-Bromophenyl phenyl ether, suspended sediment, recoverable, micrograms per liter</v>
      </c>
      <c r="JH920" s="3" t="str">
        <f t="shared" si="3"/>
        <v>4-Chlorophenyl phenyl ether, water, unfiltered, recoverable, micrograms per liter</v>
      </c>
      <c r="JI920" s="3" t="str">
        <f t="shared" si="3"/>
        <v>4-Chlorophenyl phenyl ether, suspended sediment, recoverable, micrograms per liter</v>
      </c>
      <c r="JJ920" s="3" t="str">
        <f t="shared" si="3"/>
        <v>4-Nitrophenol, water, unfiltered, recoverable, micrograms per liter</v>
      </c>
      <c r="JK920" s="3" t="str">
        <f t="shared" si="3"/>
        <v>4-Nitrophenol, suspended sediment, recoverable, micrograms per liter</v>
      </c>
      <c r="JL920" s="3" t="str">
        <f t="shared" si="3"/>
        <v>p,p'-DDE, water, filtered, recoverable, micrograms per liter</v>
      </c>
      <c r="JM920" s="3" t="str">
        <f t="shared" si="3"/>
        <v>2-Methyl-4,6-dinitrophenol, water, unfiltered, recoverable, micrograms per liter</v>
      </c>
      <c r="JN920" s="3" t="str">
        <f t="shared" si="3"/>
        <v>2-Methyl-4,6-dinitrophenol, suspended sediment, recoverable, micrograms per liter</v>
      </c>
      <c r="JO920" s="3" t="str">
        <f t="shared" si="3"/>
        <v>Dichlorodifluoromethane, water, unfiltered, recoverable, micrograms per liter</v>
      </c>
      <c r="JP920" s="3" t="str">
        <f t="shared" ref="JP920:MA920" si="4">VLOOKUP(JP919,$B$20:$D$881,3,FALSE)</f>
        <v>Phenol, water, unfiltered, recoverable, micrograms per liter</v>
      </c>
      <c r="JQ920" s="3" t="str">
        <f t="shared" si="4"/>
        <v>Naphthalene, water, unfiltered, recoverable, micrograms per liter</v>
      </c>
      <c r="JR920" s="3" t="str">
        <f t="shared" si="4"/>
        <v>trans-1,3-Dichloropropene, water, unfiltered, recoverable, micrograms per liter</v>
      </c>
      <c r="JS920" s="3" t="str">
        <f t="shared" si="4"/>
        <v>cis-1,3-Dichloropropene, water, unfiltered, recoverable, micrograms per liter</v>
      </c>
      <c r="JT920" s="3" t="str">
        <f t="shared" si="4"/>
        <v>Aluminum, bed sediment smaller than 62.5 microns, wet sieved, field, total digestion, dry weight, percent</v>
      </c>
      <c r="JU920" s="3" t="str">
        <f t="shared" si="4"/>
        <v>Aluminum, bed sediment smaller than 62.5 microns, dry sieved, laboratory, total digestion, dry weight, percent</v>
      </c>
      <c r="JV920" s="3" t="str">
        <f t="shared" si="4"/>
        <v>Antimony, bed sediment smaller than 62.5 microns, wet sieved, field, total digestion, dry weight, milligrams per kilogram</v>
      </c>
      <c r="JW920" s="3" t="str">
        <f t="shared" si="4"/>
        <v>Arsenic, bed sediment smaller than 62.5 microns, wet sieved, field, total digestion, dry weight, milligrams per kilogram</v>
      </c>
      <c r="JX920" s="3" t="str">
        <f t="shared" si="4"/>
        <v>Arsenic, bed sediment smaller than 62.5 microns, dry sieved, laboratory, total digestion, dry weight, milligrams per kilogram</v>
      </c>
      <c r="JY920" s="3" t="str">
        <f t="shared" si="4"/>
        <v>Barium, bed sediment smaller than 62.5 microns, wet sieved, field, total digestion, dry weight, milligrams per kilogram</v>
      </c>
      <c r="JZ920" s="3" t="str">
        <f t="shared" si="4"/>
        <v>Barium, bed sediment smaller than 62.5 microns, dry sieved, laboratory, total digestion, dry weight, milligrams per kilogram</v>
      </c>
      <c r="KA920" s="3" t="str">
        <f t="shared" si="4"/>
        <v>Beryllium, bed sediment smaller than 62.5 microns, wet sieved, field, total digestion, dry weight, milligrams per kilogram</v>
      </c>
      <c r="KB920" s="3" t="str">
        <f t="shared" si="4"/>
        <v>Beryllium, bed sediment smaller than 62.5 microns, dry sieved, laboratory, total digestion, dry weight, milligrams per kilogram</v>
      </c>
      <c r="KC920" s="3" t="str">
        <f t="shared" si="4"/>
        <v>Bismuth, bed sediment smaller than 62.5 microns, wet sieved, field, total digestion, dry weight, milligrams per kilogram</v>
      </c>
      <c r="KD920" s="3" t="str">
        <f t="shared" si="4"/>
        <v>Bismuth, bed sediment smaller than 177 microns, wet sieved, field, total digestion, dry weight, milligrams per kilogram</v>
      </c>
      <c r="KE920" s="3" t="str">
        <f t="shared" si="4"/>
        <v>Bismuth, bed sediment smaller than 62.5 microns, dry sieved, laboratory, total digestion, dry weight, milligrams per kilogram</v>
      </c>
      <c r="KF920" s="3" t="str">
        <f t="shared" si="4"/>
        <v>Cadmium, bed sediment smaller than 62.5 microns, wet sieved, field, total digestion, dry weight, milligrams per kilogram</v>
      </c>
      <c r="KG920" s="3" t="str">
        <f t="shared" si="4"/>
        <v>Cadmium, bed sediment smaller than 62.5 microns, dry sieved, laboratory, total digestion, dry weight, milligrams per kilogram</v>
      </c>
      <c r="KH920" s="3" t="str">
        <f t="shared" si="4"/>
        <v>Calcium, bed sediment smaller than 62.5 microns, wet sieved, field, total digestion, dry weight, percent</v>
      </c>
      <c r="KI920" s="3" t="str">
        <f t="shared" si="4"/>
        <v>Calcium, bed sediment smaller than 62.5 microns, dry sieved, laboratory, total digestion, dry weight, percent</v>
      </c>
      <c r="KJ920" s="3" t="str">
        <f t="shared" si="4"/>
        <v>Cerium, bed sediment smaller than 62.5 microns, wet sieved, field, total digestion, dry weight, milligrams per kilogram</v>
      </c>
      <c r="KK920" s="3" t="str">
        <f t="shared" si="4"/>
        <v>Cerium, bed sediment smaller than 62.5 microns, dry sieved, laboratory, total digestion, dry weight, milligrams per kilogram</v>
      </c>
      <c r="KL920" s="3" t="str">
        <f t="shared" si="4"/>
        <v>Chromium, bed sediment smaller than 62.5 microns, wet sieved, field, total digestion, dry weight, milligrams per kilogram</v>
      </c>
      <c r="KM920" s="3" t="str">
        <f t="shared" si="4"/>
        <v>Chromium, bed sediment smaller than 62.5 microns, dry sieved, laboratory, total digestion, dry weight, milligrams per kilogram</v>
      </c>
      <c r="KN920" s="3" t="str">
        <f t="shared" si="4"/>
        <v>Cobalt, bed sediment smaller than 62.5 microns, wet sieved, field, total digestion, dry weight, milligrams per kilogram</v>
      </c>
      <c r="KO920" s="3" t="str">
        <f t="shared" si="4"/>
        <v>Cobalt, bed sediment smaller than 62.5 microns, dry sieved, laboratory, total digestion, dry weight, milligrams per kilogram</v>
      </c>
      <c r="KP920" s="3" t="str">
        <f t="shared" si="4"/>
        <v>Copper, bed sediment smaller than 62.5 microns, wet sieved, field, total digestion, dry weight, milligrams per kilogram</v>
      </c>
      <c r="KQ920" s="3" t="str">
        <f t="shared" si="4"/>
        <v>Copper, bed sediment smaller than 62.5 microns, dry sieved, laboratory, total digestion, dry weight, milligrams per kilogram</v>
      </c>
      <c r="KR920" s="3" t="str">
        <f t="shared" si="4"/>
        <v>Europium, bed sediment smaller than 62.5 microns, wet sieved, field, total digestion, dry weight, milligrams per kilogram</v>
      </c>
      <c r="KS920" s="3" t="str">
        <f t="shared" si="4"/>
        <v>Europium, bed sediment smaller than 62.5 microns, dry sieved, laboratory, total digestion, dry weight, milligrams per kilogram</v>
      </c>
      <c r="KT920" s="3" t="str">
        <f t="shared" si="4"/>
        <v>Gallium, bed sediment smaller than 62.5 microns, wet sieved, field, total digestion, dry weight, milligrams per kilogram</v>
      </c>
      <c r="KU920" s="3" t="str">
        <f t="shared" si="4"/>
        <v>Gallium, bed sediment smaller than 62.5 microns, dry sieved, laboratory, total digestion, dry weight, milligrams per kilogram</v>
      </c>
      <c r="KV920" s="3" t="str">
        <f t="shared" si="4"/>
        <v>Gold, bed sediment smaller than 62.5 microns, wet sieved, field, total digestion, dry weight, milligrams per kilogram</v>
      </c>
      <c r="KW920" s="3" t="str">
        <f t="shared" si="4"/>
        <v>Gold, bed sediment smaller than 62.5 microns, dry sieved, laboratory, total digestion, dry weight, milligrams per kilogram</v>
      </c>
      <c r="KX920" s="3" t="str">
        <f t="shared" si="4"/>
        <v>Holmium, bed sediment smaller than 62.5 microns, wet sieved, field, total digestion, dry weight, milligrams per kilogram</v>
      </c>
      <c r="KY920" s="3" t="str">
        <f t="shared" si="4"/>
        <v>Holmium, bed sediment smaller than 62.5 microns, dry sieved, laboratory, total digestion, dry weight, milligrams per kilogram</v>
      </c>
      <c r="KZ920" s="3" t="str">
        <f t="shared" si="4"/>
        <v>Iron, bed sediment smaller than 62.5 microns, wet sieved, field, total digestion, dry weight, percent</v>
      </c>
      <c r="LA920" s="3" t="str">
        <f t="shared" si="4"/>
        <v>Iron, bed sediment smaller than 62.5 microns, dry sieved, laboratory, total digestion, dry weight, percent</v>
      </c>
      <c r="LB920" s="3" t="str">
        <f t="shared" si="4"/>
        <v>Lanthanum, bed sediment smaller than 62.5 microns, wet sieved, field, total digestion, dry weight, milligrams per kilogram</v>
      </c>
      <c r="LC920" s="3" t="str">
        <f t="shared" si="4"/>
        <v>Lanthanum, bed sediment smaller than 62.5 microns, dry sieved, laboratory, total digestion, dry weight, milligrams per kilogram</v>
      </c>
      <c r="LD920" s="3" t="str">
        <f t="shared" si="4"/>
        <v>Lead, bed sediment smaller than 62.5 microns, wet sieved, field, total digestion, dry weight, milligrams per kilogram</v>
      </c>
      <c r="LE920" s="3" t="str">
        <f t="shared" si="4"/>
        <v>Lead, bed sediment smaller than 62.5 microns, dry sieved, laboratory, total digestion, dry weight, milligrams per kilogram</v>
      </c>
      <c r="LF920" s="3" t="str">
        <f t="shared" si="4"/>
        <v>Lithium, bed sediment smaller than 62.5 microns, wet sieved, field, total digestion, dry weight, milligrams per kilogram</v>
      </c>
      <c r="LG920" s="3" t="str">
        <f t="shared" si="4"/>
        <v>Lithium, bed sediment smaller than 62.5 microns, dry sieved, laboratory, total digestion, dry weight, milligrams per kilogram</v>
      </c>
      <c r="LH920" s="3" t="str">
        <f t="shared" si="4"/>
        <v>Magnesium, bed sediment smaller than 62.5 microns, wet sieved, field, total digestion, dry weight, percent</v>
      </c>
      <c r="LI920" s="3" t="str">
        <f t="shared" si="4"/>
        <v>Magnesium, bed sediment smaller than 62.5 microns, dry sieved, laboratory, total digestion, dry weight, percent</v>
      </c>
      <c r="LJ920" s="3" t="str">
        <f t="shared" si="4"/>
        <v>Manganese, bed sediment smaller than 62.5 microns, wet sieved, field, total digestion, dry weight, milligrams per kilogram</v>
      </c>
      <c r="LK920" s="3" t="str">
        <f t="shared" si="4"/>
        <v>Manganese, bed sediment smaller than 62.5 microns, dry sieved, laboratory, total digestion, dry weight, milligrams per kilogram</v>
      </c>
      <c r="LL920" s="3" t="str">
        <f t="shared" si="4"/>
        <v>Mercury, bed sediment smaller than 62.5 microns, wet sieved, field, total digestion, dry weight, milligrams per kilogram</v>
      </c>
      <c r="LM920" s="3" t="str">
        <f t="shared" si="4"/>
        <v>Molybdenum, bed sediment smaller than 62.5 microns, wet sieved, field, total digestion, dry weight, milligrams per kilogram</v>
      </c>
      <c r="LN920" s="3" t="str">
        <f t="shared" si="4"/>
        <v>Molybdenum, bed sediment smaller than 62.5 microns, dry sieved, laboratory, total digestion, dry weight, milligrams per kilogram</v>
      </c>
      <c r="LO920" s="3" t="str">
        <f t="shared" si="4"/>
        <v>Neodymium, bed sediment smaller than 62.5 microns, wet sieved, field, total digestion, dry weight, milligrams per kilogram</v>
      </c>
      <c r="LP920" s="3" t="str">
        <f t="shared" si="4"/>
        <v>Neodymium, bed sediment smaller than 62.5 microns, dry sieved, laboratory, total digestion, dry weight, milligrams per kilogram</v>
      </c>
      <c r="LQ920" s="3" t="str">
        <f t="shared" si="4"/>
        <v>Nickel, bed sediment smaller than 62.5 microns, wet sieved, field, total digestion, dry weight, milligrams per kilogram</v>
      </c>
      <c r="LR920" s="3" t="str">
        <f t="shared" si="4"/>
        <v>Nickel, bed sediment smaller than 62.5 microns, dry sieved, laboratory, total digestion, dry weight, milligrams per kilogram</v>
      </c>
      <c r="LS920" s="3" t="str">
        <f t="shared" si="4"/>
        <v>Niobium, bed sediment smaller than 62.5 microns, wet sieved, field, total digestion, dry weight, milligrams per kilogram</v>
      </c>
      <c r="LT920" s="3" t="str">
        <f t="shared" si="4"/>
        <v>Niobium, bed sediment smaller than 62.5 microns, dry sieved, laboratory, total digestion, dry weight, milligrams per kilogram</v>
      </c>
      <c r="LU920" s="3" t="str">
        <f t="shared" si="4"/>
        <v>Phosphorus, bed sediment smaller than 62.5 microns, wet sieved, field, total digestion, dry weight, percent</v>
      </c>
      <c r="LV920" s="3" t="str">
        <f t="shared" si="4"/>
        <v>Phosphorus, bed sediment smaller than 62.5 microns, dry sieved, laboratory, total digestion, dry weight, percent</v>
      </c>
      <c r="LW920" s="3" t="str">
        <f t="shared" si="4"/>
        <v>Potassium, bed sediment smaller than 62.5 microns, wet sieved, field, total digestion, dry weight, percent</v>
      </c>
      <c r="LX920" s="3" t="str">
        <f t="shared" si="4"/>
        <v>Potassium, bed sediment smaller than 62.5 microns, dry sieved, laboratory, total digestion, dry weight, percent</v>
      </c>
      <c r="LY920" s="3" t="str">
        <f t="shared" si="4"/>
        <v>Scandium, bed sediment smaller than 62.5 microns, wet sieved, field, total digestion, dry weight, milligrams per kilogram</v>
      </c>
      <c r="LZ920" s="3" t="str">
        <f t="shared" si="4"/>
        <v>Scandium, bed sediment smaller 62.5 microns, dry sieved, laboratory, total digestion, dry weight, milligrams per kilogram</v>
      </c>
      <c r="MA920" s="3" t="str">
        <f t="shared" si="4"/>
        <v>Selenium, bed sediment smaller than 62.5 microns, wet sieved, field, total digestion, dry weight, milligrams per kilogram</v>
      </c>
      <c r="MB920" s="3" t="str">
        <f t="shared" ref="MB920:OM920" si="5">VLOOKUP(MB919,$B$20:$D$881,3,FALSE)</f>
        <v>Silver, bed sediment smaller than 62.5 microns, wet sieved, field, total digestion, dry weight, milligrams per kilogram</v>
      </c>
      <c r="MC920" s="3" t="str">
        <f t="shared" si="5"/>
        <v>Silver, bed sediment smaller than 62.5 microns, dry sieved, laboratory, total digestion, dry weight, milligrams per kilogram</v>
      </c>
      <c r="MD920" s="3" t="str">
        <f t="shared" si="5"/>
        <v>Sodium, bed sediment smaller than 62.5 microns, wet sieved, field, total digestion, dry weight, percent</v>
      </c>
      <c r="ME920" s="3" t="str">
        <f t="shared" si="5"/>
        <v>Sodium, bed sediment smaller than 62.5 microns, dry sieved, laboratory, total digestion, dry weight, percent</v>
      </c>
      <c r="MF920" s="3" t="str">
        <f t="shared" si="5"/>
        <v>Strontium, bed sediment smaller than 62.5 microns, wet sieved, field, total digestion, dry weight, milligrams per kilogram</v>
      </c>
      <c r="MG920" s="3" t="str">
        <f t="shared" si="5"/>
        <v>Strontium, bed sediment smaller than 62.5 microns, dry sieved, laboratory, total digestion, dry weight, milligrams per kilogram</v>
      </c>
      <c r="MH920" s="3" t="str">
        <f t="shared" si="5"/>
        <v>Sulfur, bed sediment smaller than 62.5 microns, wet sieved, field, total digestion, dry weight, percent</v>
      </c>
      <c r="MI920" s="3" t="str">
        <f t="shared" si="5"/>
        <v>Tantalum, bed sediment smaller than 62.5 microns, wet sieved, field, total digestion, dry weight, milligrams per kilogram</v>
      </c>
      <c r="MJ920" s="3" t="str">
        <f t="shared" si="5"/>
        <v>Tantalum, bed sediment smaller than 62.5 microns, dry sieved, laboratory, total digestion, dry weight, milligrams per kilogram</v>
      </c>
      <c r="MK920" s="3" t="str">
        <f t="shared" si="5"/>
        <v>Thorium, bed sediment smaller than 62.5 microns, wet sieved, field, total digestion, dry weight, milligrams per kilogram</v>
      </c>
      <c r="ML920" s="3" t="str">
        <f t="shared" si="5"/>
        <v>Thorium, bed sediment smaller than 62.5 microns, dry sieved, laboratory, total digestion, dry weight, milligrams per kilogram</v>
      </c>
      <c r="MM920" s="3" t="str">
        <f t="shared" si="5"/>
        <v>Tin, bed sediment smaller than 62.5 microns, wet sieved, field, total digestion, dry weight, milligrams per kilogram</v>
      </c>
      <c r="MN920" s="3" t="str">
        <f t="shared" si="5"/>
        <v>Tin, bed sediment smaller than 62.5 microns, dry sieved, laboratory, total digestion, dry weight, milligrams per kilogram</v>
      </c>
      <c r="MO920" s="3" t="str">
        <f t="shared" si="5"/>
        <v>Titanium, bed sediment smaller than 62.5 microns, dry sieved, laboratory, total digestion, dry weight, percent</v>
      </c>
      <c r="MP920" s="3" t="str">
        <f t="shared" si="5"/>
        <v>Uranium, bed sediment smaller than 62.5 microns, wet sieved, field, total digestion, dry weight, milligrams per kilogram</v>
      </c>
      <c r="MQ920" s="3" t="str">
        <f t="shared" si="5"/>
        <v>Uranium, bed sediment smaller than 62.5 microns, dry sieved, laboratory, total digestion, dry weight, milligrams per kilogram</v>
      </c>
      <c r="MR920" s="3" t="str">
        <f t="shared" si="5"/>
        <v>Vanadium, bed sediment smaller than 62.5 microns, wet sieved, field, total digestion, dry weight, milligrams per kilogram</v>
      </c>
      <c r="MS920" s="3" t="str">
        <f t="shared" si="5"/>
        <v>Vanadium, bed sediment smaller than 62.5 microns, dry sieved, laboratory, total digestion, dry weight, milligrams per kilogram</v>
      </c>
      <c r="MT920" s="3" t="str">
        <f t="shared" si="5"/>
        <v>Yttrium, bed sediment smaller than 62.5 microns, wet sieved, field, total digestion, dry weight, milligrams per kilogram</v>
      </c>
      <c r="MU920" s="3" t="str">
        <f t="shared" si="5"/>
        <v>Yttrium, bed sediment smaller than 62.5 microns, dry sieved, laboratory, total digestion, dry weight, milligrams per kilogram</v>
      </c>
      <c r="MV920" s="3" t="str">
        <f t="shared" si="5"/>
        <v>Ytterbium, bed sediment smaller than 62.5 microns, wet sieved, field, total digestion, dry weight, milligrams per kilogram</v>
      </c>
      <c r="MW920" s="3" t="str">
        <f t="shared" si="5"/>
        <v>Ytterbium, bed sediment smaller than 62.5 microns, dry sieved, laboratory, total digestion, dry weight, milligrams per kilogram</v>
      </c>
      <c r="MX920" s="3" t="str">
        <f t="shared" si="5"/>
        <v>Zinc, bed sediment smaller than 62.5 microns, wet sieved, field, total digestion, dry weight, milligrams per kilogram</v>
      </c>
      <c r="MY920" s="3" t="str">
        <f t="shared" si="5"/>
        <v>Zinc, bed sediment smaller than 62.5 microns, dry sieved, laboratory, total digestion, dry weight, milligrams per kilogram</v>
      </c>
      <c r="MZ920" s="3" t="str">
        <f t="shared" si="5"/>
        <v>Ametryn, water, filtered, recoverable, micrograms per liter</v>
      </c>
      <c r="NA920" s="3" t="str">
        <f t="shared" si="5"/>
        <v>Dicamba, water, filtered (0.7 micron glass fiber filter), recoverable, micrograms per liter</v>
      </c>
      <c r="NB920" s="3" t="str">
        <f t="shared" si="5"/>
        <v>Dicrotophos, water, filtered, recoverable, micrograms per liter</v>
      </c>
      <c r="NC920" s="3" t="str">
        <f t="shared" si="5"/>
        <v>Linuron, water, filtered (0.7 micron glass fiber filter), recoverable, micrograms per liter</v>
      </c>
      <c r="ND920" s="3" t="str">
        <f t="shared" si="5"/>
        <v>MCPA, water, filtered (0.7 micron glass fiber filter), recoverable, micrograms per liter</v>
      </c>
      <c r="NE920" s="3" t="str">
        <f t="shared" si="5"/>
        <v>MCPB, water, filtered (0.7 micron glass fiber filter), recoverable, micrograms per liter</v>
      </c>
      <c r="NF920" s="3" t="str">
        <f t="shared" si="5"/>
        <v>Methiocarb, water, filtered (0.7 micron glass fiber filter), recoverable, micrograms per liter</v>
      </c>
      <c r="NG920" s="3" t="str">
        <f t="shared" si="5"/>
        <v>Propazine, water, filtered, recoverable, micrograms per liter</v>
      </c>
      <c r="NH920" s="3" t="str">
        <f t="shared" si="5"/>
        <v>Propoxur, water, filtered (0.7 micron glass fiber filter), recoverable, micrograms per liter</v>
      </c>
      <c r="NI920" s="3" t="str">
        <f t="shared" si="5"/>
        <v>Siduron, water, filtered, recoverable, micrograms per liter</v>
      </c>
      <c r="NJ920" s="3" t="str">
        <f t="shared" si="5"/>
        <v>Bentazon, water, filtered (0.7 micron glass fiber filter), recoverable, micrograms per liter</v>
      </c>
      <c r="NK920" s="3" t="str">
        <f t="shared" si="5"/>
        <v>Sulprofos, water, filtered, recoverable, micrograms per liter</v>
      </c>
      <c r="NL920" s="3" t="str">
        <f t="shared" si="5"/>
        <v>2,4-DB, water, filtered (0.7 micron glass fiber filter), recoverable, micrograms per liter</v>
      </c>
      <c r="NM920" s="3" t="str">
        <f t="shared" si="5"/>
        <v>Dichlorvos, water, filtered, recoverable, micrograms per liter</v>
      </c>
      <c r="NN920" s="3" t="str">
        <f t="shared" si="5"/>
        <v>Fenthion, water, filtered, recoverable, micrograms per liter</v>
      </c>
      <c r="NO920" s="3" t="str">
        <f t="shared" si="5"/>
        <v>Fluometuron, water, filtered (0.7 micron glass fiber filter), recoverable, micrograms per liter</v>
      </c>
      <c r="NP920" s="3" t="str">
        <f t="shared" si="5"/>
        <v>Oxamyl, water, filtered (0.7 micron glass fiber filter), recoverable, micrograms per liter</v>
      </c>
      <c r="NQ920" s="3" t="str">
        <f t="shared" si="5"/>
        <v>Chlorpyrifos, water, unfiltered, recoverable, micrograms per liter</v>
      </c>
      <c r="NR920" s="7" t="str">
        <f t="shared" si="5"/>
        <v>Chlorpyrifos, water, filtered, recoverable, micrograms per liter</v>
      </c>
      <c r="NS920" s="3" t="str">
        <f t="shared" si="5"/>
        <v>Disulfoton, water, unfiltered, recoverable, micrograms per liter</v>
      </c>
      <c r="NT920" s="3" t="str">
        <f t="shared" si="5"/>
        <v>Phorate, water, unfiltered, recoverable, micrograms per liter</v>
      </c>
      <c r="NU920" s="3" t="str">
        <f t="shared" si="5"/>
        <v>Pentachlorophenol, water, unfiltered, recoverable, micrograms per liter</v>
      </c>
      <c r="NV920" s="3" t="str">
        <f t="shared" si="5"/>
        <v>p,p'-Ethyl-DDD, water, unfiltered, recoverable, micrograms per liter</v>
      </c>
      <c r="NW920" s="3" t="str">
        <f t="shared" si="5"/>
        <v>Tribuphos, water, unfiltered, recoverable, micrograms per liter</v>
      </c>
      <c r="NX920" s="3" t="str">
        <f t="shared" si="5"/>
        <v>Alkalinity, water, filtered, inflection-point titration method (incremental titration method), field, milligrams per liter as calcium carbonate</v>
      </c>
      <c r="NY920" s="3" t="str">
        <f t="shared" si="5"/>
        <v>Bis(2-ethylhexyl) phthalate, water, unfiltered, recoverable, micrograms per liter</v>
      </c>
      <c r="NZ920" s="3" t="str">
        <f t="shared" si="5"/>
        <v>Bis(2-ethylhexyl) phthalate, suspended sediment, recoverable, micrograms per liter</v>
      </c>
      <c r="OA920" s="3" t="str">
        <f t="shared" si="5"/>
        <v>Di-n-butyl phthalate, water, unfiltered, recoverable, micrograms per liter</v>
      </c>
      <c r="OB920" s="3" t="str">
        <f t="shared" si="5"/>
        <v>Di-n-butyl phthalate, suspended sediment, recoverable, micrograms per liter</v>
      </c>
      <c r="OC920" s="3" t="str">
        <f t="shared" si="5"/>
        <v>Benzidine, water, unfiltered, recoverable, micrograms per liter</v>
      </c>
      <c r="OD920" s="3" t="str">
        <f t="shared" si="5"/>
        <v>Vinyl chloride, water, unfiltered, recoverable, micrograms per liter</v>
      </c>
      <c r="OE920" s="3" t="str">
        <f t="shared" si="5"/>
        <v>Trichloroethene, water, unfiltered, recoverable, micrograms per liter</v>
      </c>
      <c r="OF920" s="3" t="str">
        <f t="shared" si="5"/>
        <v>Polychlorinated naphthalenes, water, unfiltered, recoverable, micrograms per liter</v>
      </c>
      <c r="OG920" s="3" t="str">
        <f t="shared" si="5"/>
        <v>Aldrin, water, unfiltered, recoverable, micrograms per liter</v>
      </c>
      <c r="OH920" s="3" t="str">
        <f t="shared" si="5"/>
        <v>Aldrin, water, filtered, recoverable, micrograms per liter</v>
      </c>
      <c r="OI920" s="3" t="str">
        <f t="shared" si="5"/>
        <v>Aldrin, suspended sediment, recoverable, micrograms per liter</v>
      </c>
      <c r="OJ920" s="3" t="str">
        <f t="shared" si="5"/>
        <v>Lindane, water, unfiltered, recoverable, micrograms per liter</v>
      </c>
      <c r="OK920" s="3" t="str">
        <f t="shared" si="5"/>
        <v>Lindane, water, filtered, recoverable, micrograms per liter</v>
      </c>
      <c r="OL920" s="3" t="str">
        <f t="shared" si="5"/>
        <v>Lindane, suspended sediment, recoverable, micrograms per liter</v>
      </c>
      <c r="OM920" s="3" t="str">
        <f t="shared" si="5"/>
        <v>Chlordane (technical), water, unfiltered, recoverable, micrograms per liter</v>
      </c>
      <c r="ON920" s="3" t="str">
        <f t="shared" ref="ON920:QY920" si="6">VLOOKUP(ON919,$B$20:$D$881,3,FALSE)</f>
        <v>Chlordane (technical), water, filtered, recoverable, micrograms per liter</v>
      </c>
      <c r="OO920" s="3" t="str">
        <f t="shared" si="6"/>
        <v>Chlordane, suspended sediment, recoverable, micrograms per liter</v>
      </c>
      <c r="OP920" s="3" t="str">
        <f t="shared" si="6"/>
        <v>p,p'-DDD, water, unfiltered, recoverable, micrograms per liter</v>
      </c>
      <c r="OQ920" s="3" t="str">
        <f t="shared" si="6"/>
        <v>p,p'-DDD, water, filtered, recoverable, micrograms per liter</v>
      </c>
      <c r="OR920" s="3" t="str">
        <f t="shared" si="6"/>
        <v>p,p'-DDD, suspended sediment, recoverable, micrograms per liter</v>
      </c>
      <c r="OS920" s="3" t="str">
        <f t="shared" si="6"/>
        <v>p,p'-DDE, water, unfiltered, recoverable, micrograms per liter</v>
      </c>
      <c r="OT920" s="3" t="str">
        <f t="shared" si="6"/>
        <v>p,p'-DDE, water, filtered, recoverable, micrograms per liter</v>
      </c>
      <c r="OU920" s="3" t="str">
        <f t="shared" si="6"/>
        <v>p,p'-DDE, suspended sediment, recoverable, micrograms per liter</v>
      </c>
      <c r="OV920" s="3" t="str">
        <f t="shared" si="6"/>
        <v>p,p'-DDT, water, unfiltered, recoverable, micrograms per liter</v>
      </c>
      <c r="OW920" s="3" t="str">
        <f t="shared" si="6"/>
        <v>p,p'-DDT, water, filtered, recoverable, micrograms per liter</v>
      </c>
      <c r="OX920" s="3" t="str">
        <f t="shared" si="6"/>
        <v>p,p'-DDT, suspended sediment, recoverable, micrograms per liter</v>
      </c>
      <c r="OY920" s="3" t="str">
        <f t="shared" si="6"/>
        <v>Dieldrin, water, unfiltered, recoverable, micrograms per liter</v>
      </c>
      <c r="OZ920" s="7" t="str">
        <f t="shared" si="6"/>
        <v>Dieldrin, water, filtered, recoverable, micrograms per liter</v>
      </c>
      <c r="PA920" s="3" t="str">
        <f t="shared" si="6"/>
        <v>Dieldrin, suspended sediment, recoverable, micrograms per liter</v>
      </c>
      <c r="PB920" s="3" t="str">
        <f t="shared" si="6"/>
        <v>alpha-Endosulfan, water, unfiltered, recoverable, micrograms per liter</v>
      </c>
      <c r="PC920" s="3" t="str">
        <f t="shared" si="6"/>
        <v>Endrin, water, unfiltered, recoverable, micrograms per liter</v>
      </c>
      <c r="PD920" s="3" t="str">
        <f t="shared" si="6"/>
        <v>Endrin, water, filtered, recoverable, micrograms per liter</v>
      </c>
      <c r="PE920" s="3" t="str">
        <f t="shared" si="6"/>
        <v>Endrin, suspended sediment, recoverable, micrograms per liter</v>
      </c>
      <c r="PF920" s="3" t="str">
        <f t="shared" si="6"/>
        <v>Ethion, water, unfiltered, recoverable, micrograms per liter</v>
      </c>
      <c r="PG920" s="3" t="str">
        <f t="shared" si="6"/>
        <v>Toxaphene, water, unfiltered, recoverable, micrograms per liter</v>
      </c>
      <c r="PH920" s="3" t="str">
        <f t="shared" si="6"/>
        <v>Toxaphene, water, filtered, recoverable, micrograms per liter</v>
      </c>
      <c r="PI920" s="3" t="str">
        <f t="shared" si="6"/>
        <v>Toxaphene, suspended sediment, recoverable, micrograms per liter</v>
      </c>
      <c r="PJ920" s="3" t="str">
        <f t="shared" si="6"/>
        <v>Heptachlor, water, unfiltered, recoverable, micrograms per liter</v>
      </c>
      <c r="PK920" s="3" t="str">
        <f t="shared" si="6"/>
        <v>Heptachlor, water, filtered, recoverable, micrograms per liter</v>
      </c>
      <c r="PL920" s="3" t="str">
        <f t="shared" si="6"/>
        <v>Heptachlor, suspended sediment, recoverable, micrograms per liter</v>
      </c>
      <c r="PM920" s="7" t="str">
        <f t="shared" si="6"/>
        <v>Metolachlor, water, filtered, recoverable, micrograms per liter</v>
      </c>
      <c r="PN920" s="3" t="str">
        <f t="shared" si="6"/>
        <v>Heptachlor epoxide, water, unfiltered, recoverable, micrograms per liter</v>
      </c>
      <c r="PO920" s="3" t="str">
        <f t="shared" si="6"/>
        <v>Heptachlor epoxide, water, filtered, recoverable, micrograms per liter</v>
      </c>
      <c r="PP920" s="3" t="str">
        <f t="shared" si="6"/>
        <v>Heptachlor epoxide, suspended sediment, recoverable, micrograms per liter</v>
      </c>
      <c r="PQ920" s="3" t="str">
        <f t="shared" si="6"/>
        <v>p,p'-Methoxychlor, water, unfiltered, recoverable, micrograms per liter</v>
      </c>
      <c r="PR920" s="3" t="str">
        <f t="shared" si="6"/>
        <v>PCBs, water, unfiltered, recoverable, micrograms per liter</v>
      </c>
      <c r="PS920" s="3" t="str">
        <f t="shared" si="6"/>
        <v>PCBs, water, filtered, recoverable, micrograms per liter</v>
      </c>
      <c r="PT920" s="3" t="str">
        <f t="shared" si="6"/>
        <v>PCBs, suspended sediment, recoverable, micrograms per liter</v>
      </c>
      <c r="PU920" s="3" t="str">
        <f t="shared" si="6"/>
        <v>Malathion, water, unfiltered, recoverable, micrograms per liter</v>
      </c>
      <c r="PV920" s="3" t="str">
        <f t="shared" si="6"/>
        <v>Malathion, water, filtered, recoverable, micrograms per liter</v>
      </c>
      <c r="PW920" s="3" t="str">
        <f t="shared" si="6"/>
        <v>Malathion, suspended sediment, recoverable, micrograms per liter</v>
      </c>
      <c r="PX920" s="3" t="str">
        <f t="shared" si="6"/>
        <v>Parathion, water, unfiltered, recoverable, micrograms per liter</v>
      </c>
      <c r="PY920" s="3" t="str">
        <f t="shared" si="6"/>
        <v>Parathion, water, filtered, recoverable, micrograms per liter</v>
      </c>
      <c r="PZ920" s="3" t="str">
        <f t="shared" si="6"/>
        <v>Parathion, suspended sediment, recoverable, micrograms per liter</v>
      </c>
      <c r="QA920" s="3" t="str">
        <f t="shared" si="6"/>
        <v>Diazinon, water, unfiltered, recoverable, micrograms per liter</v>
      </c>
      <c r="QB920" s="3" t="str">
        <f t="shared" si="6"/>
        <v>Diazinon, water, filtered, recoverable, micrograms per liter</v>
      </c>
      <c r="QC920" s="3" t="str">
        <f t="shared" si="6"/>
        <v>Diazinon, suspended sediment, recoverable, micrograms per liter</v>
      </c>
      <c r="QD920" s="3" t="str">
        <f t="shared" si="6"/>
        <v>Methyl parathion, water, unfiltered, recoverable, micrograms per liter</v>
      </c>
      <c r="QE920" s="3" t="str">
        <f t="shared" si="6"/>
        <v>Methyl parathion, suspended sediment, recoverable, micrograms per liter</v>
      </c>
      <c r="QF920" s="7" t="str">
        <f t="shared" si="6"/>
        <v>Atrazine, water, filtered, recoverable, micrograms per liter</v>
      </c>
      <c r="QG920" s="3" t="str">
        <f t="shared" si="6"/>
        <v>Hexachlorobenzene, water, unfiltered, recoverable, micrograms per liter</v>
      </c>
      <c r="QH920" s="3" t="str">
        <f t="shared" si="6"/>
        <v>Hexachlorobutadiene, water, unfiltered, recoverable, micrograms per liter</v>
      </c>
      <c r="QI920" s="3" t="str">
        <f t="shared" si="6"/>
        <v>2,4-D, water, filtered, recoverable, micrograms per liter</v>
      </c>
      <c r="QJ920" s="3" t="str">
        <f t="shared" si="6"/>
        <v>2,4,5-T, water, filtered, recoverable, micrograms per liter</v>
      </c>
      <c r="QK920" s="3" t="str">
        <f t="shared" si="6"/>
        <v>Mirex, water, unfiltered, recoverable, micrograms per liter</v>
      </c>
      <c r="QL920" s="3" t="str">
        <f t="shared" si="6"/>
        <v>Mirex, water, filtered, recoverable, micrograms per liter</v>
      </c>
      <c r="QM920" s="3" t="str">
        <f t="shared" si="6"/>
        <v>Mirex, suspended sediment, recoverable, micrograms per liter</v>
      </c>
      <c r="QN920" s="3" t="str">
        <f t="shared" si="6"/>
        <v>Silvex, water, filtered, recoverable, micrograms per liter</v>
      </c>
      <c r="QO920" s="3" t="str">
        <f t="shared" si="6"/>
        <v>Carbophenothion, water, unfiltered, recoverable, micrograms per liter</v>
      </c>
      <c r="QP920" s="7" t="str">
        <f t="shared" si="6"/>
        <v>Alachlor, water, filtered, recoverable, micrograms per liter</v>
      </c>
      <c r="QQ920" s="3" t="str">
        <f t="shared" si="6"/>
        <v>Triclopyr, water, filtered (0.7 micron glass fiber filter), recoverable, micrograms per liter</v>
      </c>
      <c r="QR920" s="3" t="str">
        <f t="shared" si="6"/>
        <v>Propham, water, filtered (0.7 micron glass fiber filter), recoverable, micrograms per liter</v>
      </c>
      <c r="QS920" s="3" t="str">
        <f t="shared" si="6"/>
        <v>Acetochlor, water, filtered, recoverable, micrograms per liter</v>
      </c>
      <c r="QT920" s="3" t="str">
        <f t="shared" si="6"/>
        <v>alpha-HCH-d6, surrogate, biota, whole organism, percent recovery</v>
      </c>
      <c r="QU920" s="3" t="str">
        <f t="shared" si="6"/>
        <v>PCB congener 14, surrogate, biota, whole organism, percent recovery</v>
      </c>
      <c r="QV920" s="7" t="str">
        <f t="shared" si="6"/>
        <v>Organic carbon, bed sediment smaller than 62.5 microns, wet sieved (native water), field, recoverable, dry weight, percent</v>
      </c>
      <c r="QW920" s="3" t="str">
        <f t="shared" si="6"/>
        <v>Carbon (inorganic plus organic), bed sediment smaller than 62.5 microns, wet sieved (native water), field, recoverable, dry weight, percent</v>
      </c>
      <c r="QX920" s="3" t="str">
        <f t="shared" si="6"/>
        <v>Inorganic carbon, bed sediment smaller than 62.5 microns, wet sieved (native water), field, recoverable, dry weight, percent</v>
      </c>
      <c r="QY920" s="3" t="str">
        <f t="shared" si="6"/>
        <v>Inorganic carbon, bed sediment smaller than 2 millimeters, wet sieved (native water), field, recoverable, dry weight, grams per kilogram</v>
      </c>
      <c r="QZ920" s="3" t="str">
        <f t="shared" ref="QZ920:TK920" si="7">VLOOKUP(QZ919,$B$20:$D$881,3,FALSE)</f>
        <v>Organic carbon, bed sediment smaller than 2 millimeters, wet sieved (native water), field, recoverable, dry weight, grams per kilogram</v>
      </c>
      <c r="RA920" s="3" t="str">
        <f t="shared" si="7"/>
        <v>Carbon (inorganic plus organic), bed sediment smaller than 2 millimeters, wet sieved (native water), field, recoverable, dry weight, grams per kilogram</v>
      </c>
      <c r="RB920" s="3" t="str">
        <f t="shared" si="7"/>
        <v>Titanium, bed sediment smaller than 62.5 microns, wet sieved (native water), field, recoverable, dry weight, percent</v>
      </c>
      <c r="RC920" s="3" t="str">
        <f t="shared" si="7"/>
        <v>alpha-HCH-d6, surrogate, bed sediment smaller than 2 millimeters, wet sieved (native water), field, percent recovery</v>
      </c>
      <c r="RD920" s="3" t="str">
        <f t="shared" si="7"/>
        <v>PCB congener 204, surrogate, bed sediment smaller than 2 millimeters, wet sieved (native water), field, percent recovery</v>
      </c>
      <c r="RE920" s="3" t="str">
        <f t="shared" si="7"/>
        <v>PCB congener 14, surrogate, bed sediment smaller than 2 millimeters, wet sieved (native water), field, percent recovery</v>
      </c>
      <c r="RF920" s="3" t="str">
        <f t="shared" si="7"/>
        <v>p-Terphenyl-d14, surrogate, bed sediment smaller than 2 millimeters, wet sieved (native water), field, percent recovery</v>
      </c>
      <c r="RG920" s="3" t="str">
        <f t="shared" si="7"/>
        <v>2-Fluorobiphenyl, surrogate, bed sediment smaller than 2 millimeters, wet sieved (native water), field, percent recovery</v>
      </c>
      <c r="RH920" s="3" t="str">
        <f t="shared" si="7"/>
        <v>Nitrobenzene-d5, surrogate, bed sediment smaller than 2 millimeters, wet sieved (native water), field, percent recovery</v>
      </c>
      <c r="RI920" s="3" t="str">
        <f t="shared" si="7"/>
        <v>Lipids, biota, whole organism, wet weight, recoverable, percent</v>
      </c>
      <c r="RJ920" s="3" t="str">
        <f t="shared" si="7"/>
        <v>Picloram, water, filtered (0.7 micron glass fiber filter), recoverable, micrograms per liter</v>
      </c>
      <c r="RK920" s="3" t="str">
        <f t="shared" si="7"/>
        <v>Oryzalin, water, filtered (0.7 micron glass fiber filter), recoverable, micrograms per liter</v>
      </c>
      <c r="RL920" s="3" t="str">
        <f t="shared" si="7"/>
        <v>Norflurazon, water, filtered (0.7 micron glass fiber filter), recoverable, micrograms per liter</v>
      </c>
      <c r="RM920" s="3" t="str">
        <f t="shared" si="7"/>
        <v>Neburon, water, filtered (0.7 micron glass fiber filter), recoverable, micrograms per liter</v>
      </c>
      <c r="RN920" s="3" t="str">
        <f t="shared" si="7"/>
        <v>1-Naphthol, water, filtered (0.7 micron glass fiber filter), recoverable, micrograms per liter</v>
      </c>
      <c r="RO920" s="3" t="str">
        <f t="shared" si="7"/>
        <v>Methomyl, water, filtered (0.7 micron glass fiber filter), recoverable, micrograms per liter</v>
      </c>
      <c r="RP920" s="3" t="str">
        <f t="shared" si="7"/>
        <v>Fenuron, water, filtered (0.7 micron glass fiber filter), recoverable, micrograms per liter</v>
      </c>
      <c r="RQ920" s="3" t="str">
        <f t="shared" si="7"/>
        <v>Esfenvalerate, water, filtered (0.7 micron glass fiber filter), recoverable, micrograms per liter</v>
      </c>
      <c r="RR920" s="3" t="str">
        <f t="shared" si="7"/>
        <v>2-Methyl-4,6-dinitrophenol, water, filtered (0.7 micron glass fiber filter), recoverable, micrograms per liter</v>
      </c>
      <c r="RS920" s="3" t="str">
        <f t="shared" si="7"/>
        <v>Diuron, water, filtered (0.7 micron glass fiber filter), recoverable, micrograms per liter</v>
      </c>
      <c r="RT920" s="3" t="str">
        <f t="shared" si="7"/>
        <v>Dinoseb, water, filtered (0.7 micron glass fiber filter), recoverable, micrograms per liter</v>
      </c>
      <c r="RU920" s="3" t="str">
        <f t="shared" si="7"/>
        <v>Dichlorprop, water, filtered (0.7 micron glass fiber filter), recoverable, micrograms per liter</v>
      </c>
      <c r="RV920" s="3" t="str">
        <f t="shared" si="7"/>
        <v>Dichlobenil, water, filtered (0.7 micron glass fiber filter), recoverable, micrograms per liter</v>
      </c>
      <c r="RW920" s="3" t="str">
        <f t="shared" si="7"/>
        <v>Dacthal monoacid, water, filtered (0.7 micron glass fiber filter), recoverable, micrograms per liter</v>
      </c>
      <c r="RX920" s="3" t="str">
        <f t="shared" si="7"/>
        <v>Clopyralid, water, filtered (0.7 micron glass fiber filter), recoverable, micrograms per liter</v>
      </c>
      <c r="RY920" s="3" t="str">
        <f t="shared" si="7"/>
        <v>Chlorothalonil, water, filtered (0.7 micron glass fiber filter), recoverable, micrograms per liter</v>
      </c>
      <c r="RZ920" s="3" t="str">
        <f t="shared" si="7"/>
        <v>3-Hydroxy carbofuran, water, filtered (0.7 micron glass fiber filter), recoverable, micrograms per liter</v>
      </c>
      <c r="SA920" s="3" t="str">
        <f t="shared" si="7"/>
        <v>Carbofuran, water, filtered (0.7 micron glass fiber filter), recoverable, micrograms per liter</v>
      </c>
      <c r="SB920" s="3" t="str">
        <f t="shared" si="7"/>
        <v>Carbaryl, water, filtered (0.7 micron glass fiber filter), recoverable, micrograms per liter</v>
      </c>
      <c r="SC920" s="3" t="str">
        <f t="shared" si="7"/>
        <v>Bromoxynil, water, filtered (0.7 micron glass fiber filter), recoverable, micrograms per liter</v>
      </c>
      <c r="SD920" s="3" t="str">
        <f t="shared" si="7"/>
        <v>Aldicarb, water, filtered (0.7 micron glass fiber filter), recoverable, micrograms per liter</v>
      </c>
      <c r="SE920" s="3" t="str">
        <f t="shared" si="7"/>
        <v>Aldicarb sulfone, water, filtered (0.7 micron glass fiber filter), recoverable, micrograms per liter</v>
      </c>
      <c r="SF920" s="3" t="str">
        <f t="shared" si="7"/>
        <v>Aldicarb sulfoxide, water, filtered (0.7 micron glass fiber filter), recoverable, micrograms per liter</v>
      </c>
      <c r="SG920" s="3" t="str">
        <f t="shared" si="7"/>
        <v>Acifluorfen, water, filtered (0.7 micron glass fiber filter), recoverable, micrograms per liter</v>
      </c>
      <c r="SH920" s="3" t="str">
        <f t="shared" si="7"/>
        <v>cis-Nonachlor, bed sediment smaller than 2 millimeters, wet sieved (native water), field, recoverable, dry weight, micrograms per kilogram</v>
      </c>
      <c r="SI920" s="3" t="str">
        <f t="shared" si="7"/>
        <v>trans-Nonachlor, bed sediment smaller than 2 millimeters, wet sieved (native water), field, recoverable, dry weight, micrograms per kilogram</v>
      </c>
      <c r="SJ920" s="3" t="str">
        <f t="shared" si="7"/>
        <v>Oxychlordane, bed sediment smaller than 2 millimeters, wet sieved (native water), field, recoverable, dry weight, micrograms per kilogram</v>
      </c>
      <c r="SK920" s="3" t="str">
        <f t="shared" si="7"/>
        <v>Aldrin, bed sediment smaller than 2 millimeters, wet sieved (native water), field, recoverable, dry weight, micrograms per kilogram</v>
      </c>
      <c r="SL920" s="3" t="str">
        <f t="shared" si="7"/>
        <v>cis-Chlordane, bed sediment smaller than 2 millimeters, wet sieved (native water), field, recoverable, dry weight, micrograms per kilogram</v>
      </c>
      <c r="SM920" s="3" t="str">
        <f t="shared" si="7"/>
        <v>trans-Chlordane, bed sediment smaller than 2 millimeters, wet sieved (native water), field, recoverable, dry weight, micrograms per kilogram</v>
      </c>
      <c r="SN920" s="3" t="str">
        <f t="shared" si="7"/>
        <v>Chloroneb, bed sediment smaller than 2 millimeters, wet sieved (native water), field, recoverable, dry weight, micrograms per kilogram</v>
      </c>
      <c r="SO920" s="3" t="str">
        <f t="shared" si="7"/>
        <v>DCPA, bed sediment smaller than 2 millimeters, wet sieved (native water), field, recoverable, dry weight, micrograms per kilogram</v>
      </c>
      <c r="SP920" s="3" t="str">
        <f t="shared" si="7"/>
        <v>o,p'-DDD, bed sediment smaller than 2 millimeters, wet sieved (native water), field, recoverable, dry weight, micrograms per kilogram</v>
      </c>
      <c r="SQ920" s="3" t="str">
        <f t="shared" si="7"/>
        <v>p,p'-DDD, bed sediment smaller than 2 millimeters, wet sieved (native water), field, recoverable, dry weight, micrograms per kilogram</v>
      </c>
      <c r="SR920" s="3" t="str">
        <f t="shared" si="7"/>
        <v>o,p'-DDE, bed sediment smaller than 2 millimeters, wet sieved (native water), field, recoverable, dry weight, micrograms per kilogram</v>
      </c>
      <c r="SS920" s="3" t="str">
        <f t="shared" si="7"/>
        <v>p,p'-DDE, bed sediment smaller than 2 millimeters, wet sieved (native water), field, recoverable, dry weight, micrograms per kilogram</v>
      </c>
      <c r="ST920" s="3" t="str">
        <f t="shared" si="7"/>
        <v>o,p'-DDT, bed sediment smaller than 2 millimeters, wet sieved (native water), field, recoverable, dry weight, micrograms per kilogram</v>
      </c>
      <c r="SU920" s="3" t="str">
        <f t="shared" si="7"/>
        <v>p,p'-DDT, bed sediment smaller than 2 millimeters, wet sieved (native water), field, recoverable, dry weight, micrograms per kilogram</v>
      </c>
      <c r="SV920" s="3" t="str">
        <f t="shared" si="7"/>
        <v>Dieldrin, bed sediment smaller than 2 millimeters, wet sieved (native water), field, recoverable, dry weight, micrograms per kilogram</v>
      </c>
      <c r="SW920" s="3" t="str">
        <f t="shared" si="7"/>
        <v>alpha-Endosulfan, bed sediment smaller than 2 millimeters, wet sieved (native water), field, recoverable, dry weight, micrograms per kilogram</v>
      </c>
      <c r="SX920" s="3" t="str">
        <f t="shared" si="7"/>
        <v>Endrin, bed sediment smaller than 2 millimeters, wet sieved (native water), field, recoverable, dry weight, micrograms per kilogram</v>
      </c>
      <c r="SY920" s="3" t="str">
        <f t="shared" si="7"/>
        <v>alpha-HCH, bed sediment smaller than 2 millimeters, wet sieved (native water), field, recoverable, dry weight, micrograms per kilogram</v>
      </c>
      <c r="SZ920" s="3" t="str">
        <f t="shared" si="7"/>
        <v>beta-HCH, bed sediment smaller than 2 millimeters, wet sieved (native water), field, recoverable, dry weight, micrograms per kilogram</v>
      </c>
      <c r="TA920" s="3" t="str">
        <f t="shared" si="7"/>
        <v>Heptachlor, bed sediment smaller than 2 millimeters, wet sieved (native water), field, recoverable, dry weight, micrograms per kilogram</v>
      </c>
      <c r="TB920" s="3" t="str">
        <f t="shared" si="7"/>
        <v>Heptachlor epoxide, bed sediment smaller than 2 millimeters, wet sieved (native water), field, recoverable, dry weight, micrograms per kilogram</v>
      </c>
      <c r="TC920" s="3" t="str">
        <f t="shared" si="7"/>
        <v>Hexachlorobenzene, bed sediment smaller than 2 millimeters, wet sieved (native water), field, recoverable, dry weight, micrograms per kilogram</v>
      </c>
      <c r="TD920" s="3" t="str">
        <f t="shared" si="7"/>
        <v>Isodrin, bed sediment smaller than 2 millimeters, wet sieved (native water), field, recoverable, dry weight, micrograms per kilogram</v>
      </c>
      <c r="TE920" s="3" t="str">
        <f t="shared" si="7"/>
        <v>Lindane, bed sediment smaller than 2 millimeters, wet sieved (native water), field, recoverable, dry weight, micrograms per kilogram</v>
      </c>
      <c r="TF920" s="3" t="str">
        <f t="shared" si="7"/>
        <v>p,p'-Methoxychlor, bed sediment smaller than 2 millimeters, wet sieved (native water), field, recoverable, dry weight, micrograms per kilogram</v>
      </c>
      <c r="TG920" s="3" t="str">
        <f t="shared" si="7"/>
        <v>o,p'-Methoxychlor, bed sediment smaller than 2 millimeters, wet sieved (native water), field, recoverable, dry weight, micrograms per kilogram</v>
      </c>
      <c r="TH920" s="3" t="str">
        <f t="shared" si="7"/>
        <v>Mirex, bed sediment smaller than 2 millimeters, wet sieved (native water), field, recoverable, dry weight, micrograms per kilogram</v>
      </c>
      <c r="TI920" s="3" t="str">
        <f t="shared" si="7"/>
        <v>cis-Permethrin, bed sediment smaller than 2 millimeters, wet sieved (native water), field, recoverable, dry weight, micrograms per kilogram</v>
      </c>
      <c r="TJ920" s="3" t="str">
        <f t="shared" si="7"/>
        <v>trans-Permethrin, bed sediment smaller than 2 millimeters, wet sieved (native water), field, recoverable, dry weight, micrograms per kilogram</v>
      </c>
      <c r="TK920" s="3" t="str">
        <f t="shared" si="7"/>
        <v>Toxaphene, bed sediment smaller than 2 millimeters, wet sieved (native water), field, recoverable, dry weight, micrograms per kilogram</v>
      </c>
      <c r="TL920" s="3" t="str">
        <f t="shared" ref="TL920:VW920" si="8">VLOOKUP(TL919,$B$20:$D$881,3,FALSE)</f>
        <v>Aldrin, biota, whole organism, recoverable, wet weight, micrograms per kilogram</v>
      </c>
      <c r="TM920" s="3" t="str">
        <f t="shared" si="8"/>
        <v>PCBs, biota, whole organism, recoverable, wet weight, micrograms per kilogram</v>
      </c>
      <c r="TN920" s="3" t="str">
        <f t="shared" si="8"/>
        <v>Toxaphene, biota, whole organism, recoverable, wet weight, micrograms per kilogram</v>
      </c>
      <c r="TO920" s="3" t="str">
        <f t="shared" si="8"/>
        <v>Pentachloroanisole, biota, whole organism, recoverable, wet weight, micrograms per kilogram</v>
      </c>
      <c r="TP920" s="3" t="str">
        <f t="shared" si="8"/>
        <v>Oxychlordane, biota, whole organism, recoverable, wet weight, micrograms per kilogram</v>
      </c>
      <c r="TQ920" s="3" t="str">
        <f t="shared" si="8"/>
        <v>trans-Nonachlor, biota, whole organism, recoverable, wet weight, micrograms per kilogram</v>
      </c>
      <c r="TR920" s="3" t="str">
        <f t="shared" si="8"/>
        <v>cis-Nonachlor, biota, whole organism, recoverable, wet weight, micrograms per kilogram</v>
      </c>
      <c r="TS920" s="3" t="str">
        <f t="shared" si="8"/>
        <v>Mirex, biota, whole organism, recoverable, wet weight, micrograms per kilogram</v>
      </c>
      <c r="TT920" s="3" t="str">
        <f t="shared" si="8"/>
        <v>p,p'-Methoxychlor, biota, whole organism, recoverable, wet weight, micrograms per kilogram</v>
      </c>
      <c r="TU920" s="3" t="str">
        <f t="shared" si="8"/>
        <v>o,p'-Methoxychlor, biota, whole organism, recoverable, wet weight, micrograms per kilogram</v>
      </c>
      <c r="TV920" s="3" t="str">
        <f t="shared" si="8"/>
        <v>Lindane, biota, whole organism, recoverable, wet weight, micrograms per kilogram</v>
      </c>
      <c r="TW920" s="3" t="str">
        <f t="shared" si="8"/>
        <v>delta-HCH, biota, whole organism, recoverable, wet weight, micrograms per kilogram</v>
      </c>
      <c r="TX920" s="3" t="str">
        <f t="shared" si="8"/>
        <v>beta-HCH, biota, whole organism, recoverable, wet weight, micrograms per kilogram</v>
      </c>
      <c r="TY920" s="3" t="str">
        <f t="shared" si="8"/>
        <v>alpha-HCH, biota, whole organism, recoverable, wet weight, micrograms per kilogram</v>
      </c>
      <c r="TZ920" s="3" t="str">
        <f t="shared" si="8"/>
        <v>Hexachlorobenzene, biota, whole organism, recoverable, wet weight, micrograms per kilogram</v>
      </c>
      <c r="UA920" s="3" t="str">
        <f t="shared" si="8"/>
        <v>Heptachlor epoxide, biota, whole organism, recoverable, wet weight, micrograms per kilogram</v>
      </c>
      <c r="UB920" s="3" t="str">
        <f t="shared" si="8"/>
        <v>Heptachlor, biota, whole organism, recoverable, wet weight, micrograms per kilogram</v>
      </c>
      <c r="UC920" s="3" t="str">
        <f t="shared" si="8"/>
        <v>Endrin, biota, whole organism, recoverable, wet weight, micrograms per kilogram</v>
      </c>
      <c r="UD920" s="3" t="str">
        <f t="shared" si="8"/>
        <v>Dieldrin, biota, whole organism, recoverable, wet weight, micrograms per kilogram</v>
      </c>
      <c r="UE920" s="3" t="str">
        <f t="shared" si="8"/>
        <v>p,p'-DDE, biota, whole organism, recoverable, wet weight, micrograms per kilogram</v>
      </c>
      <c r="UF920" s="3" t="str">
        <f t="shared" si="8"/>
        <v>o,p'-DDE, biota, whole organism, recoverable, wet weight, micrograms per kilogram</v>
      </c>
      <c r="UG920" s="3" t="str">
        <f t="shared" si="8"/>
        <v>o,p'-DDD, biota, whole organism, recoverable, wet weight, micrograms per kilogram</v>
      </c>
      <c r="UH920" s="3" t="str">
        <f t="shared" si="8"/>
        <v>p,p'-DDD, biota, whole organism, recoverable, wet weight, micrograms per kilogram</v>
      </c>
      <c r="UI920" s="3" t="str">
        <f t="shared" si="8"/>
        <v>p,p'-DDT, biota, whole organism, recoverable, wet weight, micrograms per kilogram</v>
      </c>
      <c r="UJ920" s="3" t="str">
        <f t="shared" si="8"/>
        <v>o,p'-DDT, biota, whole organism, recoverable, wet weight, micrograms per kilogram</v>
      </c>
      <c r="UK920" s="3" t="str">
        <f t="shared" si="8"/>
        <v>DCPA, biota, whole organism, recoverable, wet weight, micrograms per kilogram</v>
      </c>
      <c r="UL920" s="3" t="str">
        <f t="shared" si="8"/>
        <v>trans-Chlordane, biota, whole organism, recoverable, wet weight, micrograms per kilogram</v>
      </c>
      <c r="UM920" s="3" t="str">
        <f t="shared" si="8"/>
        <v>cis-Chlordane, biota, whole organism, recoverable, wet weight, micrograms per kilogram</v>
      </c>
      <c r="UN920" s="3" t="str">
        <f t="shared" si="8"/>
        <v>Di-n-butyl phthalate, bed sediment smaller than 2 millimeters, wet sieved (native water), field, recoverable, dry weight, micrograms per kilogram</v>
      </c>
      <c r="UO920" s="3" t="str">
        <f t="shared" si="8"/>
        <v>Di-n-octyl phthalate, bed sediment smaller than 2 millimeters, wet sieved (native water), field, recoverable, dry weight, micrograms per kilogram</v>
      </c>
      <c r="UP920" s="3" t="str">
        <f t="shared" si="8"/>
        <v>Diethyl phthalate, bed sediment smaller than 2 millimeters, wet sieved (native water), field, recoverable, dry weight, micrograms per kilogram</v>
      </c>
      <c r="UQ920" s="3" t="str">
        <f t="shared" si="8"/>
        <v>Dimethyl phthalate, bed sediment smaller than 2 millimeters, wet sieved (native water), field, recoverable, dry weight, micrograms per kilogram</v>
      </c>
      <c r="UR920" s="3" t="str">
        <f t="shared" si="8"/>
        <v>Pyrene, bed sediment smaller than 2 millimeters, wet sieved (native water), field, recoverable, dry weight, micrograms per kilogram</v>
      </c>
      <c r="US920" s="3" t="str">
        <f t="shared" si="8"/>
        <v>1-Methylpyrene, bed sediment smaller than 2 millimeters, wet sieved (native water), field, recoverable, dry weight, micrograms per kilogram</v>
      </c>
      <c r="UT920" s="3" t="str">
        <f t="shared" si="8"/>
        <v>Benzo[a]pyrene, bed sediment smaller than 2 millimeters, wet sieved (native water), field, recoverable, dry weight, micrograms per kilogram</v>
      </c>
      <c r="UU920" s="3" t="str">
        <f t="shared" si="8"/>
        <v>Indeno[1,2,3-cd]pyrene, bed sediment smaller than 2 millimeters, wet sieved (native water), field, recoverable, dry weight, micrograms per kilogram</v>
      </c>
      <c r="UV920" s="3" t="str">
        <f t="shared" si="8"/>
        <v>2,2'-Biquinoline, bed sediment smaller than 2 millimeters, wet sieved (native water), field, recoverable, dry weight, micrograms per kilogram</v>
      </c>
      <c r="UW920" s="3" t="str">
        <f t="shared" si="8"/>
        <v>Quinoline, bed sediment smaller than 2 millimeters, wet sieved (native water), field, recoverable, dry weight, micrograms per kilogram</v>
      </c>
      <c r="UX920" s="3" t="str">
        <f t="shared" si="8"/>
        <v>Phenanthridine, bed sediment smaller than 2 millimeters, wet sieved (native water), field, recoverable, dry weight, micrograms per kilogram</v>
      </c>
      <c r="UY920" s="3" t="str">
        <f t="shared" si="8"/>
        <v>Isoquinoline, bed sediment smaller than 2 millimeters, wet sieved (native water), field, recoverable, dry weight, micrograms per kilogram</v>
      </c>
      <c r="UZ920" s="3" t="str">
        <f t="shared" si="8"/>
        <v>2,4-Dinitrotoluene, bed sediment smaller than 2 millimeters, wet sieved (native water), field, recoverable, dry weight, micrograms per kilogram</v>
      </c>
      <c r="VA920" s="3" t="str">
        <f t="shared" si="8"/>
        <v>2,6-Dinitrotoluene, bed sediment smaller than 2 millimeters, wet sieved (native water), field, recoverable, dry weight, micrograms per kilogram</v>
      </c>
      <c r="VB920" s="3" t="str">
        <f t="shared" si="8"/>
        <v>Benzo[k]fluoranthene, bed sediment smaller than 2 millimeters, wet sieved (native water), field, recoverable, dry weight, micrograms per kilogram</v>
      </c>
      <c r="VC920" s="3" t="str">
        <f t="shared" si="8"/>
        <v>1-Methyl-9H-fluorene, bed sediment smaller than 2 millimeters, wet sieved (native water), field, recoverable, dry weight, micrograms per kilogram</v>
      </c>
      <c r="VD920" s="3" t="str">
        <f t="shared" si="8"/>
        <v>9H-Fluorene, bed sediment smaller than 2 millimeters, wet sieved (native water), field, recoverable, dry weight, micrograms per kilogram</v>
      </c>
      <c r="VE920" s="3" t="str">
        <f t="shared" si="8"/>
        <v>Isophorone, bed sediment smaller than 2 millimeters, wet sieved (native water), field, recoverable, dry weight, micrograms per kilogram</v>
      </c>
      <c r="VF920" s="3" t="str">
        <f t="shared" si="8"/>
        <v>Bis(2-chloroethoxy)methane, bed sediment smaller than 2 millimeters, wet sieved (native water), field, recoverable, dry weight, micrograms per kilogram</v>
      </c>
      <c r="VG920" s="3" t="str">
        <f t="shared" si="8"/>
        <v>Naphthalene, bed sediment smaller than 2 millimeters, wet sieved (native water), field, recoverable, dry weight, micrograms per kilogram</v>
      </c>
      <c r="VH920" s="3" t="str">
        <f t="shared" si="8"/>
        <v>1,2-Dimethylnaphthalene, bed sediment smaller than 2 millimeters, wet sieved (native water), field, recoverable, dry weight, micrograms per kilogram</v>
      </c>
      <c r="VI920" s="3" t="str">
        <f t="shared" si="8"/>
        <v>1,6-Dimethylnaphthalene, bed sediment smaller than 2 millimeters, wet sieved (native water), field, recoverable, dry weight, micrograms per kilogram</v>
      </c>
      <c r="VJ920" s="3" t="str">
        <f t="shared" si="8"/>
        <v>2,3,6-Trimethylnaphthalene, bed sediment smaller than 2 millimeters, wet sieved (native water), field, recoverable, dry weight, micrograms per kilogram</v>
      </c>
      <c r="VK920" s="3" t="str">
        <f t="shared" si="8"/>
        <v>2,6-Dimethylnaphthalene, bed sediment smaller than 2 millimeters, wet sieved (native water), field, recoverable, dry weight, micrograms per kilogram</v>
      </c>
      <c r="VL920" s="3" t="str">
        <f t="shared" si="8"/>
        <v>2-Chloronaphthalene, bed sediment smaller than 2 millimeters, wet sieved (native water), field, recoverable, dry weight, micrograms per kilogram</v>
      </c>
      <c r="VM920" s="3" t="str">
        <f t="shared" si="8"/>
        <v>Benzo[ghi]perylene, bed sediment smaller than 2 millimeters, wet sieved (native water), field, recoverable, dry weight, micrograms per kilogram</v>
      </c>
      <c r="VN920" s="3" t="str">
        <f t="shared" si="8"/>
        <v>Phenanthrene, bed sediment smaller than 2 millimeters, wet sieved (native water), field, recoverable, dry weight, micrograms per kilogram</v>
      </c>
      <c r="VO920" s="3" t="str">
        <f t="shared" si="8"/>
        <v>1-Methylphenanthrene, bed sediment smaller than 2 millimeters, wet sieved (native water), field, recoverable, dry weight, micrograms per kilogram</v>
      </c>
      <c r="VP920" s="3" t="str">
        <f t="shared" si="8"/>
        <v>4H-Cyclopenta[def]phenanthrene, bed sediment smaller than 2 millimeters, wet sieved (native water), field, recoverable, dry weight, micrograms per kilogram</v>
      </c>
      <c r="VQ920" s="3" t="str">
        <f t="shared" si="8"/>
        <v>Phenol, bed sediment smaller than 2 millimeters, wet sieved (native water), field, recoverable, dry weight, micrograms per kilogram</v>
      </c>
      <c r="VR920" s="3" t="str">
        <f t="shared" si="8"/>
        <v>3,5-Dimethylphenol, bed sediment smaller than 2 millimeters, wet sieved (native water), field, recoverable, dry weight, micrograms per kilogram</v>
      </c>
      <c r="VS920" s="3" t="str">
        <f t="shared" si="8"/>
        <v>4-Chloro-3-methylphenol, bed sediment smaller than 2 millimeters, wet sieved (native water), field, recoverable, dry weight, micrograms per kilogram</v>
      </c>
      <c r="VT920" s="3" t="str">
        <f t="shared" si="8"/>
        <v>C8-Alkylphenol, bed sediment smaller than 2 millimeters, wet sieved (native water), field, recoverable, dry weight, micrograms per kilogram</v>
      </c>
      <c r="VU920" s="3" t="str">
        <f t="shared" si="8"/>
        <v>Bis(2-ethylhexyl) phthalate, bed sediment smaller than 2 millimeters, wet sieved (native water), field, recoverable, dry weight, micrograms per kilogram</v>
      </c>
      <c r="VV920" s="3" t="str">
        <f t="shared" si="8"/>
        <v>Benzyl n-butyl phthalate, bed sediment smaller than 2 millimeters, wet sieved (native water), field, recoverable, dry weight, micrograms per kilogram</v>
      </c>
      <c r="VW920" s="3" t="str">
        <f t="shared" si="8"/>
        <v>Acenaphthylene, bed sediment smaller than 2 millimeters, wet sieved (native water), field, recoverable, dry weight, micrograms per kilogram</v>
      </c>
      <c r="VX920" s="3" t="str">
        <f t="shared" ref="VX920:YI920" si="9">VLOOKUP(VX919,$B$20:$D$881,3,FALSE)</f>
        <v>Acenaphthene, bed sediment smaller than 2 millimeters, wet sieved (native water), field, recoverable, dry weight, micrograms per kilogram</v>
      </c>
      <c r="VY920" s="3" t="str">
        <f t="shared" si="9"/>
        <v>Acridine, bed sediment smaller than 2 millimeters, wet sieved (native water), field, recoverable, dry weight, micrograms per kilogram</v>
      </c>
      <c r="VZ920" s="3" t="str">
        <f t="shared" si="9"/>
        <v>N-Nitrosodi-n-propylamine, bed sediment smaller than 2 millimeters, wet sieved (native water), field, recoverable, dry weight, micrograms per kilogram</v>
      </c>
      <c r="WA920" s="3" t="str">
        <f t="shared" si="9"/>
        <v>N-Nitrosodiphenylamine, bed sediment smaller than 2 millimeters, wet sieved (native water), field, recoverable, dry weight, micrograms per kilogram</v>
      </c>
      <c r="WB920" s="3" t="str">
        <f t="shared" si="9"/>
        <v>Anthracene, bed sediment smaller than 2 millimeters, wet sieved (native water), field, recoverable, dry weight, micrograms per kilogram</v>
      </c>
      <c r="WC920" s="3" t="str">
        <f t="shared" si="9"/>
        <v>2-Methylanthracene, bed sediment smaller than 2 millimeters, wet sieved (native water), field, recoverable, dry weight, micrograms per kilogram</v>
      </c>
      <c r="WD920" s="3" t="str">
        <f t="shared" si="9"/>
        <v>Benzo[a]anthracene, bed sediment smaller than 2 millimeters, wet sieved (native water), field, recoverable, dry weight, micrograms per kilogram</v>
      </c>
      <c r="WE920" s="3" t="str">
        <f t="shared" si="9"/>
        <v>9,10-Anthraquinone, bed sediment smaller than 2 millimeters, wet sieved (native water), field, recoverable, dry weight, micrograms per kilogram</v>
      </c>
      <c r="WF920" s="3" t="str">
        <f t="shared" si="9"/>
        <v>1,2,4-Trichlorobenzene, bed sediment smaller than 2 millimeters, wet sieved (native water), field, recoverable, dry weight, micrograms per kilogram</v>
      </c>
      <c r="WG920" s="3" t="str">
        <f t="shared" si="9"/>
        <v>1,2-Dichlorobenzene, bed sediment smaller than 2 millimeters, wet sieved (native water), field, recoverable, dry weight, micrograms per kilogram</v>
      </c>
      <c r="WH920" s="3" t="str">
        <f t="shared" si="9"/>
        <v>1,3-Dichlorobenzene, bed sediment smaller than 2 millimeters, wet sieved (native water), field, recoverable, dry weight, micrograms per kilogram</v>
      </c>
      <c r="WI920" s="3" t="str">
        <f t="shared" si="9"/>
        <v>1,4-Dichlorobenzene, bed sediment smaller than 2 millimeters, wet sieved (native water), field, recoverable, dry weight, micrograms per kilogram</v>
      </c>
      <c r="WJ920" s="3" t="str">
        <f t="shared" si="9"/>
        <v>Azobenzene, bed sediment smaller than 2 millimeters, wet sieved (native water), field, recoverable, dry weight, micrograms per kilogram</v>
      </c>
      <c r="WK920" s="3" t="str">
        <f t="shared" si="9"/>
        <v>Nitrobenzene, bed sediment smaller than 2 millimeters, wet sieved (native water), field, recoverable, dry weight, micrograms per kilogram</v>
      </c>
      <c r="WL920" s="3" t="str">
        <f t="shared" si="9"/>
        <v>Pentachloronitrobenzene, bed sediment smaller than 2 millimeters, wet sieved (native water), field, recoverable, dry weight, micrograms per kilogram</v>
      </c>
      <c r="WM920" s="3" t="str">
        <f t="shared" si="9"/>
        <v>Carbazole, bed sediment smaller than 2 millimeters, wet sieved (native water), field, recoverable, dry weight, micrograms per kilogram</v>
      </c>
      <c r="WN920" s="3" t="str">
        <f t="shared" si="9"/>
        <v>Chrysene, bed sediment smaller than 2 millimeters, wet sieved (native water), field, recoverable, dry weight, micrograms per kilogram</v>
      </c>
      <c r="WO920" s="7" t="str">
        <f t="shared" si="9"/>
        <v>p-Cresol, bed sediment smaller than 2 millimeters, wet sieved (native water), field, recoverable, dry weight, micrograms per kilogram</v>
      </c>
      <c r="WP920" s="3" t="str">
        <f t="shared" si="9"/>
        <v>Dibenzothiophene, bed sediment smaller than 2 millimeters, wet sieved (native water), field, recoverable, dry weight, micrograms per kilogram</v>
      </c>
      <c r="WQ920" s="3" t="str">
        <f t="shared" si="9"/>
        <v>4-Bromophenyl phenyl ether, bed sediment smaller than 2 millimeters, wet sieved (native water), field, recoverable, dry weight, micrograms per kilogram</v>
      </c>
      <c r="WR920" s="3" t="str">
        <f t="shared" si="9"/>
        <v>4-Chlorophenyl phenyl ether, bed sediment smaller than 2 millimeters, wet sieved (native water), field, recoverable, dry weight, micrograms per kilogram</v>
      </c>
      <c r="WS920" s="3" t="str">
        <f t="shared" si="9"/>
        <v>Bis(2-chloroisopropyl) ether, bed sediment smaller than 2 millimeters, wet sieved (native water), field, recoverable, dry weight,  micrograms per kilogram</v>
      </c>
      <c r="WT920" s="3" t="str">
        <f t="shared" si="9"/>
        <v>Benzo[b]fluoranthene, bed sediment smaller than 2 millimeters, wet sieved (native water), field, recoverable, dry weight, micrograms per kilogram</v>
      </c>
      <c r="WU920" s="3" t="str">
        <f t="shared" si="9"/>
        <v>PCBs, bed sediment smaller than 2 millimeters, wet sieved (native water), field, recoverable, dry weight, micrograms per kilogram</v>
      </c>
      <c r="WV920" s="3" t="str">
        <f t="shared" si="9"/>
        <v>Pentachloroanisole, bed sediment smaller than 2 millimeters, wet sieved (native water), field, recoverable, dry weight, micrograms per kilogram</v>
      </c>
      <c r="WW920" s="3" t="str">
        <f t="shared" si="9"/>
        <v>Dibenzo[a,h]anthracene, bed sediment smaller than 2 millimeters, wet sieved (native water), field, recoverable, dry weight, micrograms per kilogram</v>
      </c>
      <c r="WX920" s="3" t="str">
        <f t="shared" si="9"/>
        <v>Fluoranthene, bed sediment smaller than 2 millimeters, wet sieved (native water), field, recoverable, dry weight, micrograms per kilogram</v>
      </c>
      <c r="WY920" s="3" t="str">
        <f t="shared" si="9"/>
        <v>2-Chlorophenol, bed sediment smaller than 2 millimeters, wet sieved (native water), field, recoverable, dry weight, micrograms per kilogram</v>
      </c>
      <c r="WZ920" s="3" t="str">
        <f t="shared" si="9"/>
        <v>Benzo[c]cinnoline, bed sediment smaller than 2 millimeters, wet sieved (native water), field, recoverable, dry weight, micrograms per kilogram</v>
      </c>
      <c r="XA920" s="3" t="str">
        <f t="shared" si="9"/>
        <v>Particulate nitrogen, suspended in water, milligrams per liter</v>
      </c>
      <c r="XB920" s="3" t="str">
        <f t="shared" si="9"/>
        <v>2-Ethylnaphthalene, bed sediment smaller than 2 millimeters, wet sieved (native water), field, recoverable, dry weight, micrograms per kilogram</v>
      </c>
      <c r="XC920" s="3" t="str">
        <f t="shared" si="9"/>
        <v>Biomass, periphyton, ash free dry mass, grams per square meter</v>
      </c>
      <c r="XD920" s="3" t="str">
        <f t="shared" si="9"/>
        <v>Alachlor sulfonic acid, water, filtered (0.7 micron glass fiber filter), recoverable, micrograms per liter</v>
      </c>
      <c r="XE920" s="3" t="str">
        <f t="shared" si="9"/>
        <v>Transit rate, sampler, minimum, feet per second</v>
      </c>
      <c r="XF920" s="3" t="str">
        <f t="shared" si="9"/>
        <v>Transit rate, sampler, feet per second</v>
      </c>
      <c r="XG920" s="3" t="str">
        <f t="shared" si="9"/>
        <v>Transit rate, sampler, maximum, feet per second</v>
      </c>
      <c r="XH920" s="3" t="str">
        <f t="shared" si="9"/>
        <v>Site visit purpose, code</v>
      </c>
      <c r="XI920" s="3" t="str">
        <f t="shared" si="9"/>
        <v>3-Ketocarbofuran, water, filtered, recoverable, micrograms per liter</v>
      </c>
      <c r="XJ920" s="3" t="str">
        <f t="shared" si="9"/>
        <v>Bendiocarb, water, filtered, recoverable, micrograms per liter</v>
      </c>
      <c r="XK920" s="3" t="str">
        <f t="shared" si="9"/>
        <v>Benomyl, water, filtered, recoverable, micrograms per liter</v>
      </c>
      <c r="XL920" s="3" t="str">
        <f t="shared" si="9"/>
        <v>Caffeine, water, filtered, recoverable, micrograms per liter</v>
      </c>
      <c r="XM920" s="3" t="str">
        <f t="shared" si="9"/>
        <v>Chlorimuron-ethyl, water, filtered, recoverable, micrograms per liter</v>
      </c>
      <c r="XN920" s="3" t="str">
        <f t="shared" si="9"/>
        <v>Sulfometuron-methyl, water, filtered, recoverable, micrograms per liter</v>
      </c>
      <c r="XO920" s="3" t="str">
        <f t="shared" si="9"/>
        <v>2-Hydroxy-4-isopropylamino-6-ethylamino-s-triazine, water, filtered, recoverable, micrograms per liter</v>
      </c>
      <c r="XP920" s="3" t="str">
        <f t="shared" si="9"/>
        <v>Imazaquin, water, filtered, recoverable, micrograms per liter</v>
      </c>
      <c r="XQ920" s="3" t="str">
        <f t="shared" si="9"/>
        <v>Metalaxyl, water, filtered, recoverable, micrograms per liter</v>
      </c>
      <c r="XR920" s="3" t="str">
        <f t="shared" si="9"/>
        <v>Nicosulfuron, water, filtered, recoverable, micrograms per liter</v>
      </c>
      <c r="XS920" s="3" t="str">
        <f t="shared" si="9"/>
        <v>Imazethapyr, water, filtered, recoverable, micrograms per liter</v>
      </c>
      <c r="XT920" s="3" t="str">
        <f t="shared" si="9"/>
        <v>Oxamyl oxime, water, filtered, recoverable, micrograms per liter</v>
      </c>
      <c r="XU920" s="3" t="str">
        <f t="shared" si="9"/>
        <v>2,4-D methyl ester, water, filtered, recoverable, micrograms per liter</v>
      </c>
      <c r="XV920" s="3" t="str">
        <f t="shared" si="9"/>
        <v>Propiconazole, water, filtered, recoverable, micrograms per liter</v>
      </c>
      <c r="XW920" s="3" t="str">
        <f t="shared" si="9"/>
        <v>Acetochlor sulfonic acid, water, filtered (0.7 micron glass fiber filter), recoverable, micrograms per liter</v>
      </c>
      <c r="XX920" s="3" t="str">
        <f t="shared" si="9"/>
        <v>Acetochlor oxanilic acid, water, filtered (0.7 micron glass fiber filter), recoverable, micrograms per liter</v>
      </c>
      <c r="XY920" s="3" t="str">
        <f t="shared" si="9"/>
        <v>Alachlor oxanilic acid, water, filtered (0.7 micron glass fiber filter), recoverable, micrograms per liter</v>
      </c>
      <c r="XZ920" s="3" t="str">
        <f t="shared" si="9"/>
        <v>Metolachlor sulfonic acid, water, filtered (0.7 micron glass fiber filter), recoverable, micrograms per liter</v>
      </c>
      <c r="YA920" s="3" t="str">
        <f t="shared" si="9"/>
        <v>Metolachlor oxanilic acid, water, filtered (0.7 micron glass fiber filter), recoverable, micrograms per liter</v>
      </c>
      <c r="YB920" s="3" t="str">
        <f t="shared" si="9"/>
        <v>Tribenuron-methyl, water, filtered, recoverable, micrograms per liter</v>
      </c>
      <c r="YC920" s="3" t="str">
        <f t="shared" si="9"/>
        <v>Chloramben methyl ester, water, filtered, recoverable, micrograms per liter</v>
      </c>
      <c r="YD920" s="3" t="str">
        <f t="shared" si="9"/>
        <v>Bifenthrin, water, filtered, recoverable, micrograms per liter</v>
      </c>
      <c r="YE920" s="3" t="str">
        <f t="shared" si="9"/>
        <v>Cyfluthrin, water, filtered, recoverable, micrograms per liter</v>
      </c>
      <c r="YF920" s="3" t="str">
        <f t="shared" si="9"/>
        <v>Cypermethrin, water, filtered, recoverable, micrograms per liter</v>
      </c>
      <c r="YG920" s="3" t="str">
        <f t="shared" si="9"/>
        <v>Endosulfan sulfate, water, filtered, recoverable, micrograms per liter</v>
      </c>
      <c r="YH920" s="3" t="str">
        <f t="shared" si="9"/>
        <v>Fenamiphos, water, filtered, recoverable, micrograms per liter</v>
      </c>
      <c r="YI920" s="3" t="str">
        <f t="shared" si="9"/>
        <v>Flumetralin, water, filtered, recoverable, micrograms per liter</v>
      </c>
      <c r="YJ920" s="3" t="str">
        <f t="shared" ref="YJ920:AAU920" si="10">VLOOKUP(YJ919,$B$20:$D$881,3,FALSE)</f>
        <v>Iprodione, water, filtered, recoverable, micrograms per liter</v>
      </c>
      <c r="YK920" s="3" t="str">
        <f t="shared" si="10"/>
        <v>Isofenphos, water, filtered, recoverable, micrograms per liter</v>
      </c>
      <c r="YL920" s="3" t="str">
        <f t="shared" si="10"/>
        <v>lambda-Cyhalothrin, water, filtered, recoverable, micrograms per liter</v>
      </c>
      <c r="YM920" s="3" t="str">
        <f t="shared" si="10"/>
        <v>Metalaxyl, water, filtered, recoverable, micrograms per liter</v>
      </c>
      <c r="YN920" s="3" t="str">
        <f t="shared" si="10"/>
        <v>Methidathion, water, filtered, recoverable, micrograms per liter</v>
      </c>
      <c r="YO920" s="3" t="str">
        <f t="shared" si="10"/>
        <v>Myclobutanil, water, filtered, recoverable, micrograms per liter</v>
      </c>
      <c r="YP920" s="3" t="str">
        <f t="shared" si="10"/>
        <v>Oxyfluorfen, water, filtered, recoverable, micrograms per liter</v>
      </c>
      <c r="YQ920" s="3" t="str">
        <f t="shared" si="10"/>
        <v>Phosmet, water, filtered, recoverable, micrograms per liter</v>
      </c>
      <c r="YR920" s="3" t="str">
        <f t="shared" si="10"/>
        <v>Phostebupirim, water, filtered, recoverable, micrograms per liter</v>
      </c>
      <c r="YS920" s="3" t="str">
        <f t="shared" si="10"/>
        <v>Profenofos, water, filtered, recoverable, micrograms per liter</v>
      </c>
      <c r="YT920" s="3" t="str">
        <f t="shared" si="10"/>
        <v>Propetamphos, water, filtered, recoverable, micrograms per liter</v>
      </c>
      <c r="YU920" s="3" t="str">
        <f t="shared" si="10"/>
        <v>Sulfotepp, water, filtered, recoverable, micrograms per liter</v>
      </c>
      <c r="YV920" s="3" t="str">
        <f t="shared" si="10"/>
        <v>Tefluthrin, water, filtered, recoverable, micrograms per liter</v>
      </c>
      <c r="YW920" s="3" t="str">
        <f t="shared" si="10"/>
        <v>Temephos, water, filtered, recoverable, micrograms per liter</v>
      </c>
      <c r="YX920" s="3" t="str">
        <f t="shared" si="10"/>
        <v>Tribuphos, water, filtered, recoverable, micrograms per liter</v>
      </c>
      <c r="YY920" s="3" t="str">
        <f t="shared" si="10"/>
        <v>1,4-Naphthoquinone, water, filtered, recoverable, micrograms per liter</v>
      </c>
      <c r="YZ920" s="3" t="str">
        <f t="shared" si="10"/>
        <v>2,5-Dichloroaniline, water, filtered, recoverable, micrograms per liter</v>
      </c>
      <c r="ZA920" s="3" t="str">
        <f t="shared" si="10"/>
        <v>2-[(2-Ethyl-6-methylphenyl)-amino]-1-propanol, water, filtered, recoverable, micrograms per liter</v>
      </c>
      <c r="ZB920" s="3" t="str">
        <f t="shared" si="10"/>
        <v>2-Amino-N-isopropylbenzamide, water, filtered, recoverable, micrograms per liter</v>
      </c>
      <c r="ZC920" s="3" t="str">
        <f t="shared" si="10"/>
        <v>2-Chloro-2',6'-diethylacetanilide, water, filtered, recoverable, micrograms per liter</v>
      </c>
      <c r="ZD920" s="3" t="str">
        <f t="shared" si="10"/>
        <v>2-Ethyl-6-methylaniline, water, filtered, recoverable, micrograms per liter</v>
      </c>
      <c r="ZE920" s="3" t="str">
        <f t="shared" si="10"/>
        <v>3,4-Dichloroaniline, water, filtered, recoverable, micrograms per liter</v>
      </c>
      <c r="ZF920" s="3" t="str">
        <f t="shared" si="10"/>
        <v>3,5-Dichloroaniline, water, filtered, recoverable, micrograms per liter</v>
      </c>
      <c r="ZG920" s="3" t="str">
        <f t="shared" si="10"/>
        <v>3-Phenoxybenzyl alcohol, water, filtered, recoverable, micrograms per liter</v>
      </c>
      <c r="ZH920" s="3" t="str">
        <f t="shared" si="10"/>
        <v>3-(Trifluoromethyl)aniline, water, filtered, recoverable, micrograms per liter</v>
      </c>
      <c r="ZI920" s="3" t="str">
        <f t="shared" si="10"/>
        <v>4,4'-Dichlorobenzophenone, water, filtered, recoverable, micrograms per liter</v>
      </c>
      <c r="ZJ920" s="3" t="str">
        <f t="shared" si="10"/>
        <v>4-Chloro-2-methylphenol, water, filtered, recoverable, micrograms per liter</v>
      </c>
      <c r="ZK920" s="3" t="str">
        <f t="shared" si="10"/>
        <v>4-Chlorophenyl methyl sulfone, water, filtered, recoverable, micrograms per liter</v>
      </c>
      <c r="ZL920" s="3" t="str">
        <f t="shared" si="10"/>
        <v>Azinphos-methyl oxygen analog, water, filtered, recoverable, micrograms per liter</v>
      </c>
      <c r="ZM920" s="3" t="str">
        <f t="shared" si="10"/>
        <v>Chlorpyrifos oxygen analog, water, filtered, recoverable, micrograms per liter</v>
      </c>
      <c r="ZN920" s="3" t="str">
        <f t="shared" si="10"/>
        <v>2-(4-tert-Butylphenoxy)-cyclohexanol, water, filtered, recoverable, micrograms per liter</v>
      </c>
      <c r="ZO920" s="3" t="str">
        <f t="shared" si="10"/>
        <v>Disulfoton sulfone, water, filtered, recoverable, micrograms per liter</v>
      </c>
      <c r="ZP920" s="3" t="str">
        <f t="shared" si="10"/>
        <v>Disulfoton sulfoxide, water, filtered, recoverable, micrograms per liter</v>
      </c>
      <c r="ZQ920" s="3" t="str">
        <f t="shared" si="10"/>
        <v>Endosulfan ether, water, filtered, recoverable, micrograms per liter</v>
      </c>
      <c r="ZR920" s="3" t="str">
        <f t="shared" si="10"/>
        <v>Ethion monoxon, water, filtered, recoverable, micrograms per liter</v>
      </c>
      <c r="ZS920" s="3" t="str">
        <f t="shared" si="10"/>
        <v>Fenamiphos sulfone, water, filtered, recoverable, micrograms per liter</v>
      </c>
      <c r="ZT920" s="3" t="str">
        <f t="shared" si="10"/>
        <v>Fenamiphos sulfoxide, water, filtered, recoverable, micrograms per liter</v>
      </c>
      <c r="ZU920" s="3" t="str">
        <f t="shared" si="10"/>
        <v>Fenthion sulfoxide, water, filtered, recoverable, micrograms per liter</v>
      </c>
      <c r="ZV920" s="3" t="str">
        <f t="shared" si="10"/>
        <v>Fonofos oxygen analog, water, filtered, recoverable, micrograms per liter</v>
      </c>
      <c r="ZW920" s="3" t="str">
        <f t="shared" si="10"/>
        <v>Malaoxon, water, filtered, recoverable, micrograms per liter</v>
      </c>
      <c r="ZX920" s="3" t="str">
        <f t="shared" si="10"/>
        <v>O-Ethyl-O-methyl-S-propylphosphorothioate, water, filtered, recoverable, micrograms per liter</v>
      </c>
      <c r="ZY920" s="3" t="str">
        <f t="shared" si="10"/>
        <v>Paraoxon, water, filtered, recoverable, micrograms per liter</v>
      </c>
      <c r="ZZ920" s="3" t="str">
        <f t="shared" si="10"/>
        <v>Methyl paraoxon, water, filtered, recoverable, micrograms per liter</v>
      </c>
      <c r="AAA920" s="3" t="str">
        <f t="shared" si="10"/>
        <v>4-(Hydroxymethyl) pendimethalin, water, filtered, recoverable, micrograms per liter</v>
      </c>
      <c r="AAB920" s="3" t="str">
        <f t="shared" si="10"/>
        <v>Phorate oxygen analog, water, filtered, recoverable, micrograms per liter</v>
      </c>
      <c r="AAC920" s="3" t="str">
        <f t="shared" si="10"/>
        <v>Phosmet oxygen analog, water, filtered, recoverable, micrograms per liter</v>
      </c>
      <c r="AAD920" s="3" t="str">
        <f t="shared" si="10"/>
        <v>Tebupirimphos oxygen analog, water, filtered, recoverable, micrograms per liter</v>
      </c>
      <c r="AAE920" s="3" t="str">
        <f t="shared" si="10"/>
        <v>Tefluthrin acid pentafluorobenzyl ester, water, filtered, recoverable, micrograms per liter</v>
      </c>
      <c r="AAF920" s="3" t="str">
        <f t="shared" si="10"/>
        <v>Tefluthrin acid benzyl ester, water, filtered, recoverable, micrograms per liter</v>
      </c>
      <c r="AAG920" s="3" t="str">
        <f t="shared" si="10"/>
        <v>Terbufos oxygen analog sulfone, water, filtered, recoverable, micrograms per liter</v>
      </c>
      <c r="AAH920" s="3" t="str">
        <f t="shared" si="10"/>
        <v>N-(4-Chlorophenyl)-N'-methylurea, water, filtered, recoverable, micrograms per liter</v>
      </c>
      <c r="AAI920" s="3" t="str">
        <f t="shared" si="10"/>
        <v>Bensulfuron-methyl, water, filtered, recoverable, micrograms per liter</v>
      </c>
      <c r="AAJ920" s="3" t="str">
        <f t="shared" si="10"/>
        <v>Flumetsulam, water, filtered, recoverable, micrograms per liter</v>
      </c>
      <c r="AAK920" s="3" t="str">
        <f t="shared" si="10"/>
        <v>Imidacloprid, water, filtered, recoverable, micrograms per liter</v>
      </c>
      <c r="AAL920" s="3" t="str">
        <f t="shared" si="10"/>
        <v>Methomyl oxime, water, filtered, recoverable, micrograms per liter</v>
      </c>
      <c r="AAM920" s="3" t="str">
        <f t="shared" si="10"/>
        <v>Metsulfuron-methyl, water, filtered, recoverable, micrograms per liter</v>
      </c>
      <c r="AAN920" s="3" t="str">
        <f t="shared" si="10"/>
        <v>Dimethenamid sulfonic acid, water, filtered, recoverable, micrograms per liter</v>
      </c>
      <c r="AAO920" s="3" t="str">
        <f t="shared" si="10"/>
        <v>Flufenacet sulfonic acid, water, filtered, recoverable, micrograms per liter</v>
      </c>
      <c r="AAP920" s="3" t="str">
        <f t="shared" si="10"/>
        <v>Fipronil, water, filtered, recoverable, micrograms per liter</v>
      </c>
      <c r="AAQ920" s="3" t="str">
        <f t="shared" si="10"/>
        <v>Fipronil sulfide, water, filtered, recoverable, micrograms per liter</v>
      </c>
      <c r="AAR920" s="3" t="str">
        <f t="shared" si="10"/>
        <v>Fipronil sulfone, water, filtered, recoverable, micrograms per liter</v>
      </c>
      <c r="AAS920" s="3" t="str">
        <f t="shared" si="10"/>
        <v>Desulfinylfipronil amide, water, filtered, recoverable, micrograms per liter</v>
      </c>
      <c r="AAT920" s="3" t="str">
        <f t="shared" si="10"/>
        <v>Desulfinylfipronil, water, filtered, recoverable, micrograms per liter</v>
      </c>
      <c r="AAU920" s="3" t="str">
        <f t="shared" si="10"/>
        <v>Pheophytin a, periphyton, milligrams per square meter</v>
      </c>
      <c r="AAV920" s="3" t="str">
        <f t="shared" ref="AAV920:ADG920" si="11">VLOOKUP(AAV919,$B$20:$D$881,3,FALSE)</f>
        <v>Dimethenamid oxanilic acid, water, filtered, recoverable, micrograms per liter</v>
      </c>
      <c r="AAW920" s="3" t="str">
        <f t="shared" si="11"/>
        <v>Flufenacet oxanilic acid, water, filtered, recoverable, micrograms per liter</v>
      </c>
      <c r="AAX920" s="3" t="str">
        <f t="shared" si="11"/>
        <v>Aminomethylphosphonic acid, water, filtered (0.7 micron glass fiber filter), recoverable, micrograms per liter</v>
      </c>
      <c r="AAY920" s="3" t="str">
        <f t="shared" si="11"/>
        <v>Glufosinate, water, filtered (0.7 micron glass fiber filter), recoverable, micrograms per liter</v>
      </c>
      <c r="AAZ920" s="3" t="str">
        <f t="shared" si="11"/>
        <v>Glyphosate, water, filtered (0.7 micron glass fiber filter), recoverable, micrograms per liter</v>
      </c>
      <c r="ABA920" s="3" t="str">
        <f t="shared" si="11"/>
        <v>Total nitrogen (nitrate + nitrite + ammonia + organic-N), water, unfiltered, analytically determined, milligrams per liter</v>
      </c>
      <c r="ABB920" s="7" t="str">
        <f t="shared" si="11"/>
        <v>Turbidity, water, unfiltered, monochrome near infra-red LED light, 780-900 nm, detection angle 90 +/ -2.5 degrees, formazin nephelometric units (FNU)</v>
      </c>
      <c r="ABC920" s="3" t="str">
        <f t="shared" si="11"/>
        <v>Biomass, periphyton, ash weight, depositional-targeted habitat (DTH), grams per square meter</v>
      </c>
      <c r="ABD920" s="3" t="str">
        <f t="shared" si="11"/>
        <v>Biomass, periphyton, ash free dry weight, depositional-targeted habitat (DTH), grams per square meter</v>
      </c>
      <c r="ABE920" s="3" t="str">
        <f t="shared" si="11"/>
        <v>Biomass, periphyton, dry weight, depositional-targeted habitat (DTH), grams per square meter</v>
      </c>
      <c r="ABF920" s="3" t="str">
        <f t="shared" si="11"/>
        <v>Dissolved solids dried at 180 degrees Celsius, water, filtered, milligrams per liter</v>
      </c>
      <c r="ABG920" s="3" t="str">
        <f t="shared" si="11"/>
        <v>Dissolved solids, water, filtered, sum of constituents, milligrams per liter</v>
      </c>
      <c r="ABH920" s="3" t="str">
        <f t="shared" si="11"/>
        <v>Dissolved solids, water, tons per day</v>
      </c>
      <c r="ABI920" s="3" t="str">
        <f t="shared" si="11"/>
        <v>Dissolved solids, water, filtered, tons per acre-foot</v>
      </c>
      <c r="ABJ920" s="7" t="str">
        <f t="shared" si="11"/>
        <v>Suspended sediment, sieve diameter, percent smaller than 0.0625 millimeters</v>
      </c>
      <c r="ABK920" s="3" t="str">
        <f t="shared" si="11"/>
        <v>Biomass/chlorophyll ratio, periphyton, number</v>
      </c>
      <c r="ABL920" s="7" t="str">
        <f t="shared" si="11"/>
        <v>Chlorophyll a, periphyton, chromatographic-fluorometric method, milligrams per square meter</v>
      </c>
      <c r="ABM920" s="3" t="str">
        <f t="shared" si="11"/>
        <v>Hydroxide, water, filtered, inflection-point titration method (incremental titration method), field, milligrams per liter</v>
      </c>
      <c r="ABN920" s="3" t="str">
        <f t="shared" si="11"/>
        <v>Ammonia, water, filtered, milligrams per liter as NH4</v>
      </c>
      <c r="ABO920" s="3" t="str">
        <f t="shared" si="11"/>
        <v>Nitrate, water, filtered, milligrams per liter</v>
      </c>
      <c r="ABP920" s="3" t="str">
        <f t="shared" si="11"/>
        <v>Nitrite, water, filtered, milligrams per liter</v>
      </c>
      <c r="ABQ920" s="3" t="str">
        <f t="shared" si="11"/>
        <v>Bromide, water, filtered, milligrams per liter</v>
      </c>
      <c r="ABR920" s="3" t="str">
        <f t="shared" si="11"/>
        <v>Mercury, water, filtered, micrograms per liter</v>
      </c>
      <c r="ABS920" s="3" t="str">
        <f t="shared" si="11"/>
        <v>Mercury, water, unfiltered, recoverable, micrograms per liter</v>
      </c>
      <c r="ABT920" s="3" t="str">
        <f t="shared" si="11"/>
        <v>Sample purpose, code</v>
      </c>
      <c r="ABU920" s="3" t="str">
        <f t="shared" si="11"/>
        <v>cis-1,2-Dichloroethene, water, unfiltered, recoverable, micrograms per liter</v>
      </c>
      <c r="ABV920" s="3" t="str">
        <f t="shared" si="11"/>
        <v>Styrene, water, unfiltered, recoverable, micrograms per liter</v>
      </c>
      <c r="ABW920" s="3" t="str">
        <f t="shared" si="11"/>
        <v>1,1-Dichloropropene, water, unfiltered, recoverable, micrograms per liter</v>
      </c>
      <c r="ABX920" s="3" t="str">
        <f t="shared" si="11"/>
        <v>2,2-Dichloropropane, water, unfiltered, recoverable, micrograms per liter</v>
      </c>
      <c r="ABY920" s="3" t="str">
        <f t="shared" si="11"/>
        <v>1,3-Dichloropropane, water, unfiltered, recoverable, micrograms per liter</v>
      </c>
      <c r="ABZ920" s="3" t="str">
        <f t="shared" si="11"/>
        <v>1,2,4-Trimethylbenzene, water, unfiltered, recoverable, micrograms per liter</v>
      </c>
      <c r="ACA920" s="3" t="str">
        <f t="shared" si="11"/>
        <v>Isopropylbenzene, water, unfiltered, recoverable, micrograms per liter</v>
      </c>
      <c r="ACB920" s="3" t="str">
        <f t="shared" si="11"/>
        <v>n-Propylbenzene, water, unfiltered, recoverable, micrograms per liter</v>
      </c>
      <c r="ACC920" s="3" t="str">
        <f t="shared" si="11"/>
        <v>1,3,5-Trimethylbenzene, water, unfiltered, recoverable, micrograms per liter</v>
      </c>
      <c r="ACD920" s="3" t="str">
        <f t="shared" si="11"/>
        <v>2-Chlorotoluene, water, unfiltered, recoverable, micrograms per liter</v>
      </c>
      <c r="ACE920" s="3" t="str">
        <f t="shared" si="11"/>
        <v>4-Chlorotoluene, water, unfiltered, recoverable, micrograms per liter</v>
      </c>
      <c r="ACF920" s="3" t="str">
        <f t="shared" si="11"/>
        <v>Bromochloromethane, water, unfiltered, recoverable, micrograms per liter</v>
      </c>
      <c r="ACG920" s="3" t="str">
        <f t="shared" si="11"/>
        <v>n-Butylbenzene, water, unfiltered, recoverable, micrograms per liter</v>
      </c>
      <c r="ACH920" s="3" t="str">
        <f t="shared" si="11"/>
        <v>sec-Butylbenzene, water, unfiltered, recoverable, micrograms per liter</v>
      </c>
      <c r="ACI920" s="3" t="str">
        <f t="shared" si="11"/>
        <v>tert-Butylbenzene, water, unfiltered, recoverable, micrograms per liter</v>
      </c>
      <c r="ACJ920" s="3" t="str">
        <f t="shared" si="11"/>
        <v>4-Isopropyltoluene, water, unfiltered, recoverable, micrograms per liter</v>
      </c>
      <c r="ACK920" s="3" t="str">
        <f t="shared" si="11"/>
        <v>1,2,3-Trichloropropane, water, unfiltered, recoverable, micrograms per liter</v>
      </c>
      <c r="ACL920" s="3" t="str">
        <f t="shared" si="11"/>
        <v>1,1,1,2-Tetrachloroethane, water, unfiltered, recoverable, micrograms per liter</v>
      </c>
      <c r="ACM920" s="3" t="str">
        <f t="shared" si="11"/>
        <v>1,2,3-Trichlorobenzene, water, unfiltered, recoverable, micrograms per liter</v>
      </c>
      <c r="ACN920" s="3" t="str">
        <f t="shared" si="11"/>
        <v>1,2-Dibromoethane, water, unfiltered, recoverable, micrograms per liter</v>
      </c>
      <c r="ACO920" s="3" t="str">
        <f t="shared" si="11"/>
        <v>1,1,2-Trichloro-1,2,2-trifluoroethane, water, unfiltered, recoverable, micrograms per liter</v>
      </c>
      <c r="ACP920" s="3" t="str">
        <f t="shared" si="11"/>
        <v>Methyl tert-butyl ether, water, unfiltered, recoverable, micrograms per liter</v>
      </c>
      <c r="ACQ920" s="3" t="str">
        <f t="shared" si="11"/>
        <v>Methyl cis-3-(2,2-dichlorovinyl)-2,2-dimethylcyclopropane-1-carboxylate, water, filtered, recoverable, micrograms per liter</v>
      </c>
      <c r="ACR920" s="3" t="str">
        <f t="shared" si="11"/>
        <v>Methyl trans-3-(2,2-dichlorovinyl)-2,2-dimethylcyclopropane-1-carboxylate, water, filtered, recoverable, micrograms per liter</v>
      </c>
      <c r="ACS920" s="3" t="str">
        <f t="shared" si="11"/>
        <v>(E)-Dimethomorph, water, filtered, recoverable, micrograms per liter</v>
      </c>
      <c r="ACT920" s="3" t="str">
        <f t="shared" si="11"/>
        <v>(Z)-Dimethomorph, water, filtered, recoverable, micrograms per liter</v>
      </c>
      <c r="ACU920" s="3" t="str">
        <f t="shared" si="11"/>
        <v>cis-Propiconazole, water, filtered, recoverable, micrograms per liter</v>
      </c>
      <c r="ACV920" s="3" t="str">
        <f t="shared" si="11"/>
        <v>trans-Propiconazole, water, filtered, recoverable, micrograms per liter</v>
      </c>
      <c r="ACW920" s="9" t="str">
        <f t="shared" si="11"/>
        <v>Suspended sediment concentration, milligrams per liter</v>
      </c>
      <c r="ACX920" s="3" t="str">
        <f t="shared" si="11"/>
        <v>Suspended sediment discharge, tons per day</v>
      </c>
      <c r="ACY920" s="3" t="str">
        <f t="shared" si="11"/>
        <v>Bed sediment, dry sieved, sieve diameter, percent smaller than 0.0625 millimeters</v>
      </c>
      <c r="ACZ920" s="3" t="str">
        <f t="shared" si="11"/>
        <v>Xylene (all isomers), water, unfiltered, recoverable, micrograms per liter</v>
      </c>
      <c r="ADA920" s="3" t="str">
        <f t="shared" si="11"/>
        <v>Bromobenzene, water, unfiltered, recoverable, micrograms per liter</v>
      </c>
      <c r="ADB920" s="3" t="str">
        <f t="shared" si="11"/>
        <v>Carbophenothion, suspended sediment, recoverable, micrograms per liter</v>
      </c>
      <c r="ADC920" s="3" t="str">
        <f t="shared" si="11"/>
        <v>Ethion, water, filtered, recoverable, micrograms per liter</v>
      </c>
      <c r="ADD920" s="3" t="str">
        <f t="shared" si="11"/>
        <v>Ethion, suspended sediment, recoverable, micrograms per liter</v>
      </c>
      <c r="ADE920" s="3" t="str">
        <f t="shared" si="11"/>
        <v>p,p'-Ethyl-DDD, water, filtered, recoverable, micrograms per liter</v>
      </c>
      <c r="ADF920" s="3" t="str">
        <f t="shared" si="11"/>
        <v>p,p'-Ethyl-DDD, suspended sediment, recoverable, micrograms per liter</v>
      </c>
      <c r="ADG920" s="3" t="str">
        <f t="shared" si="11"/>
        <v>p,p'-Methoxychlor, water, filtered, recoverable, micrograms per liter</v>
      </c>
      <c r="ADH920" s="3" t="str">
        <f t="shared" ref="ADH920:AFS920" si="12">VLOOKUP(ADH919,$B$20:$D$881,3,FALSE)</f>
        <v>p,p'-Methoxychlor, suspended sediment, recoverable, micrograms per liter</v>
      </c>
      <c r="ADI920" s="3" t="str">
        <f t="shared" si="12"/>
        <v>alpha-Endosulfan, water, filtered, recoverable, micrograms per liter</v>
      </c>
      <c r="ADJ920" s="3" t="str">
        <f t="shared" si="12"/>
        <v>Endosulfan, suspended sediment, recoverable, micrograms per liter</v>
      </c>
      <c r="ADK920" s="3" t="str">
        <f t="shared" si="12"/>
        <v>Polychlorinated naphthalenes, water, filtered, recoverable, micrograms per liter</v>
      </c>
      <c r="ADL920" s="3" t="str">
        <f t="shared" si="12"/>
        <v>Polychlorinated naphthalenes, suspended sediment, recoverable, micrograms per liter</v>
      </c>
      <c r="ADM920" s="3" t="str">
        <f t="shared" si="12"/>
        <v>Sampling method, code</v>
      </c>
      <c r="ADN920" s="3" t="str">
        <f t="shared" si="12"/>
        <v>Fonofos, water, unfiltered, recoverable, micrograms per liter</v>
      </c>
      <c r="ADO920" s="3" t="str">
        <f t="shared" si="12"/>
        <v>1,2-Dibromo-3-chloropropane, water, unfiltered, recoverable, micrograms per liter</v>
      </c>
      <c r="ADP920" s="3" t="str">
        <f t="shared" si="12"/>
        <v>1,2-Diphenylhydrazine, water, unfiltered, recoverable, micrograms per liter</v>
      </c>
      <c r="ADQ920" s="3" t="str">
        <f t="shared" si="12"/>
        <v>Metribuzin, water, filtered, recoverable, micrograms per liter</v>
      </c>
      <c r="ADR920" s="3" t="str">
        <f t="shared" si="12"/>
        <v>2,6-Diethylaniline, water, filtered (0.7 micron glass fiber filter), recoverable, micrograms per liter</v>
      </c>
      <c r="ADS920" s="3" t="str">
        <f t="shared" si="12"/>
        <v>Trifluralin, water, filtered (0.7 micron glass fiber filter), recoverable, micrograms per liter</v>
      </c>
      <c r="ADT920" s="3" t="str">
        <f t="shared" si="12"/>
        <v>Dimethoate, water, filtered (0.7 micron glass fiber filter), recoverable, micrograms per liter</v>
      </c>
      <c r="ADU920" s="3" t="str">
        <f t="shared" si="12"/>
        <v>Ethalfluralin, water, filtered (0.7 micron glass fiber filter), recoverable, micrograms per liter</v>
      </c>
      <c r="ADV920" s="3" t="str">
        <f t="shared" si="12"/>
        <v>Phorate, water, filtered (0.7 micron glass fiber filter), recoverable, micrograms per liter</v>
      </c>
      <c r="ADW920" s="3" t="str">
        <f t="shared" si="12"/>
        <v>Terbacil, water, filtered (0.7 micron glass fiber filter), recoverable, micrograms per liter</v>
      </c>
      <c r="ADX920" s="3" t="str">
        <f t="shared" si="12"/>
        <v>Linuron, water, filtered (0.7 micron glass fiber filter), recoverable, micrograms per liter</v>
      </c>
      <c r="ADY920" s="3" t="str">
        <f t="shared" si="12"/>
        <v>Methyl parathion, water, filtered (0.7 micron glass fiber filter), recoverable, micrograms per liter</v>
      </c>
      <c r="ADZ920" s="3" t="str">
        <f t="shared" si="12"/>
        <v>EPTC, water, filtered (0.7 micron glass fiber filter), recoverable, micrograms per liter</v>
      </c>
      <c r="AEA920" s="3" t="str">
        <f t="shared" si="12"/>
        <v>Pebulate, water, filtered (0.7 micron glass fiber filter), recoverable, micrograms per liter</v>
      </c>
      <c r="AEB920" s="3" t="str">
        <f t="shared" si="12"/>
        <v>Tebuthiuron, water, filtered (0.7 micron glass fiber filter), recoverable, micrograms per liter</v>
      </c>
      <c r="AEC920" s="3" t="str">
        <f t="shared" si="12"/>
        <v>Molinate, water, filtered (0.7 micron glass fiber filter), recoverable, micrograms per liter</v>
      </c>
      <c r="AED920" s="3" t="str">
        <f t="shared" si="12"/>
        <v>Ethoprop, water, filtered (0.7 micron glass fiber filter), recoverable, micrograms per liter</v>
      </c>
      <c r="AEE920" s="3" t="str">
        <f t="shared" si="12"/>
        <v>Benfluralin, water, filtered (0.7 micron glass fiber filter), recoverable, micrograms per liter</v>
      </c>
      <c r="AEF920" s="3" t="str">
        <f t="shared" si="12"/>
        <v>Carbofuran, water, filtered (0.7 micron glass fiber filter), recoverable, micrograms per liter</v>
      </c>
      <c r="AEG920" s="3" t="str">
        <f t="shared" si="12"/>
        <v>Terbufos, water, filtered (0.7 micron glass fiber filter), recoverable, micrograms per liter</v>
      </c>
      <c r="AEH920" s="3" t="str">
        <f t="shared" si="12"/>
        <v>Propyzamide, water, filtered (0.7 micron glass fiber filter), recoverable, micrograms per liter</v>
      </c>
      <c r="AEI920" s="3" t="str">
        <f t="shared" si="12"/>
        <v>Disulfoton, water, filtered (0.7 micron glass fiber filter), recoverable, micrograms per liter</v>
      </c>
      <c r="AEJ920" s="3" t="str">
        <f t="shared" si="12"/>
        <v>Triallate, water, filtered (0.7 micron glass fiber filter), recoverable, micrograms per liter</v>
      </c>
      <c r="AEK920" s="3" t="str">
        <f t="shared" si="12"/>
        <v>Propanil, water, filtered (0.7 micron glass fiber filter), recoverable, micrograms per liter</v>
      </c>
      <c r="AEL920" s="3" t="str">
        <f t="shared" si="12"/>
        <v>Carbaryl, water, filtered (0.7 micron glass fiber filter), recoverable, micrograms per liter</v>
      </c>
      <c r="AEM920" s="3" t="str">
        <f t="shared" si="12"/>
        <v>Thiobencarb, water, filtered (0.7 micron glass fiber filter), recoverable, micrograms per liter</v>
      </c>
      <c r="AEN920" s="3" t="str">
        <f t="shared" si="12"/>
        <v>DCPA, water, filtered (0.7 micron glass fiber filter), recoverable, micrograms per liter</v>
      </c>
      <c r="AEO920" s="3" t="str">
        <f t="shared" si="12"/>
        <v>Pendimethalin, water, filtered (0.7 micron glass fiber filter), recoverable, micrograms per liter</v>
      </c>
      <c r="AEP920" s="3" t="str">
        <f t="shared" si="12"/>
        <v>Napropamide, water, filtered (0.7 micron glass fiber filter), recoverable, micrograms per liter</v>
      </c>
      <c r="AEQ920" s="3" t="str">
        <f t="shared" si="12"/>
        <v>Propargite, water, filtered (0.7 micron glass fiber filter), recoverable, micrograms per liter</v>
      </c>
      <c r="AER920" s="3" t="str">
        <f t="shared" si="12"/>
        <v>Azinphos-methyl, water, filtered (0.7 micron glass fiber filter), recoverable, micrograms per liter</v>
      </c>
      <c r="AES920" s="3" t="str">
        <f t="shared" si="12"/>
        <v>cis-Permethrin, water, filtered (0.7 micron glass fiber filter), recoverable, micrograms per liter</v>
      </c>
      <c r="AET920" s="3" t="str">
        <f t="shared" si="12"/>
        <v>Sampler type, code</v>
      </c>
      <c r="AEU920" s="3" t="str">
        <f t="shared" si="12"/>
        <v>Sample splitter type, field, code</v>
      </c>
      <c r="AEV920" s="3" t="str">
        <f t="shared" si="12"/>
        <v>Specific conductance, water, unfiltered, laboratory, microsiemens per centimeter at 25 degrees Celsius</v>
      </c>
      <c r="AEW920" s="3" t="str">
        <f t="shared" si="12"/>
        <v>Acid neutralizing capacity, water, unfiltered, fixed endpoint (pH 4.5) titration, laboratory, milligrams per liter as calcium carbonate</v>
      </c>
      <c r="AEX920" s="3" t="str">
        <f t="shared" si="12"/>
        <v>Barban, surrogate, Schedules 2060/9060, water, filtered, percent recovery</v>
      </c>
      <c r="AEY920" s="3" t="str">
        <f t="shared" si="12"/>
        <v>DDT plus degradates, bed sediment smaller than 2 millimeters, wet sieved (native water), recoverable, minimum summation, dry weight, micrograms per kilogram</v>
      </c>
      <c r="AEZ920" s="3" t="str">
        <f t="shared" si="12"/>
        <v>Chlordane plus degradates, bed sediment, recoverable, minimum summation, dry weight, micrograms per kilogram</v>
      </c>
      <c r="AFA920" s="3" t="str">
        <f t="shared" si="12"/>
        <v>DDT plus degradates, biota, whole organism, minimum summation, wet weight, micrograms per kilogram</v>
      </c>
      <c r="AFB920" s="3" t="str">
        <f t="shared" si="12"/>
        <v>Chlordane plus degradates, biota, whole organism, minimum summation, wet weight, micrograms per kilogram</v>
      </c>
      <c r="AFC920" s="3" t="str">
        <f t="shared" si="12"/>
        <v>Ratio of particulate nitrogen to particulate organic carbon, number</v>
      </c>
      <c r="AFD920" s="3" t="str">
        <f t="shared" si="12"/>
        <v>DDT plus degradates, bed sediment smaller than 2 millimeters, wet sieved (native water), recoverable, maximum summation, dry weight, micrograms per kilogram</v>
      </c>
      <c r="AFE920" s="3" t="str">
        <f t="shared" si="12"/>
        <v>Chlordane plus degradates, bed sediment, recoverable, maximum summation, dry weight, micrograms per kilogram</v>
      </c>
      <c r="AFF920" s="3" t="str">
        <f t="shared" si="12"/>
        <v>DDT plus degradates, biota, whole organism, wet weight, maximum summation, micrograms per kilogram</v>
      </c>
      <c r="AFG920" s="3" t="str">
        <f t="shared" si="12"/>
        <v>Chlordane plus degradates, biota, whole organism, maximum summation, wet weight, micrograms per kilogram</v>
      </c>
      <c r="AFH920" s="3" t="str">
        <f t="shared" si="12"/>
        <v>Trihalomethanes, water, unfiltered, maximum summation, micrograms per liter</v>
      </c>
      <c r="AFI920" s="3" t="str">
        <f t="shared" si="12"/>
        <v>Diazinon-d10, surrogate, water, filtered (0.7 micron glass fiber filter), percent recovery</v>
      </c>
      <c r="AFJ920" s="3" t="str">
        <f t="shared" si="12"/>
        <v>Terbuthylazine, surrogate, water, filtered (0.7 micron glass fiber filter), percent recovery</v>
      </c>
      <c r="AFK920" s="3" t="str">
        <f t="shared" si="12"/>
        <v>alpha-HCH-d6, surrogate, water, filtered (0.7 micron glass fiber filter), percent recovery</v>
      </c>
      <c r="AFL920" s="3" t="str">
        <f t="shared" si="12"/>
        <v>Type of replicate, code</v>
      </c>
      <c r="AFM920" s="3" t="str">
        <f t="shared" si="12"/>
        <v>Type of quality assurance data associated with sample, code</v>
      </c>
      <c r="AFN920" s="3" t="str">
        <f t="shared" si="12"/>
        <v>Topical quality-control data purpose, code</v>
      </c>
      <c r="AFO920" s="3" t="str">
        <f t="shared" si="12"/>
        <v>Diazinon-d10, surrogate, Schedule 2002/9002, water, unfiltered, percent recovery</v>
      </c>
      <c r="AFP920" s="3" t="str">
        <f t="shared" si="12"/>
        <v>alpha-HCH-d6, surrogate, Schedule 2002/9002, water, unfiltered, percent recovery</v>
      </c>
      <c r="AFQ920" s="3" t="str">
        <f t="shared" si="12"/>
        <v>Set number, Schedule 2060, lab code 9060</v>
      </c>
      <c r="AFR920" s="3" t="str">
        <f t="shared" si="12"/>
        <v>Set number, Schedule 1321</v>
      </c>
      <c r="AFS920" s="3" t="str">
        <f t="shared" si="12"/>
        <v>Set number, Schedule 2001</v>
      </c>
      <c r="AFT920" s="3" t="str">
        <f t="shared" ref="AFT920:AGT920" si="13">VLOOKUP(AFT919,$B$20:$D$881,3,FALSE)</f>
        <v>Set number, Schedule 2010</v>
      </c>
      <c r="AFU920" s="3" t="str">
        <f t="shared" si="13"/>
        <v>Set number, Schedule 2051</v>
      </c>
      <c r="AFV920" s="3" t="str">
        <f t="shared" si="13"/>
        <v>Set number, Schedule 2101</v>
      </c>
      <c r="AFW920" s="3" t="str">
        <f t="shared" si="13"/>
        <v>Set number, Schedule 2501</v>
      </c>
      <c r="AFX920" s="3" t="str">
        <f t="shared" si="13"/>
        <v>Set number, Schedule 2502</v>
      </c>
      <c r="AFY920" s="3" t="str">
        <f t="shared" si="13"/>
        <v>1,2-Dichloroethane-d4, surrogate, water, unfiltered, percent recovery</v>
      </c>
      <c r="AFZ920" s="3" t="str">
        <f t="shared" si="13"/>
        <v>Toluene-d8, surrogate, water, unfiltered, percent recovery</v>
      </c>
      <c r="AGA920" s="3" t="str">
        <f t="shared" si="13"/>
        <v>1-Bromo-4-fluorobenzene, surrogate, VOC schedules, water, unfiltered, percent recovery</v>
      </c>
      <c r="AGB920" s="3" t="str">
        <f t="shared" si="13"/>
        <v>BDMC, surrogate, water, unfiltered, percent recovery</v>
      </c>
      <c r="AGC920" s="3" t="str">
        <f t="shared" si="13"/>
        <v>Sample volume, Schedules 2002 and 9002, milliliters</v>
      </c>
      <c r="AGD920" s="3" t="str">
        <f t="shared" si="13"/>
        <v>Sample volume, Schedules 2060 and 9060, milliliters</v>
      </c>
      <c r="AGE920" s="3" t="str">
        <f t="shared" si="13"/>
        <v>Sample volume, Schedule 2051, milliliters</v>
      </c>
      <c r="AGF920" s="3" t="str">
        <f t="shared" si="13"/>
        <v>Analytical reference number, Schedule 2101</v>
      </c>
      <c r="AGG920" s="3" t="str">
        <f t="shared" si="13"/>
        <v>Analytical reference number, Schedule 2501</v>
      </c>
      <c r="AGH920" s="3" t="str">
        <f t="shared" si="13"/>
        <v>Sample weight, Schedule 2101, grams</v>
      </c>
      <c r="AGI920" s="3" t="str">
        <f t="shared" si="13"/>
        <v>Sample weight, Schedule 2501, grams</v>
      </c>
      <c r="AGJ920" s="3" t="str">
        <f t="shared" si="13"/>
        <v>Sample volume, Schedule 1383, milliliters</v>
      </c>
      <c r="AGK920" s="3" t="str">
        <f t="shared" si="13"/>
        <v>Sample volume, Schedule 2001, milliliters</v>
      </c>
      <c r="AGL920" s="3" t="str">
        <f t="shared" si="13"/>
        <v>Sample volume, Schedule 2010, milliliters</v>
      </c>
      <c r="AGM920" s="3" t="str">
        <f t="shared" si="13"/>
        <v>Sample volume, Schedule 1398, milliliters</v>
      </c>
      <c r="AGN920" s="3" t="str">
        <f t="shared" si="13"/>
        <v>Sample volume, Schedule 1319, milliliters</v>
      </c>
      <c r="AGO920" s="3" t="str">
        <f t="shared" si="13"/>
        <v>Julian date, in-bottle digestion, ddd</v>
      </c>
      <c r="AGP920" s="3" t="str">
        <f t="shared" si="13"/>
        <v>2,4,5-T, surrogate, Schedule 9060/2060, water, filtered, percent recovery</v>
      </c>
      <c r="AGQ920" s="3" t="str">
        <f t="shared" si="13"/>
        <v>Caffeine-13C, surrogate, Schedule 9060/2060, water, filtered, percent recovery</v>
      </c>
      <c r="AGR920" s="3" t="str">
        <f t="shared" si="13"/>
        <v>Sample volume, Schedule 2003, milliliters</v>
      </c>
      <c r="AGS920" s="3" t="str">
        <f t="shared" si="13"/>
        <v>Diazinon-d10, surrogate, Schedule 2003, water, filtered, percent recovery</v>
      </c>
      <c r="AGT920" s="3" t="str">
        <f t="shared" si="13"/>
        <v>alpha-HCH-d6, surrogate, Schedule 2003, water, filtered, percent recovery</v>
      </c>
    </row>
    <row r="921" spans="1:878">
      <c r="A921" t="s">
        <v>904</v>
      </c>
      <c r="B921">
        <v>14201300</v>
      </c>
      <c r="C921" s="1">
        <v>33469</v>
      </c>
      <c r="D921" s="2">
        <v>0.39513888888888887</v>
      </c>
      <c r="G921" t="s">
        <v>905</v>
      </c>
      <c r="H921" t="s">
        <v>906</v>
      </c>
      <c r="I921" t="s">
        <v>907</v>
      </c>
      <c r="J921" t="s">
        <v>908</v>
      </c>
      <c r="M921" s="1">
        <f>IF(ISBLANK(N921),"",$C921)</f>
        <v>33469</v>
      </c>
      <c r="N921">
        <v>18.399999999999999</v>
      </c>
      <c r="Q921">
        <v>80020</v>
      </c>
      <c r="R921" s="1">
        <f>IF(ISBLANK(S921),"",$C921)</f>
        <v>33469</v>
      </c>
      <c r="S921" t="s">
        <v>909</v>
      </c>
      <c r="U921">
        <v>405</v>
      </c>
      <c r="V921">
        <v>4.0000000000000003E-5</v>
      </c>
      <c r="W921" s="1" t="str">
        <f>IF(ISBLANK(X921),"",$C921)</f>
        <v/>
      </c>
      <c r="Z921" s="1">
        <f>IF(ISBLANK(AA921),"",$C921)</f>
        <v>33469</v>
      </c>
      <c r="AA921">
        <v>7.4</v>
      </c>
      <c r="AB921">
        <v>7.5</v>
      </c>
      <c r="AC921" s="1">
        <f>IF(ISBLANK(AD921),"",$C921)</f>
        <v>33469</v>
      </c>
      <c r="AD921">
        <v>7.7</v>
      </c>
      <c r="AH921" s="1" t="str">
        <f>IF(ISBLANK(AI921),"",$C921)</f>
        <v/>
      </c>
      <c r="AJ921" s="1" t="str">
        <f>IF(ISBLANK(AK921),"",$C921)</f>
        <v/>
      </c>
      <c r="AM921" s="1" t="str">
        <f>IF(ISBLANK(AN921),"",$C921)</f>
        <v/>
      </c>
      <c r="AP921" s="1">
        <f>IF(ISBLANK(AQ921),"",$C921)</f>
        <v>33469</v>
      </c>
      <c r="AQ921" t="s">
        <v>910</v>
      </c>
      <c r="AR921">
        <v>0.03</v>
      </c>
      <c r="AS921" s="1">
        <f>IF(ISBLANK(AT921),"",$C921)</f>
        <v>33469</v>
      </c>
      <c r="AT921">
        <v>7.07</v>
      </c>
      <c r="AW921" s="1">
        <f>IF(ISBLANK(AX921),"",$C921)</f>
        <v>33469</v>
      </c>
      <c r="AX921">
        <v>7.1</v>
      </c>
      <c r="AY921">
        <v>1.17</v>
      </c>
      <c r="AZ921" s="1">
        <f>IF(ISBLANK(BA921),"",$C921)</f>
        <v>33469</v>
      </c>
      <c r="BA921">
        <v>0.45</v>
      </c>
      <c r="BB921" s="1">
        <f>IF(ISBLANK(BC921),"",$C921)</f>
        <v>33469</v>
      </c>
      <c r="BC921">
        <v>0.41</v>
      </c>
      <c r="BD921" s="1">
        <f>IF(ISBLANK(BE921),"",$C921)</f>
        <v>33469</v>
      </c>
      <c r="BE921">
        <v>0.38</v>
      </c>
      <c r="BF921" s="1" t="str">
        <f>IF(ISBLANK(BG921),"",$C921)</f>
        <v/>
      </c>
      <c r="BI921" s="1" t="str">
        <f>IF(ISBLANK(BJ921),"",$C921)</f>
        <v/>
      </c>
      <c r="BL921">
        <v>158</v>
      </c>
      <c r="BO921">
        <v>40</v>
      </c>
      <c r="BP921">
        <v>14</v>
      </c>
      <c r="BQ921">
        <v>18</v>
      </c>
      <c r="BR921">
        <v>0.62</v>
      </c>
      <c r="BS921">
        <v>19</v>
      </c>
      <c r="BT921">
        <v>6.4</v>
      </c>
      <c r="BU921">
        <v>40</v>
      </c>
      <c r="BV921">
        <v>11</v>
      </c>
      <c r="BW921">
        <v>0.2</v>
      </c>
      <c r="BX921">
        <v>42</v>
      </c>
      <c r="BY921">
        <v>1</v>
      </c>
      <c r="CD921">
        <v>50</v>
      </c>
      <c r="CZ921">
        <v>250</v>
      </c>
      <c r="DZ921">
        <v>0.26</v>
      </c>
      <c r="EA921" t="s">
        <v>911</v>
      </c>
      <c r="EB921" t="s">
        <v>911</v>
      </c>
      <c r="EC921" t="s">
        <v>911</v>
      </c>
      <c r="EE921">
        <v>0.1</v>
      </c>
      <c r="EF921" t="s">
        <v>912</v>
      </c>
      <c r="EK921" t="s">
        <v>913</v>
      </c>
      <c r="MZ921" t="s">
        <v>911</v>
      </c>
      <c r="NG921" t="s">
        <v>911</v>
      </c>
      <c r="PM921">
        <v>0.05</v>
      </c>
      <c r="QF921">
        <v>0.23</v>
      </c>
      <c r="QP921" t="s">
        <v>911</v>
      </c>
      <c r="ABG921">
        <v>264</v>
      </c>
      <c r="ABH921" t="s">
        <v>914</v>
      </c>
      <c r="ABI921">
        <v>0.36</v>
      </c>
      <c r="ABN921" t="s">
        <v>915</v>
      </c>
      <c r="ABO921">
        <v>31.3</v>
      </c>
      <c r="ABP921">
        <v>9.9000000000000005E-2</v>
      </c>
      <c r="ABQ921">
        <v>0.05</v>
      </c>
      <c r="ADQ921" t="s">
        <v>911</v>
      </c>
      <c r="AEV921">
        <v>409</v>
      </c>
      <c r="AEW921">
        <v>99</v>
      </c>
    </row>
    <row r="922" spans="1:878">
      <c r="A922" t="s">
        <v>904</v>
      </c>
      <c r="B922">
        <v>14201300</v>
      </c>
      <c r="C922" s="1">
        <v>33793</v>
      </c>
      <c r="D922" s="2">
        <v>0.65277777777777779</v>
      </c>
      <c r="G922" t="s">
        <v>905</v>
      </c>
      <c r="H922" t="s">
        <v>906</v>
      </c>
      <c r="I922" t="s">
        <v>907</v>
      </c>
      <c r="J922" t="s">
        <v>908</v>
      </c>
      <c r="M922" s="1">
        <f t="shared" ref="M922:M985" si="14">IF(ISBLANK(N922),"",$C922)</f>
        <v>33793</v>
      </c>
      <c r="N922">
        <v>18.600000000000001</v>
      </c>
      <c r="Q922">
        <v>1028</v>
      </c>
      <c r="R922" s="1">
        <f t="shared" ref="R922:R985" si="15">IF(ISBLANK(S922),"",$C922)</f>
        <v>33793</v>
      </c>
      <c r="S922">
        <v>1.1000000000000001</v>
      </c>
      <c r="U922">
        <v>477</v>
      </c>
      <c r="V922">
        <v>4.0000000000000003E-5</v>
      </c>
      <c r="W922" s="1">
        <f t="shared" ref="W922:W985" si="16">IF(ISBLANK(X922),"",$C922)</f>
        <v>33793</v>
      </c>
      <c r="X922">
        <v>7.6</v>
      </c>
      <c r="Z922" s="1">
        <f t="shared" ref="Z922:Z985" si="17">IF(ISBLANK(AA922),"",$C922)</f>
        <v>33793</v>
      </c>
      <c r="AA922">
        <v>7.4</v>
      </c>
      <c r="AC922" s="1">
        <f t="shared" ref="AC922:AC985" si="18">IF(ISBLANK(AD922),"",$C922)</f>
        <v>33793</v>
      </c>
      <c r="AD922">
        <v>7.2</v>
      </c>
      <c r="AE922">
        <v>0</v>
      </c>
      <c r="AF922">
        <v>120</v>
      </c>
      <c r="AH922" s="1" t="str">
        <f t="shared" ref="AH922:AJ985" si="19">IF(ISBLANK(AI922),"",$C922)</f>
        <v/>
      </c>
      <c r="AJ922" s="1" t="str">
        <f t="shared" si="19"/>
        <v/>
      </c>
      <c r="AM922" s="1" t="str">
        <f t="shared" ref="AM922" si="20">IF(ISBLANK(AN922),"",$C922)</f>
        <v/>
      </c>
      <c r="AP922" s="1" t="str">
        <f t="shared" ref="AP922:AP985" si="21">IF(ISBLANK(AQ922),"",$C922)</f>
        <v/>
      </c>
      <c r="AS922" s="1" t="str">
        <f t="shared" ref="AS922:AS985" si="22">IF(ISBLANK(AT922),"",$C922)</f>
        <v/>
      </c>
      <c r="AW922" s="1" t="str">
        <f t="shared" ref="AW922:AW985" si="23">IF(ISBLANK(AX922),"",$C922)</f>
        <v/>
      </c>
      <c r="AZ922" s="1" t="str">
        <f t="shared" ref="AZ922:BB985" si="24">IF(ISBLANK(BA922),"",$C922)</f>
        <v/>
      </c>
      <c r="BB922" s="1" t="str">
        <f t="shared" si="24"/>
        <v/>
      </c>
      <c r="BD922" s="1" t="str">
        <f t="shared" ref="BD922:BF922" si="25">IF(ISBLANK(BE922),"",$C922)</f>
        <v/>
      </c>
      <c r="BF922" s="1" t="str">
        <f t="shared" si="25"/>
        <v/>
      </c>
      <c r="BI922" s="1" t="str">
        <f t="shared" ref="BI922" si="26">IF(ISBLANK(BJ922),"",$C922)</f>
        <v/>
      </c>
      <c r="EK922">
        <v>0.03</v>
      </c>
      <c r="NX922">
        <v>98</v>
      </c>
      <c r="XH922">
        <v>1099</v>
      </c>
      <c r="ABT922">
        <v>15</v>
      </c>
    </row>
    <row r="923" spans="1:878">
      <c r="A923" t="s">
        <v>904</v>
      </c>
      <c r="B923">
        <v>14201300</v>
      </c>
      <c r="C923" s="1">
        <v>33854</v>
      </c>
      <c r="D923" s="2">
        <v>0.66666666666666663</v>
      </c>
      <c r="G923" t="s">
        <v>905</v>
      </c>
      <c r="H923" t="s">
        <v>906</v>
      </c>
      <c r="I923" t="s">
        <v>907</v>
      </c>
      <c r="J923" t="s">
        <v>908</v>
      </c>
      <c r="M923" s="1">
        <f t="shared" si="14"/>
        <v>33854</v>
      </c>
      <c r="N923">
        <v>14.3</v>
      </c>
      <c r="O923">
        <v>25.8</v>
      </c>
      <c r="P923">
        <v>765</v>
      </c>
      <c r="Q923">
        <v>1028</v>
      </c>
      <c r="R923" s="1">
        <f t="shared" si="15"/>
        <v>33854</v>
      </c>
      <c r="S923">
        <v>0.3</v>
      </c>
      <c r="U923">
        <v>366</v>
      </c>
      <c r="V923">
        <v>4.0000000000000003E-5</v>
      </c>
      <c r="W923" s="1">
        <f t="shared" si="16"/>
        <v>33854</v>
      </c>
      <c r="X923">
        <v>8.6999999999999993</v>
      </c>
      <c r="Y923">
        <v>84</v>
      </c>
      <c r="Z923" s="1">
        <f t="shared" si="17"/>
        <v>33854</v>
      </c>
      <c r="AA923">
        <v>7.4</v>
      </c>
      <c r="AC923" s="1" t="str">
        <f t="shared" si="18"/>
        <v/>
      </c>
      <c r="AH923" s="1" t="str">
        <f t="shared" si="19"/>
        <v/>
      </c>
      <c r="AJ923" s="1" t="str">
        <f t="shared" si="19"/>
        <v/>
      </c>
      <c r="AM923" s="1" t="str">
        <f t="shared" ref="AM923" si="27">IF(ISBLANK(AN923),"",$C923)</f>
        <v/>
      </c>
      <c r="AP923" s="1" t="str">
        <f t="shared" si="21"/>
        <v/>
      </c>
      <c r="AS923" s="1" t="str">
        <f t="shared" si="22"/>
        <v/>
      </c>
      <c r="AW923" s="1" t="str">
        <f t="shared" si="23"/>
        <v/>
      </c>
      <c r="AZ923" s="1" t="str">
        <f t="shared" si="24"/>
        <v/>
      </c>
      <c r="BB923" s="1" t="str">
        <f t="shared" si="24"/>
        <v/>
      </c>
      <c r="BD923" s="1" t="str">
        <f t="shared" ref="BD923:BF923" si="28">IF(ISBLANK(BE923),"",$C923)</f>
        <v/>
      </c>
      <c r="BF923" s="1" t="str">
        <f t="shared" si="28"/>
        <v/>
      </c>
      <c r="BI923" s="1" t="str">
        <f t="shared" ref="BI923" si="29">IF(ISBLANK(BJ923),"",$C923)</f>
        <v/>
      </c>
      <c r="EK923">
        <v>0.01</v>
      </c>
      <c r="XH923">
        <v>1099</v>
      </c>
      <c r="ABT923">
        <v>15</v>
      </c>
      <c r="ACW923">
        <v>13</v>
      </c>
      <c r="ACX923">
        <v>0.01</v>
      </c>
    </row>
    <row r="924" spans="1:878">
      <c r="A924" t="s">
        <v>904</v>
      </c>
      <c r="B924">
        <v>14201300</v>
      </c>
      <c r="C924" s="1">
        <v>33854</v>
      </c>
      <c r="D924" s="2">
        <v>0.66666666666666663</v>
      </c>
      <c r="G924" t="s">
        <v>905</v>
      </c>
      <c r="H924" t="s">
        <v>906</v>
      </c>
      <c r="I924" t="s">
        <v>907</v>
      </c>
      <c r="J924" t="s">
        <v>916</v>
      </c>
      <c r="M924" s="1" t="str">
        <f t="shared" si="14"/>
        <v/>
      </c>
      <c r="Q924">
        <v>80020</v>
      </c>
      <c r="R924" s="1" t="str">
        <f t="shared" si="15"/>
        <v/>
      </c>
      <c r="W924" s="1" t="str">
        <f t="shared" si="16"/>
        <v/>
      </c>
      <c r="Z924" s="1" t="str">
        <f t="shared" si="17"/>
        <v/>
      </c>
      <c r="AC924" s="1" t="str">
        <f t="shared" si="18"/>
        <v/>
      </c>
      <c r="AH924" s="1" t="str">
        <f t="shared" si="19"/>
        <v/>
      </c>
      <c r="AJ924" s="1" t="str">
        <f t="shared" si="19"/>
        <v/>
      </c>
      <c r="AM924" s="1" t="str">
        <f t="shared" ref="AM924" si="30">IF(ISBLANK(AN924),"",$C924)</f>
        <v/>
      </c>
      <c r="AP924" s="1" t="str">
        <f t="shared" si="21"/>
        <v/>
      </c>
      <c r="AS924" s="1" t="str">
        <f t="shared" si="22"/>
        <v/>
      </c>
      <c r="AW924" s="1" t="str">
        <f t="shared" si="23"/>
        <v/>
      </c>
      <c r="AZ924" s="1" t="str">
        <f t="shared" si="24"/>
        <v/>
      </c>
      <c r="BB924" s="1" t="str">
        <f t="shared" si="24"/>
        <v/>
      </c>
      <c r="BD924" s="1" t="str">
        <f t="shared" ref="BD924:BF924" si="31">IF(ISBLANK(BE924),"",$C924)</f>
        <v/>
      </c>
      <c r="BF924" s="1" t="str">
        <f t="shared" si="31"/>
        <v/>
      </c>
      <c r="BI924" s="1" t="str">
        <f t="shared" ref="BI924" si="32">IF(ISBLANK(BJ924),"",$C924)</f>
        <v/>
      </c>
      <c r="JT924">
        <v>7.8</v>
      </c>
      <c r="JU924">
        <v>7.1</v>
      </c>
      <c r="JV924">
        <v>1</v>
      </c>
      <c r="JW924">
        <v>6.6</v>
      </c>
      <c r="JX924" t="s">
        <v>917</v>
      </c>
      <c r="JY924">
        <v>700</v>
      </c>
      <c r="JZ924">
        <v>690</v>
      </c>
      <c r="KA924">
        <v>2</v>
      </c>
      <c r="KB924">
        <v>2</v>
      </c>
      <c r="KC924" t="s">
        <v>917</v>
      </c>
      <c r="KE924" t="s">
        <v>917</v>
      </c>
      <c r="KF924">
        <v>0.4</v>
      </c>
      <c r="KG924" t="s">
        <v>918</v>
      </c>
      <c r="KH924">
        <v>1.3</v>
      </c>
      <c r="KI924">
        <v>1.4</v>
      </c>
      <c r="KJ924">
        <v>79</v>
      </c>
      <c r="KK924">
        <v>71</v>
      </c>
      <c r="KL924">
        <v>73</v>
      </c>
      <c r="KM924">
        <v>66</v>
      </c>
      <c r="KN924">
        <v>20</v>
      </c>
      <c r="KO924">
        <v>22</v>
      </c>
      <c r="KP924">
        <v>27</v>
      </c>
      <c r="KQ924">
        <v>23</v>
      </c>
      <c r="KR924" t="s">
        <v>918</v>
      </c>
      <c r="KS924" t="s">
        <v>918</v>
      </c>
      <c r="KT924">
        <v>22</v>
      </c>
      <c r="KU924">
        <v>20</v>
      </c>
      <c r="KV924" t="s">
        <v>919</v>
      </c>
      <c r="KW924" t="s">
        <v>919</v>
      </c>
      <c r="KX924" t="s">
        <v>920</v>
      </c>
      <c r="KY924" t="s">
        <v>920</v>
      </c>
      <c r="KZ924">
        <v>4.9000000000000004</v>
      </c>
      <c r="LA924">
        <v>4.3</v>
      </c>
      <c r="LB924">
        <v>47</v>
      </c>
      <c r="LC924">
        <v>38</v>
      </c>
      <c r="LD924">
        <v>18</v>
      </c>
      <c r="LE924">
        <v>15</v>
      </c>
      <c r="LF924">
        <v>30</v>
      </c>
      <c r="LG924">
        <v>25</v>
      </c>
      <c r="LH924">
        <v>0.85</v>
      </c>
      <c r="LI924">
        <v>1</v>
      </c>
      <c r="LJ924">
        <v>2300</v>
      </c>
      <c r="LK924">
        <v>2600</v>
      </c>
      <c r="LL924" t="s">
        <v>921</v>
      </c>
      <c r="LM924" t="s">
        <v>918</v>
      </c>
      <c r="LN924" t="s">
        <v>918</v>
      </c>
      <c r="LO924">
        <v>43</v>
      </c>
      <c r="LP924">
        <v>35</v>
      </c>
      <c r="LQ924">
        <v>29</v>
      </c>
      <c r="LR924">
        <v>26</v>
      </c>
      <c r="LS924">
        <v>13</v>
      </c>
      <c r="LT924">
        <v>8</v>
      </c>
      <c r="LU924">
        <v>0.14000000000000001</v>
      </c>
      <c r="LV924">
        <v>0.14000000000000001</v>
      </c>
      <c r="LW924">
        <v>1.5</v>
      </c>
      <c r="LX924">
        <v>1.4</v>
      </c>
      <c r="LY924">
        <v>20</v>
      </c>
      <c r="LZ924">
        <v>17</v>
      </c>
      <c r="MA924">
        <v>0.3</v>
      </c>
      <c r="MB924">
        <v>0.2</v>
      </c>
      <c r="MC924" t="s">
        <v>920</v>
      </c>
      <c r="MD924">
        <v>1</v>
      </c>
      <c r="ME924">
        <v>0.2</v>
      </c>
      <c r="MF924">
        <v>190</v>
      </c>
      <c r="MG924">
        <v>220</v>
      </c>
      <c r="MH924" t="s">
        <v>911</v>
      </c>
      <c r="MI924" t="s">
        <v>922</v>
      </c>
      <c r="MJ924" t="s">
        <v>922</v>
      </c>
      <c r="MK924">
        <v>13</v>
      </c>
      <c r="ML924">
        <v>9</v>
      </c>
      <c r="MM924" t="s">
        <v>923</v>
      </c>
      <c r="MN924" t="s">
        <v>923</v>
      </c>
      <c r="MO924">
        <v>0.67</v>
      </c>
      <c r="MP924">
        <v>2.9</v>
      </c>
      <c r="MQ924" t="s">
        <v>924</v>
      </c>
      <c r="MR924">
        <v>150</v>
      </c>
      <c r="MS924">
        <v>130</v>
      </c>
      <c r="MT924">
        <v>34</v>
      </c>
      <c r="MU924">
        <v>29</v>
      </c>
      <c r="MV924">
        <v>3</v>
      </c>
      <c r="MW924">
        <v>3</v>
      </c>
      <c r="MX924">
        <v>170</v>
      </c>
      <c r="MY924">
        <v>130</v>
      </c>
      <c r="QV924">
        <v>2.8</v>
      </c>
      <c r="QW924">
        <v>2.9</v>
      </c>
      <c r="QX924">
        <v>0.02</v>
      </c>
      <c r="QY924" t="s">
        <v>925</v>
      </c>
      <c r="QZ924">
        <v>28</v>
      </c>
      <c r="RA924">
        <v>28</v>
      </c>
      <c r="RB924">
        <v>0.75</v>
      </c>
      <c r="RC924">
        <v>82</v>
      </c>
      <c r="RD924">
        <v>93</v>
      </c>
      <c r="RE924">
        <v>62</v>
      </c>
      <c r="RF924">
        <v>58</v>
      </c>
      <c r="RG924">
        <v>43</v>
      </c>
      <c r="RH924">
        <v>43</v>
      </c>
      <c r="SH924">
        <v>1</v>
      </c>
      <c r="SI924" t="s">
        <v>926</v>
      </c>
      <c r="SJ924" t="s">
        <v>926</v>
      </c>
      <c r="SK924" t="s">
        <v>926</v>
      </c>
      <c r="SL924">
        <v>1</v>
      </c>
      <c r="SM924" t="s">
        <v>926</v>
      </c>
      <c r="SN924" t="s">
        <v>923</v>
      </c>
      <c r="SO924" t="s">
        <v>923</v>
      </c>
      <c r="SR924" t="s">
        <v>926</v>
      </c>
      <c r="SS924">
        <v>11</v>
      </c>
      <c r="SV924">
        <v>4</v>
      </c>
      <c r="SW924">
        <v>1</v>
      </c>
      <c r="SX924" t="s">
        <v>918</v>
      </c>
      <c r="SY924" t="s">
        <v>926</v>
      </c>
      <c r="SZ924" t="s">
        <v>926</v>
      </c>
      <c r="TA924" t="s">
        <v>926</v>
      </c>
      <c r="TB924" t="s">
        <v>926</v>
      </c>
      <c r="TC924" t="s">
        <v>926</v>
      </c>
      <c r="TD924" t="s">
        <v>926</v>
      </c>
      <c r="TE924">
        <v>4</v>
      </c>
      <c r="TF924">
        <v>5</v>
      </c>
      <c r="TG924" t="s">
        <v>923</v>
      </c>
      <c r="TH924" t="s">
        <v>926</v>
      </c>
      <c r="TI924" t="s">
        <v>923</v>
      </c>
      <c r="TJ924" t="s">
        <v>923</v>
      </c>
      <c r="TK924" t="s">
        <v>927</v>
      </c>
      <c r="UN924">
        <v>32</v>
      </c>
      <c r="UO924" t="s">
        <v>928</v>
      </c>
      <c r="UP924" t="s">
        <v>928</v>
      </c>
      <c r="UQ924" t="s">
        <v>928</v>
      </c>
      <c r="UR924" t="s">
        <v>928</v>
      </c>
      <c r="US924" t="s">
        <v>928</v>
      </c>
      <c r="UT924" t="s">
        <v>928</v>
      </c>
      <c r="UU924" t="s">
        <v>928</v>
      </c>
      <c r="UV924" t="s">
        <v>928</v>
      </c>
      <c r="UW924" t="s">
        <v>928</v>
      </c>
      <c r="UX924" t="s">
        <v>928</v>
      </c>
      <c r="UY924" t="s">
        <v>928</v>
      </c>
      <c r="UZ924" t="s">
        <v>928</v>
      </c>
      <c r="VA924" t="s">
        <v>929</v>
      </c>
      <c r="VB924" t="s">
        <v>928</v>
      </c>
      <c r="VC924" t="s">
        <v>928</v>
      </c>
      <c r="VD924" t="s">
        <v>928</v>
      </c>
      <c r="VE924" t="s">
        <v>928</v>
      </c>
      <c r="VF924" t="s">
        <v>928</v>
      </c>
      <c r="VG924" t="s">
        <v>928</v>
      </c>
      <c r="VH924" t="s">
        <v>928</v>
      </c>
      <c r="VI924" t="s">
        <v>928</v>
      </c>
      <c r="VJ924" t="s">
        <v>928</v>
      </c>
      <c r="VK924" t="s">
        <v>928</v>
      </c>
      <c r="VL924" t="s">
        <v>928</v>
      </c>
      <c r="VM924" t="s">
        <v>928</v>
      </c>
      <c r="VN924" t="s">
        <v>928</v>
      </c>
      <c r="VO924" t="s">
        <v>928</v>
      </c>
      <c r="VP924" t="s">
        <v>928</v>
      </c>
      <c r="VQ924">
        <v>10</v>
      </c>
      <c r="VR924" t="s">
        <v>928</v>
      </c>
      <c r="VS924" t="s">
        <v>928</v>
      </c>
      <c r="VT924" t="s">
        <v>928</v>
      </c>
      <c r="VU924">
        <v>31</v>
      </c>
      <c r="VV924" t="s">
        <v>928</v>
      </c>
      <c r="VW924" t="s">
        <v>928</v>
      </c>
      <c r="VX924" t="s">
        <v>928</v>
      </c>
      <c r="VY924" t="s">
        <v>928</v>
      </c>
      <c r="VZ924" t="s">
        <v>928</v>
      </c>
      <c r="WA924" t="s">
        <v>928</v>
      </c>
      <c r="WB924" t="s">
        <v>928</v>
      </c>
      <c r="WC924" t="s">
        <v>928</v>
      </c>
      <c r="WD924" t="s">
        <v>928</v>
      </c>
      <c r="WE924" t="s">
        <v>928</v>
      </c>
      <c r="WF924" t="s">
        <v>928</v>
      </c>
      <c r="WG924" t="s">
        <v>928</v>
      </c>
      <c r="WH924" t="s">
        <v>928</v>
      </c>
      <c r="WI924" t="s">
        <v>928</v>
      </c>
      <c r="WJ924" t="s">
        <v>928</v>
      </c>
      <c r="WK924" t="s">
        <v>928</v>
      </c>
      <c r="WL924" t="s">
        <v>928</v>
      </c>
      <c r="WM924" t="s">
        <v>928</v>
      </c>
      <c r="WN924" t="s">
        <v>928</v>
      </c>
      <c r="WO924" t="s">
        <v>928</v>
      </c>
      <c r="WP924" t="s">
        <v>928</v>
      </c>
      <c r="WQ924" t="s">
        <v>928</v>
      </c>
      <c r="WR924" t="s">
        <v>928</v>
      </c>
      <c r="WS924" t="s">
        <v>930</v>
      </c>
      <c r="WT924" t="s">
        <v>928</v>
      </c>
      <c r="WU924" t="s">
        <v>924</v>
      </c>
      <c r="WV924" t="s">
        <v>926</v>
      </c>
      <c r="WW924" t="s">
        <v>928</v>
      </c>
      <c r="WX924" t="s">
        <v>928</v>
      </c>
      <c r="WY924" t="s">
        <v>928</v>
      </c>
      <c r="WZ924" t="s">
        <v>928</v>
      </c>
      <c r="XB924" t="s">
        <v>928</v>
      </c>
      <c r="XH924">
        <v>3001</v>
      </c>
      <c r="ABT924">
        <v>15</v>
      </c>
      <c r="ACY924">
        <v>46</v>
      </c>
      <c r="AEY924">
        <v>11</v>
      </c>
      <c r="AEZ924">
        <v>2</v>
      </c>
      <c r="AFE924" t="s">
        <v>923</v>
      </c>
      <c r="AFX924" t="s">
        <v>931</v>
      </c>
      <c r="AGG924" t="s">
        <v>932</v>
      </c>
      <c r="AGI924" t="s">
        <v>932</v>
      </c>
    </row>
    <row r="925" spans="1:878">
      <c r="A925" t="s">
        <v>904</v>
      </c>
      <c r="B925">
        <v>14201300</v>
      </c>
      <c r="C925" s="1">
        <v>33854</v>
      </c>
      <c r="D925" s="2">
        <v>0.66666666666666663</v>
      </c>
      <c r="G925" t="s">
        <v>905</v>
      </c>
      <c r="H925" t="s">
        <v>906</v>
      </c>
      <c r="I925" t="s">
        <v>907</v>
      </c>
      <c r="J925" t="s">
        <v>933</v>
      </c>
      <c r="K925">
        <v>167229</v>
      </c>
      <c r="L925">
        <v>59</v>
      </c>
      <c r="M925" s="1" t="str">
        <f t="shared" si="14"/>
        <v/>
      </c>
      <c r="Q925">
        <v>80020</v>
      </c>
      <c r="R925" s="1" t="str">
        <f t="shared" si="15"/>
        <v/>
      </c>
      <c r="W925" s="1" t="str">
        <f t="shared" si="16"/>
        <v/>
      </c>
      <c r="Z925" s="1" t="str">
        <f t="shared" si="17"/>
        <v/>
      </c>
      <c r="AC925" s="1" t="str">
        <f t="shared" si="18"/>
        <v/>
      </c>
      <c r="AH925" s="1" t="str">
        <f t="shared" si="19"/>
        <v/>
      </c>
      <c r="AJ925" s="1" t="str">
        <f t="shared" si="19"/>
        <v/>
      </c>
      <c r="AM925" s="1" t="str">
        <f t="shared" ref="AM925" si="33">IF(ISBLANK(AN925),"",$C925)</f>
        <v/>
      </c>
      <c r="AP925" s="1" t="str">
        <f t="shared" si="21"/>
        <v/>
      </c>
      <c r="AS925" s="1" t="str">
        <f t="shared" si="22"/>
        <v/>
      </c>
      <c r="AW925" s="1" t="str">
        <f t="shared" si="23"/>
        <v/>
      </c>
      <c r="AZ925" s="1" t="str">
        <f t="shared" si="24"/>
        <v/>
      </c>
      <c r="BB925" s="1" t="str">
        <f t="shared" si="24"/>
        <v/>
      </c>
      <c r="BD925" s="1" t="str">
        <f t="shared" ref="BD925:BF925" si="34">IF(ISBLANK(BE925),"",$C925)</f>
        <v/>
      </c>
      <c r="BF925" s="1" t="str">
        <f t="shared" si="34"/>
        <v/>
      </c>
      <c r="BI925" s="1" t="str">
        <f t="shared" ref="BI925" si="35">IF(ISBLANK(BJ925),"",$C925)</f>
        <v/>
      </c>
      <c r="QU925" t="s">
        <v>932</v>
      </c>
      <c r="RI925">
        <v>3.7</v>
      </c>
      <c r="TL925" t="s">
        <v>923</v>
      </c>
      <c r="TM925" t="s">
        <v>928</v>
      </c>
      <c r="TN925" t="s">
        <v>927</v>
      </c>
      <c r="TO925" t="s">
        <v>923</v>
      </c>
      <c r="TP925" t="s">
        <v>923</v>
      </c>
      <c r="TQ925">
        <v>14</v>
      </c>
      <c r="TR925">
        <v>6</v>
      </c>
      <c r="TS925" t="s">
        <v>923</v>
      </c>
      <c r="TT925" t="s">
        <v>923</v>
      </c>
      <c r="TU925" t="s">
        <v>923</v>
      </c>
      <c r="TV925">
        <v>12</v>
      </c>
      <c r="TW925" t="s">
        <v>923</v>
      </c>
      <c r="TX925" t="s">
        <v>923</v>
      </c>
      <c r="TY925" t="s">
        <v>923</v>
      </c>
      <c r="TZ925" t="s">
        <v>923</v>
      </c>
      <c r="UA925" t="s">
        <v>923</v>
      </c>
      <c r="UB925" t="s">
        <v>923</v>
      </c>
      <c r="UC925" t="s">
        <v>923</v>
      </c>
      <c r="UD925">
        <v>24</v>
      </c>
      <c r="UE925">
        <v>47</v>
      </c>
      <c r="UF925" t="s">
        <v>923</v>
      </c>
      <c r="UG925" t="s">
        <v>923</v>
      </c>
      <c r="UH925">
        <v>6</v>
      </c>
      <c r="UI925">
        <v>16</v>
      </c>
      <c r="UJ925" t="s">
        <v>923</v>
      </c>
      <c r="UK925" t="s">
        <v>923</v>
      </c>
      <c r="UL925" t="s">
        <v>923</v>
      </c>
      <c r="UM925">
        <v>10</v>
      </c>
      <c r="XH925">
        <v>3001</v>
      </c>
      <c r="ABT925">
        <v>15</v>
      </c>
      <c r="AFA925">
        <v>69</v>
      </c>
      <c r="AFB925">
        <v>30</v>
      </c>
      <c r="AFF925" t="s">
        <v>934</v>
      </c>
      <c r="AFG925" t="s">
        <v>922</v>
      </c>
      <c r="AFV925" t="s">
        <v>931</v>
      </c>
      <c r="AGH925" t="s">
        <v>932</v>
      </c>
    </row>
    <row r="926" spans="1:878">
      <c r="A926" t="s">
        <v>904</v>
      </c>
      <c r="B926">
        <v>14201300</v>
      </c>
      <c r="C926" s="1">
        <v>33854</v>
      </c>
      <c r="D926" s="2">
        <v>0.66736111111111107</v>
      </c>
      <c r="G926" t="s">
        <v>905</v>
      </c>
      <c r="H926" t="s">
        <v>906</v>
      </c>
      <c r="I926" t="s">
        <v>907</v>
      </c>
      <c r="J926" t="s">
        <v>933</v>
      </c>
      <c r="K926">
        <v>79913</v>
      </c>
      <c r="L926">
        <v>87</v>
      </c>
      <c r="M926" s="1" t="str">
        <f t="shared" si="14"/>
        <v/>
      </c>
      <c r="Q926">
        <v>80020</v>
      </c>
      <c r="R926" s="1" t="str">
        <f t="shared" si="15"/>
        <v/>
      </c>
      <c r="W926" s="1" t="str">
        <f t="shared" si="16"/>
        <v/>
      </c>
      <c r="Z926" s="1" t="str">
        <f t="shared" si="17"/>
        <v/>
      </c>
      <c r="AC926" s="1" t="str">
        <f t="shared" si="18"/>
        <v/>
      </c>
      <c r="AH926" s="1" t="str">
        <f t="shared" si="19"/>
        <v/>
      </c>
      <c r="AJ926" s="1" t="str">
        <f t="shared" si="19"/>
        <v/>
      </c>
      <c r="AM926" s="1" t="str">
        <f t="shared" ref="AM926" si="36">IF(ISBLANK(AN926),"",$C926)</f>
        <v/>
      </c>
      <c r="AP926" s="1" t="str">
        <f t="shared" si="21"/>
        <v/>
      </c>
      <c r="AS926" s="1" t="str">
        <f t="shared" si="22"/>
        <v/>
      </c>
      <c r="AW926" s="1" t="str">
        <f t="shared" si="23"/>
        <v/>
      </c>
      <c r="AZ926" s="1" t="str">
        <f t="shared" si="24"/>
        <v/>
      </c>
      <c r="BB926" s="1" t="str">
        <f t="shared" si="24"/>
        <v/>
      </c>
      <c r="BD926" s="1" t="str">
        <f t="shared" ref="BD926:BF926" si="37">IF(ISBLANK(BE926),"",$C926)</f>
        <v/>
      </c>
      <c r="BF926" s="1" t="str">
        <f t="shared" si="37"/>
        <v/>
      </c>
      <c r="BI926" s="1" t="str">
        <f t="shared" ref="BI926" si="38">IF(ISBLANK(BJ926),"",$C926)</f>
        <v/>
      </c>
      <c r="QT926" t="s">
        <v>932</v>
      </c>
      <c r="QU926" t="s">
        <v>932</v>
      </c>
      <c r="RI926" t="s">
        <v>935</v>
      </c>
      <c r="TL926" t="s">
        <v>923</v>
      </c>
      <c r="TM926" t="s">
        <v>928</v>
      </c>
      <c r="TN926" t="s">
        <v>927</v>
      </c>
      <c r="TO926" t="s">
        <v>923</v>
      </c>
      <c r="TP926" t="s">
        <v>923</v>
      </c>
      <c r="TQ926" t="s">
        <v>923</v>
      </c>
      <c r="TR926" t="s">
        <v>923</v>
      </c>
      <c r="TS926" t="s">
        <v>923</v>
      </c>
      <c r="TT926" t="s">
        <v>923</v>
      </c>
      <c r="TU926" t="s">
        <v>923</v>
      </c>
      <c r="TV926" t="s">
        <v>923</v>
      </c>
      <c r="TW926" t="s">
        <v>923</v>
      </c>
      <c r="TX926" t="s">
        <v>923</v>
      </c>
      <c r="TY926" t="s">
        <v>923</v>
      </c>
      <c r="TZ926" t="s">
        <v>923</v>
      </c>
      <c r="UA926" t="s">
        <v>923</v>
      </c>
      <c r="UB926" t="s">
        <v>923</v>
      </c>
      <c r="UC926" t="s">
        <v>923</v>
      </c>
      <c r="UD926" t="s">
        <v>923</v>
      </c>
      <c r="UE926">
        <v>9</v>
      </c>
      <c r="UF926" t="s">
        <v>923</v>
      </c>
      <c r="UG926" t="s">
        <v>923</v>
      </c>
      <c r="UH926" t="s">
        <v>923</v>
      </c>
      <c r="UI926" t="s">
        <v>923</v>
      </c>
      <c r="UJ926" t="s">
        <v>923</v>
      </c>
      <c r="UK926" t="s">
        <v>923</v>
      </c>
      <c r="UL926" t="s">
        <v>923</v>
      </c>
      <c r="UM926" t="s">
        <v>923</v>
      </c>
      <c r="XH926">
        <v>3001</v>
      </c>
      <c r="ABT926">
        <v>15</v>
      </c>
      <c r="AFA926">
        <v>9</v>
      </c>
      <c r="AFF926" t="s">
        <v>936</v>
      </c>
      <c r="AFG926" t="s">
        <v>937</v>
      </c>
      <c r="AFV926" t="s">
        <v>931</v>
      </c>
      <c r="AGH926" t="s">
        <v>932</v>
      </c>
    </row>
    <row r="927" spans="1:878">
      <c r="A927" t="s">
        <v>904</v>
      </c>
      <c r="B927">
        <v>14201300</v>
      </c>
      <c r="C927" s="1">
        <v>34073</v>
      </c>
      <c r="D927" s="2">
        <v>0.5</v>
      </c>
      <c r="G927" t="s">
        <v>905</v>
      </c>
      <c r="H927" t="s">
        <v>906</v>
      </c>
      <c r="I927" t="s">
        <v>907</v>
      </c>
      <c r="J927" t="s">
        <v>908</v>
      </c>
      <c r="M927" s="1">
        <f t="shared" si="14"/>
        <v>34073</v>
      </c>
      <c r="N927">
        <v>10.1</v>
      </c>
      <c r="O927">
        <v>12.6</v>
      </c>
      <c r="P927">
        <v>758</v>
      </c>
      <c r="Q927">
        <v>80020</v>
      </c>
      <c r="R927" s="1">
        <f t="shared" si="15"/>
        <v>34073</v>
      </c>
      <c r="S927">
        <v>28</v>
      </c>
      <c r="U927">
        <v>288</v>
      </c>
      <c r="V927">
        <v>8.0000000000000007E-5</v>
      </c>
      <c r="W927" s="1">
        <f t="shared" si="16"/>
        <v>34073</v>
      </c>
      <c r="X927">
        <v>10.1</v>
      </c>
      <c r="Y927">
        <v>90</v>
      </c>
      <c r="Z927" s="1">
        <f t="shared" si="17"/>
        <v>34073</v>
      </c>
      <c r="AA927">
        <v>7.1</v>
      </c>
      <c r="AB927">
        <v>7.4</v>
      </c>
      <c r="AC927" s="1">
        <f t="shared" si="18"/>
        <v>34073</v>
      </c>
      <c r="AD927">
        <v>6.2</v>
      </c>
      <c r="AE927" t="s">
        <v>925</v>
      </c>
      <c r="AF927">
        <v>49</v>
      </c>
      <c r="AH927" s="1" t="str">
        <f t="shared" si="19"/>
        <v/>
      </c>
      <c r="AJ927" s="1">
        <f t="shared" si="19"/>
        <v>34073</v>
      </c>
      <c r="AK927">
        <v>10</v>
      </c>
      <c r="AL927">
        <v>10</v>
      </c>
      <c r="AM927" s="1">
        <f t="shared" ref="AM927" si="39">IF(ISBLANK(AN927),"",$C927)</f>
        <v>34073</v>
      </c>
      <c r="AN927">
        <v>0.44</v>
      </c>
      <c r="AO927">
        <v>0.44</v>
      </c>
      <c r="AP927" s="1">
        <f t="shared" si="21"/>
        <v>34073</v>
      </c>
      <c r="AQ927">
        <v>0.06</v>
      </c>
      <c r="AR927">
        <v>0.05</v>
      </c>
      <c r="AS927" s="1">
        <f t="shared" si="22"/>
        <v>34073</v>
      </c>
      <c r="AT927">
        <v>9.9499999999999993</v>
      </c>
      <c r="AU927">
        <v>0.5</v>
      </c>
      <c r="AV927">
        <v>0.5</v>
      </c>
      <c r="AW927" s="1">
        <f t="shared" si="23"/>
        <v>34073</v>
      </c>
      <c r="AX927">
        <v>10</v>
      </c>
      <c r="AY927">
        <v>0.27600000000000002</v>
      </c>
      <c r="AZ927" s="1">
        <f t="shared" si="24"/>
        <v>34073</v>
      </c>
      <c r="BA927">
        <v>0.14000000000000001</v>
      </c>
      <c r="BB927" s="1">
        <f t="shared" si="24"/>
        <v>34073</v>
      </c>
      <c r="BC927">
        <v>0.1</v>
      </c>
      <c r="BD927" s="1">
        <f t="shared" ref="BD927:BF927" si="40">IF(ISBLANK(BE927),"",$C927)</f>
        <v>34073</v>
      </c>
      <c r="BE927">
        <v>0.09</v>
      </c>
      <c r="BF927" s="1">
        <f t="shared" si="40"/>
        <v>34073</v>
      </c>
      <c r="BG927">
        <v>2.4</v>
      </c>
      <c r="BI927" s="1">
        <f t="shared" ref="BI927" si="41">IF(ISBLANK(BJ927),"",$C927)</f>
        <v>34073</v>
      </c>
      <c r="BJ927">
        <v>0.9</v>
      </c>
      <c r="BL927">
        <v>110</v>
      </c>
      <c r="BM927">
        <v>70</v>
      </c>
      <c r="BO927">
        <v>28</v>
      </c>
      <c r="BP927">
        <v>9.8000000000000007</v>
      </c>
      <c r="BQ927">
        <v>11</v>
      </c>
      <c r="BR927">
        <v>0.46</v>
      </c>
      <c r="BS927">
        <v>18</v>
      </c>
      <c r="BT927">
        <v>1.9</v>
      </c>
      <c r="BU927">
        <v>20</v>
      </c>
      <c r="BV927">
        <v>15</v>
      </c>
      <c r="BW927" t="s">
        <v>925</v>
      </c>
      <c r="BX927">
        <v>24</v>
      </c>
      <c r="CO927">
        <v>110</v>
      </c>
      <c r="CS927">
        <v>48</v>
      </c>
      <c r="DS927" t="s">
        <v>938</v>
      </c>
      <c r="DU927" t="s">
        <v>939</v>
      </c>
      <c r="DV927">
        <v>0.17</v>
      </c>
      <c r="DZ927">
        <v>0.17799999999999999</v>
      </c>
      <c r="EB927" t="s">
        <v>921</v>
      </c>
      <c r="EE927" t="s">
        <v>940</v>
      </c>
      <c r="EF927" t="s">
        <v>941</v>
      </c>
      <c r="EG927" t="s">
        <v>942</v>
      </c>
      <c r="EK927">
        <v>0.79</v>
      </c>
      <c r="FJ927" t="s">
        <v>939</v>
      </c>
      <c r="JL927" t="s">
        <v>943</v>
      </c>
      <c r="NA927" t="s">
        <v>944</v>
      </c>
      <c r="NC927" t="s">
        <v>921</v>
      </c>
      <c r="ND927" t="s">
        <v>911</v>
      </c>
      <c r="NE927" t="s">
        <v>944</v>
      </c>
      <c r="NF927" t="s">
        <v>945</v>
      </c>
      <c r="NH927" t="s">
        <v>944</v>
      </c>
      <c r="NJ927" t="s">
        <v>946</v>
      </c>
      <c r="NL927" t="s">
        <v>944</v>
      </c>
      <c r="NO927" t="s">
        <v>944</v>
      </c>
      <c r="NP927" t="s">
        <v>921</v>
      </c>
      <c r="NR927">
        <v>2.3E-2</v>
      </c>
      <c r="NX927">
        <v>40</v>
      </c>
      <c r="OK927" t="s">
        <v>941</v>
      </c>
      <c r="OZ927" t="s">
        <v>947</v>
      </c>
      <c r="PM927">
        <v>3.5000000000000003E-2</v>
      </c>
      <c r="PV927" t="s">
        <v>948</v>
      </c>
      <c r="PY927" t="s">
        <v>941</v>
      </c>
      <c r="QB927">
        <v>1.6E-2</v>
      </c>
      <c r="QF927">
        <v>0.72299999999999998</v>
      </c>
      <c r="QI927" t="s">
        <v>944</v>
      </c>
      <c r="QJ927" t="s">
        <v>944</v>
      </c>
      <c r="QN927" t="s">
        <v>921</v>
      </c>
      <c r="QP927" t="s">
        <v>939</v>
      </c>
      <c r="QQ927" t="s">
        <v>911</v>
      </c>
      <c r="QR927" t="s">
        <v>944</v>
      </c>
      <c r="RJ927" t="s">
        <v>911</v>
      </c>
      <c r="RK927" t="s">
        <v>921</v>
      </c>
      <c r="RL927" t="s">
        <v>944</v>
      </c>
      <c r="RM927" t="s">
        <v>946</v>
      </c>
      <c r="RN927" t="s">
        <v>946</v>
      </c>
      <c r="RO927" t="s">
        <v>921</v>
      </c>
      <c r="RP927" t="s">
        <v>946</v>
      </c>
      <c r="RQ927" t="s">
        <v>921</v>
      </c>
      <c r="RR927" t="s">
        <v>944</v>
      </c>
      <c r="RS927">
        <v>5.2</v>
      </c>
      <c r="RT927" t="s">
        <v>944</v>
      </c>
      <c r="RU927" t="s">
        <v>945</v>
      </c>
      <c r="RV927" t="s">
        <v>921</v>
      </c>
      <c r="RW927" t="s">
        <v>921</v>
      </c>
      <c r="RX927" t="s">
        <v>911</v>
      </c>
      <c r="RY927" t="s">
        <v>944</v>
      </c>
      <c r="RZ927" t="s">
        <v>946</v>
      </c>
      <c r="SA927" t="s">
        <v>945</v>
      </c>
      <c r="SB927" t="s">
        <v>949</v>
      </c>
      <c r="SC927" t="s">
        <v>944</v>
      </c>
      <c r="SD927" t="s">
        <v>921</v>
      </c>
      <c r="SE927" t="s">
        <v>921</v>
      </c>
      <c r="SF927" t="s">
        <v>921</v>
      </c>
      <c r="SG927" t="s">
        <v>944</v>
      </c>
      <c r="XH927">
        <v>1001</v>
      </c>
      <c r="YC927" t="s">
        <v>946</v>
      </c>
      <c r="ABF927">
        <v>212</v>
      </c>
      <c r="ABG927">
        <v>179</v>
      </c>
      <c r="ABH927">
        <v>16</v>
      </c>
      <c r="ABI927">
        <v>0.28999999999999998</v>
      </c>
      <c r="ABN927">
        <v>7.6999999999999999E-2</v>
      </c>
      <c r="ABO927">
        <v>44</v>
      </c>
      <c r="ABP927">
        <v>0.16400000000000001</v>
      </c>
      <c r="ABT927">
        <v>15</v>
      </c>
      <c r="ACW927">
        <v>42</v>
      </c>
      <c r="ACX927">
        <v>3.2</v>
      </c>
      <c r="ADQ927">
        <v>1.6E-2</v>
      </c>
      <c r="ADR927" t="s">
        <v>942</v>
      </c>
      <c r="ADS927" t="s">
        <v>939</v>
      </c>
      <c r="ADU927" t="s">
        <v>941</v>
      </c>
      <c r="ADV927" t="s">
        <v>939</v>
      </c>
      <c r="ADW927" t="s">
        <v>938</v>
      </c>
      <c r="ADX927" t="s">
        <v>939</v>
      </c>
      <c r="ADY927" t="s">
        <v>943</v>
      </c>
      <c r="ADZ927" t="s">
        <v>939</v>
      </c>
      <c r="AEA927" t="s">
        <v>941</v>
      </c>
      <c r="AEB927" t="s">
        <v>946</v>
      </c>
      <c r="AEC927" t="s">
        <v>941</v>
      </c>
      <c r="AED927" t="s">
        <v>942</v>
      </c>
      <c r="AEE927" t="s">
        <v>939</v>
      </c>
      <c r="AEF927" t="s">
        <v>950</v>
      </c>
      <c r="AEG927" t="s">
        <v>946</v>
      </c>
      <c r="AEH927" t="s">
        <v>942</v>
      </c>
      <c r="AEI927" t="s">
        <v>921</v>
      </c>
      <c r="AEJ927" t="s">
        <v>947</v>
      </c>
      <c r="AEK927" t="s">
        <v>941</v>
      </c>
      <c r="AEL927" t="s">
        <v>942</v>
      </c>
      <c r="AEM927" t="s">
        <v>939</v>
      </c>
      <c r="AEN927" t="s">
        <v>939</v>
      </c>
      <c r="AEO927" t="s">
        <v>941</v>
      </c>
      <c r="AEP927">
        <v>1.9E-2</v>
      </c>
      <c r="AEQ927" t="s">
        <v>946</v>
      </c>
      <c r="AER927" t="s">
        <v>947</v>
      </c>
      <c r="AES927" t="s">
        <v>948</v>
      </c>
      <c r="AEV927">
        <v>292</v>
      </c>
      <c r="AEW927">
        <v>45</v>
      </c>
      <c r="AFI927">
        <v>90.8</v>
      </c>
      <c r="AFJ927">
        <v>108</v>
      </c>
      <c r="AFK927">
        <v>97.2</v>
      </c>
      <c r="AFL927">
        <v>200</v>
      </c>
      <c r="AFN927">
        <v>900</v>
      </c>
      <c r="AGB927">
        <v>64</v>
      </c>
      <c r="AGK927">
        <v>943</v>
      </c>
    </row>
    <row r="928" spans="1:878">
      <c r="A928" t="s">
        <v>904</v>
      </c>
      <c r="B928">
        <v>14201300</v>
      </c>
      <c r="C928" s="1">
        <v>34085</v>
      </c>
      <c r="D928" s="2">
        <v>0.6875</v>
      </c>
      <c r="G928" t="s">
        <v>905</v>
      </c>
      <c r="H928" t="s">
        <v>906</v>
      </c>
      <c r="I928" t="s">
        <v>907</v>
      </c>
      <c r="J928" t="s">
        <v>908</v>
      </c>
      <c r="M928" s="1">
        <f t="shared" si="14"/>
        <v>34085</v>
      </c>
      <c r="N928">
        <v>11.8</v>
      </c>
      <c r="O928">
        <v>14.1</v>
      </c>
      <c r="P928">
        <v>768</v>
      </c>
      <c r="Q928">
        <v>80020</v>
      </c>
      <c r="R928" s="1">
        <f t="shared" si="15"/>
        <v>34085</v>
      </c>
      <c r="S928">
        <v>35</v>
      </c>
      <c r="U928">
        <v>293</v>
      </c>
      <c r="V928">
        <v>8.0000000000000007E-5</v>
      </c>
      <c r="W928" s="1">
        <f t="shared" si="16"/>
        <v>34085</v>
      </c>
      <c r="X928">
        <v>10</v>
      </c>
      <c r="Y928">
        <v>91</v>
      </c>
      <c r="Z928" s="1">
        <f t="shared" si="17"/>
        <v>34085</v>
      </c>
      <c r="AA928">
        <v>7.1</v>
      </c>
      <c r="AB928">
        <v>7.7</v>
      </c>
      <c r="AC928" s="1">
        <f t="shared" si="18"/>
        <v>34085</v>
      </c>
      <c r="AD928">
        <v>7</v>
      </c>
      <c r="AE928" t="s">
        <v>925</v>
      </c>
      <c r="AF928">
        <v>57</v>
      </c>
      <c r="AH928" s="1" t="str">
        <f t="shared" si="19"/>
        <v/>
      </c>
      <c r="AJ928" s="1">
        <f t="shared" si="19"/>
        <v>34085</v>
      </c>
      <c r="AK928">
        <v>11</v>
      </c>
      <c r="AL928">
        <v>11</v>
      </c>
      <c r="AM928" s="1">
        <f t="shared" ref="AM928" si="42">IF(ISBLANK(AN928),"",$C928)</f>
        <v>34085</v>
      </c>
      <c r="AN928">
        <v>0.96</v>
      </c>
      <c r="AO928">
        <v>0.76</v>
      </c>
      <c r="AP928" s="1">
        <f t="shared" si="21"/>
        <v>34085</v>
      </c>
      <c r="AQ928">
        <v>0.14000000000000001</v>
      </c>
      <c r="AR928">
        <v>0.14000000000000001</v>
      </c>
      <c r="AS928" s="1">
        <f t="shared" si="22"/>
        <v>34085</v>
      </c>
      <c r="AT928">
        <v>9.86</v>
      </c>
      <c r="AU928">
        <v>0.9</v>
      </c>
      <c r="AV928">
        <v>1.1000000000000001</v>
      </c>
      <c r="AW928" s="1">
        <f t="shared" si="23"/>
        <v>34085</v>
      </c>
      <c r="AX928">
        <v>10</v>
      </c>
      <c r="AY928">
        <v>0.39900000000000002</v>
      </c>
      <c r="AZ928" s="1">
        <f t="shared" si="24"/>
        <v>34085</v>
      </c>
      <c r="BA928">
        <v>0.24</v>
      </c>
      <c r="BB928" s="1">
        <f t="shared" si="24"/>
        <v>34085</v>
      </c>
      <c r="BC928">
        <v>0.15</v>
      </c>
      <c r="BD928" s="1">
        <f t="shared" ref="BD928:BF928" si="43">IF(ISBLANK(BE928),"",$C928)</f>
        <v>34085</v>
      </c>
      <c r="BE928">
        <v>0.13</v>
      </c>
      <c r="BF928" s="1">
        <f t="shared" si="43"/>
        <v>34085</v>
      </c>
      <c r="BG928">
        <v>3.9</v>
      </c>
      <c r="BI928" s="1">
        <f t="shared" ref="BI928" si="44">IF(ISBLANK(BJ928),"",$C928)</f>
        <v>34085</v>
      </c>
      <c r="BJ928">
        <v>1.3</v>
      </c>
      <c r="BL928">
        <v>105</v>
      </c>
      <c r="BM928">
        <v>59</v>
      </c>
      <c r="BO928">
        <v>27</v>
      </c>
      <c r="BP928">
        <v>9.1999999999999993</v>
      </c>
      <c r="BQ928">
        <v>11</v>
      </c>
      <c r="BR928">
        <v>0.47</v>
      </c>
      <c r="BS928">
        <v>18</v>
      </c>
      <c r="BT928">
        <v>2.9</v>
      </c>
      <c r="BU928">
        <v>23</v>
      </c>
      <c r="BV928">
        <v>14</v>
      </c>
      <c r="BW928">
        <v>0.1</v>
      </c>
      <c r="BX928">
        <v>21</v>
      </c>
      <c r="CO928">
        <v>54</v>
      </c>
      <c r="CS928">
        <v>52</v>
      </c>
      <c r="DS928" t="s">
        <v>938</v>
      </c>
      <c r="DU928" t="s">
        <v>939</v>
      </c>
      <c r="DV928" t="s">
        <v>944</v>
      </c>
      <c r="DZ928">
        <v>1.37</v>
      </c>
      <c r="EB928" t="s">
        <v>921</v>
      </c>
      <c r="EE928" t="s">
        <v>951</v>
      </c>
      <c r="EF928" t="s">
        <v>941</v>
      </c>
      <c r="EG928">
        <v>8.0000000000000002E-3</v>
      </c>
      <c r="EK928">
        <v>0.98</v>
      </c>
      <c r="FJ928" t="s">
        <v>939</v>
      </c>
      <c r="JL928" t="s">
        <v>952</v>
      </c>
      <c r="NA928" t="s">
        <v>944</v>
      </c>
      <c r="NC928" t="s">
        <v>921</v>
      </c>
      <c r="ND928" t="s">
        <v>953</v>
      </c>
      <c r="NE928" t="s">
        <v>944</v>
      </c>
      <c r="NF928" t="s">
        <v>945</v>
      </c>
      <c r="NH928" t="s">
        <v>944</v>
      </c>
      <c r="NJ928" t="s">
        <v>946</v>
      </c>
      <c r="NL928" t="s">
        <v>944</v>
      </c>
      <c r="NO928" t="s">
        <v>944</v>
      </c>
      <c r="NP928" t="s">
        <v>921</v>
      </c>
      <c r="NR928">
        <v>0.01</v>
      </c>
      <c r="NX928">
        <v>47</v>
      </c>
      <c r="OK928" t="s">
        <v>941</v>
      </c>
      <c r="OZ928">
        <v>8.0000000000000002E-3</v>
      </c>
      <c r="PM928">
        <v>8.3000000000000004E-2</v>
      </c>
      <c r="PV928">
        <v>0.02</v>
      </c>
      <c r="PY928" t="s">
        <v>941</v>
      </c>
      <c r="QB928">
        <v>1.4999999999999999E-2</v>
      </c>
      <c r="QF928">
        <v>2.98</v>
      </c>
      <c r="QI928" t="s">
        <v>944</v>
      </c>
      <c r="QJ928" t="s">
        <v>944</v>
      </c>
      <c r="QN928" t="s">
        <v>921</v>
      </c>
      <c r="QP928">
        <v>1.0999999999999999E-2</v>
      </c>
      <c r="QQ928" t="s">
        <v>911</v>
      </c>
      <c r="QR928" t="s">
        <v>944</v>
      </c>
      <c r="RJ928" t="s">
        <v>911</v>
      </c>
      <c r="RK928" t="s">
        <v>921</v>
      </c>
      <c r="RL928" t="s">
        <v>921</v>
      </c>
      <c r="RM928" t="s">
        <v>946</v>
      </c>
      <c r="RN928" t="s">
        <v>946</v>
      </c>
      <c r="RO928" t="s">
        <v>921</v>
      </c>
      <c r="RP928" t="s">
        <v>946</v>
      </c>
      <c r="RQ928" t="s">
        <v>921</v>
      </c>
      <c r="RR928" t="s">
        <v>944</v>
      </c>
      <c r="RS928" t="s">
        <v>921</v>
      </c>
      <c r="RT928" t="s">
        <v>944</v>
      </c>
      <c r="RU928" t="s">
        <v>945</v>
      </c>
      <c r="RV928" t="s">
        <v>921</v>
      </c>
      <c r="RW928" t="s">
        <v>921</v>
      </c>
      <c r="RX928" t="s">
        <v>911</v>
      </c>
      <c r="RY928" t="s">
        <v>944</v>
      </c>
      <c r="RZ928" t="s">
        <v>946</v>
      </c>
      <c r="SA928" t="s">
        <v>945</v>
      </c>
      <c r="SB928" t="s">
        <v>949</v>
      </c>
      <c r="SC928" t="s">
        <v>944</v>
      </c>
      <c r="SD928" t="s">
        <v>921</v>
      </c>
      <c r="SE928" t="s">
        <v>921</v>
      </c>
      <c r="SF928" t="s">
        <v>921</v>
      </c>
      <c r="SG928" t="s">
        <v>944</v>
      </c>
      <c r="XH928">
        <v>1003</v>
      </c>
      <c r="YC928" t="s">
        <v>946</v>
      </c>
      <c r="ABF928">
        <v>206</v>
      </c>
      <c r="ABG928">
        <v>181</v>
      </c>
      <c r="ABH928">
        <v>19.3</v>
      </c>
      <c r="ABI928">
        <v>0.28000000000000003</v>
      </c>
      <c r="ABN928">
        <v>0.18</v>
      </c>
      <c r="ABO928">
        <v>43.6</v>
      </c>
      <c r="ABP928">
        <v>0.46</v>
      </c>
      <c r="ABT928">
        <v>15</v>
      </c>
      <c r="ACW928">
        <v>16</v>
      </c>
      <c r="ACX928">
        <v>1.5</v>
      </c>
      <c r="ADQ928">
        <v>0.04</v>
      </c>
      <c r="ADR928" t="s">
        <v>942</v>
      </c>
      <c r="ADS928">
        <v>6.0000000000000001E-3</v>
      </c>
      <c r="ADU928" t="s">
        <v>941</v>
      </c>
      <c r="ADV928" t="s">
        <v>939</v>
      </c>
      <c r="ADW928" t="s">
        <v>954</v>
      </c>
      <c r="ADX928" t="s">
        <v>939</v>
      </c>
      <c r="ADY928" t="s">
        <v>943</v>
      </c>
      <c r="ADZ928">
        <v>7.0000000000000001E-3</v>
      </c>
      <c r="AEA928" t="s">
        <v>941</v>
      </c>
      <c r="AEB928" t="s">
        <v>946</v>
      </c>
      <c r="AEC928" t="s">
        <v>941</v>
      </c>
      <c r="AED928" t="s">
        <v>942</v>
      </c>
      <c r="AEE928" t="s">
        <v>939</v>
      </c>
      <c r="AEF928" t="s">
        <v>954</v>
      </c>
      <c r="AEG928" t="s">
        <v>946</v>
      </c>
      <c r="AEH928">
        <v>7.0000000000000001E-3</v>
      </c>
      <c r="AEI928" t="s">
        <v>921</v>
      </c>
      <c r="AEJ928" t="s">
        <v>947</v>
      </c>
      <c r="AEK928" t="s">
        <v>941</v>
      </c>
      <c r="AEL928" t="s">
        <v>955</v>
      </c>
      <c r="AEM928" t="s">
        <v>939</v>
      </c>
      <c r="AEN928" t="s">
        <v>939</v>
      </c>
      <c r="AEO928">
        <v>8.0000000000000002E-3</v>
      </c>
      <c r="AEP928">
        <v>2.9000000000000001E-2</v>
      </c>
      <c r="AEQ928" t="s">
        <v>946</v>
      </c>
      <c r="AER928" t="s">
        <v>947</v>
      </c>
      <c r="AES928" t="s">
        <v>948</v>
      </c>
      <c r="AEV928">
        <v>288</v>
      </c>
      <c r="AEW928">
        <v>49</v>
      </c>
      <c r="AFI928">
        <v>84.5</v>
      </c>
      <c r="AFJ928">
        <v>109</v>
      </c>
      <c r="AFK928">
        <v>93.1</v>
      </c>
      <c r="AFL928">
        <v>30</v>
      </c>
      <c r="AFN928">
        <v>900</v>
      </c>
      <c r="AGK928">
        <v>881</v>
      </c>
    </row>
    <row r="929" spans="1:873">
      <c r="A929" t="s">
        <v>904</v>
      </c>
      <c r="B929">
        <v>14201300</v>
      </c>
      <c r="C929" s="1">
        <v>34117</v>
      </c>
      <c r="D929" s="2">
        <v>0.45833333333333331</v>
      </c>
      <c r="G929" t="s">
        <v>905</v>
      </c>
      <c r="H929" t="s">
        <v>906</v>
      </c>
      <c r="I929" t="s">
        <v>907</v>
      </c>
      <c r="J929" t="s">
        <v>908</v>
      </c>
      <c r="M929" s="1">
        <f t="shared" si="14"/>
        <v>34117</v>
      </c>
      <c r="N929">
        <v>16.100000000000001</v>
      </c>
      <c r="O929">
        <v>18.600000000000001</v>
      </c>
      <c r="P929">
        <v>758</v>
      </c>
      <c r="Q929">
        <v>80020</v>
      </c>
      <c r="R929" s="1">
        <f t="shared" si="15"/>
        <v>34117</v>
      </c>
      <c r="S929">
        <v>6.6</v>
      </c>
      <c r="U929">
        <v>350</v>
      </c>
      <c r="V929">
        <v>6.9999999999999994E-5</v>
      </c>
      <c r="W929" s="1">
        <f t="shared" si="16"/>
        <v>34117</v>
      </c>
      <c r="X929">
        <v>7.2</v>
      </c>
      <c r="Y929">
        <v>74</v>
      </c>
      <c r="Z929" s="1">
        <f t="shared" si="17"/>
        <v>34117</v>
      </c>
      <c r="AA929">
        <v>7.1</v>
      </c>
      <c r="AB929">
        <v>7.6</v>
      </c>
      <c r="AC929" s="1">
        <f t="shared" si="18"/>
        <v>34117</v>
      </c>
      <c r="AD929">
        <v>9.9</v>
      </c>
      <c r="AE929" t="s">
        <v>925</v>
      </c>
      <c r="AF929">
        <v>84</v>
      </c>
      <c r="AH929" s="1" t="str">
        <f t="shared" si="19"/>
        <v/>
      </c>
      <c r="AJ929" s="1">
        <f t="shared" si="19"/>
        <v>34117</v>
      </c>
      <c r="AK929">
        <v>8.4</v>
      </c>
      <c r="AL929">
        <v>8.5</v>
      </c>
      <c r="AM929" s="1">
        <f t="shared" ref="AM929" si="45">IF(ISBLANK(AN929),"",$C929)</f>
        <v>34117</v>
      </c>
      <c r="AN929">
        <v>0.64</v>
      </c>
      <c r="AO929">
        <v>0.74</v>
      </c>
      <c r="AP929" s="1">
        <f t="shared" si="21"/>
        <v>34117</v>
      </c>
      <c r="AQ929">
        <v>0.06</v>
      </c>
      <c r="AR929">
        <v>0.08</v>
      </c>
      <c r="AS929" s="1">
        <f t="shared" si="22"/>
        <v>34117</v>
      </c>
      <c r="AT929">
        <v>7.62</v>
      </c>
      <c r="AU929">
        <v>0.8</v>
      </c>
      <c r="AV929">
        <v>0.7</v>
      </c>
      <c r="AW929" s="1">
        <f t="shared" si="23"/>
        <v>34117</v>
      </c>
      <c r="AX929">
        <v>7.7</v>
      </c>
      <c r="AY929">
        <v>0.85899999999999999</v>
      </c>
      <c r="AZ929" s="1">
        <f t="shared" si="24"/>
        <v>34117</v>
      </c>
      <c r="BA929">
        <v>0.38</v>
      </c>
      <c r="BB929" s="1">
        <f t="shared" si="24"/>
        <v>34117</v>
      </c>
      <c r="BC929">
        <v>0.33</v>
      </c>
      <c r="BD929" s="1">
        <f t="shared" ref="BD929:BF929" si="46">IF(ISBLANK(BE929),"",$C929)</f>
        <v>34117</v>
      </c>
      <c r="BE929">
        <v>0.28000000000000003</v>
      </c>
      <c r="BF929" s="1">
        <f t="shared" si="46"/>
        <v>34117</v>
      </c>
      <c r="BG929">
        <v>5.4</v>
      </c>
      <c r="BI929" s="1">
        <f t="shared" ref="BI929" si="47">IF(ISBLANK(BJ929),"",$C929)</f>
        <v>34117</v>
      </c>
      <c r="BJ929">
        <v>0.9</v>
      </c>
      <c r="BL929">
        <v>116</v>
      </c>
      <c r="BM929">
        <v>47</v>
      </c>
      <c r="BO929">
        <v>30</v>
      </c>
      <c r="BP929">
        <v>10</v>
      </c>
      <c r="BQ929">
        <v>14</v>
      </c>
      <c r="BR929">
        <v>0.56999999999999995</v>
      </c>
      <c r="BS929">
        <v>20</v>
      </c>
      <c r="BT929">
        <v>5.5</v>
      </c>
      <c r="BU929">
        <v>30</v>
      </c>
      <c r="BV929">
        <v>15</v>
      </c>
      <c r="BW929">
        <v>0.1</v>
      </c>
      <c r="BX929">
        <v>24</v>
      </c>
      <c r="CO929">
        <v>97</v>
      </c>
      <c r="CS929">
        <v>78</v>
      </c>
      <c r="EK929">
        <v>0.19</v>
      </c>
      <c r="NX929">
        <v>69</v>
      </c>
      <c r="XH929">
        <v>1001</v>
      </c>
      <c r="ABF929">
        <v>225</v>
      </c>
      <c r="ABG929">
        <v>205</v>
      </c>
      <c r="ABH929">
        <v>4.03</v>
      </c>
      <c r="ABI929">
        <v>0.31</v>
      </c>
      <c r="ABJ929">
        <v>100</v>
      </c>
      <c r="ABN929">
        <v>7.6999999999999999E-2</v>
      </c>
      <c r="ABO929">
        <v>33.700000000000003</v>
      </c>
      <c r="ABP929">
        <v>0.26300000000000001</v>
      </c>
      <c r="ABT929">
        <v>15</v>
      </c>
      <c r="ACW929">
        <v>12</v>
      </c>
      <c r="ACX929">
        <v>0.22</v>
      </c>
      <c r="AEV929">
        <v>340</v>
      </c>
      <c r="AEW929">
        <v>72</v>
      </c>
    </row>
    <row r="930" spans="1:873">
      <c r="A930" t="s">
        <v>904</v>
      </c>
      <c r="B930">
        <v>14201300</v>
      </c>
      <c r="C930" s="1">
        <v>34121</v>
      </c>
      <c r="D930" s="2">
        <v>0.46875</v>
      </c>
      <c r="G930" t="s">
        <v>905</v>
      </c>
      <c r="H930" t="s">
        <v>906</v>
      </c>
      <c r="I930" t="s">
        <v>907</v>
      </c>
      <c r="J930" t="s">
        <v>908</v>
      </c>
      <c r="M930" s="1">
        <f t="shared" si="14"/>
        <v>34121</v>
      </c>
      <c r="N930">
        <v>15.7</v>
      </c>
      <c r="O930">
        <v>18.600000000000001</v>
      </c>
      <c r="P930">
        <v>759</v>
      </c>
      <c r="Q930">
        <v>80020</v>
      </c>
      <c r="R930" s="1">
        <f t="shared" si="15"/>
        <v>34121</v>
      </c>
      <c r="S930">
        <v>12</v>
      </c>
      <c r="U930">
        <v>328</v>
      </c>
      <c r="V930">
        <v>6.9999999999999994E-5</v>
      </c>
      <c r="W930" s="1">
        <f t="shared" si="16"/>
        <v>34121</v>
      </c>
      <c r="X930">
        <v>7.7</v>
      </c>
      <c r="Y930">
        <v>78</v>
      </c>
      <c r="Z930" s="1">
        <f t="shared" si="17"/>
        <v>34121</v>
      </c>
      <c r="AA930">
        <v>7.1</v>
      </c>
      <c r="AB930">
        <v>7.3</v>
      </c>
      <c r="AC930" s="1">
        <f t="shared" si="18"/>
        <v>34121</v>
      </c>
      <c r="AD930">
        <v>10</v>
      </c>
      <c r="AE930" t="s">
        <v>925</v>
      </c>
      <c r="AF930">
        <v>88</v>
      </c>
      <c r="AH930" s="1" t="str">
        <f t="shared" si="19"/>
        <v/>
      </c>
      <c r="AJ930" s="1">
        <f t="shared" si="19"/>
        <v>34121</v>
      </c>
      <c r="AK930">
        <v>8</v>
      </c>
      <c r="AL930">
        <v>7.6</v>
      </c>
      <c r="AM930" s="1">
        <f t="shared" ref="AM930" si="48">IF(ISBLANK(AN930),"",$C930)</f>
        <v>34121</v>
      </c>
      <c r="AN930">
        <v>1</v>
      </c>
      <c r="AO930">
        <v>0.61</v>
      </c>
      <c r="AP930" s="1">
        <f t="shared" si="21"/>
        <v>34121</v>
      </c>
      <c r="AQ930">
        <v>0.09</v>
      </c>
      <c r="AR930">
        <v>0.06</v>
      </c>
      <c r="AS930" s="1">
        <f t="shared" si="22"/>
        <v>34121</v>
      </c>
      <c r="AT930">
        <v>6.84</v>
      </c>
      <c r="AU930">
        <v>0.7</v>
      </c>
      <c r="AV930">
        <v>1.1000000000000001</v>
      </c>
      <c r="AW930" s="1">
        <f t="shared" si="23"/>
        <v>34121</v>
      </c>
      <c r="AX930">
        <v>6.9</v>
      </c>
      <c r="AY930">
        <v>0.85899999999999999</v>
      </c>
      <c r="AZ930" s="1">
        <f t="shared" si="24"/>
        <v>34121</v>
      </c>
      <c r="BA930">
        <v>0.45</v>
      </c>
      <c r="BB930" s="1">
        <f t="shared" si="24"/>
        <v>34121</v>
      </c>
      <c r="BC930">
        <v>0.28000000000000003</v>
      </c>
      <c r="BD930" s="1">
        <f t="shared" ref="BD930:BF930" si="49">IF(ISBLANK(BE930),"",$C930)</f>
        <v>34121</v>
      </c>
      <c r="BE930">
        <v>0.28000000000000003</v>
      </c>
      <c r="BF930" s="1">
        <f t="shared" si="49"/>
        <v>34121</v>
      </c>
      <c r="BG930">
        <v>6.5</v>
      </c>
      <c r="BI930" s="1">
        <f t="shared" ref="BI930" si="50">IF(ISBLANK(BJ930),"",$C930)</f>
        <v>34121</v>
      </c>
      <c r="BJ930">
        <v>1.1000000000000001</v>
      </c>
      <c r="BL930">
        <v>112</v>
      </c>
      <c r="BM930">
        <v>40</v>
      </c>
      <c r="BO930">
        <v>29</v>
      </c>
      <c r="BP930">
        <v>9.6</v>
      </c>
      <c r="BQ930">
        <v>13</v>
      </c>
      <c r="BR930">
        <v>0.53</v>
      </c>
      <c r="BS930">
        <v>19</v>
      </c>
      <c r="BT930">
        <v>6.1</v>
      </c>
      <c r="BU930">
        <v>31</v>
      </c>
      <c r="BV930">
        <v>13</v>
      </c>
      <c r="BW930">
        <v>0.1</v>
      </c>
      <c r="BX930">
        <v>22</v>
      </c>
      <c r="BY930">
        <v>1</v>
      </c>
      <c r="BZ930">
        <v>1</v>
      </c>
      <c r="CB930" t="s">
        <v>917</v>
      </c>
      <c r="CC930" t="s">
        <v>917</v>
      </c>
      <c r="CD930">
        <v>50</v>
      </c>
      <c r="CE930">
        <v>60</v>
      </c>
      <c r="CF930">
        <v>0.1</v>
      </c>
      <c r="CG930" t="s">
        <v>956</v>
      </c>
      <c r="CH930" t="s">
        <v>935</v>
      </c>
      <c r="CI930" t="s">
        <v>926</v>
      </c>
      <c r="CJ930" t="s">
        <v>935</v>
      </c>
      <c r="CK930" t="s">
        <v>956</v>
      </c>
      <c r="CL930">
        <v>3.5</v>
      </c>
      <c r="CM930">
        <v>7</v>
      </c>
      <c r="CN930">
        <v>1800</v>
      </c>
      <c r="CO930">
        <v>120</v>
      </c>
      <c r="CP930" t="s">
        <v>935</v>
      </c>
      <c r="CQ930">
        <v>2</v>
      </c>
      <c r="CR930">
        <v>170</v>
      </c>
      <c r="CS930">
        <v>110</v>
      </c>
      <c r="CV930">
        <v>1</v>
      </c>
      <c r="CW930">
        <v>2</v>
      </c>
      <c r="CX930" t="s">
        <v>956</v>
      </c>
      <c r="CY930" t="s">
        <v>956</v>
      </c>
      <c r="DB930" t="s">
        <v>935</v>
      </c>
      <c r="DC930">
        <v>20</v>
      </c>
      <c r="DD930" t="s">
        <v>926</v>
      </c>
      <c r="DE930">
        <v>1</v>
      </c>
      <c r="DH930" t="s">
        <v>926</v>
      </c>
      <c r="DI930" t="s">
        <v>926</v>
      </c>
      <c r="DS930" t="s">
        <v>957</v>
      </c>
      <c r="DU930" t="s">
        <v>939</v>
      </c>
      <c r="DV930" t="s">
        <v>944</v>
      </c>
      <c r="DZ930">
        <v>0.61099999999999999</v>
      </c>
      <c r="EB930" t="s">
        <v>913</v>
      </c>
      <c r="EE930" t="s">
        <v>958</v>
      </c>
      <c r="EF930" t="s">
        <v>941</v>
      </c>
      <c r="EG930">
        <v>0.10299999999999999</v>
      </c>
      <c r="EK930">
        <v>0.35</v>
      </c>
      <c r="EL930" t="s">
        <v>959</v>
      </c>
      <c r="EM930" t="s">
        <v>959</v>
      </c>
      <c r="EN930" t="s">
        <v>959</v>
      </c>
      <c r="EO930" t="s">
        <v>959</v>
      </c>
      <c r="EP930" t="s">
        <v>959</v>
      </c>
      <c r="EQ930" t="s">
        <v>959</v>
      </c>
      <c r="ER930" t="s">
        <v>959</v>
      </c>
      <c r="ES930" t="s">
        <v>959</v>
      </c>
      <c r="ET930" t="s">
        <v>959</v>
      </c>
      <c r="EY930" t="s">
        <v>960</v>
      </c>
      <c r="EZ930" t="s">
        <v>960</v>
      </c>
      <c r="FJ930" t="s">
        <v>939</v>
      </c>
      <c r="FS930" t="s">
        <v>959</v>
      </c>
      <c r="FT930" t="s">
        <v>959</v>
      </c>
      <c r="GD930" t="s">
        <v>959</v>
      </c>
      <c r="GS930" t="s">
        <v>959</v>
      </c>
      <c r="GT930" t="s">
        <v>959</v>
      </c>
      <c r="GU930" t="s">
        <v>959</v>
      </c>
      <c r="HM930" t="s">
        <v>959</v>
      </c>
      <c r="HN930" t="s">
        <v>959</v>
      </c>
      <c r="HO930" t="s">
        <v>959</v>
      </c>
      <c r="HP930" t="s">
        <v>959</v>
      </c>
      <c r="HQ930" t="s">
        <v>959</v>
      </c>
      <c r="HR930" t="s">
        <v>959</v>
      </c>
      <c r="HS930" t="s">
        <v>959</v>
      </c>
      <c r="HX930" t="s">
        <v>959</v>
      </c>
      <c r="HZ930" t="s">
        <v>959</v>
      </c>
      <c r="IA930" t="s">
        <v>959</v>
      </c>
      <c r="IB930" t="s">
        <v>959</v>
      </c>
      <c r="IF930" t="s">
        <v>959</v>
      </c>
      <c r="IH930" t="s">
        <v>959</v>
      </c>
      <c r="IJ930" t="s">
        <v>926</v>
      </c>
      <c r="JL930" t="s">
        <v>943</v>
      </c>
      <c r="JO930" t="s">
        <v>959</v>
      </c>
      <c r="JQ930" t="s">
        <v>959</v>
      </c>
      <c r="JR930" t="s">
        <v>959</v>
      </c>
      <c r="JS930" t="s">
        <v>959</v>
      </c>
      <c r="NA930" t="s">
        <v>944</v>
      </c>
      <c r="NC930" t="s">
        <v>921</v>
      </c>
      <c r="ND930" t="s">
        <v>911</v>
      </c>
      <c r="NE930" t="s">
        <v>944</v>
      </c>
      <c r="NF930" t="s">
        <v>945</v>
      </c>
      <c r="NH930" t="s">
        <v>944</v>
      </c>
      <c r="NJ930" t="s">
        <v>946</v>
      </c>
      <c r="NL930" t="s">
        <v>944</v>
      </c>
      <c r="NO930" t="s">
        <v>944</v>
      </c>
      <c r="NP930" t="s">
        <v>921</v>
      </c>
      <c r="NR930">
        <v>0.01</v>
      </c>
      <c r="NX930">
        <v>72</v>
      </c>
      <c r="OD930" t="s">
        <v>959</v>
      </c>
      <c r="OE930" t="s">
        <v>959</v>
      </c>
      <c r="OH930" t="s">
        <v>947</v>
      </c>
      <c r="OI930" t="s">
        <v>947</v>
      </c>
      <c r="OK930" t="s">
        <v>941</v>
      </c>
      <c r="OL930" t="s">
        <v>947</v>
      </c>
      <c r="ON930" t="s">
        <v>925</v>
      </c>
      <c r="OO930" t="s">
        <v>925</v>
      </c>
      <c r="OQ930" t="s">
        <v>947</v>
      </c>
      <c r="OR930" t="s">
        <v>947</v>
      </c>
      <c r="OT930" t="s">
        <v>947</v>
      </c>
      <c r="OU930" t="s">
        <v>947</v>
      </c>
      <c r="OW930" t="s">
        <v>947</v>
      </c>
      <c r="OX930" t="s">
        <v>947</v>
      </c>
      <c r="OZ930">
        <v>1.0999999999999999E-2</v>
      </c>
      <c r="PA930" t="s">
        <v>947</v>
      </c>
      <c r="PD930" t="s">
        <v>947</v>
      </c>
      <c r="PE930" t="s">
        <v>947</v>
      </c>
      <c r="PH930" t="s">
        <v>926</v>
      </c>
      <c r="PI930" t="s">
        <v>926</v>
      </c>
      <c r="PK930" t="s">
        <v>947</v>
      </c>
      <c r="PL930" t="s">
        <v>947</v>
      </c>
      <c r="PM930">
        <v>1.44</v>
      </c>
      <c r="PO930" t="s">
        <v>947</v>
      </c>
      <c r="PP930" t="s">
        <v>947</v>
      </c>
      <c r="PS930" t="s">
        <v>925</v>
      </c>
      <c r="PT930" t="s">
        <v>925</v>
      </c>
      <c r="PV930" t="s">
        <v>948</v>
      </c>
      <c r="PW930">
        <v>0.79</v>
      </c>
      <c r="PY930" t="s">
        <v>941</v>
      </c>
      <c r="PZ930" t="s">
        <v>947</v>
      </c>
      <c r="QB930">
        <v>0.03</v>
      </c>
      <c r="QC930">
        <v>0.56999999999999995</v>
      </c>
      <c r="QE930" t="s">
        <v>947</v>
      </c>
      <c r="QF930">
        <v>2.67</v>
      </c>
      <c r="QH930" t="s">
        <v>959</v>
      </c>
      <c r="QI930" t="s">
        <v>944</v>
      </c>
      <c r="QJ930" t="s">
        <v>944</v>
      </c>
      <c r="QL930" t="s">
        <v>946</v>
      </c>
      <c r="QM930" t="s">
        <v>946</v>
      </c>
      <c r="QN930" t="s">
        <v>921</v>
      </c>
      <c r="QP930" t="s">
        <v>939</v>
      </c>
      <c r="QQ930" t="s">
        <v>911</v>
      </c>
      <c r="QR930" t="s">
        <v>944</v>
      </c>
      <c r="RJ930" t="s">
        <v>911</v>
      </c>
      <c r="RK930" t="s">
        <v>921</v>
      </c>
      <c r="RL930" t="s">
        <v>921</v>
      </c>
      <c r="RM930" t="s">
        <v>946</v>
      </c>
      <c r="RN930" t="s">
        <v>946</v>
      </c>
      <c r="RO930" t="s">
        <v>921</v>
      </c>
      <c r="RP930" t="s">
        <v>946</v>
      </c>
      <c r="RQ930" t="s">
        <v>921</v>
      </c>
      <c r="RR930" t="s">
        <v>944</v>
      </c>
      <c r="RS930">
        <v>0.68</v>
      </c>
      <c r="RT930" t="s">
        <v>944</v>
      </c>
      <c r="RU930" t="s">
        <v>945</v>
      </c>
      <c r="RV930" t="s">
        <v>921</v>
      </c>
      <c r="RW930" t="s">
        <v>921</v>
      </c>
      <c r="RX930" t="s">
        <v>911</v>
      </c>
      <c r="RY930" t="s">
        <v>944</v>
      </c>
      <c r="RZ930" t="s">
        <v>946</v>
      </c>
      <c r="SA930" t="s">
        <v>945</v>
      </c>
      <c r="SB930" t="s">
        <v>910</v>
      </c>
      <c r="SC930" t="s">
        <v>944</v>
      </c>
      <c r="SD930" t="s">
        <v>921</v>
      </c>
      <c r="SE930" t="s">
        <v>921</v>
      </c>
      <c r="SF930" t="s">
        <v>921</v>
      </c>
      <c r="SG930" t="s">
        <v>944</v>
      </c>
      <c r="XH930">
        <v>1001</v>
      </c>
      <c r="YC930" t="s">
        <v>946</v>
      </c>
      <c r="ABF930">
        <v>216</v>
      </c>
      <c r="ABG930">
        <v>199</v>
      </c>
      <c r="ABH930">
        <v>7.29</v>
      </c>
      <c r="ABI930">
        <v>0.28999999999999998</v>
      </c>
      <c r="ABJ930">
        <v>98</v>
      </c>
      <c r="ABN930">
        <v>0.11600000000000001</v>
      </c>
      <c r="ABO930">
        <v>30.3</v>
      </c>
      <c r="ABP930">
        <v>0.19700000000000001</v>
      </c>
      <c r="ABR930" t="s">
        <v>925</v>
      </c>
      <c r="ABS930" t="s">
        <v>925</v>
      </c>
      <c r="ABT930">
        <v>15</v>
      </c>
      <c r="ABU930" t="s">
        <v>959</v>
      </c>
      <c r="ABV930" t="s">
        <v>959</v>
      </c>
      <c r="ABW930" t="s">
        <v>959</v>
      </c>
      <c r="ABX930" t="s">
        <v>959</v>
      </c>
      <c r="ABY930" t="s">
        <v>959</v>
      </c>
      <c r="ABZ930" t="s">
        <v>959</v>
      </c>
      <c r="ACA930" t="s">
        <v>959</v>
      </c>
      <c r="ACB930" t="s">
        <v>959</v>
      </c>
      <c r="ACC930" t="s">
        <v>959</v>
      </c>
      <c r="ACD930" t="s">
        <v>959</v>
      </c>
      <c r="ACE930" t="s">
        <v>959</v>
      </c>
      <c r="ACF930" t="s">
        <v>959</v>
      </c>
      <c r="ACG930" t="s">
        <v>959</v>
      </c>
      <c r="ACH930" t="s">
        <v>959</v>
      </c>
      <c r="ACI930" t="s">
        <v>959</v>
      </c>
      <c r="ACJ930" t="s">
        <v>959</v>
      </c>
      <c r="ACK930" t="s">
        <v>959</v>
      </c>
      <c r="ACL930" t="s">
        <v>959</v>
      </c>
      <c r="ACM930" t="s">
        <v>959</v>
      </c>
      <c r="ACN930" t="s">
        <v>959</v>
      </c>
      <c r="ACO930" t="s">
        <v>935</v>
      </c>
      <c r="ACP930" t="s">
        <v>956</v>
      </c>
      <c r="ACW930">
        <v>33</v>
      </c>
      <c r="ACX930">
        <v>1.1000000000000001</v>
      </c>
      <c r="ACZ930" t="s">
        <v>959</v>
      </c>
      <c r="ADA930" t="s">
        <v>959</v>
      </c>
      <c r="ADB930" t="s">
        <v>947</v>
      </c>
      <c r="ADD930" t="s">
        <v>947</v>
      </c>
      <c r="ADE930" t="s">
        <v>925</v>
      </c>
      <c r="ADF930" t="s">
        <v>925</v>
      </c>
      <c r="ADG930" t="s">
        <v>946</v>
      </c>
      <c r="ADH930" t="s">
        <v>946</v>
      </c>
      <c r="ADI930" t="s">
        <v>961</v>
      </c>
      <c r="ADJ930" t="s">
        <v>947</v>
      </c>
      <c r="ADK930" t="s">
        <v>925</v>
      </c>
      <c r="ADL930" t="s">
        <v>925</v>
      </c>
      <c r="ADO930" t="s">
        <v>926</v>
      </c>
      <c r="ADQ930">
        <v>1.0999999999999999E-2</v>
      </c>
      <c r="ADR930" t="s">
        <v>942</v>
      </c>
      <c r="ADS930">
        <v>1.2E-2</v>
      </c>
      <c r="ADU930" t="s">
        <v>941</v>
      </c>
      <c r="ADV930" t="s">
        <v>939</v>
      </c>
      <c r="ADW930" t="s">
        <v>938</v>
      </c>
      <c r="ADX930" t="s">
        <v>939</v>
      </c>
      <c r="ADY930" t="s">
        <v>943</v>
      </c>
      <c r="ADZ930">
        <v>0.157</v>
      </c>
      <c r="AEA930" t="s">
        <v>941</v>
      </c>
      <c r="AEB930" t="s">
        <v>946</v>
      </c>
      <c r="AEC930" t="s">
        <v>941</v>
      </c>
      <c r="AED930">
        <v>0.28100000000000003</v>
      </c>
      <c r="AEE930" t="s">
        <v>939</v>
      </c>
      <c r="AEF930" t="s">
        <v>962</v>
      </c>
      <c r="AEG930" t="s">
        <v>946</v>
      </c>
      <c r="AEH930">
        <v>1.0999999999999999E-2</v>
      </c>
      <c r="AEI930" t="s">
        <v>921</v>
      </c>
      <c r="AEJ930" t="s">
        <v>947</v>
      </c>
      <c r="AEK930" t="s">
        <v>941</v>
      </c>
      <c r="AEL930" t="s">
        <v>963</v>
      </c>
      <c r="AEM930" t="s">
        <v>939</v>
      </c>
      <c r="AEN930">
        <v>1.4999999999999999E-2</v>
      </c>
      <c r="AEO930" t="s">
        <v>941</v>
      </c>
      <c r="AEP930">
        <v>0.76700000000000002</v>
      </c>
      <c r="AEQ930" t="s">
        <v>913</v>
      </c>
      <c r="AER930" t="s">
        <v>964</v>
      </c>
      <c r="AES930" t="s">
        <v>948</v>
      </c>
      <c r="AEV930">
        <v>328</v>
      </c>
      <c r="AEW930">
        <v>70</v>
      </c>
      <c r="AFH930" t="s">
        <v>965</v>
      </c>
      <c r="AFI930">
        <v>122</v>
      </c>
      <c r="AFJ930">
        <v>116</v>
      </c>
      <c r="AFK930">
        <v>84.7</v>
      </c>
      <c r="AGK930">
        <v>938</v>
      </c>
      <c r="AGO930">
        <v>162</v>
      </c>
    </row>
    <row r="931" spans="1:873">
      <c r="A931" t="s">
        <v>904</v>
      </c>
      <c r="B931">
        <v>14201300</v>
      </c>
      <c r="C931" s="1">
        <v>34121</v>
      </c>
      <c r="D931" s="2">
        <v>0.47222222222222227</v>
      </c>
      <c r="G931" t="s">
        <v>905</v>
      </c>
      <c r="H931" t="s">
        <v>906</v>
      </c>
      <c r="I931" t="s">
        <v>907</v>
      </c>
      <c r="J931" t="s">
        <v>908</v>
      </c>
      <c r="M931" s="1" t="str">
        <f t="shared" si="14"/>
        <v/>
      </c>
      <c r="Q931">
        <v>80020</v>
      </c>
      <c r="R931" s="1" t="str">
        <f t="shared" si="15"/>
        <v/>
      </c>
      <c r="W931" s="1" t="str">
        <f t="shared" si="16"/>
        <v/>
      </c>
      <c r="Z931" s="1" t="str">
        <f t="shared" si="17"/>
        <v/>
      </c>
      <c r="AC931" s="1" t="str">
        <f t="shared" si="18"/>
        <v/>
      </c>
      <c r="AH931" s="1" t="str">
        <f t="shared" si="19"/>
        <v/>
      </c>
      <c r="AJ931" s="1" t="str">
        <f t="shared" si="19"/>
        <v/>
      </c>
      <c r="AM931" s="1" t="str">
        <f t="shared" ref="AM931" si="51">IF(ISBLANK(AN931),"",$C931)</f>
        <v/>
      </c>
      <c r="AP931" s="1" t="str">
        <f t="shared" si="21"/>
        <v/>
      </c>
      <c r="AS931" s="1" t="str">
        <f t="shared" si="22"/>
        <v/>
      </c>
      <c r="AW931" s="1" t="str">
        <f t="shared" si="23"/>
        <v/>
      </c>
      <c r="AZ931" s="1" t="str">
        <f t="shared" si="24"/>
        <v/>
      </c>
      <c r="BB931" s="1" t="str">
        <f t="shared" si="24"/>
        <v/>
      </c>
      <c r="BD931" s="1" t="str">
        <f t="shared" ref="BD931:BF931" si="52">IF(ISBLANK(BE931),"",$C931)</f>
        <v/>
      </c>
      <c r="BF931" s="1" t="str">
        <f t="shared" si="52"/>
        <v/>
      </c>
      <c r="BI931" s="1" t="str">
        <f t="shared" ref="BI931" si="53">IF(ISBLANK(BJ931),"",$C931)</f>
        <v/>
      </c>
      <c r="EV931">
        <v>0.47</v>
      </c>
      <c r="EX931" t="s">
        <v>966</v>
      </c>
      <c r="FB931">
        <v>0.46</v>
      </c>
      <c r="FD931">
        <v>0.95</v>
      </c>
      <c r="FE931" t="s">
        <v>967</v>
      </c>
      <c r="FG931">
        <v>0.25</v>
      </c>
      <c r="FI931">
        <v>0.84</v>
      </c>
      <c r="FL931" t="s">
        <v>966</v>
      </c>
      <c r="FN931" t="s">
        <v>966</v>
      </c>
      <c r="FP931" t="s">
        <v>966</v>
      </c>
      <c r="FR931" t="s">
        <v>966</v>
      </c>
      <c r="FV931">
        <v>0.41</v>
      </c>
      <c r="FX931" t="s">
        <v>966</v>
      </c>
      <c r="FZ931" t="s">
        <v>966</v>
      </c>
      <c r="GA931" t="s">
        <v>966</v>
      </c>
      <c r="GF931">
        <v>1.8</v>
      </c>
      <c r="GH931" t="s">
        <v>966</v>
      </c>
      <c r="GJ931" t="s">
        <v>966</v>
      </c>
      <c r="GK931" t="s">
        <v>966</v>
      </c>
      <c r="GM931" t="s">
        <v>966</v>
      </c>
      <c r="GN931" t="s">
        <v>966</v>
      </c>
      <c r="GP931" t="s">
        <v>968</v>
      </c>
      <c r="GR931" t="s">
        <v>966</v>
      </c>
      <c r="GW931" t="s">
        <v>966</v>
      </c>
      <c r="GY931" t="s">
        <v>966</v>
      </c>
      <c r="HA931" t="s">
        <v>966</v>
      </c>
      <c r="HB931" t="s">
        <v>966</v>
      </c>
      <c r="HD931" t="s">
        <v>966</v>
      </c>
      <c r="HF931" t="s">
        <v>969</v>
      </c>
      <c r="HG931" t="s">
        <v>969</v>
      </c>
      <c r="HI931">
        <v>0.87</v>
      </c>
      <c r="HJ931" t="s">
        <v>966</v>
      </c>
      <c r="HL931">
        <v>1.4</v>
      </c>
      <c r="HU931" t="s">
        <v>968</v>
      </c>
      <c r="HW931" t="s">
        <v>968</v>
      </c>
      <c r="HY931" t="s">
        <v>966</v>
      </c>
      <c r="IC931" t="s">
        <v>966</v>
      </c>
      <c r="IE931" t="s">
        <v>968</v>
      </c>
      <c r="IG931" t="s">
        <v>966</v>
      </c>
      <c r="II931" t="s">
        <v>966</v>
      </c>
      <c r="IL931" t="s">
        <v>966</v>
      </c>
      <c r="IN931" t="s">
        <v>966</v>
      </c>
      <c r="IP931" t="s">
        <v>966</v>
      </c>
      <c r="IR931" t="s">
        <v>968</v>
      </c>
      <c r="IT931" t="s">
        <v>966</v>
      </c>
      <c r="IW931" t="s">
        <v>966</v>
      </c>
      <c r="IY931" t="s">
        <v>970</v>
      </c>
      <c r="JA931" t="s">
        <v>970</v>
      </c>
      <c r="JC931" t="s">
        <v>966</v>
      </c>
      <c r="JE931" t="s">
        <v>970</v>
      </c>
      <c r="JG931" t="s">
        <v>966</v>
      </c>
      <c r="JI931" t="s">
        <v>966</v>
      </c>
      <c r="JK931" t="s">
        <v>969</v>
      </c>
      <c r="JN931" t="s">
        <v>969</v>
      </c>
      <c r="NZ931">
        <v>2.9</v>
      </c>
      <c r="OB931" t="s">
        <v>966</v>
      </c>
      <c r="QN931" t="s">
        <v>911</v>
      </c>
      <c r="XH931">
        <v>1001</v>
      </c>
      <c r="ABT931">
        <v>15</v>
      </c>
    </row>
    <row r="932" spans="1:873">
      <c r="A932" t="s">
        <v>904</v>
      </c>
      <c r="B932">
        <v>14201300</v>
      </c>
      <c r="C932" s="1">
        <v>34144</v>
      </c>
      <c r="D932" s="2">
        <v>0.57291666666666663</v>
      </c>
      <c r="G932" t="s">
        <v>905</v>
      </c>
      <c r="H932" t="s">
        <v>906</v>
      </c>
      <c r="I932" t="s">
        <v>907</v>
      </c>
      <c r="J932" t="s">
        <v>908</v>
      </c>
      <c r="M932" s="1">
        <f t="shared" si="14"/>
        <v>34144</v>
      </c>
      <c r="N932">
        <v>16.2</v>
      </c>
      <c r="O932">
        <v>25.4</v>
      </c>
      <c r="P932">
        <v>765</v>
      </c>
      <c r="Q932">
        <v>80020</v>
      </c>
      <c r="R932" s="1">
        <f t="shared" si="15"/>
        <v>34144</v>
      </c>
      <c r="S932">
        <v>3.7</v>
      </c>
      <c r="U932">
        <v>333</v>
      </c>
      <c r="V932">
        <v>1.0000000000000001E-5</v>
      </c>
      <c r="W932" s="1">
        <f t="shared" si="16"/>
        <v>34144</v>
      </c>
      <c r="X932">
        <v>10</v>
      </c>
      <c r="Y932">
        <v>101</v>
      </c>
      <c r="Z932" s="1">
        <f t="shared" si="17"/>
        <v>34144</v>
      </c>
      <c r="AA932">
        <v>8</v>
      </c>
      <c r="AB932">
        <v>7.8</v>
      </c>
      <c r="AC932" s="1">
        <f t="shared" si="18"/>
        <v>34144</v>
      </c>
      <c r="AD932">
        <v>1.9</v>
      </c>
      <c r="AE932" t="s">
        <v>925</v>
      </c>
      <c r="AF932">
        <v>108</v>
      </c>
      <c r="AH932" s="1" t="str">
        <f t="shared" si="19"/>
        <v/>
      </c>
      <c r="AJ932" s="1">
        <f t="shared" si="19"/>
        <v>34144</v>
      </c>
      <c r="AK932">
        <v>9</v>
      </c>
      <c r="AL932">
        <v>9</v>
      </c>
      <c r="AM932" s="1">
        <f t="shared" ref="AM932" si="54">IF(ISBLANK(AN932),"",$C932)</f>
        <v>34144</v>
      </c>
      <c r="AN932">
        <v>0.54</v>
      </c>
      <c r="AO932">
        <v>0.54</v>
      </c>
      <c r="AP932" s="1">
        <f t="shared" si="21"/>
        <v>34144</v>
      </c>
      <c r="AQ932">
        <v>0.06</v>
      </c>
      <c r="AR932">
        <v>0.03</v>
      </c>
      <c r="AS932" s="1">
        <f t="shared" si="22"/>
        <v>34144</v>
      </c>
      <c r="AT932">
        <v>8.3699999999999992</v>
      </c>
      <c r="AU932">
        <v>0.6</v>
      </c>
      <c r="AV932">
        <v>0.6</v>
      </c>
      <c r="AW932" s="1">
        <f t="shared" si="23"/>
        <v>34144</v>
      </c>
      <c r="AX932">
        <v>8.4</v>
      </c>
      <c r="AY932">
        <v>0.79700000000000004</v>
      </c>
      <c r="AZ932" s="1">
        <f t="shared" si="24"/>
        <v>34144</v>
      </c>
      <c r="BA932">
        <v>0.31</v>
      </c>
      <c r="BB932" s="1">
        <f t="shared" si="24"/>
        <v>34144</v>
      </c>
      <c r="BC932">
        <v>0.26</v>
      </c>
      <c r="BD932" s="1">
        <f t="shared" ref="BD932:BF932" si="55">IF(ISBLANK(BE932),"",$C932)</f>
        <v>34144</v>
      </c>
      <c r="BE932">
        <v>0.26</v>
      </c>
      <c r="BF932" s="1">
        <f t="shared" si="55"/>
        <v>34144</v>
      </c>
      <c r="BG932">
        <v>5.0999999999999996</v>
      </c>
      <c r="BI932" s="1">
        <f t="shared" ref="BI932" si="56">IF(ISBLANK(BJ932),"",$C932)</f>
        <v>34144</v>
      </c>
      <c r="BJ932">
        <v>0.5</v>
      </c>
      <c r="BL932">
        <v>139</v>
      </c>
      <c r="BM932">
        <v>51</v>
      </c>
      <c r="BO932">
        <v>36</v>
      </c>
      <c r="BP932">
        <v>12</v>
      </c>
      <c r="BQ932">
        <v>16</v>
      </c>
      <c r="BR932">
        <v>0.59</v>
      </c>
      <c r="BS932">
        <v>19</v>
      </c>
      <c r="BT932">
        <v>5.2</v>
      </c>
      <c r="BU932">
        <v>37</v>
      </c>
      <c r="BV932">
        <v>15</v>
      </c>
      <c r="BW932">
        <v>0.1</v>
      </c>
      <c r="BX932">
        <v>26</v>
      </c>
      <c r="CO932">
        <v>60</v>
      </c>
      <c r="CS932">
        <v>87</v>
      </c>
      <c r="DS932" t="s">
        <v>938</v>
      </c>
      <c r="DU932" t="s">
        <v>939</v>
      </c>
      <c r="DV932" t="s">
        <v>944</v>
      </c>
      <c r="DZ932">
        <v>0.30399999999999999</v>
      </c>
      <c r="EB932" t="s">
        <v>921</v>
      </c>
      <c r="EE932" t="s">
        <v>971</v>
      </c>
      <c r="EF932" t="s">
        <v>941</v>
      </c>
      <c r="EG932">
        <v>4.1000000000000002E-2</v>
      </c>
      <c r="EK932">
        <v>0.1</v>
      </c>
      <c r="FJ932" t="s">
        <v>939</v>
      </c>
      <c r="JL932" t="s">
        <v>943</v>
      </c>
      <c r="NA932" t="s">
        <v>944</v>
      </c>
      <c r="NC932" t="s">
        <v>921</v>
      </c>
      <c r="ND932" t="s">
        <v>911</v>
      </c>
      <c r="NE932" t="s">
        <v>944</v>
      </c>
      <c r="NF932" t="s">
        <v>945</v>
      </c>
      <c r="NH932" t="s">
        <v>944</v>
      </c>
      <c r="NJ932" t="s">
        <v>946</v>
      </c>
      <c r="NL932" t="s">
        <v>944</v>
      </c>
      <c r="NO932" t="s">
        <v>944</v>
      </c>
      <c r="NP932" t="s">
        <v>921</v>
      </c>
      <c r="NR932">
        <v>1.4999999999999999E-2</v>
      </c>
      <c r="NX932">
        <v>89</v>
      </c>
      <c r="OK932">
        <v>1.9E-2</v>
      </c>
      <c r="OZ932">
        <v>1.4999999999999999E-2</v>
      </c>
      <c r="PM932">
        <v>1.01</v>
      </c>
      <c r="PV932">
        <v>1.4999999999999999E-2</v>
      </c>
      <c r="PY932" t="s">
        <v>941</v>
      </c>
      <c r="QB932">
        <v>0.12</v>
      </c>
      <c r="QF932">
        <v>0.75900000000000001</v>
      </c>
      <c r="QI932" t="s">
        <v>944</v>
      </c>
      <c r="QJ932" t="s">
        <v>944</v>
      </c>
      <c r="QN932" t="s">
        <v>921</v>
      </c>
      <c r="QP932" t="s">
        <v>939</v>
      </c>
      <c r="QQ932" t="s">
        <v>911</v>
      </c>
      <c r="QR932" t="s">
        <v>944</v>
      </c>
      <c r="RJ932" t="s">
        <v>911</v>
      </c>
      <c r="RK932">
        <v>1.8</v>
      </c>
      <c r="RL932" t="s">
        <v>921</v>
      </c>
      <c r="RM932" t="s">
        <v>946</v>
      </c>
      <c r="RN932" t="s">
        <v>946</v>
      </c>
      <c r="RO932" t="s">
        <v>921</v>
      </c>
      <c r="RP932" t="s">
        <v>946</v>
      </c>
      <c r="RQ932" t="s">
        <v>921</v>
      </c>
      <c r="RR932" t="s">
        <v>944</v>
      </c>
      <c r="RS932">
        <v>11</v>
      </c>
      <c r="RT932" t="s">
        <v>944</v>
      </c>
      <c r="RU932" t="s">
        <v>945</v>
      </c>
      <c r="RV932" t="s">
        <v>921</v>
      </c>
      <c r="RW932" t="s">
        <v>921</v>
      </c>
      <c r="RX932" t="s">
        <v>911</v>
      </c>
      <c r="RY932" t="s">
        <v>944</v>
      </c>
      <c r="RZ932" t="s">
        <v>946</v>
      </c>
      <c r="SA932" t="s">
        <v>945</v>
      </c>
      <c r="SB932" t="s">
        <v>949</v>
      </c>
      <c r="SC932" t="s">
        <v>944</v>
      </c>
      <c r="SD932" t="s">
        <v>921</v>
      </c>
      <c r="SE932" t="s">
        <v>921</v>
      </c>
      <c r="SF932" t="s">
        <v>921</v>
      </c>
      <c r="SG932" t="s">
        <v>944</v>
      </c>
      <c r="XH932">
        <v>1001</v>
      </c>
      <c r="YC932" t="s">
        <v>946</v>
      </c>
      <c r="ABF932">
        <v>214</v>
      </c>
      <c r="ABG932">
        <v>239</v>
      </c>
      <c r="ABH932">
        <v>2.13</v>
      </c>
      <c r="ABI932">
        <v>0.28999999999999998</v>
      </c>
      <c r="ABJ932">
        <v>100</v>
      </c>
      <c r="ABN932">
        <v>7.6999999999999999E-2</v>
      </c>
      <c r="ABO932">
        <v>37.1</v>
      </c>
      <c r="ABP932">
        <v>9.9000000000000005E-2</v>
      </c>
      <c r="ABT932">
        <v>15</v>
      </c>
      <c r="ACW932">
        <v>6</v>
      </c>
      <c r="ACX932">
        <v>0.06</v>
      </c>
      <c r="ADQ932" t="s">
        <v>941</v>
      </c>
      <c r="ADR932" t="s">
        <v>942</v>
      </c>
      <c r="ADS932">
        <v>8.9999999999999993E-3</v>
      </c>
      <c r="ADU932" t="s">
        <v>941</v>
      </c>
      <c r="ADV932" t="s">
        <v>939</v>
      </c>
      <c r="ADW932" t="s">
        <v>938</v>
      </c>
      <c r="ADX932" t="s">
        <v>939</v>
      </c>
      <c r="ADY932" t="s">
        <v>943</v>
      </c>
      <c r="ADZ932">
        <v>0.32400000000000001</v>
      </c>
      <c r="AEA932" t="s">
        <v>941</v>
      </c>
      <c r="AEB932" t="s">
        <v>946</v>
      </c>
      <c r="AEC932" t="s">
        <v>941</v>
      </c>
      <c r="AED932">
        <v>6.2E-2</v>
      </c>
      <c r="AEE932" t="s">
        <v>939</v>
      </c>
      <c r="AEF932" t="s">
        <v>972</v>
      </c>
      <c r="AEG932" t="s">
        <v>946</v>
      </c>
      <c r="AEH932" t="s">
        <v>942</v>
      </c>
      <c r="AEI932" t="s">
        <v>921</v>
      </c>
      <c r="AEJ932" t="s">
        <v>947</v>
      </c>
      <c r="AEK932" t="s">
        <v>941</v>
      </c>
      <c r="AEL932" t="s">
        <v>973</v>
      </c>
      <c r="AEM932" t="s">
        <v>939</v>
      </c>
      <c r="AEN932">
        <v>8.9999999999999993E-3</v>
      </c>
      <c r="AEO932" t="s">
        <v>941</v>
      </c>
      <c r="AEP932">
        <v>7.5999999999999998E-2</v>
      </c>
      <c r="AEQ932" t="s">
        <v>946</v>
      </c>
      <c r="AER932" t="s">
        <v>947</v>
      </c>
      <c r="AES932" t="s">
        <v>948</v>
      </c>
      <c r="AEV932">
        <v>397</v>
      </c>
      <c r="AEW932">
        <v>87</v>
      </c>
      <c r="AFI932">
        <v>132</v>
      </c>
      <c r="AFJ932">
        <v>131</v>
      </c>
      <c r="AFK932">
        <v>103</v>
      </c>
      <c r="AGL932">
        <v>921</v>
      </c>
    </row>
    <row r="933" spans="1:873">
      <c r="A933" t="s">
        <v>904</v>
      </c>
      <c r="B933">
        <v>14201300</v>
      </c>
      <c r="C933" s="1">
        <v>34164</v>
      </c>
      <c r="D933" s="2">
        <v>0.46527777777777773</v>
      </c>
      <c r="G933" t="s">
        <v>905</v>
      </c>
      <c r="H933" t="s">
        <v>906</v>
      </c>
      <c r="I933" t="s">
        <v>907</v>
      </c>
      <c r="J933" t="s">
        <v>908</v>
      </c>
      <c r="M933" s="1">
        <f t="shared" si="14"/>
        <v>34164</v>
      </c>
      <c r="N933">
        <v>16.100000000000001</v>
      </c>
      <c r="O933">
        <v>19.8</v>
      </c>
      <c r="P933">
        <v>763</v>
      </c>
      <c r="Q933">
        <v>80020</v>
      </c>
      <c r="R933" s="1">
        <f t="shared" si="15"/>
        <v>34164</v>
      </c>
      <c r="S933">
        <v>1.3</v>
      </c>
      <c r="U933">
        <v>379</v>
      </c>
      <c r="V933">
        <v>4.0000000000000003E-5</v>
      </c>
      <c r="W933" s="1">
        <f t="shared" si="16"/>
        <v>34164</v>
      </c>
      <c r="X933">
        <v>7.1</v>
      </c>
      <c r="Y933">
        <v>72</v>
      </c>
      <c r="Z933" s="1">
        <f t="shared" si="17"/>
        <v>34164</v>
      </c>
      <c r="AA933">
        <v>7.4</v>
      </c>
      <c r="AB933">
        <v>7.7</v>
      </c>
      <c r="AC933" s="1">
        <f t="shared" si="18"/>
        <v>34164</v>
      </c>
      <c r="AD933">
        <v>7.5</v>
      </c>
      <c r="AE933" t="s">
        <v>925</v>
      </c>
      <c r="AF933">
        <v>127</v>
      </c>
      <c r="AH933" s="1" t="str">
        <f t="shared" si="19"/>
        <v/>
      </c>
      <c r="AJ933" s="1">
        <f t="shared" si="19"/>
        <v>34164</v>
      </c>
      <c r="AK933">
        <v>7</v>
      </c>
      <c r="AL933">
        <v>6.8</v>
      </c>
      <c r="AM933" s="1">
        <f t="shared" ref="AM933" si="57">IF(ISBLANK(AN933),"",$C933)</f>
        <v>34164</v>
      </c>
      <c r="AN933">
        <v>0.8</v>
      </c>
      <c r="AO933">
        <v>0.6</v>
      </c>
      <c r="AP933" s="1">
        <f t="shared" si="21"/>
        <v>34164</v>
      </c>
      <c r="AQ933">
        <v>0.3</v>
      </c>
      <c r="AR933">
        <v>7.0000000000000007E-2</v>
      </c>
      <c r="AS933" s="1">
        <f t="shared" si="22"/>
        <v>34164</v>
      </c>
      <c r="AT933">
        <v>5.83</v>
      </c>
      <c r="AU933">
        <v>0.9</v>
      </c>
      <c r="AV933">
        <v>1.1000000000000001</v>
      </c>
      <c r="AW933" s="1">
        <f t="shared" si="23"/>
        <v>34164</v>
      </c>
      <c r="AX933">
        <v>5.9</v>
      </c>
      <c r="AY933">
        <v>0.64400000000000002</v>
      </c>
      <c r="AZ933" s="1">
        <f t="shared" si="24"/>
        <v>34164</v>
      </c>
      <c r="BA933">
        <v>0.28999999999999998</v>
      </c>
      <c r="BB933" s="1">
        <f t="shared" si="24"/>
        <v>34164</v>
      </c>
      <c r="BC933">
        <v>0.25</v>
      </c>
      <c r="BD933" s="1">
        <f t="shared" ref="BD933:BF933" si="58">IF(ISBLANK(BE933),"",$C933)</f>
        <v>34164</v>
      </c>
      <c r="BE933">
        <v>0.21</v>
      </c>
      <c r="BF933" s="1">
        <f t="shared" si="58"/>
        <v>34164</v>
      </c>
      <c r="BG933">
        <v>4.5999999999999996</v>
      </c>
      <c r="BI933" s="1">
        <f t="shared" ref="BI933" si="59">IF(ISBLANK(BJ933),"",$C933)</f>
        <v>34164</v>
      </c>
      <c r="BJ933">
        <v>0.7</v>
      </c>
      <c r="BL933">
        <v>132</v>
      </c>
      <c r="BM933">
        <v>28</v>
      </c>
      <c r="BO933">
        <v>33</v>
      </c>
      <c r="BP933">
        <v>12</v>
      </c>
      <c r="BQ933">
        <v>15</v>
      </c>
      <c r="BR933">
        <v>0.56999999999999995</v>
      </c>
      <c r="BS933">
        <v>19</v>
      </c>
      <c r="BT933">
        <v>5.3</v>
      </c>
      <c r="BU933">
        <v>34</v>
      </c>
      <c r="BV933">
        <v>14</v>
      </c>
      <c r="BW933">
        <v>0.2</v>
      </c>
      <c r="BX933">
        <v>35</v>
      </c>
      <c r="CO933">
        <v>69</v>
      </c>
      <c r="CS933">
        <v>98</v>
      </c>
      <c r="DS933" t="s">
        <v>938</v>
      </c>
      <c r="DU933" t="s">
        <v>939</v>
      </c>
      <c r="DV933" t="s">
        <v>944</v>
      </c>
      <c r="DZ933">
        <v>0.10100000000000001</v>
      </c>
      <c r="EB933" t="s">
        <v>921</v>
      </c>
      <c r="EE933" t="s">
        <v>974</v>
      </c>
      <c r="EF933" t="s">
        <v>941</v>
      </c>
      <c r="EG933">
        <v>4.0000000000000001E-3</v>
      </c>
      <c r="EK933">
        <v>0.04</v>
      </c>
      <c r="FJ933" t="s">
        <v>939</v>
      </c>
      <c r="JL933" t="s">
        <v>943</v>
      </c>
      <c r="NA933" t="s">
        <v>944</v>
      </c>
      <c r="NC933" t="s">
        <v>921</v>
      </c>
      <c r="ND933" t="s">
        <v>911</v>
      </c>
      <c r="NE933" t="s">
        <v>944</v>
      </c>
      <c r="NF933" t="s">
        <v>945</v>
      </c>
      <c r="NH933" t="s">
        <v>944</v>
      </c>
      <c r="NJ933" t="s">
        <v>946</v>
      </c>
      <c r="NL933" t="s">
        <v>944</v>
      </c>
      <c r="NO933" t="s">
        <v>944</v>
      </c>
      <c r="NP933" t="s">
        <v>921</v>
      </c>
      <c r="NR933">
        <v>1.7000000000000001E-2</v>
      </c>
      <c r="NX933">
        <v>104</v>
      </c>
      <c r="OK933">
        <v>5.2999999999999999E-2</v>
      </c>
      <c r="OZ933">
        <v>8.9999999999999993E-3</v>
      </c>
      <c r="PM933">
        <v>0.14899999999999999</v>
      </c>
      <c r="PV933">
        <v>2.8000000000000001E-2</v>
      </c>
      <c r="PY933" t="s">
        <v>941</v>
      </c>
      <c r="QB933">
        <v>0.153</v>
      </c>
      <c r="QF933">
        <v>0.26900000000000002</v>
      </c>
      <c r="QI933" t="s">
        <v>944</v>
      </c>
      <c r="QJ933" t="s">
        <v>944</v>
      </c>
      <c r="QN933" t="s">
        <v>921</v>
      </c>
      <c r="QP933" t="s">
        <v>939</v>
      </c>
      <c r="QQ933" t="s">
        <v>911</v>
      </c>
      <c r="QR933" t="s">
        <v>944</v>
      </c>
      <c r="RJ933" t="s">
        <v>911</v>
      </c>
      <c r="RK933" t="s">
        <v>921</v>
      </c>
      <c r="RL933" t="s">
        <v>921</v>
      </c>
      <c r="RM933" t="s">
        <v>946</v>
      </c>
      <c r="RN933" t="s">
        <v>946</v>
      </c>
      <c r="RO933" t="s">
        <v>921</v>
      </c>
      <c r="RP933" t="s">
        <v>946</v>
      </c>
      <c r="RQ933" t="s">
        <v>921</v>
      </c>
      <c r="RR933" t="s">
        <v>944</v>
      </c>
      <c r="RS933" t="s">
        <v>921</v>
      </c>
      <c r="RT933" t="s">
        <v>944</v>
      </c>
      <c r="RU933" t="s">
        <v>945</v>
      </c>
      <c r="RV933" t="s">
        <v>921</v>
      </c>
      <c r="RW933" t="s">
        <v>921</v>
      </c>
      <c r="RX933" t="s">
        <v>911</v>
      </c>
      <c r="RY933" t="s">
        <v>944</v>
      </c>
      <c r="RZ933" t="s">
        <v>946</v>
      </c>
      <c r="SA933" t="s">
        <v>945</v>
      </c>
      <c r="SB933" t="s">
        <v>949</v>
      </c>
      <c r="SC933" t="s">
        <v>944</v>
      </c>
      <c r="SD933" t="s">
        <v>921</v>
      </c>
      <c r="SE933" t="s">
        <v>921</v>
      </c>
      <c r="SF933" t="s">
        <v>921</v>
      </c>
      <c r="SG933" t="s">
        <v>944</v>
      </c>
      <c r="XH933">
        <v>1001</v>
      </c>
      <c r="YC933" t="s">
        <v>946</v>
      </c>
      <c r="ABF933">
        <v>242</v>
      </c>
      <c r="ABG933">
        <v>238</v>
      </c>
      <c r="ABH933">
        <v>0.86</v>
      </c>
      <c r="ABI933">
        <v>0.33</v>
      </c>
      <c r="ABJ933">
        <v>89</v>
      </c>
      <c r="ABN933">
        <v>0.38600000000000001</v>
      </c>
      <c r="ABO933">
        <v>25.8</v>
      </c>
      <c r="ABP933">
        <v>0.23</v>
      </c>
      <c r="ABT933">
        <v>15</v>
      </c>
      <c r="ACW933">
        <v>8</v>
      </c>
      <c r="ACX933">
        <v>0.03</v>
      </c>
      <c r="ADQ933" t="s">
        <v>941</v>
      </c>
      <c r="ADR933" t="s">
        <v>942</v>
      </c>
      <c r="ADS933">
        <v>6.0000000000000001E-3</v>
      </c>
      <c r="ADU933" t="s">
        <v>941</v>
      </c>
      <c r="ADV933" t="s">
        <v>939</v>
      </c>
      <c r="ADW933" t="s">
        <v>938</v>
      </c>
      <c r="ADX933" t="s">
        <v>939</v>
      </c>
      <c r="ADY933" t="s">
        <v>943</v>
      </c>
      <c r="ADZ933">
        <v>5.2999999999999999E-2</v>
      </c>
      <c r="AEA933" t="s">
        <v>941</v>
      </c>
      <c r="AEB933" t="s">
        <v>946</v>
      </c>
      <c r="AEC933" t="s">
        <v>941</v>
      </c>
      <c r="AED933">
        <v>4.2999999999999997E-2</v>
      </c>
      <c r="AEE933" t="s">
        <v>939</v>
      </c>
      <c r="AEF933" t="s">
        <v>975</v>
      </c>
      <c r="AEG933" t="s">
        <v>946</v>
      </c>
      <c r="AEH933">
        <v>7.0000000000000001E-3</v>
      </c>
      <c r="AEI933" t="s">
        <v>921</v>
      </c>
      <c r="AEJ933" t="s">
        <v>947</v>
      </c>
      <c r="AEK933" t="s">
        <v>941</v>
      </c>
      <c r="AEL933" t="s">
        <v>976</v>
      </c>
      <c r="AEM933" t="s">
        <v>939</v>
      </c>
      <c r="AEN933">
        <v>1.4999999999999999E-2</v>
      </c>
      <c r="AEO933">
        <v>5.0000000000000001E-3</v>
      </c>
      <c r="AEP933">
        <v>2.7E-2</v>
      </c>
      <c r="AEQ933" t="s">
        <v>946</v>
      </c>
      <c r="AER933" t="s">
        <v>947</v>
      </c>
      <c r="AES933" t="s">
        <v>948</v>
      </c>
      <c r="AEV933">
        <v>380</v>
      </c>
      <c r="AEW933">
        <v>94</v>
      </c>
      <c r="AFI933">
        <v>103</v>
      </c>
      <c r="AFJ933">
        <v>121</v>
      </c>
      <c r="AFK933">
        <v>101</v>
      </c>
      <c r="AGB933">
        <v>32</v>
      </c>
      <c r="AGL933">
        <v>937</v>
      </c>
    </row>
    <row r="934" spans="1:873">
      <c r="A934" t="s">
        <v>904</v>
      </c>
      <c r="B934">
        <v>14201300</v>
      </c>
      <c r="C934" s="1">
        <v>34177</v>
      </c>
      <c r="D934" s="2">
        <v>0.42708333333333331</v>
      </c>
      <c r="G934" t="s">
        <v>905</v>
      </c>
      <c r="H934" t="s">
        <v>906</v>
      </c>
      <c r="I934" t="s">
        <v>907</v>
      </c>
      <c r="J934" t="s">
        <v>908</v>
      </c>
      <c r="M934" s="1">
        <f t="shared" si="14"/>
        <v>34177</v>
      </c>
      <c r="N934">
        <v>16.600000000000001</v>
      </c>
      <c r="P934">
        <v>760</v>
      </c>
      <c r="Q934">
        <v>80020</v>
      </c>
      <c r="R934" s="1">
        <f t="shared" si="15"/>
        <v>34177</v>
      </c>
      <c r="S934">
        <v>1</v>
      </c>
      <c r="U934">
        <v>378</v>
      </c>
      <c r="V934">
        <v>4.0000000000000003E-5</v>
      </c>
      <c r="W934" s="1">
        <f t="shared" si="16"/>
        <v>34177</v>
      </c>
      <c r="X934">
        <v>7.2</v>
      </c>
      <c r="Y934">
        <v>74</v>
      </c>
      <c r="Z934" s="1">
        <f t="shared" si="17"/>
        <v>34177</v>
      </c>
      <c r="AA934">
        <v>7.4</v>
      </c>
      <c r="AC934" s="1" t="str">
        <f t="shared" si="18"/>
        <v/>
      </c>
      <c r="AH934" s="1" t="str">
        <f t="shared" si="19"/>
        <v/>
      </c>
      <c r="AJ934" s="1">
        <f t="shared" si="19"/>
        <v>34177</v>
      </c>
      <c r="AK934">
        <v>7.5</v>
      </c>
      <c r="AL934">
        <v>7.7</v>
      </c>
      <c r="AM934" s="1">
        <f t="shared" ref="AM934" si="60">IF(ISBLANK(AN934),"",$C934)</f>
        <v>34177</v>
      </c>
      <c r="AN934">
        <v>0.56000000000000005</v>
      </c>
      <c r="AO934">
        <v>0.76</v>
      </c>
      <c r="AP934" s="1">
        <f t="shared" si="21"/>
        <v>34177</v>
      </c>
      <c r="AQ934">
        <v>0.04</v>
      </c>
      <c r="AR934">
        <v>0.03</v>
      </c>
      <c r="AS934" s="1">
        <f t="shared" si="22"/>
        <v>34177</v>
      </c>
      <c r="AT934">
        <v>6.87</v>
      </c>
      <c r="AU934">
        <v>0.8</v>
      </c>
      <c r="AV934">
        <v>0.6</v>
      </c>
      <c r="AW934" s="1">
        <f t="shared" si="23"/>
        <v>34177</v>
      </c>
      <c r="AX934">
        <v>6.9</v>
      </c>
      <c r="AY934">
        <v>0.55200000000000005</v>
      </c>
      <c r="AZ934" s="1">
        <f t="shared" si="24"/>
        <v>34177</v>
      </c>
      <c r="BA934">
        <v>0.17</v>
      </c>
      <c r="BB934" s="1">
        <f t="shared" si="24"/>
        <v>34177</v>
      </c>
      <c r="BC934">
        <v>0.19</v>
      </c>
      <c r="BD934" s="1">
        <f t="shared" ref="BD934:BF934" si="61">IF(ISBLANK(BE934),"",$C934)</f>
        <v>34177</v>
      </c>
      <c r="BE934">
        <v>0.18</v>
      </c>
      <c r="BF934" s="1">
        <f t="shared" si="61"/>
        <v>34177</v>
      </c>
      <c r="BG934">
        <v>4.3</v>
      </c>
      <c r="BI934" s="1">
        <f t="shared" ref="BI934" si="62">IF(ISBLANK(BJ934),"",$C934)</f>
        <v>34177</v>
      </c>
      <c r="BJ934">
        <v>0.7</v>
      </c>
      <c r="BL934">
        <v>142</v>
      </c>
      <c r="BO934">
        <v>37</v>
      </c>
      <c r="BP934">
        <v>12</v>
      </c>
      <c r="BY934">
        <v>1</v>
      </c>
      <c r="BZ934">
        <v>1</v>
      </c>
      <c r="CB934" t="s">
        <v>935</v>
      </c>
      <c r="CC934" t="s">
        <v>917</v>
      </c>
      <c r="CD934">
        <v>40</v>
      </c>
      <c r="CE934">
        <v>40</v>
      </c>
      <c r="CF934" t="s">
        <v>925</v>
      </c>
      <c r="CG934" t="s">
        <v>956</v>
      </c>
      <c r="CH934">
        <v>0.7</v>
      </c>
      <c r="CI934">
        <v>1</v>
      </c>
      <c r="CJ934">
        <v>3.2</v>
      </c>
      <c r="CK934">
        <v>3</v>
      </c>
      <c r="CN934">
        <v>570</v>
      </c>
      <c r="CO934">
        <v>290</v>
      </c>
      <c r="CP934" t="s">
        <v>935</v>
      </c>
      <c r="CQ934" t="s">
        <v>935</v>
      </c>
      <c r="CR934">
        <v>170</v>
      </c>
      <c r="CS934">
        <v>160</v>
      </c>
      <c r="CV934">
        <v>0.6</v>
      </c>
      <c r="CW934">
        <v>0.8</v>
      </c>
      <c r="CX934" t="s">
        <v>956</v>
      </c>
      <c r="CY934" t="s">
        <v>956</v>
      </c>
      <c r="DB934">
        <v>12</v>
      </c>
      <c r="DC934">
        <v>10</v>
      </c>
      <c r="DD934" t="s">
        <v>926</v>
      </c>
      <c r="DE934" t="s">
        <v>926</v>
      </c>
      <c r="DH934" t="s">
        <v>926</v>
      </c>
      <c r="DI934" t="s">
        <v>926</v>
      </c>
      <c r="DS934" t="s">
        <v>938</v>
      </c>
      <c r="DU934" t="s">
        <v>939</v>
      </c>
      <c r="DV934" t="s">
        <v>944</v>
      </c>
      <c r="DZ934">
        <v>7.5999999999999998E-2</v>
      </c>
      <c r="EB934" t="s">
        <v>921</v>
      </c>
      <c r="EE934" t="s">
        <v>977</v>
      </c>
      <c r="EF934" t="s">
        <v>941</v>
      </c>
      <c r="EG934">
        <v>1.9E-2</v>
      </c>
      <c r="EK934">
        <v>0.03</v>
      </c>
      <c r="EL934" t="s">
        <v>959</v>
      </c>
      <c r="EM934" t="s">
        <v>959</v>
      </c>
      <c r="EN934" t="s">
        <v>959</v>
      </c>
      <c r="EO934" t="s">
        <v>959</v>
      </c>
      <c r="EP934" t="s">
        <v>959</v>
      </c>
      <c r="EQ934" t="s">
        <v>959</v>
      </c>
      <c r="ER934" t="s">
        <v>959</v>
      </c>
      <c r="ES934" t="s">
        <v>959</v>
      </c>
      <c r="ET934" t="s">
        <v>959</v>
      </c>
      <c r="EU934" t="s">
        <v>978</v>
      </c>
      <c r="EW934" t="s">
        <v>978</v>
      </c>
      <c r="EY934" t="s">
        <v>960</v>
      </c>
      <c r="EZ934" t="s">
        <v>960</v>
      </c>
      <c r="FA934" t="s">
        <v>978</v>
      </c>
      <c r="FC934" t="s">
        <v>968</v>
      </c>
      <c r="FF934" t="s">
        <v>968</v>
      </c>
      <c r="FH934" t="s">
        <v>968</v>
      </c>
      <c r="FJ934" t="s">
        <v>939</v>
      </c>
      <c r="FK934" t="s">
        <v>978</v>
      </c>
      <c r="FM934" t="s">
        <v>923</v>
      </c>
      <c r="FO934" t="s">
        <v>923</v>
      </c>
      <c r="FQ934" t="s">
        <v>966</v>
      </c>
      <c r="FS934" t="s">
        <v>959</v>
      </c>
      <c r="FT934" t="s">
        <v>959</v>
      </c>
      <c r="FU934" t="s">
        <v>968</v>
      </c>
      <c r="FW934" t="s">
        <v>978</v>
      </c>
      <c r="FY934">
        <v>1.4</v>
      </c>
      <c r="GD934" t="s">
        <v>959</v>
      </c>
      <c r="GE934" t="s">
        <v>978</v>
      </c>
      <c r="GG934" t="s">
        <v>978</v>
      </c>
      <c r="GI934" t="s">
        <v>923</v>
      </c>
      <c r="GL934" t="s">
        <v>923</v>
      </c>
      <c r="GO934" t="s">
        <v>968</v>
      </c>
      <c r="GQ934" t="s">
        <v>978</v>
      </c>
      <c r="GS934" t="s">
        <v>959</v>
      </c>
      <c r="GT934" t="s">
        <v>959</v>
      </c>
      <c r="GU934" t="s">
        <v>959</v>
      </c>
      <c r="GV934" t="s">
        <v>923</v>
      </c>
      <c r="GX934" t="s">
        <v>923</v>
      </c>
      <c r="GZ934" t="s">
        <v>923</v>
      </c>
      <c r="HC934" t="s">
        <v>923</v>
      </c>
      <c r="HE934" t="s">
        <v>969</v>
      </c>
      <c r="HH934" t="s">
        <v>978</v>
      </c>
      <c r="HK934" t="s">
        <v>978</v>
      </c>
      <c r="HM934" t="s">
        <v>959</v>
      </c>
      <c r="HN934" t="s">
        <v>959</v>
      </c>
      <c r="HO934" t="s">
        <v>959</v>
      </c>
      <c r="HP934" t="s">
        <v>959</v>
      </c>
      <c r="HQ934" t="s">
        <v>959</v>
      </c>
      <c r="HR934" t="s">
        <v>959</v>
      </c>
      <c r="HS934" t="s">
        <v>959</v>
      </c>
      <c r="HT934" t="s">
        <v>968</v>
      </c>
      <c r="HV934" t="s">
        <v>968</v>
      </c>
      <c r="HX934" t="s">
        <v>959</v>
      </c>
      <c r="HZ934" t="s">
        <v>959</v>
      </c>
      <c r="IA934" t="s">
        <v>959</v>
      </c>
      <c r="IB934" t="s">
        <v>959</v>
      </c>
      <c r="ID934" t="s">
        <v>968</v>
      </c>
      <c r="IF934" t="s">
        <v>959</v>
      </c>
      <c r="IH934" t="s">
        <v>959</v>
      </c>
      <c r="IJ934" t="s">
        <v>926</v>
      </c>
      <c r="IK934" t="s">
        <v>923</v>
      </c>
      <c r="IM934" t="s">
        <v>923</v>
      </c>
      <c r="IO934" t="s">
        <v>923</v>
      </c>
      <c r="IQ934" t="s">
        <v>917</v>
      </c>
      <c r="IS934" t="s">
        <v>923</v>
      </c>
      <c r="IU934" t="s">
        <v>966</v>
      </c>
      <c r="IV934" t="s">
        <v>923</v>
      </c>
      <c r="IX934" t="s">
        <v>960</v>
      </c>
      <c r="IZ934" t="s">
        <v>960</v>
      </c>
      <c r="JB934" t="s">
        <v>966</v>
      </c>
      <c r="JD934" t="s">
        <v>960</v>
      </c>
      <c r="JF934" t="s">
        <v>923</v>
      </c>
      <c r="JH934" t="s">
        <v>923</v>
      </c>
      <c r="JJ934" t="s">
        <v>979</v>
      </c>
      <c r="JL934" t="s">
        <v>943</v>
      </c>
      <c r="JM934" t="s">
        <v>979</v>
      </c>
      <c r="JO934" t="s">
        <v>959</v>
      </c>
      <c r="JP934" t="s">
        <v>966</v>
      </c>
      <c r="JQ934" t="s">
        <v>959</v>
      </c>
      <c r="JR934" t="s">
        <v>959</v>
      </c>
      <c r="JS934" t="s">
        <v>959</v>
      </c>
      <c r="NA934" t="s">
        <v>944</v>
      </c>
      <c r="NC934" t="s">
        <v>921</v>
      </c>
      <c r="ND934" t="s">
        <v>911</v>
      </c>
      <c r="NE934" t="s">
        <v>944</v>
      </c>
      <c r="NF934" t="s">
        <v>945</v>
      </c>
      <c r="NH934" t="s">
        <v>944</v>
      </c>
      <c r="NJ934" t="s">
        <v>946</v>
      </c>
      <c r="NL934" t="s">
        <v>944</v>
      </c>
      <c r="NO934" t="s">
        <v>944</v>
      </c>
      <c r="NP934" t="s">
        <v>921</v>
      </c>
      <c r="NQ934">
        <v>0.03</v>
      </c>
      <c r="NR934">
        <v>3.2000000000000001E-2</v>
      </c>
      <c r="NS934" t="s">
        <v>946</v>
      </c>
      <c r="NT934" t="s">
        <v>946</v>
      </c>
      <c r="NU934" t="s">
        <v>979</v>
      </c>
      <c r="NV934" t="s">
        <v>925</v>
      </c>
      <c r="NW934" t="s">
        <v>946</v>
      </c>
      <c r="NY934" t="s">
        <v>966</v>
      </c>
      <c r="OA934" t="s">
        <v>978</v>
      </c>
      <c r="OC934" t="s">
        <v>922</v>
      </c>
      <c r="OD934" t="s">
        <v>959</v>
      </c>
      <c r="OE934" t="s">
        <v>959</v>
      </c>
      <c r="OF934" t="s">
        <v>925</v>
      </c>
      <c r="OG934" t="s">
        <v>947</v>
      </c>
      <c r="OJ934">
        <v>0.02</v>
      </c>
      <c r="OK934">
        <v>2.1000000000000001E-2</v>
      </c>
      <c r="OM934" t="s">
        <v>925</v>
      </c>
      <c r="OP934" t="s">
        <v>947</v>
      </c>
      <c r="OS934" t="s">
        <v>947</v>
      </c>
      <c r="OV934" t="s">
        <v>947</v>
      </c>
      <c r="OY934" t="s">
        <v>947</v>
      </c>
      <c r="OZ934" t="s">
        <v>947</v>
      </c>
      <c r="PB934" t="s">
        <v>947</v>
      </c>
      <c r="PC934" t="s">
        <v>947</v>
      </c>
      <c r="PF934" t="s">
        <v>946</v>
      </c>
      <c r="PG934" t="s">
        <v>926</v>
      </c>
      <c r="PJ934" t="s">
        <v>947</v>
      </c>
      <c r="PM934">
        <v>0.85699999999999998</v>
      </c>
      <c r="PN934" t="s">
        <v>947</v>
      </c>
      <c r="PQ934" t="s">
        <v>910</v>
      </c>
      <c r="PR934" t="s">
        <v>925</v>
      </c>
      <c r="PU934" t="s">
        <v>946</v>
      </c>
      <c r="PV934" t="s">
        <v>948</v>
      </c>
      <c r="PX934" t="s">
        <v>946</v>
      </c>
      <c r="PY934" t="s">
        <v>941</v>
      </c>
      <c r="QA934">
        <v>1</v>
      </c>
      <c r="QB934">
        <v>1.1499999999999999</v>
      </c>
      <c r="QD934" t="s">
        <v>946</v>
      </c>
      <c r="QF934">
        <v>0.32800000000000001</v>
      </c>
      <c r="QG934" t="s">
        <v>923</v>
      </c>
      <c r="QH934" t="s">
        <v>959</v>
      </c>
      <c r="QI934">
        <v>0.79</v>
      </c>
      <c r="QJ934" t="s">
        <v>944</v>
      </c>
      <c r="QK934" t="s">
        <v>910</v>
      </c>
      <c r="QN934" t="s">
        <v>921</v>
      </c>
      <c r="QO934" t="s">
        <v>946</v>
      </c>
      <c r="QP934" t="s">
        <v>939</v>
      </c>
      <c r="QQ934">
        <v>0.27</v>
      </c>
      <c r="QR934" t="s">
        <v>944</v>
      </c>
      <c r="RJ934" t="s">
        <v>911</v>
      </c>
      <c r="RK934" t="s">
        <v>921</v>
      </c>
      <c r="RL934" t="s">
        <v>921</v>
      </c>
      <c r="RM934" t="s">
        <v>946</v>
      </c>
      <c r="RN934" t="s">
        <v>946</v>
      </c>
      <c r="RO934" t="s">
        <v>921</v>
      </c>
      <c r="RP934" t="s">
        <v>946</v>
      </c>
      <c r="RQ934" t="s">
        <v>921</v>
      </c>
      <c r="RR934" t="s">
        <v>944</v>
      </c>
      <c r="RS934">
        <v>9</v>
      </c>
      <c r="RT934" t="s">
        <v>944</v>
      </c>
      <c r="RU934" t="s">
        <v>945</v>
      </c>
      <c r="RV934" t="s">
        <v>921</v>
      </c>
      <c r="RW934" t="s">
        <v>921</v>
      </c>
      <c r="RX934" t="s">
        <v>911</v>
      </c>
      <c r="RY934" t="s">
        <v>944</v>
      </c>
      <c r="RZ934" t="s">
        <v>946</v>
      </c>
      <c r="SA934" t="s">
        <v>945</v>
      </c>
      <c r="SB934" t="s">
        <v>949</v>
      </c>
      <c r="SC934" t="s">
        <v>944</v>
      </c>
      <c r="SD934" t="s">
        <v>921</v>
      </c>
      <c r="SE934" t="s">
        <v>921</v>
      </c>
      <c r="SF934" t="s">
        <v>921</v>
      </c>
      <c r="SG934" t="s">
        <v>944</v>
      </c>
      <c r="XH934">
        <v>1001</v>
      </c>
      <c r="YC934" t="s">
        <v>946</v>
      </c>
      <c r="ABJ934">
        <v>96</v>
      </c>
      <c r="ABN934">
        <v>5.1999999999999998E-2</v>
      </c>
      <c r="ABO934">
        <v>30.4</v>
      </c>
      <c r="ABP934">
        <v>9.9000000000000005E-2</v>
      </c>
      <c r="ABR934" t="s">
        <v>925</v>
      </c>
      <c r="ABS934" t="s">
        <v>925</v>
      </c>
      <c r="ABT934">
        <v>15</v>
      </c>
      <c r="ABU934" t="s">
        <v>959</v>
      </c>
      <c r="ABV934" t="s">
        <v>959</v>
      </c>
      <c r="ABW934" t="s">
        <v>959</v>
      </c>
      <c r="ABX934" t="s">
        <v>959</v>
      </c>
      <c r="ABY934" t="s">
        <v>959</v>
      </c>
      <c r="ABZ934" t="s">
        <v>959</v>
      </c>
      <c r="ACA934" t="s">
        <v>959</v>
      </c>
      <c r="ACB934" t="s">
        <v>959</v>
      </c>
      <c r="ACC934" t="s">
        <v>959</v>
      </c>
      <c r="ACD934" t="s">
        <v>959</v>
      </c>
      <c r="ACE934" t="s">
        <v>959</v>
      </c>
      <c r="ACF934" t="s">
        <v>959</v>
      </c>
      <c r="ACG934" t="s">
        <v>959</v>
      </c>
      <c r="ACH934" t="s">
        <v>959</v>
      </c>
      <c r="ACI934" t="s">
        <v>959</v>
      </c>
      <c r="ACJ934" t="s">
        <v>959</v>
      </c>
      <c r="ACK934" t="s">
        <v>959</v>
      </c>
      <c r="ACL934" t="s">
        <v>959</v>
      </c>
      <c r="ACM934" t="s">
        <v>959</v>
      </c>
      <c r="ACN934" t="s">
        <v>959</v>
      </c>
      <c r="ACO934" t="s">
        <v>935</v>
      </c>
      <c r="ACP934" t="s">
        <v>956</v>
      </c>
      <c r="ACW934">
        <v>13</v>
      </c>
      <c r="ACX934">
        <v>0.04</v>
      </c>
      <c r="ACZ934" t="s">
        <v>959</v>
      </c>
      <c r="ADA934" t="s">
        <v>959</v>
      </c>
      <c r="ADN934">
        <v>0.02</v>
      </c>
      <c r="ADO934" t="s">
        <v>926</v>
      </c>
      <c r="ADP934" t="s">
        <v>923</v>
      </c>
      <c r="ADQ934" t="s">
        <v>941</v>
      </c>
      <c r="ADR934" t="s">
        <v>942</v>
      </c>
      <c r="ADS934" t="s">
        <v>939</v>
      </c>
      <c r="ADU934" t="s">
        <v>941</v>
      </c>
      <c r="ADV934" t="s">
        <v>939</v>
      </c>
      <c r="ADW934" t="s">
        <v>938</v>
      </c>
      <c r="ADX934" t="s">
        <v>939</v>
      </c>
      <c r="ADY934" t="s">
        <v>943</v>
      </c>
      <c r="ADZ934">
        <v>6.7000000000000004E-2</v>
      </c>
      <c r="AEA934" t="s">
        <v>941</v>
      </c>
      <c r="AEB934" t="s">
        <v>946</v>
      </c>
      <c r="AEC934" t="s">
        <v>941</v>
      </c>
      <c r="AED934">
        <v>6.6000000000000003E-2</v>
      </c>
      <c r="AEE934" t="s">
        <v>939</v>
      </c>
      <c r="AEF934" t="s">
        <v>980</v>
      </c>
      <c r="AEG934" t="s">
        <v>946</v>
      </c>
      <c r="AEH934" t="s">
        <v>942</v>
      </c>
      <c r="AEI934" t="s">
        <v>921</v>
      </c>
      <c r="AEJ934" t="s">
        <v>947</v>
      </c>
      <c r="AEK934" t="s">
        <v>941</v>
      </c>
      <c r="AEL934" t="s">
        <v>981</v>
      </c>
      <c r="AEM934" t="s">
        <v>939</v>
      </c>
      <c r="AEN934" t="s">
        <v>939</v>
      </c>
      <c r="AEO934" t="s">
        <v>941</v>
      </c>
      <c r="AEP934">
        <v>4.4999999999999998E-2</v>
      </c>
      <c r="AEQ934" t="s">
        <v>946</v>
      </c>
      <c r="AER934" t="s">
        <v>947</v>
      </c>
      <c r="AES934" t="s">
        <v>948</v>
      </c>
      <c r="AFH934" t="s">
        <v>965</v>
      </c>
      <c r="AFI934">
        <v>100</v>
      </c>
      <c r="AFJ934">
        <v>100</v>
      </c>
      <c r="AFK934">
        <v>100</v>
      </c>
      <c r="AFY934">
        <v>95</v>
      </c>
      <c r="AFZ934">
        <v>96</v>
      </c>
      <c r="AGA934">
        <v>101</v>
      </c>
      <c r="AGB934">
        <v>12</v>
      </c>
      <c r="AGJ934">
        <v>888</v>
      </c>
      <c r="AGM934">
        <v>878</v>
      </c>
      <c r="AGN934">
        <v>878</v>
      </c>
      <c r="AGO934">
        <v>217</v>
      </c>
    </row>
    <row r="935" spans="1:873">
      <c r="A935" t="s">
        <v>904</v>
      </c>
      <c r="B935">
        <v>14201300</v>
      </c>
      <c r="C935" s="1">
        <v>34177</v>
      </c>
      <c r="D935" s="2">
        <v>0.43055555555555558</v>
      </c>
      <c r="G935" t="s">
        <v>905</v>
      </c>
      <c r="H935" t="s">
        <v>906</v>
      </c>
      <c r="I935" t="s">
        <v>907</v>
      </c>
      <c r="J935" t="s">
        <v>908</v>
      </c>
      <c r="M935" s="1" t="str">
        <f t="shared" si="14"/>
        <v/>
      </c>
      <c r="Q935">
        <v>80020</v>
      </c>
      <c r="R935" s="1" t="str">
        <f t="shared" si="15"/>
        <v/>
      </c>
      <c r="W935" s="1" t="str">
        <f t="shared" si="16"/>
        <v/>
      </c>
      <c r="Z935" s="1" t="str">
        <f t="shared" si="17"/>
        <v/>
      </c>
      <c r="AC935" s="1" t="str">
        <f t="shared" si="18"/>
        <v/>
      </c>
      <c r="AH935" s="1" t="str">
        <f t="shared" si="19"/>
        <v/>
      </c>
      <c r="AJ935" s="1" t="str">
        <f t="shared" si="19"/>
        <v/>
      </c>
      <c r="AM935" s="1" t="str">
        <f t="shared" ref="AM935" si="63">IF(ISBLANK(AN935),"",$C935)</f>
        <v/>
      </c>
      <c r="AP935" s="1" t="str">
        <f t="shared" si="21"/>
        <v/>
      </c>
      <c r="AS935" s="1" t="str">
        <f t="shared" si="22"/>
        <v/>
      </c>
      <c r="AW935" s="1" t="str">
        <f t="shared" si="23"/>
        <v/>
      </c>
      <c r="AZ935" s="1" t="str">
        <f t="shared" si="24"/>
        <v/>
      </c>
      <c r="BB935" s="1" t="str">
        <f t="shared" si="24"/>
        <v/>
      </c>
      <c r="BD935" s="1" t="str">
        <f t="shared" ref="BD935:BF935" si="64">IF(ISBLANK(BE935),"",$C935)</f>
        <v/>
      </c>
      <c r="BF935" s="1" t="str">
        <f t="shared" si="64"/>
        <v/>
      </c>
      <c r="BI935" s="1" t="str">
        <f t="shared" ref="BI935" si="65">IF(ISBLANK(BJ935),"",$C935)</f>
        <v/>
      </c>
      <c r="EU935" t="s">
        <v>978</v>
      </c>
      <c r="EW935" t="s">
        <v>978</v>
      </c>
      <c r="FA935" t="s">
        <v>978</v>
      </c>
      <c r="FC935" t="s">
        <v>968</v>
      </c>
      <c r="FF935" t="s">
        <v>968</v>
      </c>
      <c r="FH935" t="s">
        <v>968</v>
      </c>
      <c r="FK935" t="s">
        <v>978</v>
      </c>
      <c r="FM935" t="s">
        <v>923</v>
      </c>
      <c r="FO935" t="s">
        <v>923</v>
      </c>
      <c r="FQ935" t="s">
        <v>966</v>
      </c>
      <c r="FU935" t="s">
        <v>968</v>
      </c>
      <c r="FW935" t="s">
        <v>978</v>
      </c>
      <c r="FY935" t="s">
        <v>978</v>
      </c>
      <c r="GE935" t="s">
        <v>978</v>
      </c>
      <c r="GG935" t="s">
        <v>978</v>
      </c>
      <c r="GI935" t="s">
        <v>923</v>
      </c>
      <c r="GL935" t="s">
        <v>923</v>
      </c>
      <c r="GO935" t="s">
        <v>968</v>
      </c>
      <c r="GQ935" t="s">
        <v>978</v>
      </c>
      <c r="GV935" t="s">
        <v>923</v>
      </c>
      <c r="GX935" t="s">
        <v>923</v>
      </c>
      <c r="GZ935" t="s">
        <v>923</v>
      </c>
      <c r="HC935" t="s">
        <v>923</v>
      </c>
      <c r="HE935" t="s">
        <v>969</v>
      </c>
      <c r="HH935" t="s">
        <v>978</v>
      </c>
      <c r="HK935" t="s">
        <v>978</v>
      </c>
      <c r="HT935" t="s">
        <v>968</v>
      </c>
      <c r="HV935" t="s">
        <v>968</v>
      </c>
      <c r="HX935" t="s">
        <v>923</v>
      </c>
      <c r="IB935" t="s">
        <v>923</v>
      </c>
      <c r="ID935" t="s">
        <v>968</v>
      </c>
      <c r="IF935" t="s">
        <v>923</v>
      </c>
      <c r="IH935" t="s">
        <v>923</v>
      </c>
      <c r="IK935" t="s">
        <v>923</v>
      </c>
      <c r="IM935" t="s">
        <v>923</v>
      </c>
      <c r="IO935" t="s">
        <v>923</v>
      </c>
      <c r="IQ935" t="s">
        <v>917</v>
      </c>
      <c r="IS935" t="s">
        <v>923</v>
      </c>
      <c r="IU935" t="s">
        <v>966</v>
      </c>
      <c r="IV935" t="s">
        <v>923</v>
      </c>
      <c r="IX935" t="s">
        <v>960</v>
      </c>
      <c r="IZ935" t="s">
        <v>960</v>
      </c>
      <c r="JB935" t="s">
        <v>966</v>
      </c>
      <c r="JD935" t="s">
        <v>960</v>
      </c>
      <c r="JF935" t="s">
        <v>923</v>
      </c>
      <c r="JH935" t="s">
        <v>923</v>
      </c>
      <c r="JJ935" t="s">
        <v>979</v>
      </c>
      <c r="JM935" t="s">
        <v>979</v>
      </c>
      <c r="JP935" t="s">
        <v>966</v>
      </c>
      <c r="JQ935" t="s">
        <v>978</v>
      </c>
      <c r="NQ935">
        <v>0.03</v>
      </c>
      <c r="NS935" t="s">
        <v>946</v>
      </c>
      <c r="NT935" t="s">
        <v>946</v>
      </c>
      <c r="NU935" t="s">
        <v>979</v>
      </c>
      <c r="NV935" t="s">
        <v>925</v>
      </c>
      <c r="NW935" t="s">
        <v>946</v>
      </c>
      <c r="NY935" t="s">
        <v>966</v>
      </c>
      <c r="OA935" t="s">
        <v>978</v>
      </c>
      <c r="OC935" t="s">
        <v>922</v>
      </c>
      <c r="OF935" t="s">
        <v>925</v>
      </c>
      <c r="OG935" t="s">
        <v>947</v>
      </c>
      <c r="OJ935">
        <v>0.02</v>
      </c>
      <c r="OM935" t="s">
        <v>925</v>
      </c>
      <c r="OP935" t="s">
        <v>947</v>
      </c>
      <c r="OS935" t="s">
        <v>947</v>
      </c>
      <c r="OV935" t="s">
        <v>947</v>
      </c>
      <c r="OY935" t="s">
        <v>947</v>
      </c>
      <c r="PB935" t="s">
        <v>947</v>
      </c>
      <c r="PC935" t="s">
        <v>947</v>
      </c>
      <c r="PF935" t="s">
        <v>946</v>
      </c>
      <c r="PG935" t="s">
        <v>926</v>
      </c>
      <c r="PJ935" t="s">
        <v>947</v>
      </c>
      <c r="PN935" t="s">
        <v>947</v>
      </c>
      <c r="PQ935" t="s">
        <v>910</v>
      </c>
      <c r="PR935" t="s">
        <v>925</v>
      </c>
      <c r="PU935" t="s">
        <v>946</v>
      </c>
      <c r="PX935" t="s">
        <v>946</v>
      </c>
      <c r="QA935">
        <v>1</v>
      </c>
      <c r="QD935" t="s">
        <v>946</v>
      </c>
      <c r="QG935" t="s">
        <v>923</v>
      </c>
      <c r="QH935" t="s">
        <v>923</v>
      </c>
      <c r="QK935" t="s">
        <v>910</v>
      </c>
      <c r="QO935" t="s">
        <v>946</v>
      </c>
      <c r="XH935">
        <v>1001</v>
      </c>
      <c r="ABT935">
        <v>15</v>
      </c>
      <c r="ADN935">
        <v>0.02</v>
      </c>
      <c r="ADP935" t="s">
        <v>923</v>
      </c>
      <c r="AGJ935">
        <v>916</v>
      </c>
      <c r="AGM935">
        <v>928</v>
      </c>
      <c r="AGN935">
        <v>928</v>
      </c>
    </row>
    <row r="936" spans="1:873">
      <c r="A936" t="s">
        <v>904</v>
      </c>
      <c r="B936">
        <v>14201300</v>
      </c>
      <c r="C936" s="1">
        <v>34184</v>
      </c>
      <c r="D936" s="2">
        <v>0.4548611111111111</v>
      </c>
      <c r="G936" t="s">
        <v>905</v>
      </c>
      <c r="H936" t="s">
        <v>906</v>
      </c>
      <c r="I936" t="s">
        <v>907</v>
      </c>
      <c r="J936" t="s">
        <v>908</v>
      </c>
      <c r="M936" s="1">
        <f t="shared" si="14"/>
        <v>34184</v>
      </c>
      <c r="N936">
        <v>19.5</v>
      </c>
      <c r="O936">
        <v>25.8</v>
      </c>
      <c r="P936">
        <v>759</v>
      </c>
      <c r="Q936">
        <v>80020</v>
      </c>
      <c r="R936" s="1">
        <f t="shared" si="15"/>
        <v>34184</v>
      </c>
      <c r="S936">
        <v>0.69</v>
      </c>
      <c r="U936">
        <v>394</v>
      </c>
      <c r="V936">
        <v>5.0000000000000002E-5</v>
      </c>
      <c r="W936" s="1">
        <f t="shared" si="16"/>
        <v>34184</v>
      </c>
      <c r="X936">
        <v>6.3</v>
      </c>
      <c r="Y936">
        <v>69</v>
      </c>
      <c r="Z936" s="1">
        <f t="shared" si="17"/>
        <v>34184</v>
      </c>
      <c r="AA936">
        <v>7.3</v>
      </c>
      <c r="AB936">
        <v>7.6</v>
      </c>
      <c r="AC936" s="1">
        <f t="shared" si="18"/>
        <v>34184</v>
      </c>
      <c r="AD936">
        <v>8.3000000000000007</v>
      </c>
      <c r="AE936" t="s">
        <v>925</v>
      </c>
      <c r="AF936">
        <v>109</v>
      </c>
      <c r="AH936" s="1" t="str">
        <f t="shared" si="19"/>
        <v/>
      </c>
      <c r="AJ936" s="1">
        <f t="shared" si="19"/>
        <v>34184</v>
      </c>
      <c r="AK936">
        <v>6.6</v>
      </c>
      <c r="AL936">
        <v>6.6</v>
      </c>
      <c r="AM936" s="1">
        <f t="shared" ref="AM936" si="66">IF(ISBLANK(AN936),"",$C936)</f>
        <v>34184</v>
      </c>
      <c r="AN936">
        <v>0.55000000000000004</v>
      </c>
      <c r="AO936">
        <v>0.55000000000000004</v>
      </c>
      <c r="AP936" s="1">
        <f t="shared" si="21"/>
        <v>34184</v>
      </c>
      <c r="AQ936">
        <v>0.05</v>
      </c>
      <c r="AR936">
        <v>0.03</v>
      </c>
      <c r="AS936" s="1">
        <f t="shared" si="22"/>
        <v>34184</v>
      </c>
      <c r="AT936">
        <v>5.97</v>
      </c>
      <c r="AU936">
        <v>0.6</v>
      </c>
      <c r="AV936">
        <v>0.6</v>
      </c>
      <c r="AW936" s="1">
        <f t="shared" si="23"/>
        <v>34184</v>
      </c>
      <c r="AX936">
        <v>6</v>
      </c>
      <c r="AY936">
        <v>0.70499999999999996</v>
      </c>
      <c r="AZ936" s="1">
        <f t="shared" si="24"/>
        <v>34184</v>
      </c>
      <c r="BA936">
        <v>0.31</v>
      </c>
      <c r="BB936" s="1">
        <f t="shared" si="24"/>
        <v>34184</v>
      </c>
      <c r="BC936">
        <v>0.26</v>
      </c>
      <c r="BD936" s="1">
        <f t="shared" ref="BD936:BF936" si="67">IF(ISBLANK(BE936),"",$C936)</f>
        <v>34184</v>
      </c>
      <c r="BE936">
        <v>0.23</v>
      </c>
      <c r="BF936" s="1">
        <f t="shared" si="67"/>
        <v>34184</v>
      </c>
      <c r="BG936">
        <v>4.9000000000000004</v>
      </c>
      <c r="BI936" s="1">
        <f t="shared" ref="BI936" si="68">IF(ISBLANK(BJ936),"",$C936)</f>
        <v>34184</v>
      </c>
      <c r="BJ936">
        <v>0.8</v>
      </c>
      <c r="BL936">
        <v>134</v>
      </c>
      <c r="BM936">
        <v>45</v>
      </c>
      <c r="BO936">
        <v>34</v>
      </c>
      <c r="BP936">
        <v>12</v>
      </c>
      <c r="BQ936">
        <v>17</v>
      </c>
      <c r="BR936">
        <v>0.64</v>
      </c>
      <c r="BS936">
        <v>21</v>
      </c>
      <c r="BT936">
        <v>4.9000000000000004</v>
      </c>
      <c r="BU936">
        <v>41</v>
      </c>
      <c r="BV936">
        <v>14</v>
      </c>
      <c r="BW936">
        <v>0.2</v>
      </c>
      <c r="BX936">
        <v>40</v>
      </c>
      <c r="CO936">
        <v>49</v>
      </c>
      <c r="CS936">
        <v>130</v>
      </c>
      <c r="DS936" t="s">
        <v>938</v>
      </c>
      <c r="DU936" t="s">
        <v>939</v>
      </c>
      <c r="DV936" t="s">
        <v>944</v>
      </c>
      <c r="DZ936">
        <v>0.127</v>
      </c>
      <c r="EB936" t="s">
        <v>921</v>
      </c>
      <c r="EE936" t="s">
        <v>982</v>
      </c>
      <c r="EF936" t="s">
        <v>941</v>
      </c>
      <c r="EG936">
        <v>1.2999999999999999E-2</v>
      </c>
      <c r="EK936">
        <v>0.02</v>
      </c>
      <c r="FJ936" t="s">
        <v>939</v>
      </c>
      <c r="JL936" t="s">
        <v>943</v>
      </c>
      <c r="NA936" t="s">
        <v>944</v>
      </c>
      <c r="NC936" t="s">
        <v>921</v>
      </c>
      <c r="ND936" t="s">
        <v>911</v>
      </c>
      <c r="NE936" t="s">
        <v>944</v>
      </c>
      <c r="NF936">
        <v>0.1</v>
      </c>
      <c r="NH936" t="s">
        <v>944</v>
      </c>
      <c r="NJ936" t="s">
        <v>946</v>
      </c>
      <c r="NL936" t="s">
        <v>944</v>
      </c>
      <c r="NO936" t="s">
        <v>944</v>
      </c>
      <c r="NP936" t="s">
        <v>921</v>
      </c>
      <c r="NR936">
        <v>1.7999999999999999E-2</v>
      </c>
      <c r="NX936">
        <v>90</v>
      </c>
      <c r="OK936">
        <v>2.1000000000000001E-2</v>
      </c>
      <c r="OZ936" t="s">
        <v>947</v>
      </c>
      <c r="PM936">
        <v>0.26400000000000001</v>
      </c>
      <c r="PV936" t="s">
        <v>948</v>
      </c>
      <c r="PY936" t="s">
        <v>941</v>
      </c>
      <c r="QB936">
        <v>7.9000000000000001E-2</v>
      </c>
      <c r="QF936">
        <v>0.19</v>
      </c>
      <c r="QI936" t="s">
        <v>944</v>
      </c>
      <c r="QJ936" t="s">
        <v>944</v>
      </c>
      <c r="QN936" t="s">
        <v>921</v>
      </c>
      <c r="QP936" t="s">
        <v>939</v>
      </c>
      <c r="QQ936" t="s">
        <v>911</v>
      </c>
      <c r="QR936" t="s">
        <v>944</v>
      </c>
      <c r="RJ936" t="s">
        <v>911</v>
      </c>
      <c r="RK936">
        <v>0.17</v>
      </c>
      <c r="RL936" t="s">
        <v>921</v>
      </c>
      <c r="RM936" t="s">
        <v>946</v>
      </c>
      <c r="RN936" t="s">
        <v>946</v>
      </c>
      <c r="RO936" t="s">
        <v>921</v>
      </c>
      <c r="RP936" t="s">
        <v>946</v>
      </c>
      <c r="RQ936" t="s">
        <v>921</v>
      </c>
      <c r="RR936" t="s">
        <v>944</v>
      </c>
      <c r="RS936">
        <v>7.5</v>
      </c>
      <c r="RT936" t="s">
        <v>944</v>
      </c>
      <c r="RU936" t="s">
        <v>945</v>
      </c>
      <c r="RV936" t="s">
        <v>921</v>
      </c>
      <c r="RW936" t="s">
        <v>921</v>
      </c>
      <c r="RX936" t="s">
        <v>911</v>
      </c>
      <c r="RY936" t="s">
        <v>944</v>
      </c>
      <c r="RZ936" t="s">
        <v>946</v>
      </c>
      <c r="SA936" t="s">
        <v>945</v>
      </c>
      <c r="SB936" t="s">
        <v>949</v>
      </c>
      <c r="SC936" t="s">
        <v>944</v>
      </c>
      <c r="SD936" t="s">
        <v>921</v>
      </c>
      <c r="SE936" t="s">
        <v>921</v>
      </c>
      <c r="SF936" t="s">
        <v>921</v>
      </c>
      <c r="SG936" t="s">
        <v>944</v>
      </c>
      <c r="XH936">
        <v>1001</v>
      </c>
      <c r="YC936" t="s">
        <v>946</v>
      </c>
      <c r="ABF936">
        <v>247</v>
      </c>
      <c r="ABG936">
        <v>244</v>
      </c>
      <c r="ABH936">
        <v>0.46</v>
      </c>
      <c r="ABI936">
        <v>0.34</v>
      </c>
      <c r="ABJ936">
        <v>96</v>
      </c>
      <c r="ABN936">
        <v>6.4000000000000001E-2</v>
      </c>
      <c r="ABO936">
        <v>26.4</v>
      </c>
      <c r="ABP936">
        <v>9.9000000000000005E-2</v>
      </c>
      <c r="ABT936">
        <v>15</v>
      </c>
      <c r="ACW936">
        <v>6</v>
      </c>
      <c r="ACX936">
        <v>0.01</v>
      </c>
      <c r="ADQ936" t="s">
        <v>941</v>
      </c>
      <c r="ADR936" t="s">
        <v>942</v>
      </c>
      <c r="ADS936" t="s">
        <v>939</v>
      </c>
      <c r="ADU936" t="s">
        <v>941</v>
      </c>
      <c r="ADV936" t="s">
        <v>939</v>
      </c>
      <c r="ADW936" t="s">
        <v>938</v>
      </c>
      <c r="ADX936" t="s">
        <v>939</v>
      </c>
      <c r="ADY936" t="s">
        <v>943</v>
      </c>
      <c r="ADZ936">
        <v>2.3E-2</v>
      </c>
      <c r="AEA936" t="s">
        <v>941</v>
      </c>
      <c r="AEB936" t="s">
        <v>946</v>
      </c>
      <c r="AEC936" t="s">
        <v>941</v>
      </c>
      <c r="AED936">
        <v>1.4999999999999999E-2</v>
      </c>
      <c r="AEE936" t="s">
        <v>939</v>
      </c>
      <c r="AEF936" t="s">
        <v>983</v>
      </c>
      <c r="AEG936" t="s">
        <v>946</v>
      </c>
      <c r="AEH936" t="s">
        <v>942</v>
      </c>
      <c r="AEI936" t="s">
        <v>921</v>
      </c>
      <c r="AEJ936" t="s">
        <v>947</v>
      </c>
      <c r="AEK936" t="s">
        <v>941</v>
      </c>
      <c r="AEL936" t="s">
        <v>984</v>
      </c>
      <c r="AEM936" t="s">
        <v>939</v>
      </c>
      <c r="AEN936" t="s">
        <v>939</v>
      </c>
      <c r="AEO936" t="s">
        <v>941</v>
      </c>
      <c r="AEP936">
        <v>2.7E-2</v>
      </c>
      <c r="AEQ936" t="s">
        <v>946</v>
      </c>
      <c r="AER936" t="s">
        <v>947</v>
      </c>
      <c r="AES936" t="s">
        <v>948</v>
      </c>
      <c r="AEV936">
        <v>395</v>
      </c>
      <c r="AEW936">
        <v>90</v>
      </c>
      <c r="AFI936">
        <v>94.2</v>
      </c>
      <c r="AFJ936">
        <v>126</v>
      </c>
      <c r="AFK936">
        <v>91.4</v>
      </c>
      <c r="AFT936">
        <v>93222</v>
      </c>
      <c r="AGB936">
        <v>50</v>
      </c>
      <c r="AGL936">
        <v>949</v>
      </c>
    </row>
    <row r="937" spans="1:873">
      <c r="A937" t="s">
        <v>904</v>
      </c>
      <c r="B937">
        <v>14201300</v>
      </c>
      <c r="C937" s="1">
        <v>34211</v>
      </c>
      <c r="D937" s="2">
        <v>0.4861111111111111</v>
      </c>
      <c r="G937" t="s">
        <v>905</v>
      </c>
      <c r="H937" t="s">
        <v>906</v>
      </c>
      <c r="I937" t="s">
        <v>907</v>
      </c>
      <c r="J937" t="s">
        <v>908</v>
      </c>
      <c r="M937" s="1">
        <f t="shared" si="14"/>
        <v>34211</v>
      </c>
      <c r="N937">
        <v>15.8</v>
      </c>
      <c r="O937">
        <v>25.6</v>
      </c>
      <c r="P937">
        <v>759</v>
      </c>
      <c r="Q937">
        <v>80020</v>
      </c>
      <c r="R937" s="1">
        <f t="shared" si="15"/>
        <v>34211</v>
      </c>
      <c r="S937">
        <v>0.4</v>
      </c>
      <c r="U937">
        <v>340</v>
      </c>
      <c r="V937">
        <v>3.0000000000000001E-5</v>
      </c>
      <c r="W937" s="1">
        <f t="shared" si="16"/>
        <v>34211</v>
      </c>
      <c r="X937">
        <v>7.8</v>
      </c>
      <c r="Y937">
        <v>79</v>
      </c>
      <c r="Z937" s="1">
        <f t="shared" si="17"/>
        <v>34211</v>
      </c>
      <c r="AA937">
        <v>7.6</v>
      </c>
      <c r="AB937">
        <v>7.8</v>
      </c>
      <c r="AC937" s="1">
        <f t="shared" si="18"/>
        <v>34211</v>
      </c>
      <c r="AD937">
        <v>5.7</v>
      </c>
      <c r="AE937" t="s">
        <v>925</v>
      </c>
      <c r="AF937">
        <v>127</v>
      </c>
      <c r="AH937" s="1" t="str">
        <f t="shared" si="19"/>
        <v/>
      </c>
      <c r="AJ937" s="1">
        <f t="shared" si="19"/>
        <v>34211</v>
      </c>
      <c r="AK937">
        <v>4.4000000000000004</v>
      </c>
      <c r="AL937">
        <v>4.3</v>
      </c>
      <c r="AM937" s="1">
        <f t="shared" ref="AM937" si="69">IF(ISBLANK(AN937),"",$C937)</f>
        <v>34211</v>
      </c>
      <c r="AN937">
        <v>0.45</v>
      </c>
      <c r="AO937">
        <v>0.35</v>
      </c>
      <c r="AP937" s="1">
        <f t="shared" si="21"/>
        <v>34211</v>
      </c>
      <c r="AQ937">
        <v>0.05</v>
      </c>
      <c r="AR937">
        <v>0.04</v>
      </c>
      <c r="AS937" s="1">
        <f t="shared" si="22"/>
        <v>34211</v>
      </c>
      <c r="AT937">
        <v>3.86</v>
      </c>
      <c r="AU937">
        <v>0.4</v>
      </c>
      <c r="AV937">
        <v>0.5</v>
      </c>
      <c r="AW937" s="1">
        <f t="shared" si="23"/>
        <v>34211</v>
      </c>
      <c r="AX937">
        <v>3.9</v>
      </c>
      <c r="AY937">
        <v>0.61299999999999999</v>
      </c>
      <c r="AZ937" s="1">
        <f t="shared" si="24"/>
        <v>34211</v>
      </c>
      <c r="BA937">
        <v>0.23</v>
      </c>
      <c r="BB937" s="1">
        <f t="shared" si="24"/>
        <v>34211</v>
      </c>
      <c r="BC937">
        <v>0.2</v>
      </c>
      <c r="BD937" s="1">
        <f t="shared" ref="BD937:BF937" si="70">IF(ISBLANK(BE937),"",$C937)</f>
        <v>34211</v>
      </c>
      <c r="BE937">
        <v>0.2</v>
      </c>
      <c r="BF937" s="1">
        <f t="shared" si="70"/>
        <v>34211</v>
      </c>
      <c r="BG937">
        <v>3.6</v>
      </c>
      <c r="BI937" s="1">
        <f t="shared" ref="BI937" si="71">IF(ISBLANK(BJ937),"",$C937)</f>
        <v>34211</v>
      </c>
      <c r="BJ937">
        <v>0.5</v>
      </c>
      <c r="BL937">
        <v>129</v>
      </c>
      <c r="BM937">
        <v>25</v>
      </c>
      <c r="BO937">
        <v>32</v>
      </c>
      <c r="BP937">
        <v>12</v>
      </c>
      <c r="BQ937">
        <v>16</v>
      </c>
      <c r="BR937">
        <v>0.61</v>
      </c>
      <c r="BS937">
        <v>21</v>
      </c>
      <c r="BT937">
        <v>3.8</v>
      </c>
      <c r="BU937">
        <v>25</v>
      </c>
      <c r="BV937">
        <v>11</v>
      </c>
      <c r="BW937">
        <v>0.2</v>
      </c>
      <c r="BX937">
        <v>42</v>
      </c>
      <c r="CO937">
        <v>28</v>
      </c>
      <c r="CS937">
        <v>79</v>
      </c>
      <c r="DS937" t="s">
        <v>938</v>
      </c>
      <c r="DU937" t="s">
        <v>939</v>
      </c>
      <c r="DV937" t="s">
        <v>944</v>
      </c>
      <c r="DZ937">
        <v>4.2000000000000003E-2</v>
      </c>
      <c r="EB937" t="s">
        <v>921</v>
      </c>
      <c r="EE937" t="s">
        <v>985</v>
      </c>
      <c r="EF937" t="s">
        <v>941</v>
      </c>
      <c r="EG937" t="s">
        <v>942</v>
      </c>
      <c r="EK937">
        <v>0.01</v>
      </c>
      <c r="FJ937" t="s">
        <v>939</v>
      </c>
      <c r="JL937" t="s">
        <v>943</v>
      </c>
      <c r="NA937" t="s">
        <v>944</v>
      </c>
      <c r="NC937" t="s">
        <v>921</v>
      </c>
      <c r="ND937" t="s">
        <v>911</v>
      </c>
      <c r="NE937" t="s">
        <v>944</v>
      </c>
      <c r="NF937" t="s">
        <v>945</v>
      </c>
      <c r="NH937" t="s">
        <v>944</v>
      </c>
      <c r="NJ937" t="s">
        <v>946</v>
      </c>
      <c r="NL937" t="s">
        <v>944</v>
      </c>
      <c r="NO937" t="s">
        <v>944</v>
      </c>
      <c r="NP937" t="s">
        <v>921</v>
      </c>
      <c r="NR937" t="s">
        <v>941</v>
      </c>
      <c r="NX937">
        <v>104</v>
      </c>
      <c r="OK937" t="s">
        <v>941</v>
      </c>
      <c r="OZ937" t="s">
        <v>947</v>
      </c>
      <c r="PM937">
        <v>0.189</v>
      </c>
      <c r="PV937" t="s">
        <v>948</v>
      </c>
      <c r="PY937" t="s">
        <v>941</v>
      </c>
      <c r="QB937">
        <v>0.02</v>
      </c>
      <c r="QF937">
        <v>0.159</v>
      </c>
      <c r="QI937" t="s">
        <v>944</v>
      </c>
      <c r="QJ937" t="s">
        <v>944</v>
      </c>
      <c r="QN937" t="s">
        <v>921</v>
      </c>
      <c r="QP937" t="s">
        <v>939</v>
      </c>
      <c r="QQ937" t="s">
        <v>911</v>
      </c>
      <c r="QR937" t="s">
        <v>944</v>
      </c>
      <c r="RJ937" t="s">
        <v>911</v>
      </c>
      <c r="RK937" t="s">
        <v>921</v>
      </c>
      <c r="RL937" t="s">
        <v>921</v>
      </c>
      <c r="RM937" t="s">
        <v>946</v>
      </c>
      <c r="RN937" t="s">
        <v>946</v>
      </c>
      <c r="RO937" t="s">
        <v>921</v>
      </c>
      <c r="RP937" t="s">
        <v>946</v>
      </c>
      <c r="RQ937" t="s">
        <v>921</v>
      </c>
      <c r="RR937" t="s">
        <v>944</v>
      </c>
      <c r="RS937">
        <v>1.3</v>
      </c>
      <c r="RT937" t="s">
        <v>944</v>
      </c>
      <c r="RU937" t="s">
        <v>945</v>
      </c>
      <c r="RV937" t="s">
        <v>921</v>
      </c>
      <c r="RW937" t="s">
        <v>921</v>
      </c>
      <c r="RX937" t="s">
        <v>911</v>
      </c>
      <c r="RY937" t="s">
        <v>944</v>
      </c>
      <c r="RZ937" t="s">
        <v>946</v>
      </c>
      <c r="SA937" t="s">
        <v>945</v>
      </c>
      <c r="SB937" t="s">
        <v>949</v>
      </c>
      <c r="SC937" t="s">
        <v>944</v>
      </c>
      <c r="SD937" t="s">
        <v>921</v>
      </c>
      <c r="SE937" t="s">
        <v>921</v>
      </c>
      <c r="SF937" t="s">
        <v>921</v>
      </c>
      <c r="SG937" t="s">
        <v>944</v>
      </c>
      <c r="XH937">
        <v>1001</v>
      </c>
      <c r="YC937" t="s">
        <v>946</v>
      </c>
      <c r="ABF937">
        <v>220</v>
      </c>
      <c r="ABG937">
        <v>223</v>
      </c>
      <c r="ABH937">
        <v>0.24</v>
      </c>
      <c r="ABI937">
        <v>0.3</v>
      </c>
      <c r="ABJ937">
        <v>92</v>
      </c>
      <c r="ABN937">
        <v>6.4000000000000001E-2</v>
      </c>
      <c r="ABO937">
        <v>17.100000000000001</v>
      </c>
      <c r="ABP937">
        <v>0.13100000000000001</v>
      </c>
      <c r="ABT937">
        <v>15</v>
      </c>
      <c r="ACW937">
        <v>5</v>
      </c>
      <c r="ACX937">
        <v>0.01</v>
      </c>
      <c r="ADQ937" t="s">
        <v>941</v>
      </c>
      <c r="ADR937" t="s">
        <v>942</v>
      </c>
      <c r="ADS937" t="s">
        <v>939</v>
      </c>
      <c r="ADU937" t="s">
        <v>941</v>
      </c>
      <c r="ADV937" t="s">
        <v>939</v>
      </c>
      <c r="ADW937" t="s">
        <v>938</v>
      </c>
      <c r="ADX937" t="s">
        <v>939</v>
      </c>
      <c r="ADY937" t="s">
        <v>943</v>
      </c>
      <c r="ADZ937">
        <v>8.9999999999999993E-3</v>
      </c>
      <c r="AEA937" t="s">
        <v>941</v>
      </c>
      <c r="AEB937" t="s">
        <v>946</v>
      </c>
      <c r="AEC937" t="s">
        <v>941</v>
      </c>
      <c r="AED937">
        <v>7.0000000000000001E-3</v>
      </c>
      <c r="AEE937" t="s">
        <v>939</v>
      </c>
      <c r="AEF937" t="s">
        <v>986</v>
      </c>
      <c r="AEG937" t="s">
        <v>946</v>
      </c>
      <c r="AEH937" t="s">
        <v>942</v>
      </c>
      <c r="AEI937" t="s">
        <v>921</v>
      </c>
      <c r="AEJ937" t="s">
        <v>947</v>
      </c>
      <c r="AEK937" t="s">
        <v>941</v>
      </c>
      <c r="AEL937" t="s">
        <v>942</v>
      </c>
      <c r="AEM937" t="s">
        <v>939</v>
      </c>
      <c r="AEN937" t="s">
        <v>939</v>
      </c>
      <c r="AEO937" t="s">
        <v>941</v>
      </c>
      <c r="AEP937">
        <v>8.0000000000000002E-3</v>
      </c>
      <c r="AEQ937" t="s">
        <v>946</v>
      </c>
      <c r="AER937" t="s">
        <v>947</v>
      </c>
      <c r="AES937" t="s">
        <v>948</v>
      </c>
      <c r="AEV937">
        <v>353</v>
      </c>
      <c r="AEW937">
        <v>105</v>
      </c>
      <c r="AFI937">
        <v>97.8</v>
      </c>
      <c r="AFJ937">
        <v>100</v>
      </c>
      <c r="AFK937">
        <v>81.599999999999994</v>
      </c>
      <c r="AFT937">
        <v>93251</v>
      </c>
      <c r="AGB937">
        <v>14</v>
      </c>
      <c r="AGL937">
        <v>881</v>
      </c>
    </row>
    <row r="938" spans="1:873">
      <c r="A938" t="s">
        <v>904</v>
      </c>
      <c r="B938">
        <v>14201300</v>
      </c>
      <c r="C938" s="1">
        <v>34219</v>
      </c>
      <c r="D938" s="2">
        <v>0.5</v>
      </c>
      <c r="G938" t="s">
        <v>905</v>
      </c>
      <c r="H938" t="s">
        <v>906</v>
      </c>
      <c r="I938" t="s">
        <v>907</v>
      </c>
      <c r="J938" t="s">
        <v>933</v>
      </c>
      <c r="K938">
        <v>167229</v>
      </c>
      <c r="L938">
        <v>59</v>
      </c>
      <c r="M938" s="1" t="str">
        <f t="shared" si="14"/>
        <v/>
      </c>
      <c r="Q938">
        <v>80020</v>
      </c>
      <c r="R938" s="1" t="str">
        <f t="shared" si="15"/>
        <v/>
      </c>
      <c r="W938" s="1" t="str">
        <f t="shared" si="16"/>
        <v/>
      </c>
      <c r="Z938" s="1" t="str">
        <f t="shared" si="17"/>
        <v/>
      </c>
      <c r="AC938" s="1" t="str">
        <f t="shared" si="18"/>
        <v/>
      </c>
      <c r="AH938" s="1" t="str">
        <f t="shared" si="19"/>
        <v/>
      </c>
      <c r="AJ938" s="1" t="str">
        <f t="shared" si="19"/>
        <v/>
      </c>
      <c r="AM938" s="1" t="str">
        <f t="shared" ref="AM938" si="72">IF(ISBLANK(AN938),"",$C938)</f>
        <v/>
      </c>
      <c r="AP938" s="1" t="str">
        <f t="shared" si="21"/>
        <v/>
      </c>
      <c r="AS938" s="1" t="str">
        <f t="shared" si="22"/>
        <v/>
      </c>
      <c r="AW938" s="1" t="str">
        <f t="shared" si="23"/>
        <v/>
      </c>
      <c r="AZ938" s="1" t="str">
        <f t="shared" si="24"/>
        <v/>
      </c>
      <c r="BB938" s="1" t="str">
        <f t="shared" si="24"/>
        <v/>
      </c>
      <c r="BD938" s="1" t="str">
        <f t="shared" ref="BD938:BF938" si="73">IF(ISBLANK(BE938),"",$C938)</f>
        <v/>
      </c>
      <c r="BF938" s="1" t="str">
        <f t="shared" si="73"/>
        <v/>
      </c>
      <c r="BI938" s="1" t="str">
        <f t="shared" ref="BI938" si="74">IF(ISBLANK(BJ938),"",$C938)</f>
        <v/>
      </c>
      <c r="QT938" t="s">
        <v>932</v>
      </c>
      <c r="QU938" t="s">
        <v>932</v>
      </c>
      <c r="RI938">
        <v>3.2</v>
      </c>
      <c r="TL938" t="s">
        <v>923</v>
      </c>
      <c r="TM938" t="s">
        <v>928</v>
      </c>
      <c r="TN938" t="s">
        <v>927</v>
      </c>
      <c r="TO938" t="s">
        <v>923</v>
      </c>
      <c r="TP938">
        <v>6</v>
      </c>
      <c r="TQ938">
        <v>11</v>
      </c>
      <c r="TR938" t="s">
        <v>923</v>
      </c>
      <c r="TS938" t="s">
        <v>923</v>
      </c>
      <c r="TT938" t="s">
        <v>923</v>
      </c>
      <c r="TU938" t="s">
        <v>923</v>
      </c>
      <c r="TV938" t="s">
        <v>923</v>
      </c>
      <c r="TW938" t="s">
        <v>923</v>
      </c>
      <c r="TX938" t="s">
        <v>923</v>
      </c>
      <c r="TY938" t="s">
        <v>923</v>
      </c>
      <c r="TZ938" t="s">
        <v>923</v>
      </c>
      <c r="UA938" t="s">
        <v>923</v>
      </c>
      <c r="UB938" t="s">
        <v>923</v>
      </c>
      <c r="UC938" t="s">
        <v>923</v>
      </c>
      <c r="UD938">
        <v>18</v>
      </c>
      <c r="UE938">
        <v>48</v>
      </c>
      <c r="UF938" t="s">
        <v>923</v>
      </c>
      <c r="UG938" t="s">
        <v>923</v>
      </c>
      <c r="UH938">
        <v>6</v>
      </c>
      <c r="UI938">
        <v>18</v>
      </c>
      <c r="UJ938" t="s">
        <v>923</v>
      </c>
      <c r="UK938" t="s">
        <v>923</v>
      </c>
      <c r="UL938" t="s">
        <v>923</v>
      </c>
      <c r="UM938">
        <v>6</v>
      </c>
      <c r="XH938">
        <v>3002</v>
      </c>
      <c r="ABT938">
        <v>15</v>
      </c>
      <c r="AFA938">
        <v>72</v>
      </c>
      <c r="AFB938">
        <v>23</v>
      </c>
      <c r="AFF938" t="s">
        <v>987</v>
      </c>
      <c r="AFG938" t="s">
        <v>988</v>
      </c>
      <c r="AFV938" t="s">
        <v>931</v>
      </c>
      <c r="AGF938" t="s">
        <v>932</v>
      </c>
      <c r="AGH938" t="s">
        <v>932</v>
      </c>
    </row>
    <row r="939" spans="1:873">
      <c r="A939" t="s">
        <v>904</v>
      </c>
      <c r="B939">
        <v>14201300</v>
      </c>
      <c r="C939" s="1">
        <v>34242</v>
      </c>
      <c r="D939" s="2">
        <v>0.38541666666666669</v>
      </c>
      <c r="G939" t="s">
        <v>905</v>
      </c>
      <c r="H939" t="s">
        <v>906</v>
      </c>
      <c r="I939" t="s">
        <v>907</v>
      </c>
      <c r="J939" t="s">
        <v>908</v>
      </c>
      <c r="M939" s="1">
        <f t="shared" si="14"/>
        <v>34242</v>
      </c>
      <c r="N939">
        <v>12.7</v>
      </c>
      <c r="P939">
        <v>764</v>
      </c>
      <c r="Q939">
        <v>1028</v>
      </c>
      <c r="R939" s="1" t="str">
        <f t="shared" si="15"/>
        <v/>
      </c>
      <c r="U939">
        <v>419</v>
      </c>
      <c r="V939">
        <v>3.0000000000000001E-5</v>
      </c>
      <c r="W939" s="1">
        <f t="shared" si="16"/>
        <v>34242</v>
      </c>
      <c r="X939">
        <v>7.2</v>
      </c>
      <c r="Y939">
        <v>67</v>
      </c>
      <c r="Z939" s="1">
        <f t="shared" si="17"/>
        <v>34242</v>
      </c>
      <c r="AA939">
        <v>7.5</v>
      </c>
      <c r="AC939" s="1" t="str">
        <f t="shared" si="18"/>
        <v/>
      </c>
      <c r="AH939" s="1" t="str">
        <f t="shared" si="19"/>
        <v/>
      </c>
      <c r="AJ939" s="1" t="str">
        <f t="shared" si="19"/>
        <v/>
      </c>
      <c r="AM939" s="1" t="str">
        <f t="shared" ref="AM939" si="75">IF(ISBLANK(AN939),"",$C939)</f>
        <v/>
      </c>
      <c r="AP939" s="1" t="str">
        <f t="shared" si="21"/>
        <v/>
      </c>
      <c r="AS939" s="1" t="str">
        <f t="shared" si="22"/>
        <v/>
      </c>
      <c r="AW939" s="1" t="str">
        <f t="shared" si="23"/>
        <v/>
      </c>
      <c r="AZ939" s="1" t="str">
        <f t="shared" si="24"/>
        <v/>
      </c>
      <c r="BB939" s="1" t="str">
        <f t="shared" si="24"/>
        <v/>
      </c>
      <c r="BD939" s="1" t="str">
        <f t="shared" ref="BD939:BF939" si="76">IF(ISBLANK(BE939),"",$C939)</f>
        <v/>
      </c>
      <c r="BF939" s="1" t="str">
        <f t="shared" si="76"/>
        <v/>
      </c>
      <c r="BI939" s="1" t="str">
        <f t="shared" ref="BI939" si="77">IF(ISBLANK(BJ939),"",$C939)</f>
        <v/>
      </c>
      <c r="XH939">
        <v>1099</v>
      </c>
      <c r="ABT939">
        <v>15</v>
      </c>
    </row>
    <row r="940" spans="1:873">
      <c r="A940" t="s">
        <v>904</v>
      </c>
      <c r="B940">
        <v>14201300</v>
      </c>
      <c r="C940" s="1">
        <v>34242</v>
      </c>
      <c r="D940" s="2">
        <v>0.38541666666666669</v>
      </c>
      <c r="G940" t="s">
        <v>905</v>
      </c>
      <c r="H940" t="s">
        <v>906</v>
      </c>
      <c r="I940" t="s">
        <v>907</v>
      </c>
      <c r="J940" t="s">
        <v>916</v>
      </c>
      <c r="M940" s="1" t="str">
        <f t="shared" si="14"/>
        <v/>
      </c>
      <c r="Q940">
        <v>80020</v>
      </c>
      <c r="R940" s="1" t="str">
        <f t="shared" si="15"/>
        <v/>
      </c>
      <c r="W940" s="1" t="str">
        <f t="shared" si="16"/>
        <v/>
      </c>
      <c r="Z940" s="1" t="str">
        <f t="shared" si="17"/>
        <v/>
      </c>
      <c r="AC940" s="1" t="str">
        <f t="shared" si="18"/>
        <v/>
      </c>
      <c r="AH940" s="1" t="str">
        <f t="shared" si="19"/>
        <v/>
      </c>
      <c r="AJ940" s="1" t="str">
        <f t="shared" si="19"/>
        <v/>
      </c>
      <c r="AM940" s="1" t="str">
        <f t="shared" ref="AM940" si="78">IF(ISBLANK(AN940),"",$C940)</f>
        <v/>
      </c>
      <c r="AP940" s="1" t="str">
        <f t="shared" si="21"/>
        <v/>
      </c>
      <c r="AS940" s="1" t="str">
        <f t="shared" si="22"/>
        <v/>
      </c>
      <c r="AW940" s="1" t="str">
        <f t="shared" si="23"/>
        <v/>
      </c>
      <c r="AZ940" s="1" t="str">
        <f t="shared" si="24"/>
        <v/>
      </c>
      <c r="BB940" s="1" t="str">
        <f t="shared" si="24"/>
        <v/>
      </c>
      <c r="BD940" s="1" t="str">
        <f t="shared" ref="BD940:BF940" si="79">IF(ISBLANK(BE940),"",$C940)</f>
        <v/>
      </c>
      <c r="BF940" s="1" t="str">
        <f t="shared" si="79"/>
        <v/>
      </c>
      <c r="BI940" s="1" t="str">
        <f t="shared" ref="BI940" si="80">IF(ISBLANK(BJ940),"",$C940)</f>
        <v/>
      </c>
      <c r="QY940">
        <v>0.6</v>
      </c>
      <c r="QZ940">
        <v>33</v>
      </c>
      <c r="RA940">
        <v>34</v>
      </c>
      <c r="RC940">
        <v>44</v>
      </c>
      <c r="RD940">
        <v>52</v>
      </c>
      <c r="RE940">
        <v>49</v>
      </c>
      <c r="RF940">
        <v>84</v>
      </c>
      <c r="RG940">
        <v>69</v>
      </c>
      <c r="RH940">
        <v>72</v>
      </c>
      <c r="SH940" t="s">
        <v>926</v>
      </c>
      <c r="SI940">
        <v>1</v>
      </c>
      <c r="SJ940" t="s">
        <v>926</v>
      </c>
      <c r="SK940" t="s">
        <v>926</v>
      </c>
      <c r="SL940">
        <v>1</v>
      </c>
      <c r="SM940">
        <v>1</v>
      </c>
      <c r="SN940" t="s">
        <v>923</v>
      </c>
      <c r="SO940" t="s">
        <v>923</v>
      </c>
      <c r="SP940">
        <v>1</v>
      </c>
      <c r="SQ940">
        <v>5</v>
      </c>
      <c r="SR940" t="s">
        <v>926</v>
      </c>
      <c r="SS940">
        <v>9</v>
      </c>
      <c r="ST940" t="s">
        <v>918</v>
      </c>
      <c r="SU940">
        <v>3</v>
      </c>
      <c r="SV940">
        <v>2</v>
      </c>
      <c r="SW940" t="s">
        <v>926</v>
      </c>
      <c r="SX940" t="s">
        <v>918</v>
      </c>
      <c r="SY940" t="s">
        <v>926</v>
      </c>
      <c r="SZ940" t="s">
        <v>926</v>
      </c>
      <c r="TA940" t="s">
        <v>926</v>
      </c>
      <c r="TB940" t="s">
        <v>926</v>
      </c>
      <c r="TC940" t="s">
        <v>926</v>
      </c>
      <c r="TD940" t="s">
        <v>926</v>
      </c>
      <c r="TE940">
        <v>1</v>
      </c>
      <c r="TF940" t="s">
        <v>923</v>
      </c>
      <c r="TG940" t="s">
        <v>923</v>
      </c>
      <c r="TH940" t="s">
        <v>926</v>
      </c>
      <c r="TI940" t="s">
        <v>923</v>
      </c>
      <c r="TJ940" t="s">
        <v>923</v>
      </c>
      <c r="TK940" t="s">
        <v>927</v>
      </c>
      <c r="UN940">
        <v>41</v>
      </c>
      <c r="UO940">
        <v>50</v>
      </c>
      <c r="UP940">
        <v>19</v>
      </c>
      <c r="UQ940">
        <v>8</v>
      </c>
      <c r="UR940">
        <v>7</v>
      </c>
      <c r="US940" t="s">
        <v>928</v>
      </c>
      <c r="UT940">
        <v>15</v>
      </c>
      <c r="UU940" t="s">
        <v>928</v>
      </c>
      <c r="UV940">
        <v>66</v>
      </c>
      <c r="UW940" t="s">
        <v>928</v>
      </c>
      <c r="UX940" t="s">
        <v>928</v>
      </c>
      <c r="UY940" t="s">
        <v>928</v>
      </c>
      <c r="UZ940" t="s">
        <v>928</v>
      </c>
      <c r="VA940" t="s">
        <v>929</v>
      </c>
      <c r="VB940" t="s">
        <v>928</v>
      </c>
      <c r="VC940" t="s">
        <v>928</v>
      </c>
      <c r="VD940" t="s">
        <v>928</v>
      </c>
      <c r="VE940" t="s">
        <v>928</v>
      </c>
      <c r="VF940" t="s">
        <v>928</v>
      </c>
      <c r="VG940" t="s">
        <v>928</v>
      </c>
      <c r="VH940" t="s">
        <v>928</v>
      </c>
      <c r="VI940" t="s">
        <v>928</v>
      </c>
      <c r="VJ940" t="s">
        <v>928</v>
      </c>
      <c r="VK940">
        <v>13</v>
      </c>
      <c r="VL940" t="s">
        <v>928</v>
      </c>
      <c r="VM940" t="s">
        <v>928</v>
      </c>
      <c r="VN940" t="s">
        <v>928</v>
      </c>
      <c r="VO940" t="s">
        <v>928</v>
      </c>
      <c r="VP940" t="s">
        <v>928</v>
      </c>
      <c r="VQ940">
        <v>22</v>
      </c>
      <c r="VR940" t="s">
        <v>928</v>
      </c>
      <c r="VS940" t="s">
        <v>928</v>
      </c>
      <c r="VT940" t="s">
        <v>928</v>
      </c>
      <c r="VU940">
        <v>200</v>
      </c>
      <c r="VV940">
        <v>59</v>
      </c>
      <c r="VW940" t="s">
        <v>928</v>
      </c>
      <c r="VX940" t="s">
        <v>928</v>
      </c>
      <c r="VY940" t="s">
        <v>928</v>
      </c>
      <c r="VZ940" t="s">
        <v>928</v>
      </c>
      <c r="WA940" t="s">
        <v>928</v>
      </c>
      <c r="WB940" t="s">
        <v>928</v>
      </c>
      <c r="WC940" t="s">
        <v>928</v>
      </c>
      <c r="WD940" t="s">
        <v>928</v>
      </c>
      <c r="WE940" t="s">
        <v>928</v>
      </c>
      <c r="WF940" t="s">
        <v>928</v>
      </c>
      <c r="WG940" t="s">
        <v>928</v>
      </c>
      <c r="WH940" t="s">
        <v>928</v>
      </c>
      <c r="WI940" t="s">
        <v>928</v>
      </c>
      <c r="WJ940" t="s">
        <v>928</v>
      </c>
      <c r="WK940" t="s">
        <v>928</v>
      </c>
      <c r="WL940" t="s">
        <v>928</v>
      </c>
      <c r="WM940" t="s">
        <v>928</v>
      </c>
      <c r="WN940" t="s">
        <v>928</v>
      </c>
      <c r="WO940">
        <v>200</v>
      </c>
      <c r="WP940" t="s">
        <v>928</v>
      </c>
      <c r="WQ940" t="s">
        <v>928</v>
      </c>
      <c r="WR940" t="s">
        <v>928</v>
      </c>
      <c r="WT940" t="s">
        <v>928</v>
      </c>
      <c r="WU940" t="s">
        <v>928</v>
      </c>
      <c r="WV940" t="s">
        <v>926</v>
      </c>
      <c r="WW940" t="s">
        <v>928</v>
      </c>
      <c r="WX940">
        <v>10</v>
      </c>
      <c r="WY940" t="s">
        <v>928</v>
      </c>
      <c r="WZ940" t="s">
        <v>928</v>
      </c>
      <c r="XB940" t="s">
        <v>928</v>
      </c>
      <c r="XH940">
        <v>3001</v>
      </c>
      <c r="ABT940">
        <v>15</v>
      </c>
      <c r="ACY940">
        <v>82</v>
      </c>
      <c r="AEY940">
        <v>18</v>
      </c>
      <c r="AEZ940">
        <v>3</v>
      </c>
      <c r="AFD940" t="s">
        <v>989</v>
      </c>
      <c r="AFE940" t="s">
        <v>923</v>
      </c>
      <c r="AFX940" t="s">
        <v>931</v>
      </c>
      <c r="AGG940" t="s">
        <v>932</v>
      </c>
      <c r="AGI940" t="s">
        <v>932</v>
      </c>
    </row>
    <row r="941" spans="1:873">
      <c r="A941" t="s">
        <v>904</v>
      </c>
      <c r="B941">
        <v>14201300</v>
      </c>
      <c r="C941" s="1">
        <v>34246</v>
      </c>
      <c r="D941" s="2">
        <v>0.47222222222222227</v>
      </c>
      <c r="G941" t="s">
        <v>905</v>
      </c>
      <c r="H941" t="s">
        <v>906</v>
      </c>
      <c r="I941" t="s">
        <v>907</v>
      </c>
      <c r="J941" t="s">
        <v>908</v>
      </c>
      <c r="M941" s="1">
        <f t="shared" si="14"/>
        <v>34246</v>
      </c>
      <c r="N941">
        <v>13.1</v>
      </c>
      <c r="O941">
        <v>15.8</v>
      </c>
      <c r="P941">
        <v>761</v>
      </c>
      <c r="Q941">
        <v>80020</v>
      </c>
      <c r="R941" s="1">
        <f t="shared" si="15"/>
        <v>34246</v>
      </c>
      <c r="S941">
        <v>0.28999999999999998</v>
      </c>
      <c r="U941">
        <v>381</v>
      </c>
      <c r="V941">
        <v>6.9999999999999994E-5</v>
      </c>
      <c r="W941" s="1">
        <f t="shared" si="16"/>
        <v>34246</v>
      </c>
      <c r="X941">
        <v>7.9</v>
      </c>
      <c r="Y941">
        <v>76</v>
      </c>
      <c r="Z941" s="1">
        <f t="shared" si="17"/>
        <v>34246</v>
      </c>
      <c r="AA941">
        <v>7.2</v>
      </c>
      <c r="AB941">
        <v>7.5</v>
      </c>
      <c r="AC941" s="1">
        <f t="shared" si="18"/>
        <v>34246</v>
      </c>
      <c r="AD941">
        <v>15</v>
      </c>
      <c r="AE941" t="s">
        <v>925</v>
      </c>
      <c r="AF941">
        <v>133</v>
      </c>
      <c r="AH941" s="1" t="str">
        <f t="shared" si="19"/>
        <v/>
      </c>
      <c r="AJ941" s="1">
        <f t="shared" si="19"/>
        <v>34246</v>
      </c>
      <c r="AK941">
        <v>4.9000000000000004</v>
      </c>
      <c r="AL941">
        <v>4.8</v>
      </c>
      <c r="AM941" s="1">
        <f t="shared" ref="AM941" si="81">IF(ISBLANK(AN941),"",$C941)</f>
        <v>34246</v>
      </c>
      <c r="AN941">
        <v>0.45</v>
      </c>
      <c r="AO941">
        <v>0.35</v>
      </c>
      <c r="AP941" s="1">
        <f t="shared" si="21"/>
        <v>34246</v>
      </c>
      <c r="AQ941">
        <v>0.05</v>
      </c>
      <c r="AR941">
        <v>0.02</v>
      </c>
      <c r="AS941" s="1">
        <f t="shared" si="22"/>
        <v>34246</v>
      </c>
      <c r="AT941">
        <v>4.38</v>
      </c>
      <c r="AU941">
        <v>0.4</v>
      </c>
      <c r="AV941">
        <v>0.5</v>
      </c>
      <c r="AW941" s="1">
        <f t="shared" si="23"/>
        <v>34246</v>
      </c>
      <c r="AX941">
        <v>4.4000000000000004</v>
      </c>
      <c r="AY941">
        <v>0.49099999999999999</v>
      </c>
      <c r="AZ941" s="1">
        <f t="shared" si="24"/>
        <v>34246</v>
      </c>
      <c r="BA941">
        <v>0.17</v>
      </c>
      <c r="BB941" s="1">
        <f t="shared" si="24"/>
        <v>34246</v>
      </c>
      <c r="BC941">
        <v>0.15</v>
      </c>
      <c r="BD941" s="1">
        <f t="shared" ref="BD941:BF941" si="82">IF(ISBLANK(BE941),"",$C941)</f>
        <v>34246</v>
      </c>
      <c r="BE941">
        <v>0.16</v>
      </c>
      <c r="BF941" s="1">
        <f t="shared" si="82"/>
        <v>34246</v>
      </c>
      <c r="BG941">
        <v>3.3</v>
      </c>
      <c r="BI941" s="1">
        <f t="shared" ref="BI941" si="83">IF(ISBLANK(BJ941),"",$C941)</f>
        <v>34246</v>
      </c>
      <c r="BJ941">
        <v>0.6</v>
      </c>
      <c r="BL941">
        <v>146</v>
      </c>
      <c r="BM941">
        <v>37</v>
      </c>
      <c r="BO941">
        <v>37</v>
      </c>
      <c r="BP941">
        <v>13</v>
      </c>
      <c r="BQ941">
        <v>18</v>
      </c>
      <c r="BR941">
        <v>0.65</v>
      </c>
      <c r="BS941">
        <v>21</v>
      </c>
      <c r="BT941">
        <v>3.9</v>
      </c>
      <c r="BU941">
        <v>33</v>
      </c>
      <c r="BV941">
        <v>13</v>
      </c>
      <c r="BW941">
        <v>0.2</v>
      </c>
      <c r="BX941">
        <v>47</v>
      </c>
      <c r="CO941">
        <v>21</v>
      </c>
      <c r="CS941">
        <v>120</v>
      </c>
      <c r="DS941" t="s">
        <v>938</v>
      </c>
      <c r="DU941" t="s">
        <v>939</v>
      </c>
      <c r="DV941" t="s">
        <v>944</v>
      </c>
      <c r="DZ941">
        <v>6.0999999999999999E-2</v>
      </c>
      <c r="EB941" t="s">
        <v>921</v>
      </c>
      <c r="EE941" t="s">
        <v>990</v>
      </c>
      <c r="EF941" t="s">
        <v>941</v>
      </c>
      <c r="EG941" t="s">
        <v>942</v>
      </c>
      <c r="EK941">
        <v>0.01</v>
      </c>
      <c r="FJ941" t="s">
        <v>939</v>
      </c>
      <c r="JL941" t="s">
        <v>943</v>
      </c>
      <c r="NA941" t="s">
        <v>944</v>
      </c>
      <c r="NC941" t="s">
        <v>921</v>
      </c>
      <c r="ND941" t="s">
        <v>911</v>
      </c>
      <c r="NE941" t="s">
        <v>944</v>
      </c>
      <c r="NF941" t="s">
        <v>945</v>
      </c>
      <c r="NH941" t="s">
        <v>944</v>
      </c>
      <c r="NJ941" t="s">
        <v>946</v>
      </c>
      <c r="NL941" t="s">
        <v>944</v>
      </c>
      <c r="NO941" t="s">
        <v>944</v>
      </c>
      <c r="NP941" t="s">
        <v>921</v>
      </c>
      <c r="NR941" t="s">
        <v>941</v>
      </c>
      <c r="NX941">
        <v>109</v>
      </c>
      <c r="OK941">
        <v>3.5999999999999997E-2</v>
      </c>
      <c r="OZ941" t="s">
        <v>947</v>
      </c>
      <c r="PM941">
        <v>2.5999999999999999E-2</v>
      </c>
      <c r="PV941">
        <v>7.0000000000000001E-3</v>
      </c>
      <c r="PY941" t="s">
        <v>941</v>
      </c>
      <c r="QB941">
        <v>2.5999999999999999E-2</v>
      </c>
      <c r="QF941">
        <v>4.5999999999999999E-2</v>
      </c>
      <c r="QI941" t="s">
        <v>944</v>
      </c>
      <c r="QJ941" t="s">
        <v>944</v>
      </c>
      <c r="QN941" t="s">
        <v>921</v>
      </c>
      <c r="QP941" t="s">
        <v>939</v>
      </c>
      <c r="QQ941" t="s">
        <v>991</v>
      </c>
      <c r="QR941" t="s">
        <v>944</v>
      </c>
      <c r="RJ941" t="s">
        <v>911</v>
      </c>
      <c r="RK941" t="s">
        <v>921</v>
      </c>
      <c r="RL941" t="s">
        <v>921</v>
      </c>
      <c r="RM941" t="s">
        <v>946</v>
      </c>
      <c r="RN941" t="s">
        <v>946</v>
      </c>
      <c r="RO941" t="s">
        <v>921</v>
      </c>
      <c r="RP941" t="s">
        <v>946</v>
      </c>
      <c r="RQ941" t="s">
        <v>921</v>
      </c>
      <c r="RR941" t="s">
        <v>944</v>
      </c>
      <c r="RS941" t="s">
        <v>992</v>
      </c>
      <c r="RT941" t="s">
        <v>944</v>
      </c>
      <c r="RU941" t="s">
        <v>945</v>
      </c>
      <c r="RV941" t="s">
        <v>921</v>
      </c>
      <c r="RW941" t="s">
        <v>921</v>
      </c>
      <c r="RX941" t="s">
        <v>911</v>
      </c>
      <c r="RY941" t="s">
        <v>944</v>
      </c>
      <c r="RZ941" t="s">
        <v>946</v>
      </c>
      <c r="SA941">
        <v>0.19</v>
      </c>
      <c r="SB941" t="s">
        <v>949</v>
      </c>
      <c r="SC941" t="s">
        <v>944</v>
      </c>
      <c r="SD941" t="s">
        <v>921</v>
      </c>
      <c r="SE941" t="s">
        <v>921</v>
      </c>
      <c r="SF941" t="s">
        <v>921</v>
      </c>
      <c r="SG941" t="s">
        <v>944</v>
      </c>
      <c r="XH941">
        <v>1001</v>
      </c>
      <c r="YC941" t="s">
        <v>946</v>
      </c>
      <c r="ABF941">
        <v>252</v>
      </c>
      <c r="ABG941">
        <v>251</v>
      </c>
      <c r="ABH941">
        <v>0.2</v>
      </c>
      <c r="ABI941">
        <v>0.34</v>
      </c>
      <c r="ABJ941">
        <v>100</v>
      </c>
      <c r="ABN941">
        <v>6.4000000000000001E-2</v>
      </c>
      <c r="ABO941">
        <v>19.399999999999999</v>
      </c>
      <c r="ABP941">
        <v>6.6000000000000003E-2</v>
      </c>
      <c r="ABT941">
        <v>15</v>
      </c>
      <c r="ACW941">
        <v>4</v>
      </c>
      <c r="ACX941">
        <v>0</v>
      </c>
      <c r="ADQ941" t="s">
        <v>941</v>
      </c>
      <c r="ADR941" t="s">
        <v>942</v>
      </c>
      <c r="ADS941" t="s">
        <v>939</v>
      </c>
      <c r="ADU941" t="s">
        <v>941</v>
      </c>
      <c r="ADV941" t="s">
        <v>939</v>
      </c>
      <c r="ADW941" t="s">
        <v>938</v>
      </c>
      <c r="ADX941" t="s">
        <v>939</v>
      </c>
      <c r="ADY941" t="s">
        <v>943</v>
      </c>
      <c r="ADZ941">
        <v>6.0000000000000001E-3</v>
      </c>
      <c r="AEA941" t="s">
        <v>941</v>
      </c>
      <c r="AEB941" t="s">
        <v>946</v>
      </c>
      <c r="AEC941" t="s">
        <v>941</v>
      </c>
      <c r="AED941" t="s">
        <v>942</v>
      </c>
      <c r="AEE941" t="s">
        <v>939</v>
      </c>
      <c r="AEF941" t="s">
        <v>993</v>
      </c>
      <c r="AEG941" t="s">
        <v>946</v>
      </c>
      <c r="AEH941">
        <v>5.0000000000000001E-3</v>
      </c>
      <c r="AEI941" t="s">
        <v>921</v>
      </c>
      <c r="AEJ941" t="s">
        <v>947</v>
      </c>
      <c r="AEK941" t="s">
        <v>941</v>
      </c>
      <c r="AEL941" t="s">
        <v>952</v>
      </c>
      <c r="AEM941" t="s">
        <v>939</v>
      </c>
      <c r="AEN941">
        <v>3.0000000000000001E-3</v>
      </c>
      <c r="AEO941" t="s">
        <v>941</v>
      </c>
      <c r="AEP941">
        <v>0.01</v>
      </c>
      <c r="AEQ941" t="s">
        <v>946</v>
      </c>
      <c r="AER941" t="s">
        <v>947</v>
      </c>
      <c r="AES941" t="s">
        <v>948</v>
      </c>
      <c r="AEV941">
        <v>381</v>
      </c>
      <c r="AEW941">
        <v>107</v>
      </c>
      <c r="AFI941">
        <v>66</v>
      </c>
      <c r="AFJ941">
        <v>85.3</v>
      </c>
      <c r="AFK941">
        <v>73.8</v>
      </c>
      <c r="AFM941">
        <v>10</v>
      </c>
      <c r="AFT941">
        <v>93285</v>
      </c>
      <c r="AFU941">
        <v>290</v>
      </c>
      <c r="AGB941">
        <v>38</v>
      </c>
      <c r="AGE941">
        <v>930</v>
      </c>
      <c r="AGL941">
        <v>910</v>
      </c>
    </row>
    <row r="942" spans="1:873">
      <c r="A942" t="s">
        <v>904</v>
      </c>
      <c r="B942">
        <v>14201300</v>
      </c>
      <c r="C942" s="1">
        <v>34283</v>
      </c>
      <c r="D942" s="2">
        <v>0.40625</v>
      </c>
      <c r="G942" t="s">
        <v>994</v>
      </c>
      <c r="H942" t="s">
        <v>906</v>
      </c>
      <c r="I942" t="s">
        <v>907</v>
      </c>
      <c r="J942" t="s">
        <v>908</v>
      </c>
      <c r="M942" s="1">
        <f t="shared" si="14"/>
        <v>34283</v>
      </c>
      <c r="N942">
        <v>4.5999999999999996</v>
      </c>
      <c r="O942">
        <v>7.5</v>
      </c>
      <c r="P942">
        <v>766</v>
      </c>
      <c r="Q942">
        <v>80020</v>
      </c>
      <c r="R942" s="1">
        <f t="shared" si="15"/>
        <v>34283</v>
      </c>
      <c r="S942">
        <v>12</v>
      </c>
      <c r="U942">
        <v>366</v>
      </c>
      <c r="V942">
        <v>3.0000000000000001E-5</v>
      </c>
      <c r="W942" s="1">
        <f t="shared" si="16"/>
        <v>34283</v>
      </c>
      <c r="X942">
        <v>9.6999999999999993</v>
      </c>
      <c r="Y942">
        <v>75</v>
      </c>
      <c r="Z942" s="1">
        <f t="shared" si="17"/>
        <v>34283</v>
      </c>
      <c r="AA942">
        <v>7.5</v>
      </c>
      <c r="AB942">
        <v>7.8</v>
      </c>
      <c r="AC942" s="1">
        <f t="shared" si="18"/>
        <v>34283</v>
      </c>
      <c r="AD942">
        <v>6</v>
      </c>
      <c r="AE942" t="s">
        <v>925</v>
      </c>
      <c r="AF942">
        <v>122</v>
      </c>
      <c r="AH942" s="1" t="str">
        <f t="shared" si="19"/>
        <v/>
      </c>
      <c r="AJ942" s="1">
        <f t="shared" si="19"/>
        <v>34283</v>
      </c>
      <c r="AK942">
        <v>5</v>
      </c>
      <c r="AL942">
        <v>4.8</v>
      </c>
      <c r="AM942" s="1">
        <f t="shared" ref="AM942" si="84">IF(ISBLANK(AN942),"",$C942)</f>
        <v>34283</v>
      </c>
      <c r="AN942">
        <v>0.55000000000000004</v>
      </c>
      <c r="AO942">
        <v>0.35</v>
      </c>
      <c r="AP942" s="1">
        <f t="shared" si="21"/>
        <v>34283</v>
      </c>
      <c r="AQ942">
        <v>0.05</v>
      </c>
      <c r="AR942">
        <v>0.05</v>
      </c>
      <c r="AS942" s="1">
        <f t="shared" si="22"/>
        <v>34283</v>
      </c>
      <c r="AT942">
        <v>4.3499999999999996</v>
      </c>
      <c r="AU942">
        <v>0.4</v>
      </c>
      <c r="AV942">
        <v>0.6</v>
      </c>
      <c r="AW942" s="1">
        <f t="shared" si="23"/>
        <v>34283</v>
      </c>
      <c r="AX942">
        <v>4.4000000000000004</v>
      </c>
      <c r="AY942">
        <v>0.58299999999999996</v>
      </c>
      <c r="AZ942" s="1">
        <f t="shared" si="24"/>
        <v>34283</v>
      </c>
      <c r="BA942">
        <v>0.25</v>
      </c>
      <c r="BB942" s="1">
        <f t="shared" si="24"/>
        <v>34283</v>
      </c>
      <c r="BC942">
        <v>0.18</v>
      </c>
      <c r="BD942" s="1">
        <f t="shared" ref="BD942:BF942" si="85">IF(ISBLANK(BE942),"",$C942)</f>
        <v>34283</v>
      </c>
      <c r="BE942">
        <v>0.19</v>
      </c>
      <c r="BF942" s="1">
        <f t="shared" si="85"/>
        <v>34283</v>
      </c>
      <c r="BG942">
        <v>4.4000000000000004</v>
      </c>
      <c r="BI942" s="1">
        <f t="shared" ref="BI942" si="86">IF(ISBLANK(BJ942),"",$C942)</f>
        <v>34283</v>
      </c>
      <c r="BJ942">
        <v>0.6</v>
      </c>
      <c r="BL942">
        <v>134</v>
      </c>
      <c r="BM942">
        <v>34</v>
      </c>
      <c r="BO942">
        <v>34</v>
      </c>
      <c r="BP942">
        <v>12</v>
      </c>
      <c r="BQ942">
        <v>18</v>
      </c>
      <c r="BR942">
        <v>0.68</v>
      </c>
      <c r="BS942">
        <v>22</v>
      </c>
      <c r="BT942">
        <v>3.7</v>
      </c>
      <c r="BU942">
        <v>36</v>
      </c>
      <c r="BV942">
        <v>12</v>
      </c>
      <c r="BW942">
        <v>0.2</v>
      </c>
      <c r="BX942">
        <v>41</v>
      </c>
      <c r="CO942">
        <v>59</v>
      </c>
      <c r="CS942">
        <v>64</v>
      </c>
      <c r="DS942" t="s">
        <v>938</v>
      </c>
      <c r="DU942" t="s">
        <v>939</v>
      </c>
      <c r="DV942" t="s">
        <v>944</v>
      </c>
      <c r="DZ942">
        <v>5.1999999999999998E-2</v>
      </c>
      <c r="EB942" t="s">
        <v>921</v>
      </c>
      <c r="EE942" t="s">
        <v>955</v>
      </c>
      <c r="EF942" t="s">
        <v>941</v>
      </c>
      <c r="EG942" t="s">
        <v>942</v>
      </c>
      <c r="EK942">
        <v>0.35</v>
      </c>
      <c r="FJ942" t="s">
        <v>939</v>
      </c>
      <c r="JL942" t="s">
        <v>943</v>
      </c>
      <c r="NA942" t="s">
        <v>944</v>
      </c>
      <c r="NC942" t="s">
        <v>921</v>
      </c>
      <c r="ND942" t="s">
        <v>911</v>
      </c>
      <c r="NE942" t="s">
        <v>944</v>
      </c>
      <c r="NF942" t="s">
        <v>945</v>
      </c>
      <c r="NH942" t="s">
        <v>944</v>
      </c>
      <c r="NJ942" t="s">
        <v>946</v>
      </c>
      <c r="NL942" t="s">
        <v>944</v>
      </c>
      <c r="NO942" t="s">
        <v>944</v>
      </c>
      <c r="NP942" t="s">
        <v>921</v>
      </c>
      <c r="NR942" t="s">
        <v>941</v>
      </c>
      <c r="NX942">
        <v>100</v>
      </c>
      <c r="OK942" t="s">
        <v>941</v>
      </c>
      <c r="OZ942" t="s">
        <v>947</v>
      </c>
      <c r="PM942">
        <v>8.5999999999999993E-2</v>
      </c>
      <c r="PV942" t="s">
        <v>948</v>
      </c>
      <c r="PY942" t="s">
        <v>941</v>
      </c>
      <c r="QB942">
        <v>4.5999999999999999E-2</v>
      </c>
      <c r="QF942">
        <v>6.9000000000000006E-2</v>
      </c>
      <c r="QI942">
        <v>0.17</v>
      </c>
      <c r="QJ942" t="s">
        <v>944</v>
      </c>
      <c r="QN942" t="s">
        <v>921</v>
      </c>
      <c r="QP942" t="s">
        <v>939</v>
      </c>
      <c r="QQ942">
        <v>0.09</v>
      </c>
      <c r="QR942" t="s">
        <v>944</v>
      </c>
      <c r="RJ942" t="s">
        <v>911</v>
      </c>
      <c r="RK942" t="s">
        <v>921</v>
      </c>
      <c r="RL942" t="s">
        <v>921</v>
      </c>
      <c r="RM942" t="s">
        <v>946</v>
      </c>
      <c r="RN942" t="s">
        <v>946</v>
      </c>
      <c r="RO942" t="s">
        <v>921</v>
      </c>
      <c r="RP942" t="s">
        <v>946</v>
      </c>
      <c r="RQ942" t="s">
        <v>921</v>
      </c>
      <c r="RR942" t="s">
        <v>944</v>
      </c>
      <c r="RS942" t="s">
        <v>995</v>
      </c>
      <c r="RT942" t="s">
        <v>944</v>
      </c>
      <c r="RU942" t="s">
        <v>945</v>
      </c>
      <c r="RV942" t="s">
        <v>921</v>
      </c>
      <c r="RW942" t="s">
        <v>921</v>
      </c>
      <c r="RX942" t="s">
        <v>911</v>
      </c>
      <c r="RY942" t="s">
        <v>944</v>
      </c>
      <c r="RZ942" t="s">
        <v>946</v>
      </c>
      <c r="SA942" t="s">
        <v>996</v>
      </c>
      <c r="SB942" t="s">
        <v>949</v>
      </c>
      <c r="SC942" t="s">
        <v>944</v>
      </c>
      <c r="SD942" t="s">
        <v>921</v>
      </c>
      <c r="SE942" t="s">
        <v>921</v>
      </c>
      <c r="SF942" t="s">
        <v>921</v>
      </c>
      <c r="SG942" t="s">
        <v>944</v>
      </c>
      <c r="XH942">
        <v>1001</v>
      </c>
      <c r="YC942" t="s">
        <v>946</v>
      </c>
      <c r="ABF942">
        <v>243</v>
      </c>
      <c r="ABG942">
        <v>237</v>
      </c>
      <c r="ABH942">
        <v>8.07</v>
      </c>
      <c r="ABI942">
        <v>0.33</v>
      </c>
      <c r="ABJ942">
        <v>80</v>
      </c>
      <c r="ABN942">
        <v>6.4000000000000001E-2</v>
      </c>
      <c r="ABO942">
        <v>19.3</v>
      </c>
      <c r="ABP942">
        <v>0.16400000000000001</v>
      </c>
      <c r="ABT942">
        <v>15</v>
      </c>
      <c r="ACW942">
        <v>3</v>
      </c>
      <c r="ACX942">
        <v>0.1</v>
      </c>
      <c r="ADQ942">
        <v>0.09</v>
      </c>
      <c r="ADR942" t="s">
        <v>942</v>
      </c>
      <c r="ADS942" t="s">
        <v>939</v>
      </c>
      <c r="ADU942" t="s">
        <v>941</v>
      </c>
      <c r="ADV942" t="s">
        <v>939</v>
      </c>
      <c r="ADW942" t="s">
        <v>938</v>
      </c>
      <c r="ADX942" t="s">
        <v>939</v>
      </c>
      <c r="ADY942" t="s">
        <v>943</v>
      </c>
      <c r="ADZ942" t="s">
        <v>939</v>
      </c>
      <c r="AEA942" t="s">
        <v>941</v>
      </c>
      <c r="AEB942" t="s">
        <v>946</v>
      </c>
      <c r="AEC942" t="s">
        <v>941</v>
      </c>
      <c r="AED942">
        <v>1.7000000000000001E-2</v>
      </c>
      <c r="AEE942" t="s">
        <v>939</v>
      </c>
      <c r="AEF942" t="s">
        <v>997</v>
      </c>
      <c r="AEG942" t="s">
        <v>946</v>
      </c>
      <c r="AEH942" t="s">
        <v>942</v>
      </c>
      <c r="AEI942" t="s">
        <v>921</v>
      </c>
      <c r="AEJ942" t="s">
        <v>947</v>
      </c>
      <c r="AEK942" t="s">
        <v>941</v>
      </c>
      <c r="AEL942" t="s">
        <v>942</v>
      </c>
      <c r="AEM942" t="s">
        <v>939</v>
      </c>
      <c r="AEN942" t="s">
        <v>939</v>
      </c>
      <c r="AEO942" t="s">
        <v>941</v>
      </c>
      <c r="AEP942">
        <v>2.8000000000000001E-2</v>
      </c>
      <c r="AEQ942" t="s">
        <v>946</v>
      </c>
      <c r="AER942" t="s">
        <v>947</v>
      </c>
      <c r="AES942" t="s">
        <v>948</v>
      </c>
      <c r="AEV942">
        <v>374</v>
      </c>
      <c r="AFI942">
        <v>71.5</v>
      </c>
      <c r="AFJ942">
        <v>111</v>
      </c>
      <c r="AFK942">
        <v>83.2</v>
      </c>
      <c r="AFT942">
        <v>93327</v>
      </c>
      <c r="AFU942">
        <v>330</v>
      </c>
      <c r="AGB942">
        <v>10</v>
      </c>
      <c r="AGE942">
        <v>947</v>
      </c>
      <c r="AGL942">
        <v>937</v>
      </c>
    </row>
    <row r="943" spans="1:873">
      <c r="A943" t="s">
        <v>904</v>
      </c>
      <c r="B943">
        <v>14201300</v>
      </c>
      <c r="C943" s="1">
        <v>34303</v>
      </c>
      <c r="D943" s="2">
        <v>0.50069444444444444</v>
      </c>
      <c r="G943" t="s">
        <v>994</v>
      </c>
      <c r="H943" t="s">
        <v>906</v>
      </c>
      <c r="I943" t="s">
        <v>907</v>
      </c>
      <c r="J943" t="s">
        <v>908</v>
      </c>
      <c r="M943" s="1">
        <f t="shared" si="14"/>
        <v>34303</v>
      </c>
      <c r="N943">
        <v>4.2</v>
      </c>
      <c r="O943">
        <v>6.8</v>
      </c>
      <c r="P943">
        <v>764</v>
      </c>
      <c r="Q943">
        <v>80020</v>
      </c>
      <c r="R943" s="1">
        <f t="shared" si="15"/>
        <v>34303</v>
      </c>
      <c r="S943">
        <v>2.2000000000000002</v>
      </c>
      <c r="T943">
        <v>4.21</v>
      </c>
      <c r="U943">
        <v>331</v>
      </c>
      <c r="V943">
        <v>4.0000000000000003E-5</v>
      </c>
      <c r="W943" s="1">
        <f t="shared" si="16"/>
        <v>34303</v>
      </c>
      <c r="X943">
        <v>10.1</v>
      </c>
      <c r="Y943">
        <v>77</v>
      </c>
      <c r="Z943" s="1">
        <f t="shared" si="17"/>
        <v>34303</v>
      </c>
      <c r="AA943">
        <v>7.4</v>
      </c>
      <c r="AC943" s="1" t="str">
        <f t="shared" si="18"/>
        <v/>
      </c>
      <c r="AH943" s="1" t="str">
        <f t="shared" si="19"/>
        <v/>
      </c>
      <c r="AJ943" s="1">
        <f t="shared" si="19"/>
        <v>34303</v>
      </c>
      <c r="AK943">
        <v>4.5999999999999996</v>
      </c>
      <c r="AL943">
        <v>4.4000000000000004</v>
      </c>
      <c r="AM943" s="1">
        <f t="shared" ref="AM943" si="87">IF(ISBLANK(AN943),"",$C943)</f>
        <v>34303</v>
      </c>
      <c r="AN943">
        <v>0.46</v>
      </c>
      <c r="AO943">
        <v>0.26</v>
      </c>
      <c r="AP943" s="1">
        <f t="shared" si="21"/>
        <v>34303</v>
      </c>
      <c r="AQ943">
        <v>0.04</v>
      </c>
      <c r="AR943">
        <v>0.03</v>
      </c>
      <c r="AS943" s="1">
        <f t="shared" si="22"/>
        <v>34303</v>
      </c>
      <c r="AT943">
        <v>4.07</v>
      </c>
      <c r="AU943">
        <v>0.3</v>
      </c>
      <c r="AV943">
        <v>0.5</v>
      </c>
      <c r="AW943" s="1">
        <f t="shared" si="23"/>
        <v>34303</v>
      </c>
      <c r="AX943">
        <v>4.0999999999999996</v>
      </c>
      <c r="AY943">
        <v>0.36799999999999999</v>
      </c>
      <c r="AZ943" s="1">
        <f t="shared" si="24"/>
        <v>34303</v>
      </c>
      <c r="BA943">
        <v>0.19</v>
      </c>
      <c r="BB943" s="1">
        <f t="shared" si="24"/>
        <v>34303</v>
      </c>
      <c r="BC943">
        <v>0.12</v>
      </c>
      <c r="BD943" s="1">
        <f t="shared" ref="BD943:BF943" si="88">IF(ISBLANK(BE943),"",$C943)</f>
        <v>34303</v>
      </c>
      <c r="BE943">
        <v>0.12</v>
      </c>
      <c r="BF943" s="1">
        <f t="shared" si="88"/>
        <v>34303</v>
      </c>
      <c r="BG943">
        <v>4.4000000000000004</v>
      </c>
      <c r="BI943" s="1">
        <f t="shared" ref="BI943" si="89">IF(ISBLANK(BJ943),"",$C943)</f>
        <v>34303</v>
      </c>
      <c r="BJ943">
        <v>0.6</v>
      </c>
      <c r="DS943" t="s">
        <v>938</v>
      </c>
      <c r="DU943" t="s">
        <v>939</v>
      </c>
      <c r="DV943" t="s">
        <v>944</v>
      </c>
      <c r="DZ943">
        <v>0.09</v>
      </c>
      <c r="EB943" t="s">
        <v>921</v>
      </c>
      <c r="EE943" t="s">
        <v>998</v>
      </c>
      <c r="EF943" t="s">
        <v>941</v>
      </c>
      <c r="EG943">
        <v>8.0000000000000002E-3</v>
      </c>
      <c r="EJ943">
        <v>1.28</v>
      </c>
      <c r="EK943">
        <v>0.06</v>
      </c>
      <c r="FJ943" t="s">
        <v>939</v>
      </c>
      <c r="JL943" t="s">
        <v>943</v>
      </c>
      <c r="NA943" t="s">
        <v>944</v>
      </c>
      <c r="NC943" t="s">
        <v>921</v>
      </c>
      <c r="ND943" t="s">
        <v>911</v>
      </c>
      <c r="NE943" t="s">
        <v>944</v>
      </c>
      <c r="NF943" t="s">
        <v>945</v>
      </c>
      <c r="NH943" t="s">
        <v>944</v>
      </c>
      <c r="NJ943">
        <v>0.19</v>
      </c>
      <c r="NL943" t="s">
        <v>944</v>
      </c>
      <c r="NO943" t="s">
        <v>944</v>
      </c>
      <c r="NP943" t="s">
        <v>921</v>
      </c>
      <c r="NR943" t="s">
        <v>941</v>
      </c>
      <c r="OK943" t="s">
        <v>941</v>
      </c>
      <c r="OZ943" t="s">
        <v>947</v>
      </c>
      <c r="PM943">
        <v>0.19600000000000001</v>
      </c>
      <c r="PV943" t="s">
        <v>948</v>
      </c>
      <c r="PY943" t="s">
        <v>941</v>
      </c>
      <c r="QB943">
        <v>3.6999999999999998E-2</v>
      </c>
      <c r="QF943">
        <v>0.14799999999999999</v>
      </c>
      <c r="QI943" t="s">
        <v>944</v>
      </c>
      <c r="QJ943" t="s">
        <v>944</v>
      </c>
      <c r="QN943" t="s">
        <v>921</v>
      </c>
      <c r="QP943" t="s">
        <v>939</v>
      </c>
      <c r="QQ943" t="s">
        <v>911</v>
      </c>
      <c r="QR943" t="s">
        <v>944</v>
      </c>
      <c r="RJ943" t="s">
        <v>911</v>
      </c>
      <c r="RK943" t="s">
        <v>921</v>
      </c>
      <c r="RL943" t="s">
        <v>921</v>
      </c>
      <c r="RM943" t="s">
        <v>946</v>
      </c>
      <c r="RN943" t="s">
        <v>946</v>
      </c>
      <c r="RO943" t="s">
        <v>921</v>
      </c>
      <c r="RP943" t="s">
        <v>946</v>
      </c>
      <c r="RQ943" t="s">
        <v>921</v>
      </c>
      <c r="RR943" t="s">
        <v>944</v>
      </c>
      <c r="RS943" t="s">
        <v>999</v>
      </c>
      <c r="RT943" t="s">
        <v>944</v>
      </c>
      <c r="RU943" t="s">
        <v>945</v>
      </c>
      <c r="RV943" t="s">
        <v>921</v>
      </c>
      <c r="RW943" t="s">
        <v>921</v>
      </c>
      <c r="RX943" t="s">
        <v>911</v>
      </c>
      <c r="RY943" t="s">
        <v>944</v>
      </c>
      <c r="RZ943" t="s">
        <v>946</v>
      </c>
      <c r="SA943">
        <v>0.72</v>
      </c>
      <c r="SB943" t="s">
        <v>949</v>
      </c>
      <c r="SC943" t="s">
        <v>944</v>
      </c>
      <c r="SD943" t="s">
        <v>921</v>
      </c>
      <c r="SE943" t="s">
        <v>921</v>
      </c>
      <c r="SF943" t="s">
        <v>921</v>
      </c>
      <c r="SG943" t="s">
        <v>944</v>
      </c>
      <c r="XH943">
        <v>1001</v>
      </c>
      <c r="YC943" t="s">
        <v>946</v>
      </c>
      <c r="ABJ943">
        <v>95</v>
      </c>
      <c r="ABN943">
        <v>5.1999999999999998E-2</v>
      </c>
      <c r="ABO943">
        <v>18</v>
      </c>
      <c r="ABP943">
        <v>9.9000000000000005E-2</v>
      </c>
      <c r="ABT943">
        <v>15</v>
      </c>
      <c r="ACW943">
        <v>5</v>
      </c>
      <c r="ACX943">
        <v>0.03</v>
      </c>
      <c r="ADQ943">
        <v>9.6000000000000002E-2</v>
      </c>
      <c r="ADR943" t="s">
        <v>942</v>
      </c>
      <c r="ADS943">
        <v>2E-3</v>
      </c>
      <c r="ADU943" t="s">
        <v>941</v>
      </c>
      <c r="ADV943" t="s">
        <v>939</v>
      </c>
      <c r="ADW943" t="s">
        <v>938</v>
      </c>
      <c r="ADX943" t="s">
        <v>939</v>
      </c>
      <c r="ADY943" t="s">
        <v>943</v>
      </c>
      <c r="ADZ943">
        <v>8.0000000000000002E-3</v>
      </c>
      <c r="AEA943" t="s">
        <v>941</v>
      </c>
      <c r="AEB943" t="s">
        <v>946</v>
      </c>
      <c r="AEC943" t="s">
        <v>941</v>
      </c>
      <c r="AED943">
        <v>4.2000000000000003E-2</v>
      </c>
      <c r="AEE943" t="s">
        <v>939</v>
      </c>
      <c r="AEF943" t="s">
        <v>1000</v>
      </c>
      <c r="AEG943" t="s">
        <v>946</v>
      </c>
      <c r="AEH943" t="s">
        <v>942</v>
      </c>
      <c r="AEI943" t="s">
        <v>921</v>
      </c>
      <c r="AEJ943" t="s">
        <v>947</v>
      </c>
      <c r="AEK943" t="s">
        <v>941</v>
      </c>
      <c r="AEL943" t="s">
        <v>942</v>
      </c>
      <c r="AEM943" t="s">
        <v>939</v>
      </c>
      <c r="AEN943">
        <v>2E-3</v>
      </c>
      <c r="AEO943" t="s">
        <v>941</v>
      </c>
      <c r="AEP943">
        <v>0.126</v>
      </c>
      <c r="AEQ943" t="s">
        <v>946</v>
      </c>
      <c r="AER943" t="s">
        <v>947</v>
      </c>
      <c r="AES943" t="s">
        <v>948</v>
      </c>
      <c r="AFI943">
        <v>134</v>
      </c>
      <c r="AFJ943">
        <v>130</v>
      </c>
      <c r="AFK943">
        <v>111</v>
      </c>
      <c r="AFT943">
        <v>93344</v>
      </c>
      <c r="AFU943">
        <v>340</v>
      </c>
      <c r="AGB943">
        <v>70</v>
      </c>
      <c r="AGE943">
        <v>932</v>
      </c>
      <c r="AGL943">
        <v>935</v>
      </c>
    </row>
    <row r="944" spans="1:873">
      <c r="A944" t="s">
        <v>904</v>
      </c>
      <c r="B944">
        <v>14201300</v>
      </c>
      <c r="C944" s="1">
        <v>34304</v>
      </c>
      <c r="D944" s="2">
        <v>0.39583333333333331</v>
      </c>
      <c r="G944" t="s">
        <v>994</v>
      </c>
      <c r="H944" t="s">
        <v>906</v>
      </c>
      <c r="I944" t="s">
        <v>907</v>
      </c>
      <c r="J944" t="s">
        <v>908</v>
      </c>
      <c r="M944" s="1">
        <f t="shared" si="14"/>
        <v>34304</v>
      </c>
      <c r="N944">
        <v>6.6</v>
      </c>
      <c r="O944">
        <v>10.9</v>
      </c>
      <c r="P944">
        <v>761</v>
      </c>
      <c r="Q944">
        <v>80020</v>
      </c>
      <c r="R944" s="1">
        <f t="shared" si="15"/>
        <v>34304</v>
      </c>
      <c r="S944">
        <v>9.3000000000000007</v>
      </c>
      <c r="T944">
        <v>4.59</v>
      </c>
      <c r="U944">
        <v>300</v>
      </c>
      <c r="V944">
        <v>5.0000000000000002E-5</v>
      </c>
      <c r="W944" s="1">
        <f t="shared" si="16"/>
        <v>34304</v>
      </c>
      <c r="X944">
        <v>9.6999999999999993</v>
      </c>
      <c r="Y944">
        <v>79</v>
      </c>
      <c r="Z944" s="1">
        <f t="shared" si="17"/>
        <v>34304</v>
      </c>
      <c r="AA944">
        <v>7.3</v>
      </c>
      <c r="AC944" s="1" t="str">
        <f t="shared" si="18"/>
        <v/>
      </c>
      <c r="AH944" s="1" t="str">
        <f t="shared" si="19"/>
        <v/>
      </c>
      <c r="AJ944" s="1">
        <f t="shared" si="19"/>
        <v>34304</v>
      </c>
      <c r="AK944">
        <v>4.4000000000000004</v>
      </c>
      <c r="AL944">
        <v>4.3</v>
      </c>
      <c r="AM944" s="1">
        <f t="shared" ref="AM944" si="90">IF(ISBLANK(AN944),"",$C944)</f>
        <v>34304</v>
      </c>
      <c r="AN944">
        <v>0.56999999999999995</v>
      </c>
      <c r="AO944">
        <v>0.47</v>
      </c>
      <c r="AP944" s="1">
        <f t="shared" si="21"/>
        <v>34304</v>
      </c>
      <c r="AQ944">
        <v>0.13</v>
      </c>
      <c r="AR944">
        <v>0.06</v>
      </c>
      <c r="AS944" s="1">
        <f t="shared" si="22"/>
        <v>34304</v>
      </c>
      <c r="AT944">
        <v>3.64</v>
      </c>
      <c r="AU944">
        <v>0.6</v>
      </c>
      <c r="AV944">
        <v>0.7</v>
      </c>
      <c r="AW944" s="1">
        <f t="shared" si="23"/>
        <v>34304</v>
      </c>
      <c r="AX944">
        <v>3.7</v>
      </c>
      <c r="AY944">
        <v>0.52100000000000002</v>
      </c>
      <c r="AZ944" s="1">
        <f t="shared" si="24"/>
        <v>34304</v>
      </c>
      <c r="BA944">
        <v>0.31</v>
      </c>
      <c r="BB944" s="1">
        <f t="shared" si="24"/>
        <v>34304</v>
      </c>
      <c r="BC944">
        <v>0.17</v>
      </c>
      <c r="BD944" s="1">
        <f t="shared" ref="BD944:BF944" si="91">IF(ISBLANK(BE944),"",$C944)</f>
        <v>34304</v>
      </c>
      <c r="BE944">
        <v>0.17</v>
      </c>
      <c r="BF944" s="1">
        <f t="shared" si="91"/>
        <v>34304</v>
      </c>
      <c r="BG944">
        <v>5.0999999999999996</v>
      </c>
      <c r="BI944" s="1">
        <f t="shared" ref="BI944" si="92">IF(ISBLANK(BJ944),"",$C944)</f>
        <v>34304</v>
      </c>
      <c r="BJ944">
        <v>0.9</v>
      </c>
      <c r="DS944" t="s">
        <v>938</v>
      </c>
      <c r="DU944" t="s">
        <v>939</v>
      </c>
      <c r="DV944" t="s">
        <v>944</v>
      </c>
      <c r="DZ944">
        <v>0.17899999999999999</v>
      </c>
      <c r="EB944" t="s">
        <v>921</v>
      </c>
      <c r="EE944" t="s">
        <v>1001</v>
      </c>
      <c r="EF944" t="s">
        <v>941</v>
      </c>
      <c r="EG944" t="s">
        <v>942</v>
      </c>
      <c r="EJ944">
        <v>1.4</v>
      </c>
      <c r="EK944">
        <v>0.26</v>
      </c>
      <c r="FJ944" t="s">
        <v>939</v>
      </c>
      <c r="JL944" t="s">
        <v>943</v>
      </c>
      <c r="NA944" t="s">
        <v>944</v>
      </c>
      <c r="NC944" t="s">
        <v>921</v>
      </c>
      <c r="ND944" t="s">
        <v>911</v>
      </c>
      <c r="NE944" t="s">
        <v>944</v>
      </c>
      <c r="NF944" t="s">
        <v>945</v>
      </c>
      <c r="NH944" t="s">
        <v>944</v>
      </c>
      <c r="NJ944" t="s">
        <v>946</v>
      </c>
      <c r="NL944" t="s">
        <v>944</v>
      </c>
      <c r="NO944" t="s">
        <v>944</v>
      </c>
      <c r="NP944" t="s">
        <v>921</v>
      </c>
      <c r="NR944" t="s">
        <v>941</v>
      </c>
      <c r="OK944">
        <v>1.0999999999999999E-2</v>
      </c>
      <c r="OZ944" t="s">
        <v>947</v>
      </c>
      <c r="PM944">
        <v>0.104</v>
      </c>
      <c r="PV944" t="s">
        <v>948</v>
      </c>
      <c r="PY944" t="s">
        <v>941</v>
      </c>
      <c r="QB944">
        <v>2.5000000000000001E-2</v>
      </c>
      <c r="QF944">
        <v>0.11600000000000001</v>
      </c>
      <c r="QI944" t="s">
        <v>944</v>
      </c>
      <c r="QJ944" t="s">
        <v>944</v>
      </c>
      <c r="QN944" t="s">
        <v>921</v>
      </c>
      <c r="QP944" t="s">
        <v>939</v>
      </c>
      <c r="QQ944" t="s">
        <v>911</v>
      </c>
      <c r="QR944" t="s">
        <v>944</v>
      </c>
      <c r="RJ944" t="s">
        <v>911</v>
      </c>
      <c r="RK944" t="s">
        <v>921</v>
      </c>
      <c r="RL944" t="s">
        <v>921</v>
      </c>
      <c r="RM944" t="s">
        <v>946</v>
      </c>
      <c r="RN944" t="s">
        <v>946</v>
      </c>
      <c r="RO944" t="s">
        <v>921</v>
      </c>
      <c r="RP944" t="s">
        <v>946</v>
      </c>
      <c r="RQ944" t="s">
        <v>921</v>
      </c>
      <c r="RR944" t="s">
        <v>944</v>
      </c>
      <c r="RS944" t="s">
        <v>1002</v>
      </c>
      <c r="RT944" t="s">
        <v>944</v>
      </c>
      <c r="RU944" t="s">
        <v>945</v>
      </c>
      <c r="RV944" t="s">
        <v>921</v>
      </c>
      <c r="RW944" t="s">
        <v>921</v>
      </c>
      <c r="RX944" t="s">
        <v>911</v>
      </c>
      <c r="RY944" t="s">
        <v>944</v>
      </c>
      <c r="RZ944" t="s">
        <v>946</v>
      </c>
      <c r="SA944" t="s">
        <v>1003</v>
      </c>
      <c r="SB944" t="s">
        <v>949</v>
      </c>
      <c r="SC944" t="s">
        <v>944</v>
      </c>
      <c r="SD944" t="s">
        <v>921</v>
      </c>
      <c r="SE944" t="s">
        <v>921</v>
      </c>
      <c r="SF944" t="s">
        <v>921</v>
      </c>
      <c r="SG944" t="s">
        <v>944</v>
      </c>
      <c r="XH944">
        <v>1002</v>
      </c>
      <c r="YC944" t="s">
        <v>946</v>
      </c>
      <c r="ABJ944">
        <v>32</v>
      </c>
      <c r="ABN944">
        <v>0.16700000000000001</v>
      </c>
      <c r="ABO944">
        <v>16.100000000000001</v>
      </c>
      <c r="ABP944">
        <v>0.19700000000000001</v>
      </c>
      <c r="ABT944">
        <v>15</v>
      </c>
      <c r="ACW944">
        <v>20</v>
      </c>
      <c r="ACX944">
        <v>0.5</v>
      </c>
      <c r="ADQ944">
        <v>3.5999999999999997E-2</v>
      </c>
      <c r="ADR944" t="s">
        <v>942</v>
      </c>
      <c r="ADS944">
        <v>2E-3</v>
      </c>
      <c r="ADU944" t="s">
        <v>941</v>
      </c>
      <c r="ADV944" t="s">
        <v>939</v>
      </c>
      <c r="ADW944" t="s">
        <v>938</v>
      </c>
      <c r="ADX944" t="s">
        <v>939</v>
      </c>
      <c r="ADY944" t="s">
        <v>943</v>
      </c>
      <c r="ADZ944">
        <v>8.0000000000000002E-3</v>
      </c>
      <c r="AEA944" t="s">
        <v>941</v>
      </c>
      <c r="AEB944" t="s">
        <v>946</v>
      </c>
      <c r="AEC944" t="s">
        <v>941</v>
      </c>
      <c r="AED944">
        <v>2.5999999999999999E-2</v>
      </c>
      <c r="AEE944" t="s">
        <v>939</v>
      </c>
      <c r="AEF944" t="s">
        <v>1004</v>
      </c>
      <c r="AEG944" t="s">
        <v>946</v>
      </c>
      <c r="AEH944" t="s">
        <v>942</v>
      </c>
      <c r="AEI944" t="s">
        <v>921</v>
      </c>
      <c r="AEJ944" t="s">
        <v>947</v>
      </c>
      <c r="AEK944" t="s">
        <v>1005</v>
      </c>
      <c r="AEL944" t="s">
        <v>942</v>
      </c>
      <c r="AEM944" t="s">
        <v>939</v>
      </c>
      <c r="AEN944">
        <v>3.0000000000000001E-3</v>
      </c>
      <c r="AEO944" t="s">
        <v>941</v>
      </c>
      <c r="AEP944">
        <v>0.13600000000000001</v>
      </c>
      <c r="AEQ944" t="s">
        <v>946</v>
      </c>
      <c r="AER944" t="s">
        <v>947</v>
      </c>
      <c r="AES944" t="s">
        <v>948</v>
      </c>
      <c r="AFI944">
        <v>147</v>
      </c>
      <c r="AFJ944">
        <v>135</v>
      </c>
      <c r="AFK944">
        <v>124</v>
      </c>
      <c r="AFT944">
        <v>93344</v>
      </c>
      <c r="AFU944">
        <v>340</v>
      </c>
      <c r="AGB944">
        <v>75</v>
      </c>
      <c r="AGE944">
        <v>894</v>
      </c>
      <c r="AGL944">
        <v>841</v>
      </c>
    </row>
    <row r="945" spans="1:871">
      <c r="A945" t="s">
        <v>904</v>
      </c>
      <c r="B945">
        <v>14201300</v>
      </c>
      <c r="C945" s="1">
        <v>34305</v>
      </c>
      <c r="D945" s="2">
        <v>0.50347222222222221</v>
      </c>
      <c r="G945" t="s">
        <v>994</v>
      </c>
      <c r="H945" t="s">
        <v>906</v>
      </c>
      <c r="I945" t="s">
        <v>907</v>
      </c>
      <c r="J945" t="s">
        <v>908</v>
      </c>
      <c r="M945" s="1">
        <f t="shared" si="14"/>
        <v>34305</v>
      </c>
      <c r="N945">
        <v>7.3</v>
      </c>
      <c r="O945">
        <v>16.5</v>
      </c>
      <c r="Q945">
        <v>80020</v>
      </c>
      <c r="R945" s="1">
        <f t="shared" si="15"/>
        <v>34305</v>
      </c>
      <c r="S945">
        <v>15</v>
      </c>
      <c r="T945">
        <v>4.67</v>
      </c>
      <c r="U945">
        <v>326</v>
      </c>
      <c r="V945">
        <v>5.0000000000000002E-5</v>
      </c>
      <c r="W945" s="1">
        <f t="shared" si="16"/>
        <v>34305</v>
      </c>
      <c r="X945">
        <v>9.6999999999999993</v>
      </c>
      <c r="Z945" s="1">
        <f t="shared" si="17"/>
        <v>34305</v>
      </c>
      <c r="AA945">
        <v>7.3</v>
      </c>
      <c r="AC945" s="1" t="str">
        <f t="shared" si="18"/>
        <v/>
      </c>
      <c r="AH945" s="1" t="str">
        <f t="shared" si="19"/>
        <v/>
      </c>
      <c r="AJ945" s="1">
        <f t="shared" si="19"/>
        <v>34305</v>
      </c>
      <c r="AK945">
        <v>8</v>
      </c>
      <c r="AL945">
        <v>7.7</v>
      </c>
      <c r="AM945" s="1">
        <f t="shared" ref="AM945" si="93">IF(ISBLANK(AN945),"",$C945)</f>
        <v>34305</v>
      </c>
      <c r="AN945">
        <v>1.1000000000000001</v>
      </c>
      <c r="AO945">
        <v>0.75</v>
      </c>
      <c r="AP945" s="1">
        <f t="shared" si="21"/>
        <v>34305</v>
      </c>
      <c r="AQ945">
        <v>0.25</v>
      </c>
      <c r="AR945">
        <v>0.08</v>
      </c>
      <c r="AS945" s="1">
        <f t="shared" si="22"/>
        <v>34305</v>
      </c>
      <c r="AT945">
        <v>6.62</v>
      </c>
      <c r="AU945">
        <v>1</v>
      </c>
      <c r="AV945">
        <v>1.3</v>
      </c>
      <c r="AW945" s="1">
        <f t="shared" si="23"/>
        <v>34305</v>
      </c>
      <c r="AX945">
        <v>6.7</v>
      </c>
      <c r="AY945">
        <v>0.85899999999999999</v>
      </c>
      <c r="AZ945" s="1">
        <f t="shared" si="24"/>
        <v>34305</v>
      </c>
      <c r="BA945">
        <v>0.55000000000000004</v>
      </c>
      <c r="BB945" s="1">
        <f t="shared" si="24"/>
        <v>34305</v>
      </c>
      <c r="BC945">
        <v>0.31</v>
      </c>
      <c r="BD945" s="1">
        <f t="shared" ref="BD945:BF945" si="94">IF(ISBLANK(BE945),"",$C945)</f>
        <v>34305</v>
      </c>
      <c r="BE945">
        <v>0.28000000000000003</v>
      </c>
      <c r="BF945" s="1">
        <f t="shared" si="94"/>
        <v>34305</v>
      </c>
      <c r="BG945">
        <v>7.4</v>
      </c>
      <c r="BI945" s="1">
        <f t="shared" ref="BI945" si="95">IF(ISBLANK(BJ945),"",$C945)</f>
        <v>34305</v>
      </c>
      <c r="BJ945">
        <v>1.8</v>
      </c>
      <c r="DS945" t="s">
        <v>938</v>
      </c>
      <c r="DU945" t="s">
        <v>939</v>
      </c>
      <c r="DV945" t="s">
        <v>944</v>
      </c>
      <c r="DZ945">
        <v>5.76</v>
      </c>
      <c r="EB945" t="s">
        <v>921</v>
      </c>
      <c r="EE945" t="s">
        <v>1006</v>
      </c>
      <c r="EF945" t="s">
        <v>941</v>
      </c>
      <c r="EG945">
        <v>4.4999999999999998E-2</v>
      </c>
      <c r="EJ945">
        <v>1.42</v>
      </c>
      <c r="EK945">
        <v>0.41</v>
      </c>
      <c r="FJ945" t="s">
        <v>939</v>
      </c>
      <c r="JL945" t="s">
        <v>943</v>
      </c>
      <c r="NA945" t="s">
        <v>944</v>
      </c>
      <c r="NC945" t="s">
        <v>921</v>
      </c>
      <c r="ND945" t="s">
        <v>911</v>
      </c>
      <c r="NE945" t="s">
        <v>944</v>
      </c>
      <c r="NF945" t="s">
        <v>945</v>
      </c>
      <c r="NH945" t="s">
        <v>944</v>
      </c>
      <c r="NJ945" t="s">
        <v>946</v>
      </c>
      <c r="NL945" t="s">
        <v>944</v>
      </c>
      <c r="NO945" t="s">
        <v>944</v>
      </c>
      <c r="NP945" t="s">
        <v>921</v>
      </c>
      <c r="NR945">
        <v>3.7999999999999999E-2</v>
      </c>
      <c r="OK945" t="s">
        <v>941</v>
      </c>
      <c r="OZ945" t="s">
        <v>947</v>
      </c>
      <c r="PM945">
        <v>0.69199999999999995</v>
      </c>
      <c r="PV945" t="s">
        <v>948</v>
      </c>
      <c r="PY945" t="s">
        <v>941</v>
      </c>
      <c r="QB945">
        <v>2.5000000000000001E-2</v>
      </c>
      <c r="QF945">
        <v>0.878</v>
      </c>
      <c r="QI945">
        <v>0.38</v>
      </c>
      <c r="QJ945" t="s">
        <v>944</v>
      </c>
      <c r="QN945" t="s">
        <v>921</v>
      </c>
      <c r="QP945" t="s">
        <v>939</v>
      </c>
      <c r="QQ945" t="s">
        <v>911</v>
      </c>
      <c r="QR945" t="s">
        <v>944</v>
      </c>
      <c r="RJ945" t="s">
        <v>911</v>
      </c>
      <c r="RK945" t="s">
        <v>921</v>
      </c>
      <c r="RL945" t="s">
        <v>921</v>
      </c>
      <c r="RM945" t="s">
        <v>946</v>
      </c>
      <c r="RN945" t="s">
        <v>946</v>
      </c>
      <c r="RO945" t="s">
        <v>921</v>
      </c>
      <c r="RP945" t="s">
        <v>946</v>
      </c>
      <c r="RQ945" t="s">
        <v>921</v>
      </c>
      <c r="RR945" t="s">
        <v>944</v>
      </c>
      <c r="RS945" t="s">
        <v>1007</v>
      </c>
      <c r="RT945">
        <v>1</v>
      </c>
      <c r="RU945" t="s">
        <v>945</v>
      </c>
      <c r="RV945" t="s">
        <v>921</v>
      </c>
      <c r="RW945" t="s">
        <v>921</v>
      </c>
      <c r="RX945" t="s">
        <v>911</v>
      </c>
      <c r="RY945" t="s">
        <v>944</v>
      </c>
      <c r="RZ945" t="s">
        <v>946</v>
      </c>
      <c r="SA945" t="s">
        <v>1008</v>
      </c>
      <c r="SB945" t="s">
        <v>949</v>
      </c>
      <c r="SC945" t="s">
        <v>944</v>
      </c>
      <c r="SD945" t="s">
        <v>921</v>
      </c>
      <c r="SE945" t="s">
        <v>921</v>
      </c>
      <c r="SF945" t="s">
        <v>921</v>
      </c>
      <c r="SG945" t="s">
        <v>944</v>
      </c>
      <c r="XH945">
        <v>1002</v>
      </c>
      <c r="YC945" t="s">
        <v>946</v>
      </c>
      <c r="ABJ945">
        <v>92</v>
      </c>
      <c r="ABN945">
        <v>0.32200000000000001</v>
      </c>
      <c r="ABO945">
        <v>29.3</v>
      </c>
      <c r="ABP945">
        <v>0.26300000000000001</v>
      </c>
      <c r="ABT945">
        <v>15</v>
      </c>
      <c r="ACW945">
        <v>46</v>
      </c>
      <c r="ACX945">
        <v>1.8</v>
      </c>
      <c r="ADQ945">
        <v>7.1999999999999995E-2</v>
      </c>
      <c r="ADR945" t="s">
        <v>942</v>
      </c>
      <c r="ADS945">
        <v>8.9999999999999993E-3</v>
      </c>
      <c r="ADU945" t="s">
        <v>941</v>
      </c>
      <c r="ADV945" t="s">
        <v>939</v>
      </c>
      <c r="ADW945" t="s">
        <v>938</v>
      </c>
      <c r="ADX945" t="s">
        <v>939</v>
      </c>
      <c r="ADY945" t="s">
        <v>943</v>
      </c>
      <c r="ADZ945">
        <v>3.5999999999999997E-2</v>
      </c>
      <c r="AEA945" t="s">
        <v>941</v>
      </c>
      <c r="AEB945" t="s">
        <v>946</v>
      </c>
      <c r="AEC945" t="s">
        <v>941</v>
      </c>
      <c r="AED945">
        <v>0.45500000000000002</v>
      </c>
      <c r="AEE945" t="s">
        <v>939</v>
      </c>
      <c r="AEF945" t="s">
        <v>1009</v>
      </c>
      <c r="AEG945" t="s">
        <v>946</v>
      </c>
      <c r="AEH945" t="s">
        <v>942</v>
      </c>
      <c r="AEI945" t="s">
        <v>921</v>
      </c>
      <c r="AEJ945" t="s">
        <v>947</v>
      </c>
      <c r="AEK945" t="s">
        <v>941</v>
      </c>
      <c r="AEL945" t="s">
        <v>1010</v>
      </c>
      <c r="AEM945" t="s">
        <v>939</v>
      </c>
      <c r="AEN945">
        <v>3.0000000000000001E-3</v>
      </c>
      <c r="AEO945" t="s">
        <v>941</v>
      </c>
      <c r="AEP945">
        <v>0.20100000000000001</v>
      </c>
      <c r="AEQ945" t="s">
        <v>946</v>
      </c>
      <c r="AER945" t="s">
        <v>947</v>
      </c>
      <c r="AES945" t="s">
        <v>948</v>
      </c>
      <c r="AFI945">
        <v>140</v>
      </c>
      <c r="AFJ945">
        <v>142</v>
      </c>
      <c r="AFK945">
        <v>111</v>
      </c>
      <c r="AFT945">
        <v>93344</v>
      </c>
      <c r="AFU945">
        <v>340</v>
      </c>
      <c r="AGB945">
        <v>53</v>
      </c>
      <c r="AGE945">
        <v>818</v>
      </c>
      <c r="AGL945">
        <v>814</v>
      </c>
    </row>
    <row r="946" spans="1:871">
      <c r="A946" t="s">
        <v>904</v>
      </c>
      <c r="B946">
        <v>14201300</v>
      </c>
      <c r="C946" s="1">
        <v>34309</v>
      </c>
      <c r="D946" s="2">
        <v>0.47569444444444442</v>
      </c>
      <c r="G946" t="s">
        <v>994</v>
      </c>
      <c r="H946" t="s">
        <v>906</v>
      </c>
      <c r="I946" t="s">
        <v>907</v>
      </c>
      <c r="J946" t="s">
        <v>908</v>
      </c>
      <c r="M946" s="1">
        <f t="shared" si="14"/>
        <v>34309</v>
      </c>
      <c r="N946">
        <v>5.5</v>
      </c>
      <c r="O946">
        <v>6.8</v>
      </c>
      <c r="P946">
        <v>764</v>
      </c>
      <c r="Q946">
        <v>80020</v>
      </c>
      <c r="R946" s="1">
        <f t="shared" si="15"/>
        <v>34309</v>
      </c>
      <c r="S946">
        <v>2.8</v>
      </c>
      <c r="T946">
        <v>4.12</v>
      </c>
      <c r="U946">
        <v>425</v>
      </c>
      <c r="V946">
        <v>5.0000000000000002E-5</v>
      </c>
      <c r="W946" s="1">
        <f t="shared" si="16"/>
        <v>34309</v>
      </c>
      <c r="X946">
        <v>9.8000000000000007</v>
      </c>
      <c r="Y946">
        <v>78</v>
      </c>
      <c r="Z946" s="1">
        <f t="shared" si="17"/>
        <v>34309</v>
      </c>
      <c r="AA946">
        <v>7.3</v>
      </c>
      <c r="AB946">
        <v>7.2</v>
      </c>
      <c r="AC946" s="1">
        <f t="shared" si="18"/>
        <v>34309</v>
      </c>
      <c r="AD946">
        <v>6.3</v>
      </c>
      <c r="AE946" t="s">
        <v>925</v>
      </c>
      <c r="AF946">
        <v>81</v>
      </c>
      <c r="AH946" s="1" t="str">
        <f t="shared" si="19"/>
        <v/>
      </c>
      <c r="AJ946" s="1">
        <f t="shared" si="19"/>
        <v>34309</v>
      </c>
      <c r="AK946">
        <v>20</v>
      </c>
      <c r="AL946">
        <v>19</v>
      </c>
      <c r="AM946" s="1">
        <f t="shared" ref="AM946" si="96">IF(ISBLANK(AN946),"",$C946)</f>
        <v>34309</v>
      </c>
      <c r="AN946">
        <v>1.2</v>
      </c>
      <c r="AO946">
        <v>0.64</v>
      </c>
      <c r="AP946" s="1">
        <f t="shared" si="21"/>
        <v>34309</v>
      </c>
      <c r="AQ946">
        <v>0.26</v>
      </c>
      <c r="AR946">
        <v>0.25</v>
      </c>
      <c r="AS946" s="1">
        <f t="shared" si="22"/>
        <v>34309</v>
      </c>
      <c r="AT946">
        <v>17.8</v>
      </c>
      <c r="AU946">
        <v>0.9</v>
      </c>
      <c r="AV946">
        <v>1.5</v>
      </c>
      <c r="AW946" s="1">
        <f t="shared" si="23"/>
        <v>34309</v>
      </c>
      <c r="AX946">
        <v>18</v>
      </c>
      <c r="AY946">
        <v>0.55200000000000005</v>
      </c>
      <c r="AZ946" s="1">
        <f t="shared" si="24"/>
        <v>34309</v>
      </c>
      <c r="BA946">
        <v>0.37</v>
      </c>
      <c r="BB946" s="1">
        <f t="shared" si="24"/>
        <v>34309</v>
      </c>
      <c r="BC946">
        <v>0.2</v>
      </c>
      <c r="BD946" s="1">
        <f t="shared" ref="BD946:BF946" si="97">IF(ISBLANK(BE946),"",$C946)</f>
        <v>34309</v>
      </c>
      <c r="BE946">
        <v>0.18</v>
      </c>
      <c r="BF946" s="1">
        <f t="shared" si="97"/>
        <v>34309</v>
      </c>
      <c r="BG946">
        <v>6.5</v>
      </c>
      <c r="BI946" s="1">
        <f t="shared" ref="BI946" si="98">IF(ISBLANK(BJ946),"",$C946)</f>
        <v>34309</v>
      </c>
      <c r="BJ946">
        <v>1.3</v>
      </c>
      <c r="BL946">
        <v>153</v>
      </c>
      <c r="BM946">
        <v>87</v>
      </c>
      <c r="BO946">
        <v>40</v>
      </c>
      <c r="BP946">
        <v>13</v>
      </c>
      <c r="BQ946">
        <v>16</v>
      </c>
      <c r="BR946">
        <v>0.56000000000000005</v>
      </c>
      <c r="BS946">
        <v>18</v>
      </c>
      <c r="BT946">
        <v>7.8</v>
      </c>
      <c r="BU946">
        <v>35</v>
      </c>
      <c r="BV946">
        <v>17</v>
      </c>
      <c r="BW946" t="s">
        <v>925</v>
      </c>
      <c r="BX946">
        <v>23</v>
      </c>
      <c r="CO946">
        <v>64</v>
      </c>
      <c r="CS946">
        <v>56</v>
      </c>
      <c r="DS946" t="s">
        <v>938</v>
      </c>
      <c r="DU946" t="s">
        <v>939</v>
      </c>
      <c r="DZ946">
        <v>1.59</v>
      </c>
      <c r="EB946" t="s">
        <v>921</v>
      </c>
      <c r="EE946" t="s">
        <v>1011</v>
      </c>
      <c r="EF946" t="s">
        <v>941</v>
      </c>
      <c r="EG946">
        <v>3.4000000000000002E-2</v>
      </c>
      <c r="EJ946">
        <v>1.26</v>
      </c>
      <c r="EK946">
        <v>0.08</v>
      </c>
      <c r="FJ946" t="s">
        <v>939</v>
      </c>
      <c r="JL946" t="s">
        <v>943</v>
      </c>
      <c r="NR946">
        <v>1.7999999999999999E-2</v>
      </c>
      <c r="NX946">
        <v>66</v>
      </c>
      <c r="OK946" t="s">
        <v>941</v>
      </c>
      <c r="OZ946" t="s">
        <v>947</v>
      </c>
      <c r="PM946">
        <v>0.39800000000000002</v>
      </c>
      <c r="PV946">
        <v>0.23699999999999999</v>
      </c>
      <c r="PY946" t="s">
        <v>941</v>
      </c>
      <c r="QB946">
        <v>1.7000000000000001E-2</v>
      </c>
      <c r="QF946">
        <v>0.64800000000000002</v>
      </c>
      <c r="QP946">
        <v>2.5000000000000001E-2</v>
      </c>
      <c r="XH946">
        <v>1002</v>
      </c>
      <c r="ABF946">
        <v>283</v>
      </c>
      <c r="ABG946">
        <v>272</v>
      </c>
      <c r="ABH946">
        <v>2.17</v>
      </c>
      <c r="ABI946">
        <v>0.38</v>
      </c>
      <c r="ABJ946">
        <v>99</v>
      </c>
      <c r="ABN946">
        <v>0.33500000000000002</v>
      </c>
      <c r="ABO946">
        <v>78.599999999999994</v>
      </c>
      <c r="ABP946">
        <v>0.82099999999999995</v>
      </c>
      <c r="ABT946">
        <v>15</v>
      </c>
      <c r="ACW946">
        <v>13</v>
      </c>
      <c r="ACX946">
        <v>0.1</v>
      </c>
      <c r="ADQ946">
        <v>4.4999999999999998E-2</v>
      </c>
      <c r="ADR946" t="s">
        <v>942</v>
      </c>
      <c r="ADS946">
        <v>6.0000000000000001E-3</v>
      </c>
      <c r="ADU946" t="s">
        <v>941</v>
      </c>
      <c r="ADV946" t="s">
        <v>939</v>
      </c>
      <c r="ADW946" t="s">
        <v>938</v>
      </c>
      <c r="ADX946" t="s">
        <v>939</v>
      </c>
      <c r="ADY946" t="s">
        <v>943</v>
      </c>
      <c r="ADZ946">
        <v>2.4E-2</v>
      </c>
      <c r="AEA946" t="s">
        <v>941</v>
      </c>
      <c r="AEB946" t="s">
        <v>946</v>
      </c>
      <c r="AEC946" t="s">
        <v>941</v>
      </c>
      <c r="AED946">
        <v>0.32900000000000001</v>
      </c>
      <c r="AEE946" t="s">
        <v>939</v>
      </c>
      <c r="AEF946" t="s">
        <v>1012</v>
      </c>
      <c r="AEG946" t="s">
        <v>946</v>
      </c>
      <c r="AEH946" t="s">
        <v>942</v>
      </c>
      <c r="AEI946" t="s">
        <v>921</v>
      </c>
      <c r="AEJ946" t="s">
        <v>947</v>
      </c>
      <c r="AEK946" t="s">
        <v>941</v>
      </c>
      <c r="AEL946" t="s">
        <v>1013</v>
      </c>
      <c r="AEM946" t="s">
        <v>939</v>
      </c>
      <c r="AEN946" t="s">
        <v>939</v>
      </c>
      <c r="AEO946" t="s">
        <v>941</v>
      </c>
      <c r="AEP946">
        <v>0.214</v>
      </c>
      <c r="AEQ946" t="s">
        <v>946</v>
      </c>
      <c r="AER946" t="s">
        <v>947</v>
      </c>
      <c r="AES946" t="s">
        <v>948</v>
      </c>
      <c r="AEV946">
        <v>431</v>
      </c>
      <c r="AEW946">
        <v>68</v>
      </c>
      <c r="AFI946">
        <v>169</v>
      </c>
      <c r="AFJ946">
        <v>136</v>
      </c>
      <c r="AFK946">
        <v>113</v>
      </c>
      <c r="AFT946">
        <v>93351</v>
      </c>
      <c r="AGL946">
        <v>942</v>
      </c>
    </row>
    <row r="947" spans="1:871">
      <c r="A947" t="s">
        <v>904</v>
      </c>
      <c r="B947">
        <v>14201300</v>
      </c>
      <c r="C947" s="1">
        <v>34337</v>
      </c>
      <c r="D947" s="2">
        <v>0.46875</v>
      </c>
      <c r="G947" t="s">
        <v>994</v>
      </c>
      <c r="H947" t="s">
        <v>906</v>
      </c>
      <c r="I947" t="s">
        <v>907</v>
      </c>
      <c r="J947" t="s">
        <v>908</v>
      </c>
      <c r="M947" s="1">
        <f t="shared" si="14"/>
        <v>34337</v>
      </c>
      <c r="N947">
        <v>8.6999999999999993</v>
      </c>
      <c r="O947">
        <v>11.9</v>
      </c>
      <c r="P947">
        <v>764</v>
      </c>
      <c r="Q947">
        <v>80020</v>
      </c>
      <c r="R947" s="1">
        <f t="shared" si="15"/>
        <v>34337</v>
      </c>
      <c r="S947">
        <v>361</v>
      </c>
      <c r="T947">
        <v>9.43</v>
      </c>
      <c r="U947">
        <v>289</v>
      </c>
      <c r="V947">
        <v>2.0000000000000001E-4</v>
      </c>
      <c r="W947" s="1">
        <f t="shared" si="16"/>
        <v>34337</v>
      </c>
      <c r="X947">
        <v>8</v>
      </c>
      <c r="Y947">
        <v>69</v>
      </c>
      <c r="Z947" s="1">
        <f t="shared" si="17"/>
        <v>34337</v>
      </c>
      <c r="AA947">
        <v>6.7</v>
      </c>
      <c r="AC947" s="1">
        <f t="shared" si="18"/>
        <v>34337</v>
      </c>
      <c r="AD947">
        <v>6.8</v>
      </c>
      <c r="AE947" t="s">
        <v>925</v>
      </c>
      <c r="AF947">
        <v>21</v>
      </c>
      <c r="AH947" s="1" t="str">
        <f t="shared" si="19"/>
        <v/>
      </c>
      <c r="AJ947" s="1">
        <f t="shared" si="19"/>
        <v>34337</v>
      </c>
      <c r="AK947">
        <v>16</v>
      </c>
      <c r="AL947">
        <v>16</v>
      </c>
      <c r="AM947" s="1">
        <f t="shared" ref="AM947" si="99">IF(ISBLANK(AN947),"",$C947)</f>
        <v>34337</v>
      </c>
      <c r="AN947">
        <v>1.3</v>
      </c>
      <c r="AO947">
        <v>0.57999999999999996</v>
      </c>
      <c r="AP947" s="1">
        <f t="shared" si="21"/>
        <v>34337</v>
      </c>
      <c r="AQ947">
        <v>0.12</v>
      </c>
      <c r="AR947">
        <v>0.04</v>
      </c>
      <c r="AS947" s="1">
        <f t="shared" si="22"/>
        <v>34337</v>
      </c>
      <c r="AT947">
        <v>15</v>
      </c>
      <c r="AU947">
        <v>0.7</v>
      </c>
      <c r="AV947">
        <v>1.4</v>
      </c>
      <c r="AW947" s="1">
        <f t="shared" si="23"/>
        <v>34337</v>
      </c>
      <c r="AX947">
        <v>15</v>
      </c>
      <c r="AY947">
        <v>0.58299999999999996</v>
      </c>
      <c r="AZ947" s="1">
        <f t="shared" si="24"/>
        <v>34337</v>
      </c>
      <c r="BA947">
        <v>0.81</v>
      </c>
      <c r="BB947" s="1">
        <f t="shared" si="24"/>
        <v>34337</v>
      </c>
      <c r="BC947">
        <v>0.19</v>
      </c>
      <c r="BD947" s="1">
        <f t="shared" ref="BD947:BF947" si="100">IF(ISBLANK(BE947),"",$C947)</f>
        <v>34337</v>
      </c>
      <c r="BE947">
        <v>0.19</v>
      </c>
      <c r="BF947" s="1">
        <f t="shared" si="100"/>
        <v>34337</v>
      </c>
      <c r="BG947">
        <v>5.3</v>
      </c>
      <c r="BI947" s="1">
        <f t="shared" ref="BI947" si="101">IF(ISBLANK(BJ947),"",$C947)</f>
        <v>34337</v>
      </c>
      <c r="BJ947">
        <v>4.4000000000000004</v>
      </c>
      <c r="DS947" t="s">
        <v>938</v>
      </c>
      <c r="DU947" t="s">
        <v>939</v>
      </c>
      <c r="DV947" t="s">
        <v>944</v>
      </c>
      <c r="DZ947">
        <v>0.40400000000000003</v>
      </c>
      <c r="EB947" t="s">
        <v>921</v>
      </c>
      <c r="EE947" t="s">
        <v>1006</v>
      </c>
      <c r="EF947" t="s">
        <v>941</v>
      </c>
      <c r="EG947">
        <v>1.6E-2</v>
      </c>
      <c r="EJ947">
        <v>2.87</v>
      </c>
      <c r="EK947">
        <v>10</v>
      </c>
      <c r="FJ947" t="s">
        <v>939</v>
      </c>
      <c r="JL947" t="s">
        <v>943</v>
      </c>
      <c r="NA947" t="s">
        <v>944</v>
      </c>
      <c r="NC947" t="s">
        <v>921</v>
      </c>
      <c r="ND947" t="s">
        <v>911</v>
      </c>
      <c r="NE947" t="s">
        <v>944</v>
      </c>
      <c r="NF947" t="s">
        <v>945</v>
      </c>
      <c r="NH947" t="s">
        <v>944</v>
      </c>
      <c r="NJ947" t="s">
        <v>946</v>
      </c>
      <c r="NL947" t="s">
        <v>944</v>
      </c>
      <c r="NO947" t="s">
        <v>944</v>
      </c>
      <c r="NP947" t="s">
        <v>921</v>
      </c>
      <c r="NR947">
        <v>1.4E-2</v>
      </c>
      <c r="NX947">
        <v>17</v>
      </c>
      <c r="OK947" t="s">
        <v>941</v>
      </c>
      <c r="OZ947" t="s">
        <v>947</v>
      </c>
      <c r="PM947">
        <v>0.20300000000000001</v>
      </c>
      <c r="PV947" t="s">
        <v>948</v>
      </c>
      <c r="PY947" t="s">
        <v>941</v>
      </c>
      <c r="QB947">
        <v>2.1000000000000001E-2</v>
      </c>
      <c r="QF947">
        <v>0.23699999999999999</v>
      </c>
      <c r="QI947" t="s">
        <v>944</v>
      </c>
      <c r="QJ947" t="s">
        <v>944</v>
      </c>
      <c r="QN947" t="s">
        <v>921</v>
      </c>
      <c r="QP947">
        <v>1.6E-2</v>
      </c>
      <c r="QQ947" t="s">
        <v>911</v>
      </c>
      <c r="QR947" t="s">
        <v>944</v>
      </c>
      <c r="RJ947" t="s">
        <v>911</v>
      </c>
      <c r="RK947" t="s">
        <v>921</v>
      </c>
      <c r="RL947" t="s">
        <v>921</v>
      </c>
      <c r="RM947" t="s">
        <v>946</v>
      </c>
      <c r="RN947" t="s">
        <v>946</v>
      </c>
      <c r="RO947" t="s">
        <v>921</v>
      </c>
      <c r="RP947" t="s">
        <v>946</v>
      </c>
      <c r="RQ947" t="s">
        <v>921</v>
      </c>
      <c r="RR947" t="s">
        <v>944</v>
      </c>
      <c r="RS947">
        <v>1.8</v>
      </c>
      <c r="RT947" t="s">
        <v>944</v>
      </c>
      <c r="RU947" t="s">
        <v>945</v>
      </c>
      <c r="RV947" t="s">
        <v>913</v>
      </c>
      <c r="RW947" t="s">
        <v>921</v>
      </c>
      <c r="RX947" t="s">
        <v>911</v>
      </c>
      <c r="RY947" t="s">
        <v>944</v>
      </c>
      <c r="RZ947" t="s">
        <v>946</v>
      </c>
      <c r="SA947">
        <v>0.06</v>
      </c>
      <c r="SB947" t="s">
        <v>949</v>
      </c>
      <c r="SC947" t="s">
        <v>944</v>
      </c>
      <c r="SD947" t="s">
        <v>921</v>
      </c>
      <c r="SE947" t="s">
        <v>921</v>
      </c>
      <c r="SF947" t="s">
        <v>921</v>
      </c>
      <c r="SG947" t="s">
        <v>944</v>
      </c>
      <c r="XH947">
        <v>1003</v>
      </c>
      <c r="YC947" t="s">
        <v>946</v>
      </c>
      <c r="ABJ947">
        <v>98</v>
      </c>
      <c r="ABN947">
        <v>0.155</v>
      </c>
      <c r="ABO947">
        <v>66.2</v>
      </c>
      <c r="ABP947">
        <v>0.13100000000000001</v>
      </c>
      <c r="ABT947">
        <v>15</v>
      </c>
      <c r="ACW947">
        <v>190</v>
      </c>
      <c r="ACX947">
        <v>185</v>
      </c>
      <c r="ADQ947">
        <v>0.154</v>
      </c>
      <c r="ADR947" t="s">
        <v>942</v>
      </c>
      <c r="ADS947">
        <v>0.01</v>
      </c>
      <c r="ADU947" t="s">
        <v>941</v>
      </c>
      <c r="ADV947" t="s">
        <v>939</v>
      </c>
      <c r="ADW947" t="s">
        <v>938</v>
      </c>
      <c r="ADX947" t="s">
        <v>939</v>
      </c>
      <c r="ADY947" t="s">
        <v>943</v>
      </c>
      <c r="ADZ947">
        <v>5.0000000000000001E-3</v>
      </c>
      <c r="AEA947" t="s">
        <v>941</v>
      </c>
      <c r="AEB947" t="s">
        <v>946</v>
      </c>
      <c r="AEC947" t="s">
        <v>941</v>
      </c>
      <c r="AED947">
        <v>1.4E-2</v>
      </c>
      <c r="AEE947" t="s">
        <v>939</v>
      </c>
      <c r="AEF947" t="s">
        <v>1014</v>
      </c>
      <c r="AEG947" t="s">
        <v>946</v>
      </c>
      <c r="AEH947" t="s">
        <v>942</v>
      </c>
      <c r="AEI947" t="s">
        <v>921</v>
      </c>
      <c r="AEJ947" t="s">
        <v>947</v>
      </c>
      <c r="AEK947" t="s">
        <v>941</v>
      </c>
      <c r="AEL947" t="s">
        <v>1015</v>
      </c>
      <c r="AEM947" t="s">
        <v>939</v>
      </c>
      <c r="AEN947" t="s">
        <v>939</v>
      </c>
      <c r="AEO947" t="s">
        <v>941</v>
      </c>
      <c r="AEP947">
        <v>0.114</v>
      </c>
      <c r="AEQ947" t="s">
        <v>946</v>
      </c>
      <c r="AER947" t="s">
        <v>947</v>
      </c>
      <c r="AES947" t="s">
        <v>948</v>
      </c>
      <c r="AFI947">
        <v>129</v>
      </c>
      <c r="AFJ947">
        <v>126</v>
      </c>
      <c r="AFK947">
        <v>112</v>
      </c>
      <c r="AFT947">
        <v>94010</v>
      </c>
      <c r="AFU947">
        <v>12</v>
      </c>
      <c r="AGB947">
        <v>46</v>
      </c>
      <c r="AGL947">
        <v>945</v>
      </c>
    </row>
    <row r="948" spans="1:871">
      <c r="A948" t="s">
        <v>904</v>
      </c>
      <c r="B948">
        <v>14201300</v>
      </c>
      <c r="C948" s="1">
        <v>34345</v>
      </c>
      <c r="D948" s="2">
        <v>0.4513888888888889</v>
      </c>
      <c r="G948" t="s">
        <v>994</v>
      </c>
      <c r="H948" t="s">
        <v>906</v>
      </c>
      <c r="I948" t="s">
        <v>907</v>
      </c>
      <c r="J948" t="s">
        <v>908</v>
      </c>
      <c r="M948" s="1">
        <f t="shared" si="14"/>
        <v>34345</v>
      </c>
      <c r="N948">
        <v>8.4</v>
      </c>
      <c r="O948">
        <v>12</v>
      </c>
      <c r="P948">
        <v>771</v>
      </c>
      <c r="Q948">
        <v>80020</v>
      </c>
      <c r="R948" s="1">
        <f t="shared" si="15"/>
        <v>34345</v>
      </c>
      <c r="S948">
        <v>26</v>
      </c>
      <c r="T948">
        <v>6.11</v>
      </c>
      <c r="U948">
        <v>339</v>
      </c>
      <c r="V948">
        <v>6.9999999999999994E-5</v>
      </c>
      <c r="W948" s="1">
        <f t="shared" si="16"/>
        <v>34345</v>
      </c>
      <c r="X948">
        <v>10.3</v>
      </c>
      <c r="Y948">
        <v>87</v>
      </c>
      <c r="Z948" s="1">
        <f t="shared" si="17"/>
        <v>34345</v>
      </c>
      <c r="AA948">
        <v>7.2</v>
      </c>
      <c r="AB948">
        <v>7.1</v>
      </c>
      <c r="AC948" s="1">
        <f t="shared" si="18"/>
        <v>34345</v>
      </c>
      <c r="AD948">
        <v>4.2</v>
      </c>
      <c r="AE948" t="s">
        <v>925</v>
      </c>
      <c r="AF948">
        <v>40</v>
      </c>
      <c r="AH948" s="1" t="str">
        <f t="shared" si="19"/>
        <v/>
      </c>
      <c r="AJ948" s="1">
        <f t="shared" si="19"/>
        <v>34345</v>
      </c>
      <c r="AK948">
        <v>18</v>
      </c>
      <c r="AL948">
        <v>17</v>
      </c>
      <c r="AM948" s="1">
        <f t="shared" ref="AM948" si="102">IF(ISBLANK(AN948),"",$C948)</f>
        <v>34345</v>
      </c>
      <c r="AN948">
        <v>0.44</v>
      </c>
      <c r="AO948">
        <v>0.34</v>
      </c>
      <c r="AP948" s="1">
        <f t="shared" si="21"/>
        <v>34345</v>
      </c>
      <c r="AQ948">
        <v>0.06</v>
      </c>
      <c r="AR948">
        <v>7.0000000000000007E-2</v>
      </c>
      <c r="AS948" s="1">
        <f t="shared" si="22"/>
        <v>34345</v>
      </c>
      <c r="AT948">
        <v>16.899999999999999</v>
      </c>
      <c r="AU948">
        <v>0.4</v>
      </c>
      <c r="AV948">
        <v>0.5</v>
      </c>
      <c r="AW948" s="1">
        <f t="shared" si="23"/>
        <v>34345</v>
      </c>
      <c r="AX948">
        <v>17</v>
      </c>
      <c r="AY948">
        <v>0.27600000000000002</v>
      </c>
      <c r="AZ948" s="1">
        <f t="shared" si="24"/>
        <v>34345</v>
      </c>
      <c r="BA948">
        <v>0.15</v>
      </c>
      <c r="BB948" s="1">
        <f t="shared" si="24"/>
        <v>34345</v>
      </c>
      <c r="BC948">
        <v>0.09</v>
      </c>
      <c r="BD948" s="1">
        <f t="shared" ref="BD948:BF948" si="103">IF(ISBLANK(BE948),"",$C948)</f>
        <v>34345</v>
      </c>
      <c r="BE948">
        <v>0.09</v>
      </c>
      <c r="BF948" s="1">
        <f t="shared" si="103"/>
        <v>34345</v>
      </c>
      <c r="BG948">
        <v>2.8</v>
      </c>
      <c r="BI948" s="1">
        <f t="shared" ref="BI948" si="104">IF(ISBLANK(BJ948),"",$C948)</f>
        <v>34345</v>
      </c>
      <c r="BJ948">
        <v>0.6</v>
      </c>
      <c r="BL948">
        <v>116</v>
      </c>
      <c r="BM948">
        <v>83</v>
      </c>
      <c r="BO948">
        <v>30</v>
      </c>
      <c r="BP948">
        <v>10</v>
      </c>
      <c r="BQ948">
        <v>11</v>
      </c>
      <c r="BR948">
        <v>0.44</v>
      </c>
      <c r="BS948">
        <v>17</v>
      </c>
      <c r="BT948">
        <v>2.5</v>
      </c>
      <c r="BU948">
        <v>27</v>
      </c>
      <c r="BV948">
        <v>15</v>
      </c>
      <c r="BW948" t="s">
        <v>1016</v>
      </c>
      <c r="BX948">
        <v>23</v>
      </c>
      <c r="CO948">
        <v>65</v>
      </c>
      <c r="CS948">
        <v>42</v>
      </c>
      <c r="DS948" t="s">
        <v>938</v>
      </c>
      <c r="DU948" t="s">
        <v>939</v>
      </c>
      <c r="DV948" t="s">
        <v>944</v>
      </c>
      <c r="DZ948">
        <v>0.109</v>
      </c>
      <c r="EB948" t="s">
        <v>921</v>
      </c>
      <c r="EE948" t="s">
        <v>1017</v>
      </c>
      <c r="EF948" t="s">
        <v>941</v>
      </c>
      <c r="EG948" t="s">
        <v>942</v>
      </c>
      <c r="EJ948">
        <v>1.86</v>
      </c>
      <c r="EK948">
        <v>0.74</v>
      </c>
      <c r="FJ948" t="s">
        <v>939</v>
      </c>
      <c r="JL948" t="s">
        <v>943</v>
      </c>
      <c r="NA948" t="s">
        <v>944</v>
      </c>
      <c r="NC948" t="s">
        <v>921</v>
      </c>
      <c r="ND948" t="s">
        <v>911</v>
      </c>
      <c r="NE948" t="s">
        <v>944</v>
      </c>
      <c r="NF948" t="s">
        <v>945</v>
      </c>
      <c r="NH948" t="s">
        <v>944</v>
      </c>
      <c r="NJ948" t="s">
        <v>946</v>
      </c>
      <c r="NL948" t="s">
        <v>944</v>
      </c>
      <c r="NO948" t="s">
        <v>944</v>
      </c>
      <c r="NP948" t="s">
        <v>921</v>
      </c>
      <c r="NR948">
        <v>7.0000000000000001E-3</v>
      </c>
      <c r="NX948">
        <v>33</v>
      </c>
      <c r="OK948" t="s">
        <v>941</v>
      </c>
      <c r="OZ948" t="s">
        <v>947</v>
      </c>
      <c r="PM948">
        <v>9.7000000000000003E-2</v>
      </c>
      <c r="PV948" t="s">
        <v>948</v>
      </c>
      <c r="PY948" t="s">
        <v>941</v>
      </c>
      <c r="QB948">
        <v>1.4999999999999999E-2</v>
      </c>
      <c r="QF948">
        <v>0.11799999999999999</v>
      </c>
      <c r="QI948" t="s">
        <v>944</v>
      </c>
      <c r="QJ948" t="s">
        <v>944</v>
      </c>
      <c r="QN948" t="s">
        <v>921</v>
      </c>
      <c r="QP948">
        <v>0.109</v>
      </c>
      <c r="QQ948" t="s">
        <v>911</v>
      </c>
      <c r="QR948" t="s">
        <v>944</v>
      </c>
      <c r="RJ948" t="s">
        <v>911</v>
      </c>
      <c r="RK948" t="s">
        <v>921</v>
      </c>
      <c r="RL948" t="s">
        <v>921</v>
      </c>
      <c r="RM948" t="s">
        <v>946</v>
      </c>
      <c r="RN948" t="s">
        <v>946</v>
      </c>
      <c r="RO948" t="s">
        <v>921</v>
      </c>
      <c r="RP948" t="s">
        <v>946</v>
      </c>
      <c r="RQ948" t="s">
        <v>921</v>
      </c>
      <c r="RR948" t="s">
        <v>944</v>
      </c>
      <c r="RS948">
        <v>1.2</v>
      </c>
      <c r="RT948" t="s">
        <v>944</v>
      </c>
      <c r="RU948" t="s">
        <v>945</v>
      </c>
      <c r="RV948" t="s">
        <v>921</v>
      </c>
      <c r="RW948" t="s">
        <v>921</v>
      </c>
      <c r="RX948" t="s">
        <v>911</v>
      </c>
      <c r="RY948" t="s">
        <v>944</v>
      </c>
      <c r="RZ948" t="s">
        <v>946</v>
      </c>
      <c r="SA948" t="s">
        <v>945</v>
      </c>
      <c r="SB948" t="s">
        <v>949</v>
      </c>
      <c r="SC948" t="s">
        <v>944</v>
      </c>
      <c r="SD948" t="s">
        <v>921</v>
      </c>
      <c r="SE948" t="s">
        <v>921</v>
      </c>
      <c r="SF948" t="s">
        <v>921</v>
      </c>
      <c r="SG948" t="s">
        <v>944</v>
      </c>
      <c r="XH948">
        <v>1001</v>
      </c>
      <c r="YC948" t="s">
        <v>946</v>
      </c>
      <c r="ABF948">
        <v>214</v>
      </c>
      <c r="ABG948">
        <v>214</v>
      </c>
      <c r="ABH948">
        <v>15.1</v>
      </c>
      <c r="ABI948">
        <v>0.28999999999999998</v>
      </c>
      <c r="ABJ948">
        <v>95</v>
      </c>
      <c r="ABN948">
        <v>7.6999999999999999E-2</v>
      </c>
      <c r="ABO948">
        <v>74.900000000000006</v>
      </c>
      <c r="ABP948">
        <v>0.23</v>
      </c>
      <c r="ABT948">
        <v>15</v>
      </c>
      <c r="ACW948">
        <v>19</v>
      </c>
      <c r="ACX948">
        <v>1.3</v>
      </c>
      <c r="ADQ948">
        <v>7.4999999999999997E-2</v>
      </c>
      <c r="ADR948" t="s">
        <v>942</v>
      </c>
      <c r="ADS948">
        <v>4.0000000000000001E-3</v>
      </c>
      <c r="ADU948" t="s">
        <v>941</v>
      </c>
      <c r="ADV948" t="s">
        <v>939</v>
      </c>
      <c r="ADW948" t="s">
        <v>938</v>
      </c>
      <c r="ADX948" t="s">
        <v>939</v>
      </c>
      <c r="ADY948" t="s">
        <v>943</v>
      </c>
      <c r="ADZ948">
        <v>5.0000000000000001E-3</v>
      </c>
      <c r="AEA948" t="s">
        <v>941</v>
      </c>
      <c r="AEB948" t="s">
        <v>946</v>
      </c>
      <c r="AEC948" t="s">
        <v>941</v>
      </c>
      <c r="AED948">
        <v>1.0999999999999999E-2</v>
      </c>
      <c r="AEE948" t="s">
        <v>939</v>
      </c>
      <c r="AEF948" t="s">
        <v>1018</v>
      </c>
      <c r="AEG948" t="s">
        <v>946</v>
      </c>
      <c r="AEH948" t="s">
        <v>942</v>
      </c>
      <c r="AEI948" t="s">
        <v>921</v>
      </c>
      <c r="AEJ948" t="s">
        <v>947</v>
      </c>
      <c r="AEK948" t="s">
        <v>941</v>
      </c>
      <c r="AEL948" t="s">
        <v>985</v>
      </c>
      <c r="AEM948" t="s">
        <v>939</v>
      </c>
      <c r="AEN948" t="s">
        <v>939</v>
      </c>
      <c r="AEO948" t="s">
        <v>941</v>
      </c>
      <c r="AEP948">
        <v>0.03</v>
      </c>
      <c r="AEQ948" t="s">
        <v>946</v>
      </c>
      <c r="AER948" t="s">
        <v>947</v>
      </c>
      <c r="AES948" t="s">
        <v>948</v>
      </c>
      <c r="AEV948">
        <v>337</v>
      </c>
      <c r="AEW948">
        <v>35</v>
      </c>
      <c r="AFI948">
        <v>122</v>
      </c>
      <c r="AFJ948">
        <v>145</v>
      </c>
      <c r="AFK948">
        <v>123</v>
      </c>
      <c r="AFT948">
        <v>94020</v>
      </c>
      <c r="AGB948">
        <v>88</v>
      </c>
      <c r="AGL948">
        <v>876</v>
      </c>
    </row>
    <row r="949" spans="1:871">
      <c r="A949" t="s">
        <v>904</v>
      </c>
      <c r="B949">
        <v>14201300</v>
      </c>
      <c r="C949" s="1">
        <v>34381</v>
      </c>
      <c r="D949" s="2">
        <v>0.5</v>
      </c>
      <c r="G949" t="s">
        <v>994</v>
      </c>
      <c r="H949" t="s">
        <v>906</v>
      </c>
      <c r="I949" t="s">
        <v>907</v>
      </c>
      <c r="J949" t="s">
        <v>908</v>
      </c>
      <c r="M949" s="1">
        <f t="shared" si="14"/>
        <v>34381</v>
      </c>
      <c r="N949">
        <v>7.3</v>
      </c>
      <c r="O949">
        <v>10.199999999999999</v>
      </c>
      <c r="P949">
        <v>752</v>
      </c>
      <c r="Q949">
        <v>80020</v>
      </c>
      <c r="R949" s="1">
        <f t="shared" si="15"/>
        <v>34381</v>
      </c>
      <c r="S949">
        <v>340</v>
      </c>
      <c r="U949">
        <v>342</v>
      </c>
      <c r="V949">
        <v>5.0000000000000002E-5</v>
      </c>
      <c r="W949" s="1">
        <f t="shared" si="16"/>
        <v>34381</v>
      </c>
      <c r="X949">
        <v>10.8</v>
      </c>
      <c r="Y949">
        <v>91</v>
      </c>
      <c r="Z949" s="1">
        <f t="shared" si="17"/>
        <v>34381</v>
      </c>
      <c r="AA949">
        <v>7.3</v>
      </c>
      <c r="AB949">
        <v>7.5</v>
      </c>
      <c r="AC949" s="1">
        <f t="shared" si="18"/>
        <v>34381</v>
      </c>
      <c r="AD949">
        <v>4.2</v>
      </c>
      <c r="AE949" t="s">
        <v>925</v>
      </c>
      <c r="AF949">
        <v>56</v>
      </c>
      <c r="AH949" s="1" t="str">
        <f t="shared" si="19"/>
        <v/>
      </c>
      <c r="AJ949" s="1">
        <f t="shared" si="19"/>
        <v>34381</v>
      </c>
      <c r="AK949">
        <v>15</v>
      </c>
      <c r="AL949">
        <v>14</v>
      </c>
      <c r="AM949" s="1">
        <f t="shared" ref="AM949" si="105">IF(ISBLANK(AN949),"",$C949)</f>
        <v>34381</v>
      </c>
      <c r="AN949">
        <v>0.51</v>
      </c>
      <c r="AO949">
        <v>0.41</v>
      </c>
      <c r="AP949" s="1">
        <f t="shared" si="21"/>
        <v>34381</v>
      </c>
      <c r="AQ949">
        <v>0.09</v>
      </c>
      <c r="AR949">
        <v>0.02</v>
      </c>
      <c r="AS949" s="1">
        <f t="shared" si="22"/>
        <v>34381</v>
      </c>
      <c r="AT949">
        <v>14</v>
      </c>
      <c r="AU949">
        <v>0.5</v>
      </c>
      <c r="AV949">
        <v>0.6</v>
      </c>
      <c r="AW949" s="1">
        <f t="shared" si="23"/>
        <v>34381</v>
      </c>
      <c r="AX949">
        <v>14</v>
      </c>
      <c r="AY949">
        <v>0.39900000000000002</v>
      </c>
      <c r="AZ949" s="1">
        <f t="shared" si="24"/>
        <v>34381</v>
      </c>
      <c r="BA949">
        <v>0.2</v>
      </c>
      <c r="BB949" s="1">
        <f t="shared" si="24"/>
        <v>34381</v>
      </c>
      <c r="BC949">
        <v>0.12</v>
      </c>
      <c r="BD949" s="1">
        <f t="shared" ref="BD949:BF949" si="106">IF(ISBLANK(BE949),"",$C949)</f>
        <v>34381</v>
      </c>
      <c r="BE949">
        <v>0.13</v>
      </c>
      <c r="BF949" s="1">
        <f t="shared" si="106"/>
        <v>34381</v>
      </c>
      <c r="BG949">
        <v>2.7</v>
      </c>
      <c r="BI949" s="1">
        <f t="shared" ref="BI949" si="107">IF(ISBLANK(BJ949),"",$C949)</f>
        <v>34381</v>
      </c>
      <c r="BJ949">
        <v>0.9</v>
      </c>
      <c r="BL949">
        <v>123</v>
      </c>
      <c r="BM949">
        <v>77</v>
      </c>
      <c r="BO949">
        <v>31</v>
      </c>
      <c r="BP949">
        <v>11</v>
      </c>
      <c r="BQ949">
        <v>12</v>
      </c>
      <c r="BR949">
        <v>0.47</v>
      </c>
      <c r="BS949">
        <v>17</v>
      </c>
      <c r="BT949">
        <v>2.7</v>
      </c>
      <c r="BU949">
        <v>26</v>
      </c>
      <c r="BV949">
        <v>15</v>
      </c>
      <c r="BW949" t="s">
        <v>1016</v>
      </c>
      <c r="BX949">
        <v>24</v>
      </c>
      <c r="CO949">
        <v>130</v>
      </c>
      <c r="CS949">
        <v>44</v>
      </c>
      <c r="DS949" t="s">
        <v>938</v>
      </c>
      <c r="DU949" t="s">
        <v>939</v>
      </c>
      <c r="DV949" t="s">
        <v>944</v>
      </c>
      <c r="DZ949">
        <v>0.13400000000000001</v>
      </c>
      <c r="EB949" t="s">
        <v>921</v>
      </c>
      <c r="EE949" t="s">
        <v>1019</v>
      </c>
      <c r="EF949" t="s">
        <v>941</v>
      </c>
      <c r="EG949">
        <v>8.0000000000000002E-3</v>
      </c>
      <c r="EK949">
        <v>9.6</v>
      </c>
      <c r="FJ949" t="s">
        <v>939</v>
      </c>
      <c r="JL949" t="s">
        <v>943</v>
      </c>
      <c r="NA949" t="s">
        <v>944</v>
      </c>
      <c r="NC949" t="s">
        <v>921</v>
      </c>
      <c r="ND949" t="s">
        <v>911</v>
      </c>
      <c r="NE949" t="s">
        <v>944</v>
      </c>
      <c r="NF949" t="s">
        <v>945</v>
      </c>
      <c r="NH949" t="s">
        <v>944</v>
      </c>
      <c r="NJ949" t="s">
        <v>946</v>
      </c>
      <c r="NL949" t="s">
        <v>944</v>
      </c>
      <c r="NO949" t="s">
        <v>944</v>
      </c>
      <c r="NP949" t="s">
        <v>921</v>
      </c>
      <c r="NR949" t="s">
        <v>941</v>
      </c>
      <c r="NX949">
        <v>46</v>
      </c>
      <c r="OK949" t="s">
        <v>941</v>
      </c>
      <c r="OZ949" t="s">
        <v>947</v>
      </c>
      <c r="PM949">
        <v>0.1</v>
      </c>
      <c r="PV949" t="s">
        <v>948</v>
      </c>
      <c r="PY949" t="s">
        <v>941</v>
      </c>
      <c r="QB949" t="s">
        <v>939</v>
      </c>
      <c r="QF949">
        <v>0.104</v>
      </c>
      <c r="QI949" t="s">
        <v>944</v>
      </c>
      <c r="QJ949" t="s">
        <v>944</v>
      </c>
      <c r="QN949" t="s">
        <v>921</v>
      </c>
      <c r="QP949">
        <v>1.0999999999999999E-2</v>
      </c>
      <c r="QQ949" t="s">
        <v>911</v>
      </c>
      <c r="QR949" t="s">
        <v>944</v>
      </c>
      <c r="RJ949" t="s">
        <v>911</v>
      </c>
      <c r="RK949" t="s">
        <v>921</v>
      </c>
      <c r="RL949" t="s">
        <v>921</v>
      </c>
      <c r="RM949" t="s">
        <v>946</v>
      </c>
      <c r="RN949" t="s">
        <v>946</v>
      </c>
      <c r="RO949" t="s">
        <v>921</v>
      </c>
      <c r="RP949" t="s">
        <v>946</v>
      </c>
      <c r="RQ949" t="s">
        <v>921</v>
      </c>
      <c r="RR949" t="s">
        <v>944</v>
      </c>
      <c r="RS949">
        <v>2.9</v>
      </c>
      <c r="RT949" t="s">
        <v>944</v>
      </c>
      <c r="RU949" t="s">
        <v>945</v>
      </c>
      <c r="RV949" t="s">
        <v>921</v>
      </c>
      <c r="RW949" t="s">
        <v>921</v>
      </c>
      <c r="RX949" t="s">
        <v>911</v>
      </c>
      <c r="RY949" t="s">
        <v>944</v>
      </c>
      <c r="RZ949" t="s">
        <v>946</v>
      </c>
      <c r="SA949" t="s">
        <v>945</v>
      </c>
      <c r="SB949" t="s">
        <v>949</v>
      </c>
      <c r="SC949" t="s">
        <v>944</v>
      </c>
      <c r="SD949" t="s">
        <v>921</v>
      </c>
      <c r="SE949" t="s">
        <v>921</v>
      </c>
      <c r="SF949" t="s">
        <v>921</v>
      </c>
      <c r="SG949" t="s">
        <v>944</v>
      </c>
      <c r="XH949">
        <v>1001</v>
      </c>
      <c r="YC949" t="s">
        <v>946</v>
      </c>
      <c r="ABF949">
        <v>222</v>
      </c>
      <c r="ABG949">
        <v>212</v>
      </c>
      <c r="ABH949">
        <v>204</v>
      </c>
      <c r="ABI949">
        <v>0.3</v>
      </c>
      <c r="ABJ949">
        <v>98</v>
      </c>
      <c r="ABN949">
        <v>0.11600000000000001</v>
      </c>
      <c r="ABO949">
        <v>61.9</v>
      </c>
      <c r="ABP949">
        <v>6.6000000000000003E-2</v>
      </c>
      <c r="ABT949">
        <v>15</v>
      </c>
      <c r="ACW949">
        <v>31</v>
      </c>
      <c r="ACX949">
        <v>28</v>
      </c>
      <c r="ADQ949">
        <v>4.7E-2</v>
      </c>
      <c r="ADR949" t="s">
        <v>942</v>
      </c>
      <c r="ADS949" t="s">
        <v>939</v>
      </c>
      <c r="ADU949" t="s">
        <v>941</v>
      </c>
      <c r="ADV949" t="s">
        <v>939</v>
      </c>
      <c r="ADW949" t="s">
        <v>1001</v>
      </c>
      <c r="ADX949" t="s">
        <v>939</v>
      </c>
      <c r="ADY949" t="s">
        <v>943</v>
      </c>
      <c r="ADZ949">
        <v>0.01</v>
      </c>
      <c r="AEA949" t="s">
        <v>941</v>
      </c>
      <c r="AEB949" t="s">
        <v>946</v>
      </c>
      <c r="AEC949" t="s">
        <v>941</v>
      </c>
      <c r="AED949">
        <v>1.7000000000000001E-2</v>
      </c>
      <c r="AEE949" t="s">
        <v>939</v>
      </c>
      <c r="AEF949" t="s">
        <v>1020</v>
      </c>
      <c r="AEG949" t="s">
        <v>946</v>
      </c>
      <c r="AEH949" t="s">
        <v>942</v>
      </c>
      <c r="AEI949" t="s">
        <v>921</v>
      </c>
      <c r="AEJ949" t="s">
        <v>947</v>
      </c>
      <c r="AEK949" t="s">
        <v>941</v>
      </c>
      <c r="AEL949" t="s">
        <v>942</v>
      </c>
      <c r="AEM949" t="s">
        <v>939</v>
      </c>
      <c r="AEN949" t="s">
        <v>939</v>
      </c>
      <c r="AEO949" t="s">
        <v>941</v>
      </c>
      <c r="AEP949">
        <v>2.3E-2</v>
      </c>
      <c r="AEQ949" t="s">
        <v>946</v>
      </c>
      <c r="AER949" t="s">
        <v>947</v>
      </c>
      <c r="AES949" t="s">
        <v>948</v>
      </c>
      <c r="AEV949">
        <v>345</v>
      </c>
      <c r="AEW949">
        <v>48</v>
      </c>
      <c r="AFI949">
        <v>126</v>
      </c>
      <c r="AFJ949">
        <v>99.5</v>
      </c>
      <c r="AFK949">
        <v>84.2</v>
      </c>
      <c r="AFT949">
        <v>94054</v>
      </c>
      <c r="AFU949">
        <v>56</v>
      </c>
      <c r="AGB949">
        <v>120</v>
      </c>
      <c r="AGE949">
        <v>945</v>
      </c>
      <c r="AGL949">
        <v>969</v>
      </c>
    </row>
    <row r="950" spans="1:871">
      <c r="A950" t="s">
        <v>904</v>
      </c>
      <c r="B950">
        <v>14201300</v>
      </c>
      <c r="C950" s="1">
        <v>34408</v>
      </c>
      <c r="D950" s="2">
        <v>0.44097222222222227</v>
      </c>
      <c r="G950" t="s">
        <v>994</v>
      </c>
      <c r="H950" t="s">
        <v>906</v>
      </c>
      <c r="I950" t="s">
        <v>907</v>
      </c>
      <c r="J950" t="s">
        <v>908</v>
      </c>
      <c r="M950" s="1">
        <f t="shared" si="14"/>
        <v>34408</v>
      </c>
      <c r="N950">
        <v>9.5</v>
      </c>
      <c r="O950">
        <v>19</v>
      </c>
      <c r="P950">
        <v>760</v>
      </c>
      <c r="Q950">
        <v>80020</v>
      </c>
      <c r="R950" s="1">
        <f t="shared" si="15"/>
        <v>34408</v>
      </c>
      <c r="S950">
        <v>7.6</v>
      </c>
      <c r="T950">
        <v>4.2</v>
      </c>
      <c r="U950">
        <v>318</v>
      </c>
      <c r="V950">
        <v>6.0000000000000002E-5</v>
      </c>
      <c r="W950" s="1">
        <f t="shared" si="16"/>
        <v>34408</v>
      </c>
      <c r="X950">
        <v>9.1999999999999993</v>
      </c>
      <c r="Y950">
        <v>81</v>
      </c>
      <c r="Z950" s="1">
        <f t="shared" si="17"/>
        <v>34408</v>
      </c>
      <c r="AA950">
        <v>7.2</v>
      </c>
      <c r="AB950">
        <v>6.8</v>
      </c>
      <c r="AC950" s="1">
        <f t="shared" si="18"/>
        <v>34408</v>
      </c>
      <c r="AD950">
        <v>5.6</v>
      </c>
      <c r="AE950" t="s">
        <v>925</v>
      </c>
      <c r="AF950">
        <v>61</v>
      </c>
      <c r="AH950" s="1" t="str">
        <f t="shared" si="19"/>
        <v/>
      </c>
      <c r="AJ950" s="1">
        <f t="shared" si="19"/>
        <v>34408</v>
      </c>
      <c r="AK950">
        <v>12</v>
      </c>
      <c r="AL950">
        <v>12</v>
      </c>
      <c r="AM950" s="1">
        <f t="shared" ref="AM950" si="108">IF(ISBLANK(AN950),"",$C950)</f>
        <v>34408</v>
      </c>
      <c r="AN950">
        <v>0.34</v>
      </c>
      <c r="AO950">
        <v>0.24</v>
      </c>
      <c r="AP950" s="1">
        <f t="shared" si="21"/>
        <v>34408</v>
      </c>
      <c r="AQ950">
        <v>0.06</v>
      </c>
      <c r="AR950">
        <v>0.05</v>
      </c>
      <c r="AS950" s="1">
        <f t="shared" si="22"/>
        <v>34408</v>
      </c>
      <c r="AT950">
        <v>11.9</v>
      </c>
      <c r="AU950">
        <v>0.3</v>
      </c>
      <c r="AV950">
        <v>0.4</v>
      </c>
      <c r="AW950" s="1">
        <f t="shared" si="23"/>
        <v>34408</v>
      </c>
      <c r="AX950">
        <v>12</v>
      </c>
      <c r="AY950">
        <v>0.27600000000000002</v>
      </c>
      <c r="AZ950" s="1">
        <f t="shared" si="24"/>
        <v>34408</v>
      </c>
      <c r="BA950">
        <v>0.13</v>
      </c>
      <c r="BB950" s="1">
        <f t="shared" si="24"/>
        <v>34408</v>
      </c>
      <c r="BC950">
        <v>0.09</v>
      </c>
      <c r="BD950" s="1">
        <f t="shared" ref="BD950:BF950" si="109">IF(ISBLANK(BE950),"",$C950)</f>
        <v>34408</v>
      </c>
      <c r="BE950">
        <v>0.09</v>
      </c>
      <c r="BF950" s="1">
        <f t="shared" si="109"/>
        <v>34408</v>
      </c>
      <c r="BG950">
        <v>2</v>
      </c>
      <c r="BI950" s="1">
        <f t="shared" ref="BI950" si="110">IF(ISBLANK(BJ950),"",$C950)</f>
        <v>34408</v>
      </c>
      <c r="BJ950">
        <v>0.5</v>
      </c>
      <c r="BL950">
        <v>114</v>
      </c>
      <c r="BM950">
        <v>64</v>
      </c>
      <c r="BO950">
        <v>29</v>
      </c>
      <c r="BP950">
        <v>10</v>
      </c>
      <c r="BQ950">
        <v>11</v>
      </c>
      <c r="BR950">
        <v>0.45</v>
      </c>
      <c r="BS950">
        <v>17</v>
      </c>
      <c r="BT950">
        <v>2.1</v>
      </c>
      <c r="BV950">
        <v>13</v>
      </c>
      <c r="BW950" t="s">
        <v>1016</v>
      </c>
      <c r="BX950">
        <v>26</v>
      </c>
      <c r="CO950">
        <v>39</v>
      </c>
      <c r="CS950">
        <v>60</v>
      </c>
      <c r="DS950" t="s">
        <v>938</v>
      </c>
      <c r="DU950" t="s">
        <v>939</v>
      </c>
      <c r="DV950" t="s">
        <v>944</v>
      </c>
      <c r="DZ950">
        <v>2.1000000000000001E-2</v>
      </c>
      <c r="EB950" t="s">
        <v>921</v>
      </c>
      <c r="EE950" t="s">
        <v>1021</v>
      </c>
      <c r="EF950" t="s">
        <v>941</v>
      </c>
      <c r="EG950" t="s">
        <v>942</v>
      </c>
      <c r="EJ950">
        <v>1.28</v>
      </c>
      <c r="EK950">
        <v>0.22</v>
      </c>
      <c r="FJ950" t="s">
        <v>939</v>
      </c>
      <c r="JL950" t="s">
        <v>943</v>
      </c>
      <c r="NA950" t="s">
        <v>944</v>
      </c>
      <c r="NC950" t="s">
        <v>921</v>
      </c>
      <c r="ND950" t="s">
        <v>911</v>
      </c>
      <c r="NE950" t="s">
        <v>944</v>
      </c>
      <c r="NF950" t="s">
        <v>945</v>
      </c>
      <c r="NH950" t="s">
        <v>944</v>
      </c>
      <c r="NJ950" t="s">
        <v>946</v>
      </c>
      <c r="NL950" t="s">
        <v>944</v>
      </c>
      <c r="NO950" t="s">
        <v>944</v>
      </c>
      <c r="NP950" t="s">
        <v>921</v>
      </c>
      <c r="NR950" t="s">
        <v>941</v>
      </c>
      <c r="NX950">
        <v>50</v>
      </c>
      <c r="OK950" t="s">
        <v>941</v>
      </c>
      <c r="OZ950" t="s">
        <v>947</v>
      </c>
      <c r="PM950">
        <v>0.02</v>
      </c>
      <c r="PV950" t="s">
        <v>948</v>
      </c>
      <c r="PY950" t="s">
        <v>941</v>
      </c>
      <c r="QB950" t="s">
        <v>939</v>
      </c>
      <c r="QF950">
        <v>3.5999999999999997E-2</v>
      </c>
      <c r="QI950" t="s">
        <v>944</v>
      </c>
      <c r="QJ950" t="s">
        <v>944</v>
      </c>
      <c r="QN950" t="s">
        <v>921</v>
      </c>
      <c r="QP950" t="s">
        <v>939</v>
      </c>
      <c r="QQ950" t="s">
        <v>911</v>
      </c>
      <c r="QR950" t="s">
        <v>944</v>
      </c>
      <c r="RJ950" t="s">
        <v>911</v>
      </c>
      <c r="RK950" t="s">
        <v>921</v>
      </c>
      <c r="RL950" t="s">
        <v>913</v>
      </c>
      <c r="RM950" t="s">
        <v>946</v>
      </c>
      <c r="RN950" t="s">
        <v>946</v>
      </c>
      <c r="RO950" t="s">
        <v>921</v>
      </c>
      <c r="RP950" t="s">
        <v>946</v>
      </c>
      <c r="RQ950" t="s">
        <v>921</v>
      </c>
      <c r="RR950" t="s">
        <v>944</v>
      </c>
      <c r="RS950" t="s">
        <v>1022</v>
      </c>
      <c r="RT950" t="s">
        <v>944</v>
      </c>
      <c r="RU950" t="s">
        <v>945</v>
      </c>
      <c r="RV950" t="s">
        <v>921</v>
      </c>
      <c r="RW950" t="s">
        <v>921</v>
      </c>
      <c r="RX950" t="s">
        <v>911</v>
      </c>
      <c r="RY950" t="s">
        <v>944</v>
      </c>
      <c r="RZ950" t="s">
        <v>946</v>
      </c>
      <c r="SA950" t="s">
        <v>945</v>
      </c>
      <c r="SB950" t="s">
        <v>949</v>
      </c>
      <c r="SC950" t="s">
        <v>944</v>
      </c>
      <c r="SD950" t="s">
        <v>921</v>
      </c>
      <c r="SE950" t="s">
        <v>921</v>
      </c>
      <c r="SF950" t="s">
        <v>921</v>
      </c>
      <c r="SG950" t="s">
        <v>944</v>
      </c>
      <c r="XH950">
        <v>1001</v>
      </c>
      <c r="YC950" t="s">
        <v>946</v>
      </c>
      <c r="ABF950">
        <v>244</v>
      </c>
      <c r="ABH950">
        <v>5.01</v>
      </c>
      <c r="ABI950">
        <v>0.33</v>
      </c>
      <c r="ABJ950">
        <v>87</v>
      </c>
      <c r="ABN950">
        <v>7.6999999999999999E-2</v>
      </c>
      <c r="ABO950">
        <v>52.9</v>
      </c>
      <c r="ABP950">
        <v>0.16400000000000001</v>
      </c>
      <c r="ABT950">
        <v>15</v>
      </c>
      <c r="ACW950">
        <v>9</v>
      </c>
      <c r="ACX950">
        <v>0.18</v>
      </c>
      <c r="ADQ950" t="s">
        <v>941</v>
      </c>
      <c r="ADR950" t="s">
        <v>942</v>
      </c>
      <c r="ADS950" t="s">
        <v>939</v>
      </c>
      <c r="ADU950" t="s">
        <v>941</v>
      </c>
      <c r="ADV950" t="s">
        <v>939</v>
      </c>
      <c r="ADW950" t="s">
        <v>938</v>
      </c>
      <c r="ADX950" t="s">
        <v>939</v>
      </c>
      <c r="ADY950" t="s">
        <v>943</v>
      </c>
      <c r="ADZ950" t="s">
        <v>939</v>
      </c>
      <c r="AEA950" t="s">
        <v>941</v>
      </c>
      <c r="AEB950" t="s">
        <v>946</v>
      </c>
      <c r="AEC950" t="s">
        <v>941</v>
      </c>
      <c r="AED950" t="s">
        <v>942</v>
      </c>
      <c r="AEE950" t="s">
        <v>939</v>
      </c>
      <c r="AEF950" t="s">
        <v>942</v>
      </c>
      <c r="AEG950" t="s">
        <v>946</v>
      </c>
      <c r="AEH950" t="s">
        <v>942</v>
      </c>
      <c r="AEI950" t="s">
        <v>921</v>
      </c>
      <c r="AEJ950" t="s">
        <v>947</v>
      </c>
      <c r="AEK950" t="s">
        <v>941</v>
      </c>
      <c r="AEL950" t="s">
        <v>942</v>
      </c>
      <c r="AEM950" t="s">
        <v>939</v>
      </c>
      <c r="AEN950" t="s">
        <v>939</v>
      </c>
      <c r="AEO950" t="s">
        <v>941</v>
      </c>
      <c r="AEP950" t="s">
        <v>942</v>
      </c>
      <c r="AEQ950" t="s">
        <v>946</v>
      </c>
      <c r="AER950" t="s">
        <v>947</v>
      </c>
      <c r="AES950" t="s">
        <v>948</v>
      </c>
      <c r="AEV950">
        <v>320</v>
      </c>
      <c r="AEW950">
        <v>55</v>
      </c>
      <c r="AFI950">
        <v>111</v>
      </c>
      <c r="AFJ950">
        <v>100</v>
      </c>
      <c r="AFK950">
        <v>92.3</v>
      </c>
      <c r="AFT950">
        <v>94081</v>
      </c>
      <c r="AFU950">
        <v>83</v>
      </c>
      <c r="AGB950">
        <v>69</v>
      </c>
      <c r="AGE950">
        <v>941</v>
      </c>
      <c r="AGL950">
        <v>953</v>
      </c>
    </row>
    <row r="951" spans="1:871">
      <c r="A951" t="s">
        <v>904</v>
      </c>
      <c r="B951">
        <v>14201300</v>
      </c>
      <c r="C951" s="1">
        <v>34466</v>
      </c>
      <c r="D951" s="2">
        <v>0.4861111111111111</v>
      </c>
      <c r="G951" t="s">
        <v>905</v>
      </c>
      <c r="H951" t="s">
        <v>906</v>
      </c>
      <c r="I951" t="s">
        <v>907</v>
      </c>
      <c r="J951" t="s">
        <v>908</v>
      </c>
      <c r="M951" s="1">
        <f t="shared" si="14"/>
        <v>34466</v>
      </c>
      <c r="N951">
        <v>16</v>
      </c>
      <c r="O951">
        <v>16.3</v>
      </c>
      <c r="P951">
        <v>765</v>
      </c>
      <c r="Q951">
        <v>80020</v>
      </c>
      <c r="R951" s="1">
        <f t="shared" si="15"/>
        <v>34466</v>
      </c>
      <c r="S951">
        <v>2.4</v>
      </c>
      <c r="T951">
        <v>3.83</v>
      </c>
      <c r="U951">
        <v>383</v>
      </c>
      <c r="V951">
        <v>5.0000000000000002E-5</v>
      </c>
      <c r="W951" s="1">
        <f t="shared" si="16"/>
        <v>34466</v>
      </c>
      <c r="X951">
        <v>7.3</v>
      </c>
      <c r="Y951">
        <v>74</v>
      </c>
      <c r="Z951" s="1">
        <f t="shared" si="17"/>
        <v>34466</v>
      </c>
      <c r="AA951">
        <v>7.3</v>
      </c>
      <c r="AB951">
        <v>7.4</v>
      </c>
      <c r="AC951" s="1">
        <f t="shared" si="18"/>
        <v>34466</v>
      </c>
      <c r="AD951">
        <v>9.1</v>
      </c>
      <c r="AE951" t="s">
        <v>925</v>
      </c>
      <c r="AF951">
        <v>110</v>
      </c>
      <c r="AH951" s="1" t="str">
        <f t="shared" si="19"/>
        <v/>
      </c>
      <c r="AJ951" s="1">
        <f t="shared" si="19"/>
        <v>34466</v>
      </c>
      <c r="AK951" t="s">
        <v>1023</v>
      </c>
      <c r="AL951">
        <v>6.6</v>
      </c>
      <c r="AM951" s="1">
        <f t="shared" ref="AM951" si="111">IF(ISBLANK(AN951),"",$C951)</f>
        <v>34466</v>
      </c>
      <c r="AN951" t="s">
        <v>1024</v>
      </c>
      <c r="AO951">
        <v>0.35</v>
      </c>
      <c r="AP951" s="1">
        <f t="shared" si="21"/>
        <v>34466</v>
      </c>
      <c r="AQ951">
        <v>0.05</v>
      </c>
      <c r="AR951">
        <v>0.02</v>
      </c>
      <c r="AS951" s="1">
        <f t="shared" si="22"/>
        <v>34466</v>
      </c>
      <c r="AT951">
        <v>6.18</v>
      </c>
      <c r="AU951">
        <v>0.4</v>
      </c>
      <c r="AV951" t="s">
        <v>912</v>
      </c>
      <c r="AW951" s="1">
        <f t="shared" si="23"/>
        <v>34466</v>
      </c>
      <c r="AX951">
        <v>6.2</v>
      </c>
      <c r="AY951">
        <v>0.58299999999999996</v>
      </c>
      <c r="AZ951" s="1">
        <f t="shared" si="24"/>
        <v>34466</v>
      </c>
      <c r="BA951">
        <v>0.24</v>
      </c>
      <c r="BB951" s="1">
        <f t="shared" si="24"/>
        <v>34466</v>
      </c>
      <c r="BC951">
        <v>0.18</v>
      </c>
      <c r="BD951" s="1">
        <f t="shared" ref="BD951:BF951" si="112">IF(ISBLANK(BE951),"",$C951)</f>
        <v>34466</v>
      </c>
      <c r="BE951">
        <v>0.19</v>
      </c>
      <c r="BF951" s="1">
        <f t="shared" si="112"/>
        <v>34466</v>
      </c>
      <c r="BG951">
        <v>3.3</v>
      </c>
      <c r="BI951" s="1">
        <f t="shared" ref="BI951" si="113">IF(ISBLANK(BJ951),"",$C951)</f>
        <v>34466</v>
      </c>
      <c r="BJ951">
        <v>0.8</v>
      </c>
      <c r="BL951">
        <v>134</v>
      </c>
      <c r="BM951">
        <v>44</v>
      </c>
      <c r="BO951">
        <v>34</v>
      </c>
      <c r="BP951">
        <v>12</v>
      </c>
      <c r="BQ951">
        <v>15</v>
      </c>
      <c r="BR951">
        <v>0.56000000000000005</v>
      </c>
      <c r="BS951">
        <v>19</v>
      </c>
      <c r="BT951">
        <v>3.7</v>
      </c>
      <c r="BU951">
        <v>30</v>
      </c>
      <c r="BV951">
        <v>14</v>
      </c>
      <c r="BW951">
        <v>0.2</v>
      </c>
      <c r="BX951">
        <v>36</v>
      </c>
      <c r="CO951">
        <v>89</v>
      </c>
      <c r="CS951">
        <v>110</v>
      </c>
      <c r="DS951" t="s">
        <v>938</v>
      </c>
      <c r="DU951" t="s">
        <v>939</v>
      </c>
      <c r="DV951" t="s">
        <v>944</v>
      </c>
      <c r="DZ951">
        <v>0.42</v>
      </c>
      <c r="EB951" t="s">
        <v>921</v>
      </c>
      <c r="EE951" t="s">
        <v>1025</v>
      </c>
      <c r="EF951" t="s">
        <v>941</v>
      </c>
      <c r="EG951">
        <v>1.2999999999999999E-2</v>
      </c>
      <c r="EJ951">
        <v>1.17</v>
      </c>
      <c r="EK951">
        <v>7.0000000000000007E-2</v>
      </c>
      <c r="FJ951" t="s">
        <v>939</v>
      </c>
      <c r="JL951" t="s">
        <v>943</v>
      </c>
      <c r="NA951" t="s">
        <v>944</v>
      </c>
      <c r="NC951" t="s">
        <v>921</v>
      </c>
      <c r="ND951" t="s">
        <v>911</v>
      </c>
      <c r="NE951" t="s">
        <v>944</v>
      </c>
      <c r="NF951" t="s">
        <v>945</v>
      </c>
      <c r="NH951" t="s">
        <v>944</v>
      </c>
      <c r="NJ951" t="s">
        <v>946</v>
      </c>
      <c r="NL951" t="s">
        <v>944</v>
      </c>
      <c r="NO951" t="s">
        <v>944</v>
      </c>
      <c r="NP951" t="s">
        <v>921</v>
      </c>
      <c r="NR951" t="s">
        <v>941</v>
      </c>
      <c r="NV951" t="s">
        <v>925</v>
      </c>
      <c r="NX951">
        <v>90</v>
      </c>
      <c r="OF951" t="s">
        <v>925</v>
      </c>
      <c r="OG951" t="s">
        <v>947</v>
      </c>
      <c r="OJ951">
        <v>3.0000000000000001E-3</v>
      </c>
      <c r="OK951" t="s">
        <v>941</v>
      </c>
      <c r="OM951" t="s">
        <v>925</v>
      </c>
      <c r="OP951" t="s">
        <v>947</v>
      </c>
      <c r="OS951" t="s">
        <v>947</v>
      </c>
      <c r="OV951" t="s">
        <v>947</v>
      </c>
      <c r="OY951">
        <v>1E-3</v>
      </c>
      <c r="OZ951" t="s">
        <v>947</v>
      </c>
      <c r="PB951">
        <v>1E-3</v>
      </c>
      <c r="PC951" t="s">
        <v>947</v>
      </c>
      <c r="PG951" t="s">
        <v>926</v>
      </c>
      <c r="PJ951" t="s">
        <v>947</v>
      </c>
      <c r="PM951">
        <v>2.9000000000000001E-2</v>
      </c>
      <c r="PN951" t="s">
        <v>947</v>
      </c>
      <c r="PQ951" t="s">
        <v>910</v>
      </c>
      <c r="PR951" t="s">
        <v>925</v>
      </c>
      <c r="PV951" t="s">
        <v>948</v>
      </c>
      <c r="PY951" t="s">
        <v>941</v>
      </c>
      <c r="QB951">
        <v>7.0000000000000001E-3</v>
      </c>
      <c r="QF951">
        <v>0.96</v>
      </c>
      <c r="QI951" t="s">
        <v>944</v>
      </c>
      <c r="QJ951" t="s">
        <v>944</v>
      </c>
      <c r="QK951" t="s">
        <v>910</v>
      </c>
      <c r="QN951" t="s">
        <v>921</v>
      </c>
      <c r="QP951" t="s">
        <v>939</v>
      </c>
      <c r="QQ951" t="s">
        <v>911</v>
      </c>
      <c r="QR951" t="s">
        <v>944</v>
      </c>
      <c r="QS951" t="s">
        <v>939</v>
      </c>
      <c r="RJ951" t="s">
        <v>911</v>
      </c>
      <c r="RK951" t="s">
        <v>921</v>
      </c>
      <c r="RL951" t="s">
        <v>921</v>
      </c>
      <c r="RM951" t="s">
        <v>946</v>
      </c>
      <c r="RN951" t="s">
        <v>946</v>
      </c>
      <c r="RO951" t="s">
        <v>921</v>
      </c>
      <c r="RP951" t="s">
        <v>946</v>
      </c>
      <c r="RQ951" t="s">
        <v>921</v>
      </c>
      <c r="RR951" t="s">
        <v>944</v>
      </c>
      <c r="RS951" t="s">
        <v>921</v>
      </c>
      <c r="RT951" t="s">
        <v>944</v>
      </c>
      <c r="RU951" t="s">
        <v>945</v>
      </c>
      <c r="RV951" t="s">
        <v>921</v>
      </c>
      <c r="RW951" t="s">
        <v>921</v>
      </c>
      <c r="RX951" t="s">
        <v>911</v>
      </c>
      <c r="RY951" t="s">
        <v>944</v>
      </c>
      <c r="RZ951" t="s">
        <v>946</v>
      </c>
      <c r="SA951" t="s">
        <v>945</v>
      </c>
      <c r="SB951" t="s">
        <v>949</v>
      </c>
      <c r="SC951" t="s">
        <v>944</v>
      </c>
      <c r="SD951" t="s">
        <v>921</v>
      </c>
      <c r="SE951" t="s">
        <v>921</v>
      </c>
      <c r="SF951" t="s">
        <v>921</v>
      </c>
      <c r="SG951" t="s">
        <v>944</v>
      </c>
      <c r="XH951">
        <v>1001</v>
      </c>
      <c r="YC951" t="s">
        <v>946</v>
      </c>
      <c r="ABF951">
        <v>237</v>
      </c>
      <c r="ABG951">
        <v>227</v>
      </c>
      <c r="ABH951">
        <v>1.54</v>
      </c>
      <c r="ABI951">
        <v>0.32</v>
      </c>
      <c r="ABJ951">
        <v>97</v>
      </c>
      <c r="ABN951">
        <v>6.4000000000000001E-2</v>
      </c>
      <c r="ABO951">
        <v>27.4</v>
      </c>
      <c r="ABP951">
        <v>6.6000000000000003E-2</v>
      </c>
      <c r="ABT951">
        <v>15</v>
      </c>
      <c r="ACW951">
        <v>7</v>
      </c>
      <c r="ACX951">
        <v>0.05</v>
      </c>
      <c r="ADQ951" t="s">
        <v>941</v>
      </c>
      <c r="ADR951" t="s">
        <v>942</v>
      </c>
      <c r="ADS951" t="s">
        <v>939</v>
      </c>
      <c r="ADU951" t="s">
        <v>941</v>
      </c>
      <c r="ADV951" t="s">
        <v>939</v>
      </c>
      <c r="ADW951" t="s">
        <v>938</v>
      </c>
      <c r="ADX951" t="s">
        <v>939</v>
      </c>
      <c r="ADY951" t="s">
        <v>943</v>
      </c>
      <c r="ADZ951">
        <v>2.5000000000000001E-2</v>
      </c>
      <c r="AEA951" t="s">
        <v>941</v>
      </c>
      <c r="AEB951" t="s">
        <v>946</v>
      </c>
      <c r="AEC951" t="s">
        <v>941</v>
      </c>
      <c r="AED951" t="s">
        <v>942</v>
      </c>
      <c r="AEE951" t="s">
        <v>939</v>
      </c>
      <c r="AEF951" t="s">
        <v>1026</v>
      </c>
      <c r="AEG951" t="s">
        <v>946</v>
      </c>
      <c r="AEH951" t="s">
        <v>942</v>
      </c>
      <c r="AEI951" t="s">
        <v>921</v>
      </c>
      <c r="AEJ951" t="s">
        <v>947</v>
      </c>
      <c r="AEK951" t="s">
        <v>941</v>
      </c>
      <c r="AEL951" t="s">
        <v>998</v>
      </c>
      <c r="AEM951" t="s">
        <v>939</v>
      </c>
      <c r="AEN951">
        <v>4.0000000000000001E-3</v>
      </c>
      <c r="AEO951" t="s">
        <v>941</v>
      </c>
      <c r="AEP951" t="s">
        <v>942</v>
      </c>
      <c r="AEQ951" t="s">
        <v>946</v>
      </c>
      <c r="AER951" t="s">
        <v>947</v>
      </c>
      <c r="AES951" t="s">
        <v>948</v>
      </c>
      <c r="AEV951">
        <v>370</v>
      </c>
      <c r="AEW951">
        <v>95</v>
      </c>
      <c r="AFI951">
        <v>141</v>
      </c>
      <c r="AFJ951">
        <v>136</v>
      </c>
      <c r="AFK951">
        <v>122</v>
      </c>
      <c r="AFT951">
        <v>94139</v>
      </c>
      <c r="AFU951">
        <v>140</v>
      </c>
      <c r="AGE951">
        <v>1000</v>
      </c>
      <c r="AGL951">
        <v>1050</v>
      </c>
      <c r="AGM951">
        <v>917</v>
      </c>
    </row>
    <row r="952" spans="1:871">
      <c r="A952" t="s">
        <v>904</v>
      </c>
      <c r="B952">
        <v>14201300</v>
      </c>
      <c r="C952" s="1">
        <v>34479</v>
      </c>
      <c r="D952" s="2">
        <v>0.61805555555555558</v>
      </c>
      <c r="G952" t="s">
        <v>905</v>
      </c>
      <c r="H952" t="s">
        <v>906</v>
      </c>
      <c r="I952" t="s">
        <v>907</v>
      </c>
      <c r="J952" t="s">
        <v>908</v>
      </c>
      <c r="M952" s="1">
        <f t="shared" si="14"/>
        <v>34479</v>
      </c>
      <c r="N952">
        <v>17.399999999999999</v>
      </c>
      <c r="O952">
        <v>22.9</v>
      </c>
      <c r="P952">
        <v>761</v>
      </c>
      <c r="Q952">
        <v>80020</v>
      </c>
      <c r="R952" s="1">
        <f t="shared" si="15"/>
        <v>34479</v>
      </c>
      <c r="S952">
        <v>0.32</v>
      </c>
      <c r="T952">
        <v>0.8</v>
      </c>
      <c r="U952">
        <v>386</v>
      </c>
      <c r="V952">
        <v>4.0000000000000003E-5</v>
      </c>
      <c r="W952" s="1">
        <f t="shared" si="16"/>
        <v>34479</v>
      </c>
      <c r="X952">
        <v>7.2</v>
      </c>
      <c r="Y952">
        <v>75</v>
      </c>
      <c r="Z952" s="1">
        <f t="shared" si="17"/>
        <v>34479</v>
      </c>
      <c r="AA952">
        <v>7.4</v>
      </c>
      <c r="AC952" s="1" t="str">
        <f t="shared" si="18"/>
        <v/>
      </c>
      <c r="AH952" s="1" t="str">
        <f t="shared" si="19"/>
        <v/>
      </c>
      <c r="AJ952" s="1">
        <f t="shared" si="19"/>
        <v>34479</v>
      </c>
      <c r="AK952">
        <v>9.5</v>
      </c>
      <c r="AL952">
        <v>9.4</v>
      </c>
      <c r="AM952" s="1">
        <f t="shared" ref="AM952" si="114">IF(ISBLANK(AN952),"",$C952)</f>
        <v>34479</v>
      </c>
      <c r="AN952">
        <v>0.43</v>
      </c>
      <c r="AO952">
        <v>0.33</v>
      </c>
      <c r="AP952" s="1">
        <f t="shared" si="21"/>
        <v>34479</v>
      </c>
      <c r="AQ952">
        <v>7.0000000000000007E-2</v>
      </c>
      <c r="AR952">
        <v>0.05</v>
      </c>
      <c r="AS952" s="1">
        <f t="shared" si="22"/>
        <v>34479</v>
      </c>
      <c r="AT952">
        <v>8.9499999999999993</v>
      </c>
      <c r="AU952">
        <v>0.4</v>
      </c>
      <c r="AV952">
        <v>0.5</v>
      </c>
      <c r="AW952" s="1">
        <f t="shared" si="23"/>
        <v>34479</v>
      </c>
      <c r="AX952">
        <v>9</v>
      </c>
      <c r="AY952">
        <v>0.67500000000000004</v>
      </c>
      <c r="AZ952" s="1">
        <f t="shared" si="24"/>
        <v>34479</v>
      </c>
      <c r="BA952">
        <v>0.22</v>
      </c>
      <c r="BB952" s="1">
        <f t="shared" si="24"/>
        <v>34479</v>
      </c>
      <c r="BC952">
        <v>0.22</v>
      </c>
      <c r="BD952" s="1">
        <f t="shared" ref="BD952:BF952" si="115">IF(ISBLANK(BE952),"",$C952)</f>
        <v>34479</v>
      </c>
      <c r="BE952">
        <v>0.22</v>
      </c>
      <c r="BF952" s="1">
        <f t="shared" si="115"/>
        <v>34479</v>
      </c>
      <c r="BG952">
        <v>3.5</v>
      </c>
      <c r="BI952" s="1">
        <f t="shared" ref="BI952" si="116">IF(ISBLANK(BJ952),"",$C952)</f>
        <v>34479</v>
      </c>
      <c r="BJ952">
        <v>0.4</v>
      </c>
      <c r="DS952" t="s">
        <v>938</v>
      </c>
      <c r="DU952" t="s">
        <v>939</v>
      </c>
      <c r="DV952" t="s">
        <v>944</v>
      </c>
      <c r="DZ952">
        <v>3.5</v>
      </c>
      <c r="EB952" t="s">
        <v>921</v>
      </c>
      <c r="EE952" t="s">
        <v>1017</v>
      </c>
      <c r="EF952" t="s">
        <v>941</v>
      </c>
      <c r="EG952">
        <v>5.0999999999999997E-2</v>
      </c>
      <c r="EJ952">
        <v>0.24</v>
      </c>
      <c r="EK952">
        <v>0.01</v>
      </c>
      <c r="FJ952" t="s">
        <v>939</v>
      </c>
      <c r="JL952" t="s">
        <v>943</v>
      </c>
      <c r="NA952" t="s">
        <v>911</v>
      </c>
      <c r="NC952" t="s">
        <v>921</v>
      </c>
      <c r="ND952" t="s">
        <v>911</v>
      </c>
      <c r="NE952" t="s">
        <v>944</v>
      </c>
      <c r="NF952" t="s">
        <v>945</v>
      </c>
      <c r="NH952" t="s">
        <v>944</v>
      </c>
      <c r="NJ952">
        <v>0.26</v>
      </c>
      <c r="NL952" t="s">
        <v>944</v>
      </c>
      <c r="NO952" t="s">
        <v>944</v>
      </c>
      <c r="NP952" t="s">
        <v>921</v>
      </c>
      <c r="NR952">
        <v>5.0000000000000001E-3</v>
      </c>
      <c r="NV952" t="s">
        <v>925</v>
      </c>
      <c r="OF952" t="s">
        <v>925</v>
      </c>
      <c r="OG952" t="s">
        <v>947</v>
      </c>
      <c r="OJ952">
        <v>2E-3</v>
      </c>
      <c r="OK952" t="s">
        <v>941</v>
      </c>
      <c r="OM952" t="s">
        <v>925</v>
      </c>
      <c r="OP952" t="s">
        <v>947</v>
      </c>
      <c r="OS952" t="s">
        <v>947</v>
      </c>
      <c r="OV952" t="s">
        <v>947</v>
      </c>
      <c r="OY952">
        <v>1E-3</v>
      </c>
      <c r="OZ952" t="s">
        <v>947</v>
      </c>
      <c r="PB952">
        <v>6.0000000000000001E-3</v>
      </c>
      <c r="PC952" t="s">
        <v>947</v>
      </c>
      <c r="PG952" t="s">
        <v>926</v>
      </c>
      <c r="PJ952" t="s">
        <v>947</v>
      </c>
      <c r="PM952">
        <v>1.35</v>
      </c>
      <c r="PN952" t="s">
        <v>947</v>
      </c>
      <c r="PQ952" t="s">
        <v>910</v>
      </c>
      <c r="PR952" t="s">
        <v>925</v>
      </c>
      <c r="PV952" t="s">
        <v>948</v>
      </c>
      <c r="PY952" t="s">
        <v>941</v>
      </c>
      <c r="QB952">
        <v>0.122</v>
      </c>
      <c r="QF952">
        <v>1.84</v>
      </c>
      <c r="QI952" t="s">
        <v>944</v>
      </c>
      <c r="QJ952" t="s">
        <v>944</v>
      </c>
      <c r="QK952" t="s">
        <v>910</v>
      </c>
      <c r="QN952" t="s">
        <v>921</v>
      </c>
      <c r="QP952">
        <v>6.0000000000000001E-3</v>
      </c>
      <c r="QQ952" t="s">
        <v>911</v>
      </c>
      <c r="QR952" t="s">
        <v>944</v>
      </c>
      <c r="QS952" t="s">
        <v>939</v>
      </c>
      <c r="RJ952" t="s">
        <v>911</v>
      </c>
      <c r="RK952" t="s">
        <v>921</v>
      </c>
      <c r="RL952" t="s">
        <v>921</v>
      </c>
      <c r="RM952" t="s">
        <v>946</v>
      </c>
      <c r="RN952" t="s">
        <v>946</v>
      </c>
      <c r="RO952" t="s">
        <v>921</v>
      </c>
      <c r="RP952" t="s">
        <v>946</v>
      </c>
      <c r="RQ952" t="s">
        <v>921</v>
      </c>
      <c r="RR952" t="s">
        <v>944</v>
      </c>
      <c r="RS952" t="s">
        <v>1027</v>
      </c>
      <c r="RT952" t="s">
        <v>944</v>
      </c>
      <c r="RU952" t="s">
        <v>945</v>
      </c>
      <c r="RV952" t="s">
        <v>921</v>
      </c>
      <c r="RW952" t="s">
        <v>921</v>
      </c>
      <c r="RX952" t="s">
        <v>911</v>
      </c>
      <c r="RY952" t="s">
        <v>944</v>
      </c>
      <c r="RZ952" t="s">
        <v>946</v>
      </c>
      <c r="SA952">
        <v>0.28000000000000003</v>
      </c>
      <c r="SB952" t="s">
        <v>949</v>
      </c>
      <c r="SC952" t="s">
        <v>944</v>
      </c>
      <c r="SD952" t="s">
        <v>921</v>
      </c>
      <c r="SE952" t="s">
        <v>921</v>
      </c>
      <c r="SF952" t="s">
        <v>921</v>
      </c>
      <c r="SG952" t="s">
        <v>944</v>
      </c>
      <c r="XH952">
        <v>1004</v>
      </c>
      <c r="YC952" t="s">
        <v>946</v>
      </c>
      <c r="ABJ952">
        <v>98</v>
      </c>
      <c r="ABN952">
        <v>0.09</v>
      </c>
      <c r="ABO952">
        <v>39.6</v>
      </c>
      <c r="ABP952">
        <v>0.16400000000000001</v>
      </c>
      <c r="ABT952">
        <v>15</v>
      </c>
      <c r="ACW952">
        <v>6</v>
      </c>
      <c r="ACX952">
        <v>0.01</v>
      </c>
      <c r="ADQ952" t="s">
        <v>941</v>
      </c>
      <c r="ADR952" t="s">
        <v>942</v>
      </c>
      <c r="ADS952">
        <v>6.0000000000000001E-3</v>
      </c>
      <c r="ADU952" t="s">
        <v>941</v>
      </c>
      <c r="ADV952" t="s">
        <v>939</v>
      </c>
      <c r="ADW952" t="s">
        <v>990</v>
      </c>
      <c r="ADX952" t="s">
        <v>939</v>
      </c>
      <c r="ADY952" t="s">
        <v>943</v>
      </c>
      <c r="ADZ952">
        <v>1.04</v>
      </c>
      <c r="AEA952" t="s">
        <v>941</v>
      </c>
      <c r="AEB952" t="s">
        <v>946</v>
      </c>
      <c r="AEC952" t="s">
        <v>941</v>
      </c>
      <c r="AED952">
        <v>1.7999999999999999E-2</v>
      </c>
      <c r="AEE952" t="s">
        <v>939</v>
      </c>
      <c r="AEF952" t="s">
        <v>1028</v>
      </c>
      <c r="AEG952" t="s">
        <v>946</v>
      </c>
      <c r="AEH952" t="s">
        <v>942</v>
      </c>
      <c r="AEI952" t="s">
        <v>921</v>
      </c>
      <c r="AEJ952" t="s">
        <v>947</v>
      </c>
      <c r="AEK952" t="s">
        <v>941</v>
      </c>
      <c r="AEL952" t="s">
        <v>981</v>
      </c>
      <c r="AEM952" t="s">
        <v>939</v>
      </c>
      <c r="AEN952">
        <v>3.0000000000000001E-3</v>
      </c>
      <c r="AEO952" t="s">
        <v>941</v>
      </c>
      <c r="AEP952">
        <v>2.9000000000000001E-2</v>
      </c>
      <c r="AEQ952" t="s">
        <v>946</v>
      </c>
      <c r="AER952" t="s">
        <v>947</v>
      </c>
      <c r="AES952" t="s">
        <v>948</v>
      </c>
      <c r="AFI952">
        <v>58.1</v>
      </c>
      <c r="AFJ952">
        <v>102</v>
      </c>
      <c r="AFK952">
        <v>88.8</v>
      </c>
      <c r="AFT952">
        <v>94157</v>
      </c>
      <c r="AFU952">
        <v>160</v>
      </c>
      <c r="AGB952">
        <v>17</v>
      </c>
      <c r="AGE952">
        <v>974</v>
      </c>
      <c r="AGL952">
        <v>953</v>
      </c>
      <c r="AGM952">
        <v>800</v>
      </c>
    </row>
    <row r="953" spans="1:871">
      <c r="A953" t="s">
        <v>904</v>
      </c>
      <c r="B953">
        <v>14201300</v>
      </c>
      <c r="C953" s="1">
        <v>34498</v>
      </c>
      <c r="D953" s="2">
        <v>0.47222222222222227</v>
      </c>
      <c r="G953" t="s">
        <v>905</v>
      </c>
      <c r="H953" t="s">
        <v>906</v>
      </c>
      <c r="I953" t="s">
        <v>907</v>
      </c>
      <c r="J953" t="s">
        <v>908</v>
      </c>
      <c r="M953" s="1">
        <f t="shared" si="14"/>
        <v>34498</v>
      </c>
      <c r="N953">
        <v>16.5</v>
      </c>
      <c r="O953">
        <v>17</v>
      </c>
      <c r="P953">
        <v>757</v>
      </c>
      <c r="Q953">
        <v>80020</v>
      </c>
      <c r="R953" s="1">
        <f t="shared" si="15"/>
        <v>34498</v>
      </c>
      <c r="S953">
        <v>2.5</v>
      </c>
      <c r="T953">
        <v>3.95</v>
      </c>
      <c r="U953">
        <v>407</v>
      </c>
      <c r="V953">
        <v>4.0000000000000003E-5</v>
      </c>
      <c r="W953" s="1">
        <f t="shared" si="16"/>
        <v>34498</v>
      </c>
      <c r="X953">
        <v>7</v>
      </c>
      <c r="Y953">
        <v>72</v>
      </c>
      <c r="Z953" s="1">
        <f t="shared" si="17"/>
        <v>34498</v>
      </c>
      <c r="AA953">
        <v>7.4</v>
      </c>
      <c r="AB953">
        <v>7.4</v>
      </c>
      <c r="AC953" s="1">
        <f t="shared" si="18"/>
        <v>34498</v>
      </c>
      <c r="AD953">
        <v>7.3</v>
      </c>
      <c r="AE953" t="s">
        <v>925</v>
      </c>
      <c r="AF953">
        <v>111</v>
      </c>
      <c r="AH953" s="1" t="str">
        <f t="shared" si="19"/>
        <v/>
      </c>
      <c r="AJ953" s="1">
        <f t="shared" si="19"/>
        <v>34498</v>
      </c>
      <c r="AK953">
        <v>7.3</v>
      </c>
      <c r="AL953">
        <v>7.2</v>
      </c>
      <c r="AM953" s="1">
        <f t="shared" ref="AM953" si="117">IF(ISBLANK(AN953),"",$C953)</f>
        <v>34498</v>
      </c>
      <c r="AN953">
        <v>0.65</v>
      </c>
      <c r="AO953">
        <v>0.55000000000000004</v>
      </c>
      <c r="AP953" s="1">
        <f t="shared" si="21"/>
        <v>34498</v>
      </c>
      <c r="AQ953">
        <v>0.05</v>
      </c>
      <c r="AR953">
        <v>0.03</v>
      </c>
      <c r="AS953" s="1">
        <f t="shared" si="22"/>
        <v>34498</v>
      </c>
      <c r="AT953">
        <v>6.57</v>
      </c>
      <c r="AU953">
        <v>0.6</v>
      </c>
      <c r="AV953">
        <v>0.7</v>
      </c>
      <c r="AW953" s="1">
        <f t="shared" si="23"/>
        <v>34498</v>
      </c>
      <c r="AX953">
        <v>6.6</v>
      </c>
      <c r="AY953">
        <v>0.70499999999999996</v>
      </c>
      <c r="AZ953" s="1">
        <f t="shared" si="24"/>
        <v>34498</v>
      </c>
      <c r="BA953">
        <v>0.26</v>
      </c>
      <c r="BB953" s="1">
        <f t="shared" si="24"/>
        <v>34498</v>
      </c>
      <c r="BC953">
        <v>0.24</v>
      </c>
      <c r="BD953" s="1">
        <f t="shared" ref="BD953:BF953" si="118">IF(ISBLANK(BE953),"",$C953)</f>
        <v>34498</v>
      </c>
      <c r="BE953">
        <v>0.23</v>
      </c>
      <c r="BF953" s="1">
        <f t="shared" si="118"/>
        <v>34498</v>
      </c>
      <c r="BG953">
        <v>4.2</v>
      </c>
      <c r="BI953" s="1">
        <f t="shared" ref="BI953" si="119">IF(ISBLANK(BJ953),"",$C953)</f>
        <v>34498</v>
      </c>
      <c r="BJ953">
        <v>0.6</v>
      </c>
      <c r="BL953">
        <v>142</v>
      </c>
      <c r="BM953">
        <v>51</v>
      </c>
      <c r="BO953">
        <v>37</v>
      </c>
      <c r="BP953">
        <v>12</v>
      </c>
      <c r="BQ953">
        <v>17</v>
      </c>
      <c r="BR953">
        <v>0.62</v>
      </c>
      <c r="BS953">
        <v>20</v>
      </c>
      <c r="BT953">
        <v>4.0999999999999996</v>
      </c>
      <c r="BU953">
        <v>40</v>
      </c>
      <c r="BV953">
        <v>15</v>
      </c>
      <c r="BW953">
        <v>0.1</v>
      </c>
      <c r="BX953">
        <v>26</v>
      </c>
      <c r="CO953">
        <v>71</v>
      </c>
      <c r="CS953">
        <v>82</v>
      </c>
      <c r="DS953" t="s">
        <v>938</v>
      </c>
      <c r="DU953" t="s">
        <v>939</v>
      </c>
      <c r="DV953" t="s">
        <v>944</v>
      </c>
      <c r="DZ953">
        <v>2.8</v>
      </c>
      <c r="EB953" t="s">
        <v>921</v>
      </c>
      <c r="EE953" t="s">
        <v>1029</v>
      </c>
      <c r="EF953" t="s">
        <v>941</v>
      </c>
      <c r="EG953">
        <v>0.1</v>
      </c>
      <c r="EJ953">
        <v>1.2</v>
      </c>
      <c r="EK953">
        <v>7.0000000000000007E-2</v>
      </c>
      <c r="FJ953" t="s">
        <v>939</v>
      </c>
      <c r="JL953" t="s">
        <v>943</v>
      </c>
      <c r="NA953" t="s">
        <v>944</v>
      </c>
      <c r="NC953" t="s">
        <v>921</v>
      </c>
      <c r="ND953" t="s">
        <v>911</v>
      </c>
      <c r="NE953" t="s">
        <v>944</v>
      </c>
      <c r="NF953" t="s">
        <v>945</v>
      </c>
      <c r="NH953" t="s">
        <v>944</v>
      </c>
      <c r="NJ953">
        <v>0.41</v>
      </c>
      <c r="NL953" t="s">
        <v>944</v>
      </c>
      <c r="NO953" t="s">
        <v>944</v>
      </c>
      <c r="NP953" t="s">
        <v>921</v>
      </c>
      <c r="NR953">
        <v>3.3000000000000002E-2</v>
      </c>
      <c r="NX953">
        <v>91</v>
      </c>
      <c r="OK953">
        <v>4.0000000000000001E-3</v>
      </c>
      <c r="OZ953" t="s">
        <v>947</v>
      </c>
      <c r="PM953">
        <v>0.59</v>
      </c>
      <c r="PV953" t="s">
        <v>948</v>
      </c>
      <c r="PY953" t="s">
        <v>941</v>
      </c>
      <c r="QB953">
        <v>0.17</v>
      </c>
      <c r="QF953">
        <v>2.4</v>
      </c>
      <c r="QI953" t="s">
        <v>911</v>
      </c>
      <c r="QJ953" t="s">
        <v>944</v>
      </c>
      <c r="QN953" t="s">
        <v>921</v>
      </c>
      <c r="QP953" t="s">
        <v>939</v>
      </c>
      <c r="QQ953" t="s">
        <v>911</v>
      </c>
      <c r="QR953" t="s">
        <v>944</v>
      </c>
      <c r="QS953" t="s">
        <v>939</v>
      </c>
      <c r="RJ953" t="s">
        <v>911</v>
      </c>
      <c r="RK953" t="s">
        <v>921</v>
      </c>
      <c r="RL953" t="s">
        <v>921</v>
      </c>
      <c r="RM953" t="s">
        <v>946</v>
      </c>
      <c r="RN953" t="s">
        <v>946</v>
      </c>
      <c r="RO953" t="s">
        <v>921</v>
      </c>
      <c r="RP953" t="s">
        <v>946</v>
      </c>
      <c r="RQ953" t="s">
        <v>921</v>
      </c>
      <c r="RR953" t="s">
        <v>944</v>
      </c>
      <c r="RS953" t="s">
        <v>1030</v>
      </c>
      <c r="RT953" t="s">
        <v>944</v>
      </c>
      <c r="RU953" t="s">
        <v>945</v>
      </c>
      <c r="RV953" t="s">
        <v>921</v>
      </c>
      <c r="RW953" t="s">
        <v>921</v>
      </c>
      <c r="RX953" t="s">
        <v>911</v>
      </c>
      <c r="RY953" t="s">
        <v>944</v>
      </c>
      <c r="RZ953" t="s">
        <v>946</v>
      </c>
      <c r="SA953" t="s">
        <v>945</v>
      </c>
      <c r="SB953" t="s">
        <v>949</v>
      </c>
      <c r="SC953" t="s">
        <v>944</v>
      </c>
      <c r="SD953" t="s">
        <v>921</v>
      </c>
      <c r="SE953" t="s">
        <v>921</v>
      </c>
      <c r="SF953" t="s">
        <v>921</v>
      </c>
      <c r="SG953" t="s">
        <v>944</v>
      </c>
      <c r="XH953">
        <v>1001</v>
      </c>
      <c r="YC953" t="s">
        <v>946</v>
      </c>
      <c r="ABF953">
        <v>262</v>
      </c>
      <c r="ABG953">
        <v>236</v>
      </c>
      <c r="ABH953">
        <v>1.77</v>
      </c>
      <c r="ABI953">
        <v>0.36</v>
      </c>
      <c r="ABJ953">
        <v>98</v>
      </c>
      <c r="ABN953">
        <v>6.4000000000000001E-2</v>
      </c>
      <c r="ABO953">
        <v>29.1</v>
      </c>
      <c r="ABP953">
        <v>9.9000000000000005E-2</v>
      </c>
      <c r="ABT953">
        <v>15</v>
      </c>
      <c r="ACW953">
        <v>7</v>
      </c>
      <c r="ACX953">
        <v>0.05</v>
      </c>
      <c r="ADQ953" t="s">
        <v>941</v>
      </c>
      <c r="ADR953" t="s">
        <v>942</v>
      </c>
      <c r="ADS953" t="s">
        <v>939</v>
      </c>
      <c r="ADU953" t="s">
        <v>941</v>
      </c>
      <c r="ADV953" t="s">
        <v>939</v>
      </c>
      <c r="ADW953" t="s">
        <v>1031</v>
      </c>
      <c r="ADX953" t="s">
        <v>939</v>
      </c>
      <c r="ADY953" t="s">
        <v>943</v>
      </c>
      <c r="ADZ953">
        <v>0.22</v>
      </c>
      <c r="AEA953" t="s">
        <v>941</v>
      </c>
      <c r="AEB953" t="s">
        <v>946</v>
      </c>
      <c r="AEC953" t="s">
        <v>941</v>
      </c>
      <c r="AED953">
        <v>0.11</v>
      </c>
      <c r="AEE953" t="s">
        <v>939</v>
      </c>
      <c r="AEF953" t="s">
        <v>1032</v>
      </c>
      <c r="AEG953" t="s">
        <v>946</v>
      </c>
      <c r="AEH953" t="s">
        <v>942</v>
      </c>
      <c r="AEI953" t="s">
        <v>921</v>
      </c>
      <c r="AEJ953" t="s">
        <v>947</v>
      </c>
      <c r="AEK953" t="s">
        <v>941</v>
      </c>
      <c r="AEL953" t="s">
        <v>1010</v>
      </c>
      <c r="AEM953" t="s">
        <v>939</v>
      </c>
      <c r="AEN953">
        <v>0.01</v>
      </c>
      <c r="AEO953" t="s">
        <v>941</v>
      </c>
      <c r="AEP953">
        <v>8.3000000000000004E-2</v>
      </c>
      <c r="AEQ953" t="s">
        <v>946</v>
      </c>
      <c r="AER953" t="s">
        <v>947</v>
      </c>
      <c r="AES953" t="s">
        <v>948</v>
      </c>
      <c r="AEV953">
        <v>405</v>
      </c>
      <c r="AEW953">
        <v>93</v>
      </c>
      <c r="AFI953">
        <v>80</v>
      </c>
      <c r="AFJ953">
        <v>102</v>
      </c>
      <c r="AFK953">
        <v>82.8</v>
      </c>
      <c r="AFT953">
        <v>772</v>
      </c>
      <c r="AFU953">
        <v>810</v>
      </c>
      <c r="AGB953">
        <v>30</v>
      </c>
      <c r="AGE953">
        <v>990</v>
      </c>
      <c r="AGL953">
        <v>984</v>
      </c>
    </row>
    <row r="954" spans="1:871">
      <c r="A954" t="s">
        <v>904</v>
      </c>
      <c r="B954">
        <v>14201300</v>
      </c>
      <c r="C954" s="1">
        <v>34548</v>
      </c>
      <c r="D954" s="2">
        <v>0.40277777777777773</v>
      </c>
      <c r="G954" t="s">
        <v>905</v>
      </c>
      <c r="H954" t="s">
        <v>906</v>
      </c>
      <c r="I954" t="s">
        <v>907</v>
      </c>
      <c r="J954" t="s">
        <v>908</v>
      </c>
      <c r="M954" s="1">
        <f t="shared" si="14"/>
        <v>34548</v>
      </c>
      <c r="N954">
        <v>17.2</v>
      </c>
      <c r="O954">
        <v>22</v>
      </c>
      <c r="P954">
        <v>759</v>
      </c>
      <c r="Q954">
        <v>80020</v>
      </c>
      <c r="R954" s="1">
        <f t="shared" si="15"/>
        <v>34548</v>
      </c>
      <c r="S954">
        <v>0.35</v>
      </c>
      <c r="U954">
        <v>334</v>
      </c>
      <c r="V954">
        <v>6.0000000000000002E-5</v>
      </c>
      <c r="W954" s="1">
        <f t="shared" si="16"/>
        <v>34548</v>
      </c>
      <c r="X954">
        <v>6.5</v>
      </c>
      <c r="Y954">
        <v>67</v>
      </c>
      <c r="Z954" s="1">
        <f t="shared" si="17"/>
        <v>34548</v>
      </c>
      <c r="AA954">
        <v>7.2</v>
      </c>
      <c r="AC954" s="1" t="str">
        <f t="shared" si="18"/>
        <v/>
      </c>
      <c r="AH954" s="1" t="str">
        <f t="shared" si="19"/>
        <v/>
      </c>
      <c r="AJ954" s="1">
        <f t="shared" si="19"/>
        <v>34548</v>
      </c>
      <c r="AK954">
        <v>4.0999999999999996</v>
      </c>
      <c r="AL954">
        <v>3.9</v>
      </c>
      <c r="AM954" s="1">
        <f t="shared" ref="AM954" si="120">IF(ISBLANK(AN954),"",$C954)</f>
        <v>34548</v>
      </c>
      <c r="AN954">
        <v>0.47</v>
      </c>
      <c r="AO954">
        <v>0.27</v>
      </c>
      <c r="AP954" s="1">
        <f t="shared" si="21"/>
        <v>34548</v>
      </c>
      <c r="AQ954">
        <v>0.03</v>
      </c>
      <c r="AR954">
        <v>0.03</v>
      </c>
      <c r="AS954" s="1">
        <f t="shared" si="22"/>
        <v>34548</v>
      </c>
      <c r="AT954">
        <v>3.57</v>
      </c>
      <c r="AU954">
        <v>0.3</v>
      </c>
      <c r="AV954">
        <v>0.5</v>
      </c>
      <c r="AW954" s="1">
        <f t="shared" si="23"/>
        <v>34548</v>
      </c>
      <c r="AX954">
        <v>3.6</v>
      </c>
      <c r="AY954">
        <v>1.2</v>
      </c>
      <c r="AZ954" s="1">
        <f t="shared" si="24"/>
        <v>34548</v>
      </c>
      <c r="BA954">
        <v>0.43</v>
      </c>
      <c r="BB954" s="1">
        <f t="shared" si="24"/>
        <v>34548</v>
      </c>
      <c r="BC954">
        <v>0.4</v>
      </c>
      <c r="BD954" s="1">
        <f t="shared" ref="BD954:BF954" si="121">IF(ISBLANK(BE954),"",$C954)</f>
        <v>34548</v>
      </c>
      <c r="BE954">
        <v>0.39</v>
      </c>
      <c r="BF954" s="1">
        <f t="shared" si="121"/>
        <v>34548</v>
      </c>
      <c r="BG954">
        <v>4.2</v>
      </c>
      <c r="BI954" s="1">
        <f t="shared" ref="BI954" si="122">IF(ISBLANK(BJ954),"",$C954)</f>
        <v>34548</v>
      </c>
      <c r="BJ954">
        <v>0.5</v>
      </c>
      <c r="DS954" t="s">
        <v>938</v>
      </c>
      <c r="DU954" t="s">
        <v>939</v>
      </c>
      <c r="DV954" t="s">
        <v>944</v>
      </c>
      <c r="DZ954">
        <v>1.3</v>
      </c>
      <c r="EB954" t="s">
        <v>921</v>
      </c>
      <c r="EE954" t="s">
        <v>1033</v>
      </c>
      <c r="EF954" t="s">
        <v>941</v>
      </c>
      <c r="EG954">
        <v>5.0000000000000001E-3</v>
      </c>
      <c r="EK954">
        <v>0.01</v>
      </c>
      <c r="FJ954" t="s">
        <v>939</v>
      </c>
      <c r="JL954" t="s">
        <v>943</v>
      </c>
      <c r="NA954" t="s">
        <v>944</v>
      </c>
      <c r="NC954" t="s">
        <v>921</v>
      </c>
      <c r="ND954" t="s">
        <v>911</v>
      </c>
      <c r="NE954" t="s">
        <v>944</v>
      </c>
      <c r="NF954" t="s">
        <v>945</v>
      </c>
      <c r="NH954" t="s">
        <v>944</v>
      </c>
      <c r="NJ954" t="s">
        <v>946</v>
      </c>
      <c r="NL954" t="s">
        <v>944</v>
      </c>
      <c r="NO954" t="s">
        <v>944</v>
      </c>
      <c r="NP954" t="s">
        <v>921</v>
      </c>
      <c r="NR954">
        <v>1.4999999999999999E-2</v>
      </c>
      <c r="OK954">
        <v>9.4E-2</v>
      </c>
      <c r="OZ954" t="s">
        <v>947</v>
      </c>
      <c r="PM954">
        <v>3.5999999999999997E-2</v>
      </c>
      <c r="PV954" t="s">
        <v>948</v>
      </c>
      <c r="PY954" t="s">
        <v>941</v>
      </c>
      <c r="QB954">
        <v>2.5999999999999999E-2</v>
      </c>
      <c r="QF954">
        <v>0.12</v>
      </c>
      <c r="QI954" t="s">
        <v>944</v>
      </c>
      <c r="QJ954" t="s">
        <v>944</v>
      </c>
      <c r="QN954" t="s">
        <v>921</v>
      </c>
      <c r="QP954" t="s">
        <v>939</v>
      </c>
      <c r="QQ954" t="s">
        <v>911</v>
      </c>
      <c r="QR954" t="s">
        <v>944</v>
      </c>
      <c r="QS954" t="s">
        <v>939</v>
      </c>
      <c r="RJ954" t="s">
        <v>911</v>
      </c>
      <c r="RK954" t="s">
        <v>921</v>
      </c>
      <c r="RL954" t="s">
        <v>921</v>
      </c>
      <c r="RM954" t="s">
        <v>946</v>
      </c>
      <c r="RN954" t="s">
        <v>946</v>
      </c>
      <c r="RO954" t="s">
        <v>921</v>
      </c>
      <c r="RP954" t="s">
        <v>946</v>
      </c>
      <c r="RQ954" t="s">
        <v>921</v>
      </c>
      <c r="RR954" t="s">
        <v>944</v>
      </c>
      <c r="RS954" t="s">
        <v>1034</v>
      </c>
      <c r="RT954" t="s">
        <v>944</v>
      </c>
      <c r="RU954" t="s">
        <v>945</v>
      </c>
      <c r="RV954" t="s">
        <v>921</v>
      </c>
      <c r="RW954" t="s">
        <v>921</v>
      </c>
      <c r="RX954" t="s">
        <v>911</v>
      </c>
      <c r="RY954" t="s">
        <v>944</v>
      </c>
      <c r="RZ954" t="s">
        <v>946</v>
      </c>
      <c r="SA954" t="s">
        <v>945</v>
      </c>
      <c r="SB954" t="s">
        <v>949</v>
      </c>
      <c r="SC954" t="s">
        <v>944</v>
      </c>
      <c r="SD954" t="s">
        <v>921</v>
      </c>
      <c r="SE954" t="s">
        <v>921</v>
      </c>
      <c r="SF954" t="s">
        <v>921</v>
      </c>
      <c r="SG954" t="s">
        <v>944</v>
      </c>
      <c r="XH954">
        <v>1006</v>
      </c>
      <c r="YC954" t="s">
        <v>946</v>
      </c>
      <c r="ABJ954">
        <v>100</v>
      </c>
      <c r="ABN954">
        <v>3.9E-2</v>
      </c>
      <c r="ABO954">
        <v>15.8</v>
      </c>
      <c r="ABP954">
        <v>9.9000000000000005E-2</v>
      </c>
      <c r="ABT954">
        <v>15</v>
      </c>
      <c r="ACW954">
        <v>5</v>
      </c>
      <c r="ACX954">
        <v>0</v>
      </c>
      <c r="ADQ954" t="s">
        <v>941</v>
      </c>
      <c r="ADR954" t="s">
        <v>942</v>
      </c>
      <c r="ADS954" t="s">
        <v>939</v>
      </c>
      <c r="ADU954" t="s">
        <v>941</v>
      </c>
      <c r="ADV954" t="s">
        <v>939</v>
      </c>
      <c r="ADW954" t="s">
        <v>938</v>
      </c>
      <c r="ADX954" t="s">
        <v>939</v>
      </c>
      <c r="ADY954" t="s">
        <v>943</v>
      </c>
      <c r="ADZ954">
        <v>0.02</v>
      </c>
      <c r="AEA954" t="s">
        <v>941</v>
      </c>
      <c r="AEB954" t="s">
        <v>946</v>
      </c>
      <c r="AEC954" t="s">
        <v>941</v>
      </c>
      <c r="AED954" t="s">
        <v>942</v>
      </c>
      <c r="AEE954" t="s">
        <v>939</v>
      </c>
      <c r="AEF954" t="s">
        <v>1035</v>
      </c>
      <c r="AEG954" t="s">
        <v>946</v>
      </c>
      <c r="AEH954" t="s">
        <v>942</v>
      </c>
      <c r="AEI954" t="s">
        <v>921</v>
      </c>
      <c r="AEJ954" t="s">
        <v>947</v>
      </c>
      <c r="AEK954" t="s">
        <v>941</v>
      </c>
      <c r="AEL954" t="s">
        <v>942</v>
      </c>
      <c r="AEM954" t="s">
        <v>939</v>
      </c>
      <c r="AEN954" t="s">
        <v>939</v>
      </c>
      <c r="AEO954" t="s">
        <v>941</v>
      </c>
      <c r="AEP954">
        <v>8.9999999999999993E-3</v>
      </c>
      <c r="AEQ954" t="s">
        <v>946</v>
      </c>
      <c r="AER954" t="s">
        <v>947</v>
      </c>
      <c r="AES954" t="s">
        <v>948</v>
      </c>
      <c r="AFI954">
        <v>112</v>
      </c>
      <c r="AFJ954">
        <v>137</v>
      </c>
      <c r="AFK954">
        <v>128</v>
      </c>
      <c r="AFL954">
        <v>30</v>
      </c>
      <c r="AFM954">
        <v>100</v>
      </c>
      <c r="AFT954">
        <v>1019</v>
      </c>
      <c r="AFU954">
        <v>1039</v>
      </c>
      <c r="AGB954">
        <v>6</v>
      </c>
      <c r="AGE954">
        <v>975</v>
      </c>
      <c r="AGL954">
        <v>970</v>
      </c>
    </row>
    <row r="955" spans="1:871">
      <c r="A955" t="s">
        <v>904</v>
      </c>
      <c r="B955">
        <v>14201300</v>
      </c>
      <c r="C955" s="1">
        <v>34555</v>
      </c>
      <c r="D955" s="2">
        <v>0.48958333333333331</v>
      </c>
      <c r="G955" t="s">
        <v>905</v>
      </c>
      <c r="H955" t="s">
        <v>906</v>
      </c>
      <c r="I955" t="s">
        <v>907</v>
      </c>
      <c r="J955" t="s">
        <v>908</v>
      </c>
      <c r="M955" s="1">
        <f t="shared" si="14"/>
        <v>34555</v>
      </c>
      <c r="N955">
        <v>17</v>
      </c>
      <c r="O955">
        <v>21.4</v>
      </c>
      <c r="P955">
        <v>760</v>
      </c>
      <c r="Q955">
        <v>80020</v>
      </c>
      <c r="R955" s="1">
        <f t="shared" si="15"/>
        <v>34555</v>
      </c>
      <c r="S955">
        <v>0.4</v>
      </c>
      <c r="U955">
        <v>363</v>
      </c>
      <c r="V955">
        <v>6.9999999999999994E-5</v>
      </c>
      <c r="W955" s="1">
        <f t="shared" si="16"/>
        <v>34555</v>
      </c>
      <c r="X955">
        <v>4.5</v>
      </c>
      <c r="Y955">
        <v>46</v>
      </c>
      <c r="Z955" s="1">
        <f t="shared" si="17"/>
        <v>34555</v>
      </c>
      <c r="AA955">
        <v>7.2</v>
      </c>
      <c r="AB955">
        <v>7.7</v>
      </c>
      <c r="AC955" s="1">
        <f t="shared" si="18"/>
        <v>34555</v>
      </c>
      <c r="AD955">
        <v>15</v>
      </c>
      <c r="AE955" t="s">
        <v>925</v>
      </c>
      <c r="AF955">
        <v>135</v>
      </c>
      <c r="AH955" s="1" t="str">
        <f t="shared" si="19"/>
        <v/>
      </c>
      <c r="AJ955" s="1">
        <f t="shared" si="19"/>
        <v>34555</v>
      </c>
      <c r="AK955">
        <v>3.6</v>
      </c>
      <c r="AL955">
        <v>3.5</v>
      </c>
      <c r="AM955" s="1">
        <f t="shared" ref="AM955" si="123">IF(ISBLANK(AN955),"",$C955)</f>
        <v>34555</v>
      </c>
      <c r="AN955">
        <v>0.47</v>
      </c>
      <c r="AO955">
        <v>0.37</v>
      </c>
      <c r="AP955" s="1">
        <f t="shared" si="21"/>
        <v>34555</v>
      </c>
      <c r="AQ955">
        <v>0.03</v>
      </c>
      <c r="AR955">
        <v>0.03</v>
      </c>
      <c r="AS955" s="1">
        <f t="shared" si="22"/>
        <v>34555</v>
      </c>
      <c r="AT955">
        <v>3.07</v>
      </c>
      <c r="AU955">
        <v>0.4</v>
      </c>
      <c r="AV955">
        <v>0.5</v>
      </c>
      <c r="AW955" s="1">
        <f t="shared" si="23"/>
        <v>34555</v>
      </c>
      <c r="AX955">
        <v>3.1</v>
      </c>
      <c r="AY955">
        <v>1.1299999999999999</v>
      </c>
      <c r="AZ955" s="1">
        <f t="shared" si="24"/>
        <v>34555</v>
      </c>
      <c r="BA955">
        <v>0.41</v>
      </c>
      <c r="BB955" s="1">
        <f t="shared" si="24"/>
        <v>34555</v>
      </c>
      <c r="BC955">
        <v>0.38</v>
      </c>
      <c r="BD955" s="1">
        <f t="shared" ref="BD955:BF955" si="124">IF(ISBLANK(BE955),"",$C955)</f>
        <v>34555</v>
      </c>
      <c r="BE955">
        <v>0.37</v>
      </c>
      <c r="BF955" s="1">
        <f t="shared" si="124"/>
        <v>34555</v>
      </c>
      <c r="BG955">
        <v>3.8</v>
      </c>
      <c r="BI955" s="1">
        <f t="shared" ref="BI955" si="125">IF(ISBLANK(BJ955),"",$C955)</f>
        <v>34555</v>
      </c>
      <c r="BJ955">
        <v>0.5</v>
      </c>
      <c r="BL955">
        <v>131</v>
      </c>
      <c r="BM955">
        <v>20</v>
      </c>
      <c r="BO955">
        <v>31</v>
      </c>
      <c r="BP955">
        <v>13</v>
      </c>
      <c r="BQ955">
        <v>17</v>
      </c>
      <c r="BR955">
        <v>0.65</v>
      </c>
      <c r="BS955">
        <v>21</v>
      </c>
      <c r="BT955">
        <v>3.6</v>
      </c>
      <c r="BU955">
        <v>34</v>
      </c>
      <c r="BV955">
        <v>8.6</v>
      </c>
      <c r="BW955">
        <v>0.2</v>
      </c>
      <c r="BX955">
        <v>38</v>
      </c>
      <c r="CO955">
        <v>91</v>
      </c>
      <c r="CS955">
        <v>210</v>
      </c>
      <c r="DS955" t="s">
        <v>952</v>
      </c>
      <c r="DU955" t="s">
        <v>939</v>
      </c>
      <c r="DV955" t="s">
        <v>944</v>
      </c>
      <c r="DZ955">
        <v>0.437</v>
      </c>
      <c r="EB955" t="s">
        <v>921</v>
      </c>
      <c r="EE955" t="s">
        <v>1021</v>
      </c>
      <c r="EF955" t="s">
        <v>941</v>
      </c>
      <c r="EG955">
        <v>4.0000000000000001E-3</v>
      </c>
      <c r="EK955">
        <v>0.01</v>
      </c>
      <c r="FJ955" t="s">
        <v>939</v>
      </c>
      <c r="JL955" t="s">
        <v>943</v>
      </c>
      <c r="NA955" t="s">
        <v>944</v>
      </c>
      <c r="NC955" t="s">
        <v>921</v>
      </c>
      <c r="ND955" t="s">
        <v>911</v>
      </c>
      <c r="NE955" t="s">
        <v>944</v>
      </c>
      <c r="NF955" t="s">
        <v>945</v>
      </c>
      <c r="NH955" t="s">
        <v>944</v>
      </c>
      <c r="NJ955" t="s">
        <v>945</v>
      </c>
      <c r="NL955" t="s">
        <v>944</v>
      </c>
      <c r="NO955" t="s">
        <v>944</v>
      </c>
      <c r="NP955" t="s">
        <v>921</v>
      </c>
      <c r="NR955">
        <v>7.0000000000000001E-3</v>
      </c>
      <c r="NX955">
        <v>111</v>
      </c>
      <c r="OK955">
        <v>5.7000000000000002E-2</v>
      </c>
      <c r="OZ955" t="s">
        <v>947</v>
      </c>
      <c r="PM955">
        <v>2.1000000000000001E-2</v>
      </c>
      <c r="PV955" t="s">
        <v>948</v>
      </c>
      <c r="PY955" t="s">
        <v>941</v>
      </c>
      <c r="QB955">
        <v>1.2999999999999999E-2</v>
      </c>
      <c r="QF955">
        <v>0.09</v>
      </c>
      <c r="QI955" t="s">
        <v>944</v>
      </c>
      <c r="QJ955" t="s">
        <v>944</v>
      </c>
      <c r="QN955" t="s">
        <v>921</v>
      </c>
      <c r="QP955" t="s">
        <v>939</v>
      </c>
      <c r="QQ955" t="s">
        <v>911</v>
      </c>
      <c r="QR955" t="s">
        <v>944</v>
      </c>
      <c r="QS955" t="s">
        <v>939</v>
      </c>
      <c r="RJ955" t="s">
        <v>911</v>
      </c>
      <c r="RK955" t="s">
        <v>921</v>
      </c>
      <c r="RL955" t="s">
        <v>921</v>
      </c>
      <c r="RM955" t="s">
        <v>946</v>
      </c>
      <c r="RN955" t="s">
        <v>946</v>
      </c>
      <c r="RO955" t="s">
        <v>921</v>
      </c>
      <c r="RP955" t="s">
        <v>946</v>
      </c>
      <c r="RQ955" t="s">
        <v>921</v>
      </c>
      <c r="RR955" t="s">
        <v>944</v>
      </c>
      <c r="RS955">
        <v>1.3</v>
      </c>
      <c r="RT955" t="s">
        <v>944</v>
      </c>
      <c r="RU955" t="s">
        <v>945</v>
      </c>
      <c r="RV955" t="s">
        <v>921</v>
      </c>
      <c r="RW955" t="s">
        <v>921</v>
      </c>
      <c r="RX955" t="s">
        <v>911</v>
      </c>
      <c r="RY955" t="s">
        <v>944</v>
      </c>
      <c r="RZ955" t="s">
        <v>946</v>
      </c>
      <c r="SA955" t="s">
        <v>945</v>
      </c>
      <c r="SB955" t="s">
        <v>949</v>
      </c>
      <c r="SC955" t="s">
        <v>944</v>
      </c>
      <c r="SD955" t="s">
        <v>921</v>
      </c>
      <c r="SE955" t="s">
        <v>921</v>
      </c>
      <c r="SF955" t="s">
        <v>921</v>
      </c>
      <c r="SG955" t="s">
        <v>944</v>
      </c>
      <c r="XH955">
        <v>1001</v>
      </c>
      <c r="YC955" t="s">
        <v>946</v>
      </c>
      <c r="ABF955">
        <v>247</v>
      </c>
      <c r="ABG955">
        <v>227</v>
      </c>
      <c r="ABH955">
        <v>0.27</v>
      </c>
      <c r="ABI955">
        <v>0.34</v>
      </c>
      <c r="ABJ955">
        <v>98</v>
      </c>
      <c r="ABN955">
        <v>3.9E-2</v>
      </c>
      <c r="ABO955">
        <v>13.6</v>
      </c>
      <c r="ABP955">
        <v>9.9000000000000005E-2</v>
      </c>
      <c r="ABT955">
        <v>15</v>
      </c>
      <c r="ACW955">
        <v>7</v>
      </c>
      <c r="ACX955">
        <v>0.01</v>
      </c>
      <c r="ADQ955" t="s">
        <v>941</v>
      </c>
      <c r="ADR955" t="s">
        <v>942</v>
      </c>
      <c r="ADS955" t="s">
        <v>939</v>
      </c>
      <c r="ADU955" t="s">
        <v>941</v>
      </c>
      <c r="ADV955" t="s">
        <v>939</v>
      </c>
      <c r="ADW955" t="s">
        <v>938</v>
      </c>
      <c r="ADX955" t="s">
        <v>939</v>
      </c>
      <c r="ADY955" t="s">
        <v>943</v>
      </c>
      <c r="ADZ955">
        <v>1.4999999999999999E-2</v>
      </c>
      <c r="AEA955" t="s">
        <v>941</v>
      </c>
      <c r="AEB955" t="s">
        <v>946</v>
      </c>
      <c r="AEC955" t="s">
        <v>941</v>
      </c>
      <c r="AED955" t="s">
        <v>942</v>
      </c>
      <c r="AEE955" t="s">
        <v>939</v>
      </c>
      <c r="AEF955" t="s">
        <v>1036</v>
      </c>
      <c r="AEG955" t="s">
        <v>946</v>
      </c>
      <c r="AEH955" t="s">
        <v>942</v>
      </c>
      <c r="AEI955" t="s">
        <v>921</v>
      </c>
      <c r="AEJ955" t="s">
        <v>947</v>
      </c>
      <c r="AEK955" t="s">
        <v>941</v>
      </c>
      <c r="AEL955" t="s">
        <v>942</v>
      </c>
      <c r="AEM955" t="s">
        <v>939</v>
      </c>
      <c r="AEN955" t="s">
        <v>939</v>
      </c>
      <c r="AEO955" t="s">
        <v>941</v>
      </c>
      <c r="AEP955">
        <v>8.0000000000000002E-3</v>
      </c>
      <c r="AEQ955" t="s">
        <v>946</v>
      </c>
      <c r="AER955" t="s">
        <v>947</v>
      </c>
      <c r="AES955" t="s">
        <v>948</v>
      </c>
      <c r="AEV955">
        <v>375</v>
      </c>
      <c r="AEW955">
        <v>115</v>
      </c>
      <c r="AFI955">
        <v>69.099999999999994</v>
      </c>
      <c r="AFJ955">
        <v>106</v>
      </c>
      <c r="AFK955">
        <v>88.2</v>
      </c>
      <c r="AFT955">
        <v>1076</v>
      </c>
      <c r="AFU955">
        <v>1109</v>
      </c>
      <c r="AGB955">
        <v>32</v>
      </c>
      <c r="AGE955">
        <v>1005</v>
      </c>
      <c r="AGL955">
        <v>1010</v>
      </c>
    </row>
    <row r="956" spans="1:871">
      <c r="A956" t="s">
        <v>904</v>
      </c>
      <c r="B956">
        <v>14201300</v>
      </c>
      <c r="C956" s="1">
        <v>34564</v>
      </c>
      <c r="D956" s="2">
        <v>0.40277777777777773</v>
      </c>
      <c r="G956" t="s">
        <v>905</v>
      </c>
      <c r="H956" t="s">
        <v>906</v>
      </c>
      <c r="I956" t="s">
        <v>907</v>
      </c>
      <c r="J956" t="s">
        <v>908</v>
      </c>
      <c r="M956" s="1">
        <f t="shared" si="14"/>
        <v>34564</v>
      </c>
      <c r="N956">
        <v>17</v>
      </c>
      <c r="O956">
        <v>20</v>
      </c>
      <c r="P956">
        <v>760</v>
      </c>
      <c r="Q956">
        <v>80020</v>
      </c>
      <c r="R956" s="1">
        <f t="shared" si="15"/>
        <v>34564</v>
      </c>
      <c r="S956">
        <v>0.12</v>
      </c>
      <c r="T956">
        <v>3.58</v>
      </c>
      <c r="U956">
        <v>418</v>
      </c>
      <c r="V956">
        <v>6.0000000000000002E-5</v>
      </c>
      <c r="W956" s="1">
        <f t="shared" si="16"/>
        <v>34564</v>
      </c>
      <c r="X956">
        <v>5.0999999999999996</v>
      </c>
      <c r="Y956">
        <v>53</v>
      </c>
      <c r="Z956" s="1">
        <f t="shared" si="17"/>
        <v>34564</v>
      </c>
      <c r="AA956">
        <v>7.2</v>
      </c>
      <c r="AC956" s="1" t="str">
        <f t="shared" si="18"/>
        <v/>
      </c>
      <c r="AH956" s="1" t="str">
        <f t="shared" si="19"/>
        <v/>
      </c>
      <c r="AJ956" s="1">
        <f t="shared" si="19"/>
        <v>34564</v>
      </c>
      <c r="AK956">
        <v>3.6</v>
      </c>
      <c r="AL956">
        <v>3.8</v>
      </c>
      <c r="AM956" s="1">
        <f t="shared" ref="AM956" si="126">IF(ISBLANK(AN956),"",$C956)</f>
        <v>34564</v>
      </c>
      <c r="AN956">
        <v>0.31</v>
      </c>
      <c r="AO956">
        <v>0.51</v>
      </c>
      <c r="AP956" s="1">
        <f t="shared" si="21"/>
        <v>34564</v>
      </c>
      <c r="AQ956">
        <v>0.09</v>
      </c>
      <c r="AR956">
        <v>0.03</v>
      </c>
      <c r="AS956" s="1">
        <f t="shared" si="22"/>
        <v>34564</v>
      </c>
      <c r="AT956">
        <v>3.17</v>
      </c>
      <c r="AU956">
        <v>0.6</v>
      </c>
      <c r="AV956">
        <v>0.4</v>
      </c>
      <c r="AW956" s="1">
        <f t="shared" si="23"/>
        <v>34564</v>
      </c>
      <c r="AX956">
        <v>3.2</v>
      </c>
      <c r="AY956">
        <v>1.1299999999999999</v>
      </c>
      <c r="AZ956" s="1">
        <f t="shared" si="24"/>
        <v>34564</v>
      </c>
      <c r="BA956">
        <v>0.42</v>
      </c>
      <c r="BB956" s="1">
        <f t="shared" si="24"/>
        <v>34564</v>
      </c>
      <c r="BC956">
        <v>0.36</v>
      </c>
      <c r="BD956" s="1">
        <f t="shared" ref="BD956:BF956" si="127">IF(ISBLANK(BE956),"",$C956)</f>
        <v>34564</v>
      </c>
      <c r="BE956">
        <v>0.37</v>
      </c>
      <c r="BF956" s="1" t="str">
        <f t="shared" si="127"/>
        <v/>
      </c>
      <c r="BI956" s="1" t="str">
        <f t="shared" ref="BI956" si="128">IF(ISBLANK(BJ956),"",$C956)</f>
        <v/>
      </c>
      <c r="EJ956">
        <v>1.0900000000000001</v>
      </c>
      <c r="EK956">
        <v>0</v>
      </c>
      <c r="XH956">
        <v>1006</v>
      </c>
      <c r="ABN956">
        <v>0.11600000000000001</v>
      </c>
      <c r="ABO956">
        <v>14</v>
      </c>
      <c r="ABP956">
        <v>9.9000000000000005E-2</v>
      </c>
      <c r="ABT956">
        <v>15</v>
      </c>
      <c r="AFL956">
        <v>30</v>
      </c>
      <c r="AFM956">
        <v>30</v>
      </c>
    </row>
    <row r="957" spans="1:871">
      <c r="A957" t="s">
        <v>904</v>
      </c>
      <c r="B957">
        <v>14201300</v>
      </c>
      <c r="C957" s="1">
        <v>34570</v>
      </c>
      <c r="D957" s="2">
        <v>0.52083333333333337</v>
      </c>
      <c r="G957" t="s">
        <v>905</v>
      </c>
      <c r="H957" t="s">
        <v>906</v>
      </c>
      <c r="I957" t="s">
        <v>907</v>
      </c>
      <c r="J957" t="s">
        <v>908</v>
      </c>
      <c r="M957" s="1">
        <f t="shared" si="14"/>
        <v>34570</v>
      </c>
      <c r="N957">
        <v>17</v>
      </c>
      <c r="O957">
        <v>22.4</v>
      </c>
      <c r="P957">
        <v>761</v>
      </c>
      <c r="Q957">
        <v>1028</v>
      </c>
      <c r="R957" s="1">
        <f t="shared" si="15"/>
        <v>34570</v>
      </c>
      <c r="S957">
        <v>0.13</v>
      </c>
      <c r="U957">
        <v>373</v>
      </c>
      <c r="V957">
        <v>1E-4</v>
      </c>
      <c r="W957" s="1" t="str">
        <f t="shared" si="16"/>
        <v/>
      </c>
      <c r="Z957" s="1">
        <f t="shared" si="17"/>
        <v>34570</v>
      </c>
      <c r="AA957">
        <v>7</v>
      </c>
      <c r="AC957" s="1" t="str">
        <f t="shared" si="18"/>
        <v/>
      </c>
      <c r="AH957" s="1" t="str">
        <f t="shared" si="19"/>
        <v/>
      </c>
      <c r="AJ957" s="1" t="str">
        <f t="shared" si="19"/>
        <v/>
      </c>
      <c r="AM957" s="1" t="str">
        <f t="shared" ref="AM957" si="129">IF(ISBLANK(AN957),"",$C957)</f>
        <v/>
      </c>
      <c r="AP957" s="1" t="str">
        <f t="shared" si="21"/>
        <v/>
      </c>
      <c r="AS957" s="1" t="str">
        <f t="shared" si="22"/>
        <v/>
      </c>
      <c r="AW957" s="1" t="str">
        <f t="shared" si="23"/>
        <v/>
      </c>
      <c r="AZ957" s="1" t="str">
        <f t="shared" si="24"/>
        <v/>
      </c>
      <c r="BB957" s="1" t="str">
        <f t="shared" si="24"/>
        <v/>
      </c>
      <c r="BD957" s="1" t="str">
        <f t="shared" ref="BD957:BF957" si="130">IF(ISBLANK(BE957),"",$C957)</f>
        <v/>
      </c>
      <c r="BF957" s="1" t="str">
        <f t="shared" si="130"/>
        <v/>
      </c>
      <c r="BI957" s="1" t="str">
        <f t="shared" ref="BI957" si="131">IF(ISBLANK(BJ957),"",$C957)</f>
        <v/>
      </c>
      <c r="EK957">
        <v>0</v>
      </c>
      <c r="XH957">
        <v>1099</v>
      </c>
      <c r="ABT957">
        <v>15</v>
      </c>
    </row>
    <row r="958" spans="1:871">
      <c r="A958" t="s">
        <v>904</v>
      </c>
      <c r="B958">
        <v>14201300</v>
      </c>
      <c r="C958" s="1">
        <v>34570</v>
      </c>
      <c r="D958" s="2">
        <v>0.52083333333333337</v>
      </c>
      <c r="G958" t="s">
        <v>905</v>
      </c>
      <c r="H958" t="s">
        <v>906</v>
      </c>
      <c r="I958" t="s">
        <v>907</v>
      </c>
      <c r="J958" t="s">
        <v>916</v>
      </c>
      <c r="M958" s="1" t="str">
        <f t="shared" si="14"/>
        <v/>
      </c>
      <c r="Q958">
        <v>80020</v>
      </c>
      <c r="R958" s="1" t="str">
        <f t="shared" si="15"/>
        <v/>
      </c>
      <c r="W958" s="1" t="str">
        <f t="shared" si="16"/>
        <v/>
      </c>
      <c r="Z958" s="1" t="str">
        <f t="shared" si="17"/>
        <v/>
      </c>
      <c r="AC958" s="1" t="str">
        <f t="shared" si="18"/>
        <v/>
      </c>
      <c r="AH958" s="1" t="str">
        <f t="shared" si="19"/>
        <v/>
      </c>
      <c r="AJ958" s="1" t="str">
        <f t="shared" si="19"/>
        <v/>
      </c>
      <c r="AM958" s="1" t="str">
        <f t="shared" ref="AM958" si="132">IF(ISBLANK(AN958),"",$C958)</f>
        <v/>
      </c>
      <c r="AP958" s="1" t="str">
        <f t="shared" si="21"/>
        <v/>
      </c>
      <c r="AS958" s="1" t="str">
        <f t="shared" si="22"/>
        <v/>
      </c>
      <c r="AW958" s="1" t="str">
        <f t="shared" si="23"/>
        <v/>
      </c>
      <c r="AZ958" s="1" t="str">
        <f t="shared" si="24"/>
        <v/>
      </c>
      <c r="BB958" s="1" t="str">
        <f t="shared" si="24"/>
        <v/>
      </c>
      <c r="BD958" s="1" t="str">
        <f t="shared" ref="BD958:BF958" si="133">IF(ISBLANK(BE958),"",$C958)</f>
        <v/>
      </c>
      <c r="BF958" s="1" t="str">
        <f t="shared" si="133"/>
        <v/>
      </c>
      <c r="BI958" s="1" t="str">
        <f t="shared" ref="BI958" si="134">IF(ISBLANK(BJ958),"",$C958)</f>
        <v/>
      </c>
      <c r="JT958">
        <v>7.9</v>
      </c>
      <c r="JV958">
        <v>0.7</v>
      </c>
      <c r="JW958">
        <v>6.6</v>
      </c>
      <c r="JY958">
        <v>680</v>
      </c>
      <c r="KA958">
        <v>2</v>
      </c>
      <c r="KC958" t="s">
        <v>917</v>
      </c>
      <c r="KF958">
        <v>0.4</v>
      </c>
      <c r="KH958">
        <v>1.2</v>
      </c>
      <c r="KJ958">
        <v>72</v>
      </c>
      <c r="KL958">
        <v>71</v>
      </c>
      <c r="KN958">
        <v>22</v>
      </c>
      <c r="KP958">
        <v>28</v>
      </c>
      <c r="KR958" t="s">
        <v>918</v>
      </c>
      <c r="KT958">
        <v>22</v>
      </c>
      <c r="KV958" t="s">
        <v>919</v>
      </c>
      <c r="KX958" t="s">
        <v>920</v>
      </c>
      <c r="KZ958">
        <v>5</v>
      </c>
      <c r="LB958">
        <v>42</v>
      </c>
      <c r="LD958">
        <v>20</v>
      </c>
      <c r="LF958">
        <v>30</v>
      </c>
      <c r="LH958">
        <v>0.84</v>
      </c>
      <c r="LJ958">
        <v>1600</v>
      </c>
      <c r="LL958">
        <v>0.02</v>
      </c>
      <c r="LM958" t="s">
        <v>918</v>
      </c>
      <c r="LO958">
        <v>38</v>
      </c>
      <c r="LQ958">
        <v>29</v>
      </c>
      <c r="LS958">
        <v>21</v>
      </c>
      <c r="LU958">
        <v>0.14000000000000001</v>
      </c>
      <c r="LW958">
        <v>1.5</v>
      </c>
      <c r="LY958">
        <v>20</v>
      </c>
      <c r="MA958">
        <v>0.3</v>
      </c>
      <c r="MB958">
        <v>0.2</v>
      </c>
      <c r="MD958">
        <v>1.1000000000000001</v>
      </c>
      <c r="MF958">
        <v>190</v>
      </c>
      <c r="MH958" t="s">
        <v>911</v>
      </c>
      <c r="MI958" t="s">
        <v>922</v>
      </c>
      <c r="MK958">
        <v>12</v>
      </c>
      <c r="MM958" t="s">
        <v>923</v>
      </c>
      <c r="MP958">
        <v>3.1</v>
      </c>
      <c r="MR958">
        <v>160</v>
      </c>
      <c r="MT958">
        <v>30</v>
      </c>
      <c r="MV958">
        <v>3</v>
      </c>
      <c r="MX958">
        <v>150</v>
      </c>
      <c r="QV958">
        <v>2.4</v>
      </c>
      <c r="QW958">
        <v>2.4</v>
      </c>
      <c r="QX958" t="s">
        <v>946</v>
      </c>
      <c r="RB958">
        <v>0.75</v>
      </c>
      <c r="XH958">
        <v>3001</v>
      </c>
      <c r="ABT958">
        <v>15</v>
      </c>
      <c r="ACY958">
        <v>66</v>
      </c>
    </row>
    <row r="959" spans="1:871">
      <c r="A959" t="s">
        <v>904</v>
      </c>
      <c r="B959">
        <v>14201300</v>
      </c>
      <c r="C959" s="1">
        <v>34635</v>
      </c>
      <c r="D959" s="2">
        <v>0.55555555555555558</v>
      </c>
      <c r="G959" t="s">
        <v>905</v>
      </c>
      <c r="H959" t="s">
        <v>906</v>
      </c>
      <c r="I959" t="s">
        <v>907</v>
      </c>
      <c r="J959" t="s">
        <v>908</v>
      </c>
      <c r="M959" s="1">
        <f t="shared" si="14"/>
        <v>34635</v>
      </c>
      <c r="N959">
        <v>12.2</v>
      </c>
      <c r="P959">
        <v>764</v>
      </c>
      <c r="Q959">
        <v>80020</v>
      </c>
      <c r="R959" s="1">
        <f t="shared" si="15"/>
        <v>34635</v>
      </c>
      <c r="S959" t="s">
        <v>1037</v>
      </c>
      <c r="T959">
        <v>8.9700000000000006</v>
      </c>
      <c r="U959">
        <v>433</v>
      </c>
      <c r="V959">
        <v>2.0000000000000001E-4</v>
      </c>
      <c r="W959" s="1">
        <f t="shared" si="16"/>
        <v>34635</v>
      </c>
      <c r="X959">
        <v>5.8</v>
      </c>
      <c r="Y959">
        <v>54</v>
      </c>
      <c r="Z959" s="1">
        <f t="shared" si="17"/>
        <v>34635</v>
      </c>
      <c r="AA959">
        <v>6.7</v>
      </c>
      <c r="AB959">
        <v>6.7</v>
      </c>
      <c r="AC959" s="1">
        <f t="shared" si="18"/>
        <v>34635</v>
      </c>
      <c r="AD959">
        <v>11</v>
      </c>
      <c r="AE959" t="s">
        <v>925</v>
      </c>
      <c r="AF959">
        <v>36</v>
      </c>
      <c r="AH959" s="1" t="str">
        <f t="shared" si="19"/>
        <v/>
      </c>
      <c r="AJ959" s="1">
        <f t="shared" si="19"/>
        <v>34635</v>
      </c>
      <c r="AK959">
        <v>24</v>
      </c>
      <c r="AL959">
        <v>23</v>
      </c>
      <c r="AM959" s="1">
        <f t="shared" ref="AM959" si="135">IF(ISBLANK(AN959),"",$C959)</f>
        <v>34635</v>
      </c>
      <c r="AN959">
        <v>1.7</v>
      </c>
      <c r="AO959">
        <v>1</v>
      </c>
      <c r="AP959" s="1">
        <f t="shared" si="21"/>
        <v>34635</v>
      </c>
      <c r="AQ959">
        <v>0.27</v>
      </c>
      <c r="AR959">
        <v>0.22</v>
      </c>
      <c r="AS959" s="1">
        <f t="shared" si="22"/>
        <v>34635</v>
      </c>
      <c r="AT959">
        <v>21.8</v>
      </c>
      <c r="AU959">
        <v>1.3</v>
      </c>
      <c r="AV959">
        <v>2</v>
      </c>
      <c r="AW959" s="1">
        <f t="shared" si="23"/>
        <v>34635</v>
      </c>
      <c r="AX959">
        <v>22</v>
      </c>
      <c r="AY959">
        <v>1.07</v>
      </c>
      <c r="AZ959" s="1">
        <f t="shared" si="24"/>
        <v>34635</v>
      </c>
      <c r="BA959">
        <v>0.63</v>
      </c>
      <c r="BB959" s="1">
        <f t="shared" si="24"/>
        <v>34635</v>
      </c>
      <c r="BC959">
        <v>0.35</v>
      </c>
      <c r="BD959" s="1">
        <f t="shared" ref="BD959:BF959" si="136">IF(ISBLANK(BE959),"",$C959)</f>
        <v>34635</v>
      </c>
      <c r="BE959">
        <v>0.35</v>
      </c>
      <c r="BF959" s="1">
        <f t="shared" si="136"/>
        <v>34635</v>
      </c>
      <c r="BG959">
        <v>7.8</v>
      </c>
      <c r="BI959" s="1" t="str">
        <f t="shared" ref="BI959" si="137">IF(ISBLANK(BJ959),"",$C959)</f>
        <v/>
      </c>
      <c r="BL959">
        <v>144</v>
      </c>
      <c r="BM959">
        <v>115</v>
      </c>
      <c r="BO959">
        <v>38</v>
      </c>
      <c r="BP959">
        <v>12</v>
      </c>
      <c r="BQ959">
        <v>15</v>
      </c>
      <c r="BR959">
        <v>0.54</v>
      </c>
      <c r="BS959">
        <v>17</v>
      </c>
      <c r="BT959">
        <v>8.8000000000000007</v>
      </c>
      <c r="BU959">
        <v>44</v>
      </c>
      <c r="BV959">
        <v>18</v>
      </c>
      <c r="BW959" t="s">
        <v>1016</v>
      </c>
      <c r="BX959">
        <v>16</v>
      </c>
      <c r="CO959">
        <v>190</v>
      </c>
      <c r="CS959">
        <v>230</v>
      </c>
      <c r="DS959" t="s">
        <v>938</v>
      </c>
      <c r="DU959" t="s">
        <v>939</v>
      </c>
      <c r="DV959" t="s">
        <v>944</v>
      </c>
      <c r="DZ959">
        <v>0.93500000000000005</v>
      </c>
      <c r="EB959" t="s">
        <v>921</v>
      </c>
      <c r="EE959" t="s">
        <v>1038</v>
      </c>
      <c r="EF959" t="s">
        <v>941</v>
      </c>
      <c r="EG959">
        <v>4.4999999999999998E-2</v>
      </c>
      <c r="EJ959">
        <v>2.73</v>
      </c>
      <c r="EK959" t="s">
        <v>1039</v>
      </c>
      <c r="FJ959" t="s">
        <v>939</v>
      </c>
      <c r="JL959" t="s">
        <v>943</v>
      </c>
      <c r="NA959" t="s">
        <v>944</v>
      </c>
      <c r="NC959" t="s">
        <v>921</v>
      </c>
      <c r="ND959">
        <v>0.09</v>
      </c>
      <c r="NE959" t="s">
        <v>944</v>
      </c>
      <c r="NF959" t="s">
        <v>945</v>
      </c>
      <c r="NH959" t="s">
        <v>944</v>
      </c>
      <c r="NJ959" t="s">
        <v>946</v>
      </c>
      <c r="NL959" t="s">
        <v>944</v>
      </c>
      <c r="NO959" t="s">
        <v>944</v>
      </c>
      <c r="NP959" t="s">
        <v>921</v>
      </c>
      <c r="NR959">
        <v>1.0999999999999999E-2</v>
      </c>
      <c r="NV959" t="s">
        <v>925</v>
      </c>
      <c r="NX959">
        <v>30</v>
      </c>
      <c r="OF959" t="s">
        <v>925</v>
      </c>
      <c r="OG959" t="s">
        <v>947</v>
      </c>
      <c r="OJ959">
        <v>1E-3</v>
      </c>
      <c r="OK959" t="s">
        <v>941</v>
      </c>
      <c r="OM959" t="s">
        <v>925</v>
      </c>
      <c r="OP959" t="s">
        <v>947</v>
      </c>
      <c r="OS959">
        <v>2E-3</v>
      </c>
      <c r="OV959">
        <v>2E-3</v>
      </c>
      <c r="OY959">
        <v>2E-3</v>
      </c>
      <c r="OZ959" t="s">
        <v>947</v>
      </c>
      <c r="PB959">
        <v>1E-3</v>
      </c>
      <c r="PC959" t="s">
        <v>947</v>
      </c>
      <c r="PG959" t="s">
        <v>926</v>
      </c>
      <c r="PJ959" t="s">
        <v>947</v>
      </c>
      <c r="PM959">
        <v>0.33800000000000002</v>
      </c>
      <c r="PN959" t="s">
        <v>947</v>
      </c>
      <c r="PQ959" t="s">
        <v>910</v>
      </c>
      <c r="PR959" t="s">
        <v>925</v>
      </c>
      <c r="PV959" t="s">
        <v>948</v>
      </c>
      <c r="PY959" t="s">
        <v>941</v>
      </c>
      <c r="QB959">
        <v>1.2999999999999999E-2</v>
      </c>
      <c r="QF959">
        <v>1.81</v>
      </c>
      <c r="QI959">
        <v>0.27</v>
      </c>
      <c r="QJ959" t="s">
        <v>944</v>
      </c>
      <c r="QK959" t="s">
        <v>910</v>
      </c>
      <c r="QN959" t="s">
        <v>921</v>
      </c>
      <c r="QP959">
        <v>1.4999999999999999E-2</v>
      </c>
      <c r="QQ959" t="s">
        <v>911</v>
      </c>
      <c r="QR959" t="s">
        <v>944</v>
      </c>
      <c r="QS959" t="s">
        <v>939</v>
      </c>
      <c r="RJ959" t="s">
        <v>911</v>
      </c>
      <c r="RK959" t="s">
        <v>921</v>
      </c>
      <c r="RL959" t="s">
        <v>921</v>
      </c>
      <c r="RM959" t="s">
        <v>946</v>
      </c>
      <c r="RN959" t="s">
        <v>946</v>
      </c>
      <c r="RO959" t="s">
        <v>921</v>
      </c>
      <c r="RP959" t="s">
        <v>946</v>
      </c>
      <c r="RQ959" t="s">
        <v>921</v>
      </c>
      <c r="RR959" t="s">
        <v>944</v>
      </c>
      <c r="RS959" t="s">
        <v>1040</v>
      </c>
      <c r="RT959">
        <v>0.23</v>
      </c>
      <c r="RU959" t="s">
        <v>945</v>
      </c>
      <c r="RV959" t="s">
        <v>921</v>
      </c>
      <c r="RW959" t="s">
        <v>921</v>
      </c>
      <c r="RX959" t="s">
        <v>911</v>
      </c>
      <c r="RY959" t="s">
        <v>944</v>
      </c>
      <c r="RZ959" t="s">
        <v>946</v>
      </c>
      <c r="SA959" t="s">
        <v>945</v>
      </c>
      <c r="SB959" t="s">
        <v>949</v>
      </c>
      <c r="SC959">
        <v>0.11</v>
      </c>
      <c r="SD959" t="s">
        <v>921</v>
      </c>
      <c r="SE959" t="s">
        <v>921</v>
      </c>
      <c r="SF959" t="s">
        <v>921</v>
      </c>
      <c r="SG959" t="s">
        <v>944</v>
      </c>
      <c r="XH959">
        <v>1001</v>
      </c>
      <c r="YC959" t="s">
        <v>946</v>
      </c>
      <c r="ABF959">
        <v>322</v>
      </c>
      <c r="ABG959">
        <v>269</v>
      </c>
      <c r="ABH959" t="s">
        <v>1041</v>
      </c>
      <c r="ABI959">
        <v>0.44</v>
      </c>
      <c r="ABJ959">
        <v>98</v>
      </c>
      <c r="ABN959">
        <v>0.34799999999999998</v>
      </c>
      <c r="ABO959">
        <v>96.4</v>
      </c>
      <c r="ABP959">
        <v>0.72299999999999998</v>
      </c>
      <c r="ABT959">
        <v>15</v>
      </c>
      <c r="ACW959">
        <v>72</v>
      </c>
      <c r="ACX959" t="s">
        <v>1042</v>
      </c>
      <c r="ADQ959" t="s">
        <v>941</v>
      </c>
      <c r="ADR959" t="s">
        <v>942</v>
      </c>
      <c r="ADS959">
        <v>1.7999999999999999E-2</v>
      </c>
      <c r="ADU959" t="s">
        <v>941</v>
      </c>
      <c r="ADV959" t="s">
        <v>939</v>
      </c>
      <c r="ADW959" t="s">
        <v>950</v>
      </c>
      <c r="ADX959" t="s">
        <v>939</v>
      </c>
      <c r="ADY959" t="s">
        <v>943</v>
      </c>
      <c r="ADZ959">
        <v>2.3E-2</v>
      </c>
      <c r="AEA959" t="s">
        <v>941</v>
      </c>
      <c r="AEB959" t="s">
        <v>946</v>
      </c>
      <c r="AEC959" t="s">
        <v>941</v>
      </c>
      <c r="AED959">
        <v>1.6E-2</v>
      </c>
      <c r="AEE959" t="s">
        <v>939</v>
      </c>
      <c r="AEF959" t="s">
        <v>1043</v>
      </c>
      <c r="AEG959" t="s">
        <v>946</v>
      </c>
      <c r="AEH959" t="s">
        <v>942</v>
      </c>
      <c r="AEI959" t="s">
        <v>921</v>
      </c>
      <c r="AEJ959" t="s">
        <v>947</v>
      </c>
      <c r="AEK959" t="s">
        <v>941</v>
      </c>
      <c r="AEL959" t="s">
        <v>1013</v>
      </c>
      <c r="AEM959" t="s">
        <v>939</v>
      </c>
      <c r="AEN959">
        <v>2E-3</v>
      </c>
      <c r="AEO959">
        <v>5.0999999999999997E-2</v>
      </c>
      <c r="AEP959">
        <v>8.0000000000000002E-3</v>
      </c>
      <c r="AEQ959" t="s">
        <v>946</v>
      </c>
      <c r="AER959" t="s">
        <v>947</v>
      </c>
      <c r="AES959" t="s">
        <v>948</v>
      </c>
      <c r="AEV959">
        <v>440</v>
      </c>
      <c r="AEW959">
        <v>23</v>
      </c>
      <c r="AFI959">
        <v>107</v>
      </c>
      <c r="AFJ959">
        <v>111</v>
      </c>
      <c r="AFK959">
        <v>100</v>
      </c>
      <c r="AFR959" t="s">
        <v>931</v>
      </c>
      <c r="AFT959">
        <v>1428</v>
      </c>
      <c r="AFU959">
        <v>1434</v>
      </c>
      <c r="AGB959">
        <v>54</v>
      </c>
      <c r="AGE959">
        <v>971</v>
      </c>
      <c r="AGL959">
        <v>970</v>
      </c>
      <c r="AGM959">
        <v>951</v>
      </c>
    </row>
    <row r="960" spans="1:871">
      <c r="A960" t="s">
        <v>904</v>
      </c>
      <c r="B960">
        <v>14201300</v>
      </c>
      <c r="C960" s="1">
        <v>34666</v>
      </c>
      <c r="D960" s="2">
        <v>0.58333333333333337</v>
      </c>
      <c r="G960" t="s">
        <v>994</v>
      </c>
      <c r="H960" t="s">
        <v>906</v>
      </c>
      <c r="I960" t="s">
        <v>907</v>
      </c>
      <c r="J960" t="s">
        <v>908</v>
      </c>
      <c r="M960" s="1">
        <f t="shared" si="14"/>
        <v>34666</v>
      </c>
      <c r="N960">
        <v>8.4</v>
      </c>
      <c r="O960">
        <v>8.8000000000000007</v>
      </c>
      <c r="P960">
        <v>767</v>
      </c>
      <c r="Q960">
        <v>80020</v>
      </c>
      <c r="R960" s="1">
        <f t="shared" si="15"/>
        <v>34666</v>
      </c>
      <c r="S960" t="s">
        <v>1044</v>
      </c>
      <c r="T960">
        <v>5.51</v>
      </c>
      <c r="U960">
        <v>389</v>
      </c>
      <c r="V960">
        <v>9.0000000000000006E-5</v>
      </c>
      <c r="W960" s="1">
        <f t="shared" si="16"/>
        <v>34666</v>
      </c>
      <c r="X960">
        <v>10.3</v>
      </c>
      <c r="Y960">
        <v>87</v>
      </c>
      <c r="Z960" s="1">
        <f t="shared" si="17"/>
        <v>34666</v>
      </c>
      <c r="AA960">
        <v>7.1</v>
      </c>
      <c r="AB960">
        <v>6.7</v>
      </c>
      <c r="AC960" s="1">
        <f t="shared" si="18"/>
        <v>34666</v>
      </c>
      <c r="AD960">
        <v>5.0999999999999996</v>
      </c>
      <c r="AE960" t="s">
        <v>925</v>
      </c>
      <c r="AF960">
        <v>37</v>
      </c>
      <c r="AH960" s="1" t="str">
        <f t="shared" si="19"/>
        <v/>
      </c>
      <c r="AJ960" s="1">
        <f t="shared" si="19"/>
        <v>34666</v>
      </c>
      <c r="AK960">
        <v>20</v>
      </c>
      <c r="AL960">
        <v>20</v>
      </c>
      <c r="AM960" s="1">
        <f t="shared" ref="AM960" si="138">IF(ISBLANK(AN960),"",$C960)</f>
        <v>34666</v>
      </c>
      <c r="AN960">
        <v>0.44</v>
      </c>
      <c r="AO960">
        <v>0.44</v>
      </c>
      <c r="AP960" s="1">
        <f t="shared" si="21"/>
        <v>34666</v>
      </c>
      <c r="AQ960">
        <v>0.36</v>
      </c>
      <c r="AR960">
        <v>0.12</v>
      </c>
      <c r="AS960" s="1">
        <f t="shared" si="22"/>
        <v>34666</v>
      </c>
      <c r="AT960">
        <v>18.899999999999999</v>
      </c>
      <c r="AU960">
        <v>0.8</v>
      </c>
      <c r="AV960">
        <v>0.8</v>
      </c>
      <c r="AW960" s="1">
        <f t="shared" si="23"/>
        <v>34666</v>
      </c>
      <c r="AX960">
        <v>19</v>
      </c>
      <c r="AY960">
        <v>0.46</v>
      </c>
      <c r="AZ960" s="1">
        <f t="shared" si="24"/>
        <v>34666</v>
      </c>
      <c r="BA960">
        <v>0.17</v>
      </c>
      <c r="BB960" s="1">
        <f t="shared" si="24"/>
        <v>34666</v>
      </c>
      <c r="BC960">
        <v>0.14000000000000001</v>
      </c>
      <c r="BD960" s="1">
        <f t="shared" ref="BD960:BF960" si="139">IF(ISBLANK(BE960),"",$C960)</f>
        <v>34666</v>
      </c>
      <c r="BE960">
        <v>0.15</v>
      </c>
      <c r="BF960" s="1">
        <f t="shared" si="139"/>
        <v>34666</v>
      </c>
      <c r="BG960">
        <v>3.3</v>
      </c>
      <c r="BI960" s="1">
        <f t="shared" ref="BI960" si="140">IF(ISBLANK(BJ960),"",$C960)</f>
        <v>34666</v>
      </c>
      <c r="BJ960">
        <v>0.7</v>
      </c>
      <c r="BL960">
        <v>137</v>
      </c>
      <c r="BM960">
        <v>106</v>
      </c>
      <c r="BO960">
        <v>35</v>
      </c>
      <c r="BP960">
        <v>12</v>
      </c>
      <c r="BQ960">
        <v>13</v>
      </c>
      <c r="BR960">
        <v>0.48</v>
      </c>
      <c r="BS960">
        <v>17</v>
      </c>
      <c r="BT960">
        <v>3.2</v>
      </c>
      <c r="BU960">
        <v>32</v>
      </c>
      <c r="BV960">
        <v>16</v>
      </c>
      <c r="BW960" t="s">
        <v>1016</v>
      </c>
      <c r="BX960">
        <v>23</v>
      </c>
      <c r="CO960">
        <v>94</v>
      </c>
      <c r="CS960">
        <v>34</v>
      </c>
      <c r="DS960" t="s">
        <v>938</v>
      </c>
      <c r="DU960" t="s">
        <v>939</v>
      </c>
      <c r="DV960" t="s">
        <v>944</v>
      </c>
      <c r="DZ960">
        <v>0.11600000000000001</v>
      </c>
      <c r="EB960" t="s">
        <v>921</v>
      </c>
      <c r="EE960" t="s">
        <v>1036</v>
      </c>
      <c r="EF960" t="s">
        <v>1045</v>
      </c>
      <c r="EG960">
        <v>8.9999999999999993E-3</v>
      </c>
      <c r="EJ960">
        <v>1.68</v>
      </c>
      <c r="EK960" t="s">
        <v>1046</v>
      </c>
      <c r="FJ960" t="s">
        <v>939</v>
      </c>
      <c r="JL960" t="s">
        <v>943</v>
      </c>
      <c r="NA960" t="s">
        <v>944</v>
      </c>
      <c r="NC960" t="s">
        <v>921</v>
      </c>
      <c r="ND960" t="s">
        <v>911</v>
      </c>
      <c r="NE960" t="s">
        <v>944</v>
      </c>
      <c r="NF960" t="s">
        <v>945</v>
      </c>
      <c r="NH960" t="s">
        <v>944</v>
      </c>
      <c r="NJ960" t="s">
        <v>946</v>
      </c>
      <c r="NL960" t="s">
        <v>944</v>
      </c>
      <c r="NO960" t="s">
        <v>944</v>
      </c>
      <c r="NP960" t="s">
        <v>921</v>
      </c>
      <c r="NR960">
        <v>2.5000000000000001E-2</v>
      </c>
      <c r="NX960">
        <v>30</v>
      </c>
      <c r="OK960" t="s">
        <v>941</v>
      </c>
      <c r="OZ960" t="s">
        <v>947</v>
      </c>
      <c r="PM960">
        <v>0.104</v>
      </c>
      <c r="PV960" t="s">
        <v>948</v>
      </c>
      <c r="PY960" t="s">
        <v>941</v>
      </c>
      <c r="QB960">
        <v>5.0000000000000001E-3</v>
      </c>
      <c r="QF960">
        <v>0.186</v>
      </c>
      <c r="QI960" t="s">
        <v>944</v>
      </c>
      <c r="QJ960" t="s">
        <v>944</v>
      </c>
      <c r="QN960" t="s">
        <v>921</v>
      </c>
      <c r="QP960">
        <v>8.0000000000000002E-3</v>
      </c>
      <c r="QQ960" t="s">
        <v>911</v>
      </c>
      <c r="QR960" t="s">
        <v>944</v>
      </c>
      <c r="QS960" t="s">
        <v>939</v>
      </c>
      <c r="RJ960" t="s">
        <v>911</v>
      </c>
      <c r="RK960" t="s">
        <v>921</v>
      </c>
      <c r="RL960" t="s">
        <v>921</v>
      </c>
      <c r="RM960" t="s">
        <v>946</v>
      </c>
      <c r="RN960" t="s">
        <v>946</v>
      </c>
      <c r="RO960" t="s">
        <v>921</v>
      </c>
      <c r="RP960" t="s">
        <v>946</v>
      </c>
      <c r="RQ960" t="s">
        <v>921</v>
      </c>
      <c r="RR960" t="s">
        <v>944</v>
      </c>
      <c r="RS960" t="s">
        <v>1008</v>
      </c>
      <c r="RT960">
        <v>0.09</v>
      </c>
      <c r="RU960" t="s">
        <v>945</v>
      </c>
      <c r="RV960" t="s">
        <v>921</v>
      </c>
      <c r="RW960" t="s">
        <v>921</v>
      </c>
      <c r="RX960" t="s">
        <v>911</v>
      </c>
      <c r="RY960" t="s">
        <v>944</v>
      </c>
      <c r="RZ960" t="s">
        <v>946</v>
      </c>
      <c r="SA960" t="s">
        <v>945</v>
      </c>
      <c r="SB960" t="s">
        <v>949</v>
      </c>
      <c r="SC960" t="s">
        <v>944</v>
      </c>
      <c r="SD960" t="s">
        <v>921</v>
      </c>
      <c r="SE960" t="s">
        <v>921</v>
      </c>
      <c r="SF960" t="s">
        <v>921</v>
      </c>
      <c r="SG960" t="s">
        <v>944</v>
      </c>
      <c r="XH960">
        <v>1001</v>
      </c>
      <c r="YC960" t="s">
        <v>946</v>
      </c>
      <c r="ABF960">
        <v>248</v>
      </c>
      <c r="ABG960">
        <v>238</v>
      </c>
      <c r="ABH960" t="s">
        <v>1047</v>
      </c>
      <c r="ABI960">
        <v>0.34</v>
      </c>
      <c r="ABJ960">
        <v>100</v>
      </c>
      <c r="ABN960">
        <v>0.46400000000000002</v>
      </c>
      <c r="ABO960">
        <v>83.6</v>
      </c>
      <c r="ABP960">
        <v>0.39400000000000002</v>
      </c>
      <c r="ABT960">
        <v>15</v>
      </c>
      <c r="ACW960">
        <v>11</v>
      </c>
      <c r="ACX960" t="s">
        <v>1046</v>
      </c>
      <c r="ADQ960">
        <v>4.7E-2</v>
      </c>
      <c r="ADR960" t="s">
        <v>942</v>
      </c>
      <c r="ADS960">
        <v>6.0000000000000001E-3</v>
      </c>
      <c r="ADU960" t="s">
        <v>941</v>
      </c>
      <c r="ADV960" t="s">
        <v>939</v>
      </c>
      <c r="ADW960" t="s">
        <v>985</v>
      </c>
      <c r="ADX960" t="s">
        <v>939</v>
      </c>
      <c r="ADY960" t="s">
        <v>943</v>
      </c>
      <c r="ADZ960">
        <v>1.2999999999999999E-2</v>
      </c>
      <c r="AEA960" t="s">
        <v>941</v>
      </c>
      <c r="AEB960" t="s">
        <v>946</v>
      </c>
      <c r="AEC960" t="s">
        <v>941</v>
      </c>
      <c r="AED960" t="s">
        <v>942</v>
      </c>
      <c r="AEE960" t="s">
        <v>939</v>
      </c>
      <c r="AEF960" t="s">
        <v>1020</v>
      </c>
      <c r="AEG960" t="s">
        <v>946</v>
      </c>
      <c r="AEH960" t="s">
        <v>942</v>
      </c>
      <c r="AEI960" t="s">
        <v>921</v>
      </c>
      <c r="AEJ960" t="s">
        <v>947</v>
      </c>
      <c r="AEK960" t="s">
        <v>941</v>
      </c>
      <c r="AEL960" t="s">
        <v>942</v>
      </c>
      <c r="AEM960" t="s">
        <v>939</v>
      </c>
      <c r="AEN960" t="s">
        <v>939</v>
      </c>
      <c r="AEO960" t="s">
        <v>941</v>
      </c>
      <c r="AEP960">
        <v>0.05</v>
      </c>
      <c r="AEQ960" t="s">
        <v>946</v>
      </c>
      <c r="AER960" t="s">
        <v>947</v>
      </c>
      <c r="AES960" t="s">
        <v>948</v>
      </c>
      <c r="AEV960">
        <v>378</v>
      </c>
      <c r="AEW960">
        <v>33</v>
      </c>
      <c r="AFI960">
        <v>51.3</v>
      </c>
      <c r="AFJ960">
        <v>116</v>
      </c>
      <c r="AFK960">
        <v>106</v>
      </c>
      <c r="AFT960">
        <v>1531</v>
      </c>
      <c r="AFU960">
        <v>1535</v>
      </c>
      <c r="AGB960">
        <v>81</v>
      </c>
      <c r="AGE960">
        <v>1022</v>
      </c>
      <c r="AGL960">
        <v>1010</v>
      </c>
    </row>
    <row r="961" spans="1:870">
      <c r="A961" t="s">
        <v>904</v>
      </c>
      <c r="B961">
        <v>14201300</v>
      </c>
      <c r="C961" s="1">
        <v>34724</v>
      </c>
      <c r="D961" s="2">
        <v>0.53125</v>
      </c>
      <c r="G961" t="s">
        <v>994</v>
      </c>
      <c r="H961" t="s">
        <v>906</v>
      </c>
      <c r="I961" t="s">
        <v>907</v>
      </c>
      <c r="J961" t="s">
        <v>908</v>
      </c>
      <c r="M961" s="1">
        <f t="shared" si="14"/>
        <v>34724</v>
      </c>
      <c r="N961">
        <v>6.4</v>
      </c>
      <c r="O961">
        <v>9.8000000000000007</v>
      </c>
      <c r="P961">
        <v>751</v>
      </c>
      <c r="Q961">
        <v>80020</v>
      </c>
      <c r="R961" s="1">
        <f t="shared" si="15"/>
        <v>34724</v>
      </c>
      <c r="S961" t="s">
        <v>1048</v>
      </c>
      <c r="U961">
        <v>311</v>
      </c>
      <c r="V961">
        <v>1E-4</v>
      </c>
      <c r="W961" s="1">
        <f t="shared" si="16"/>
        <v>34724</v>
      </c>
      <c r="X961">
        <v>11.2</v>
      </c>
      <c r="Y961">
        <v>92</v>
      </c>
      <c r="Z961" s="1">
        <f t="shared" si="17"/>
        <v>34724</v>
      </c>
      <c r="AA961">
        <v>7</v>
      </c>
      <c r="AB961">
        <v>7.4</v>
      </c>
      <c r="AC961" s="1">
        <f t="shared" si="18"/>
        <v>34724</v>
      </c>
      <c r="AD961">
        <v>7.7</v>
      </c>
      <c r="AE961" t="s">
        <v>925</v>
      </c>
      <c r="AF961">
        <v>50</v>
      </c>
      <c r="AH961" s="1" t="str">
        <f t="shared" si="19"/>
        <v/>
      </c>
      <c r="AJ961" s="1">
        <f t="shared" si="19"/>
        <v>34724</v>
      </c>
      <c r="AK961">
        <v>13</v>
      </c>
      <c r="AL961">
        <v>13</v>
      </c>
      <c r="AM961" s="1">
        <f t="shared" ref="AM961" si="141">IF(ISBLANK(AN961),"",$C961)</f>
        <v>34724</v>
      </c>
      <c r="AN961">
        <v>0.25</v>
      </c>
      <c r="AO961">
        <v>0.25</v>
      </c>
      <c r="AP961" s="1">
        <f t="shared" si="21"/>
        <v>34724</v>
      </c>
      <c r="AQ961">
        <v>0.05</v>
      </c>
      <c r="AR961">
        <v>0.05</v>
      </c>
      <c r="AS961" s="1">
        <f t="shared" si="22"/>
        <v>34724</v>
      </c>
      <c r="AT961">
        <v>12.9</v>
      </c>
      <c r="AU961">
        <v>0.3</v>
      </c>
      <c r="AV961">
        <v>0.3</v>
      </c>
      <c r="AW961" s="1">
        <f t="shared" si="23"/>
        <v>34724</v>
      </c>
      <c r="AX961">
        <v>13</v>
      </c>
      <c r="AY961">
        <v>0.245</v>
      </c>
      <c r="AZ961" s="1">
        <f t="shared" si="24"/>
        <v>34724</v>
      </c>
      <c r="BA961">
        <v>7.0000000000000007E-2</v>
      </c>
      <c r="BB961" s="1">
        <f t="shared" si="24"/>
        <v>34724</v>
      </c>
      <c r="BC961">
        <v>7.0000000000000007E-2</v>
      </c>
      <c r="BD961" s="1">
        <f t="shared" ref="BD961:BF961" si="142">IF(ISBLANK(BE961),"",$C961)</f>
        <v>34724</v>
      </c>
      <c r="BE961">
        <v>0.08</v>
      </c>
      <c r="BF961" s="1">
        <f t="shared" si="142"/>
        <v>34724</v>
      </c>
      <c r="BG961">
        <v>2.1</v>
      </c>
      <c r="BI961" s="1" t="str">
        <f t="shared" ref="BI961" si="143">IF(ISBLANK(BJ961),"",$C961)</f>
        <v/>
      </c>
      <c r="BL961">
        <v>110</v>
      </c>
      <c r="BM961">
        <v>69</v>
      </c>
      <c r="BO961">
        <v>28</v>
      </c>
      <c r="BP961">
        <v>9.6999999999999993</v>
      </c>
      <c r="BQ961">
        <v>11</v>
      </c>
      <c r="BR961">
        <v>0.46</v>
      </c>
      <c r="BS961">
        <v>18</v>
      </c>
      <c r="BT961">
        <v>2</v>
      </c>
      <c r="BU961">
        <v>24</v>
      </c>
      <c r="BV961">
        <v>12</v>
      </c>
      <c r="BW961" t="s">
        <v>1016</v>
      </c>
      <c r="BX961">
        <v>26</v>
      </c>
      <c r="CO961">
        <v>64</v>
      </c>
      <c r="CS961">
        <v>59</v>
      </c>
      <c r="DS961" t="s">
        <v>938</v>
      </c>
      <c r="DU961" t="s">
        <v>939</v>
      </c>
      <c r="DV961" t="s">
        <v>944</v>
      </c>
      <c r="DZ961">
        <v>5.1999999999999998E-2</v>
      </c>
      <c r="EB961" t="s">
        <v>921</v>
      </c>
      <c r="EE961" t="s">
        <v>1036</v>
      </c>
      <c r="EF961" t="s">
        <v>1045</v>
      </c>
      <c r="EG961" t="s">
        <v>942</v>
      </c>
      <c r="EK961" t="s">
        <v>1049</v>
      </c>
      <c r="FJ961" t="s">
        <v>939</v>
      </c>
      <c r="JL961" t="s">
        <v>943</v>
      </c>
      <c r="NA961" t="s">
        <v>944</v>
      </c>
      <c r="NC961" t="s">
        <v>921</v>
      </c>
      <c r="ND961" t="s">
        <v>911</v>
      </c>
      <c r="NE961" t="s">
        <v>944</v>
      </c>
      <c r="NF961" t="s">
        <v>945</v>
      </c>
      <c r="NH961" t="s">
        <v>944</v>
      </c>
      <c r="NJ961" t="s">
        <v>946</v>
      </c>
      <c r="NL961" t="s">
        <v>944</v>
      </c>
      <c r="NO961" t="s">
        <v>944</v>
      </c>
      <c r="NP961" t="s">
        <v>921</v>
      </c>
      <c r="NR961" t="s">
        <v>941</v>
      </c>
      <c r="NX961">
        <v>41</v>
      </c>
      <c r="OK961" t="s">
        <v>941</v>
      </c>
      <c r="OZ961" t="s">
        <v>947</v>
      </c>
      <c r="PM961">
        <v>2.8000000000000001E-2</v>
      </c>
      <c r="PV961" t="s">
        <v>948</v>
      </c>
      <c r="PY961" t="s">
        <v>941</v>
      </c>
      <c r="QB961" t="s">
        <v>939</v>
      </c>
      <c r="QF961">
        <v>8.8999999999999996E-2</v>
      </c>
      <c r="QI961" t="s">
        <v>944</v>
      </c>
      <c r="QJ961" t="s">
        <v>944</v>
      </c>
      <c r="QN961" t="s">
        <v>921</v>
      </c>
      <c r="QP961" t="s">
        <v>939</v>
      </c>
      <c r="QQ961" t="s">
        <v>911</v>
      </c>
      <c r="QR961" t="s">
        <v>944</v>
      </c>
      <c r="QS961" t="s">
        <v>939</v>
      </c>
      <c r="RJ961" t="s">
        <v>911</v>
      </c>
      <c r="RK961" t="s">
        <v>921</v>
      </c>
      <c r="RL961" t="s">
        <v>921</v>
      </c>
      <c r="RM961" t="s">
        <v>946</v>
      </c>
      <c r="RN961" t="s">
        <v>946</v>
      </c>
      <c r="RO961" t="s">
        <v>921</v>
      </c>
      <c r="RP961" t="s">
        <v>946</v>
      </c>
      <c r="RQ961" t="s">
        <v>921</v>
      </c>
      <c r="RR961" t="s">
        <v>944</v>
      </c>
      <c r="RS961">
        <v>0.4</v>
      </c>
      <c r="RT961" t="s">
        <v>944</v>
      </c>
      <c r="RU961" t="s">
        <v>945</v>
      </c>
      <c r="RV961" t="s">
        <v>921</v>
      </c>
      <c r="RW961" t="s">
        <v>921</v>
      </c>
      <c r="RX961" t="s">
        <v>911</v>
      </c>
      <c r="RY961" t="s">
        <v>944</v>
      </c>
      <c r="RZ961" t="s">
        <v>946</v>
      </c>
      <c r="SA961" t="s">
        <v>945</v>
      </c>
      <c r="SB961" t="s">
        <v>949</v>
      </c>
      <c r="SC961" t="s">
        <v>944</v>
      </c>
      <c r="SD961" t="s">
        <v>921</v>
      </c>
      <c r="SE961" t="s">
        <v>921</v>
      </c>
      <c r="SF961" t="s">
        <v>921</v>
      </c>
      <c r="SG961" t="s">
        <v>944</v>
      </c>
      <c r="XH961">
        <v>1001</v>
      </c>
      <c r="YC961" t="s">
        <v>946</v>
      </c>
      <c r="ABF961">
        <v>219</v>
      </c>
      <c r="ABG961">
        <v>195</v>
      </c>
      <c r="ABH961" t="s">
        <v>1050</v>
      </c>
      <c r="ABI961">
        <v>0.3</v>
      </c>
      <c r="ABJ961">
        <v>94</v>
      </c>
      <c r="ABN961">
        <v>6.4000000000000001E-2</v>
      </c>
      <c r="ABO961">
        <v>57.3</v>
      </c>
      <c r="ABP961">
        <v>0.16400000000000001</v>
      </c>
      <c r="ABT961">
        <v>15</v>
      </c>
      <c r="ACW961">
        <v>10</v>
      </c>
      <c r="ACX961" t="s">
        <v>1051</v>
      </c>
      <c r="ADQ961">
        <v>1.7000000000000001E-2</v>
      </c>
      <c r="ADR961" t="s">
        <v>942</v>
      </c>
      <c r="ADS961">
        <v>8.9999999999999993E-3</v>
      </c>
      <c r="ADU961" t="s">
        <v>941</v>
      </c>
      <c r="ADV961" t="s">
        <v>939</v>
      </c>
      <c r="ADW961" t="s">
        <v>984</v>
      </c>
      <c r="ADX961" t="s">
        <v>939</v>
      </c>
      <c r="ADY961" t="s">
        <v>943</v>
      </c>
      <c r="ADZ961">
        <v>7.0000000000000001E-3</v>
      </c>
      <c r="AEA961" t="s">
        <v>941</v>
      </c>
      <c r="AEB961" t="s">
        <v>946</v>
      </c>
      <c r="AEC961" t="s">
        <v>941</v>
      </c>
      <c r="AED961" t="s">
        <v>942</v>
      </c>
      <c r="AEE961" t="s">
        <v>939</v>
      </c>
      <c r="AEF961" t="s">
        <v>1052</v>
      </c>
      <c r="AEG961" t="s">
        <v>946</v>
      </c>
      <c r="AEH961" t="s">
        <v>942</v>
      </c>
      <c r="AEI961" t="s">
        <v>921</v>
      </c>
      <c r="AEJ961" t="s">
        <v>947</v>
      </c>
      <c r="AEK961" t="s">
        <v>941</v>
      </c>
      <c r="AEL961" t="s">
        <v>942</v>
      </c>
      <c r="AEM961" t="s">
        <v>939</v>
      </c>
      <c r="AEN961" t="s">
        <v>939</v>
      </c>
      <c r="AEO961" t="s">
        <v>941</v>
      </c>
      <c r="AEP961" t="s">
        <v>942</v>
      </c>
      <c r="AEQ961" t="s">
        <v>946</v>
      </c>
      <c r="AER961" t="s">
        <v>947</v>
      </c>
      <c r="AES961" t="s">
        <v>948</v>
      </c>
      <c r="AEV961">
        <v>305</v>
      </c>
      <c r="AEW961">
        <v>42</v>
      </c>
      <c r="AFI961">
        <v>45.3</v>
      </c>
      <c r="AFJ961">
        <v>99.6</v>
      </c>
      <c r="AFK961">
        <v>92.7</v>
      </c>
      <c r="AFT961">
        <v>1673</v>
      </c>
      <c r="AFU961">
        <v>1681</v>
      </c>
      <c r="AGB961">
        <v>82</v>
      </c>
      <c r="AGE961">
        <v>936</v>
      </c>
      <c r="AGL961">
        <v>917</v>
      </c>
    </row>
    <row r="962" spans="1:870">
      <c r="A962" t="s">
        <v>904</v>
      </c>
      <c r="B962">
        <v>14201300</v>
      </c>
      <c r="C962" s="1">
        <v>34767</v>
      </c>
      <c r="D962" s="2">
        <v>0.60416666666666663</v>
      </c>
      <c r="G962" t="s">
        <v>994</v>
      </c>
      <c r="H962" t="s">
        <v>906</v>
      </c>
      <c r="I962" t="s">
        <v>907</v>
      </c>
      <c r="J962" t="s">
        <v>908</v>
      </c>
      <c r="M962" s="1">
        <f t="shared" si="14"/>
        <v>34767</v>
      </c>
      <c r="N962">
        <v>10</v>
      </c>
      <c r="O962">
        <v>17</v>
      </c>
      <c r="P962">
        <v>741</v>
      </c>
      <c r="Q962">
        <v>80020</v>
      </c>
      <c r="R962" s="1">
        <f t="shared" si="15"/>
        <v>34767</v>
      </c>
      <c r="S962">
        <v>29</v>
      </c>
      <c r="U962">
        <v>270</v>
      </c>
      <c r="V962">
        <v>1.8000000000000001E-4</v>
      </c>
      <c r="W962" s="1">
        <f t="shared" si="16"/>
        <v>34767</v>
      </c>
      <c r="X962">
        <v>9.9</v>
      </c>
      <c r="Y962">
        <v>90</v>
      </c>
      <c r="Z962" s="1">
        <f t="shared" si="17"/>
        <v>34767</v>
      </c>
      <c r="AA962">
        <v>6.8</v>
      </c>
      <c r="AB962">
        <v>6.7</v>
      </c>
      <c r="AC962" s="1">
        <f t="shared" si="18"/>
        <v>34767</v>
      </c>
      <c r="AD962">
        <v>17</v>
      </c>
      <c r="AE962" t="s">
        <v>925</v>
      </c>
      <c r="AF962">
        <v>59</v>
      </c>
      <c r="AH962" s="1" t="str">
        <f t="shared" si="19"/>
        <v/>
      </c>
      <c r="AJ962" s="1">
        <f t="shared" si="19"/>
        <v>34767</v>
      </c>
      <c r="AK962">
        <v>9.9</v>
      </c>
      <c r="AL962">
        <v>9.4</v>
      </c>
      <c r="AM962" s="1">
        <f t="shared" ref="AM962" si="144">IF(ISBLANK(AN962),"",$C962)</f>
        <v>34767</v>
      </c>
      <c r="AN962">
        <v>1.1000000000000001</v>
      </c>
      <c r="AO962">
        <v>0.6</v>
      </c>
      <c r="AP962" s="1">
        <f t="shared" si="21"/>
        <v>34767</v>
      </c>
      <c r="AQ962">
        <v>0.7</v>
      </c>
      <c r="AR962">
        <v>0.1</v>
      </c>
      <c r="AS962" s="1">
        <f t="shared" si="22"/>
        <v>34767</v>
      </c>
      <c r="AT962">
        <v>8</v>
      </c>
      <c r="AU962">
        <v>1.3</v>
      </c>
      <c r="AV962">
        <v>1.8</v>
      </c>
      <c r="AW962" s="1">
        <f t="shared" si="23"/>
        <v>34767</v>
      </c>
      <c r="AX962">
        <v>8.1</v>
      </c>
      <c r="AY962">
        <v>1.07</v>
      </c>
      <c r="AZ962" s="1">
        <f t="shared" si="24"/>
        <v>34767</v>
      </c>
      <c r="BA962">
        <v>0.53</v>
      </c>
      <c r="BB962" s="1">
        <f t="shared" si="24"/>
        <v>34767</v>
      </c>
      <c r="BC962">
        <v>0.39</v>
      </c>
      <c r="BD962" s="1">
        <f t="shared" ref="BD962:BF962" si="145">IF(ISBLANK(BE962),"",$C962)</f>
        <v>34767</v>
      </c>
      <c r="BE962">
        <v>0.35</v>
      </c>
      <c r="BF962" s="1">
        <f t="shared" si="145"/>
        <v>34767</v>
      </c>
      <c r="BG962">
        <v>3</v>
      </c>
      <c r="BI962" s="1">
        <f t="shared" ref="BI962" si="146">IF(ISBLANK(BJ962),"",$C962)</f>
        <v>34767</v>
      </c>
      <c r="BJ962">
        <v>3.3</v>
      </c>
      <c r="BL962">
        <v>97.4</v>
      </c>
      <c r="BM962">
        <v>49</v>
      </c>
      <c r="BO962">
        <v>25</v>
      </c>
      <c r="BP962">
        <v>8.5</v>
      </c>
      <c r="BQ962">
        <v>10</v>
      </c>
      <c r="BR962">
        <v>0.44</v>
      </c>
      <c r="BS962">
        <v>17</v>
      </c>
      <c r="BT962">
        <v>4.5</v>
      </c>
      <c r="BU962">
        <v>19</v>
      </c>
      <c r="BV962">
        <v>14</v>
      </c>
      <c r="BW962" t="s">
        <v>1016</v>
      </c>
      <c r="BX962">
        <v>22</v>
      </c>
      <c r="CO962">
        <v>210</v>
      </c>
      <c r="CS962">
        <v>85</v>
      </c>
      <c r="DQ962">
        <v>3</v>
      </c>
      <c r="DS962" t="s">
        <v>938</v>
      </c>
      <c r="DU962" t="s">
        <v>939</v>
      </c>
      <c r="DV962" t="s">
        <v>944</v>
      </c>
      <c r="DZ962">
        <v>0.48499999999999999</v>
      </c>
      <c r="EB962" t="s">
        <v>921</v>
      </c>
      <c r="EE962" t="s">
        <v>1053</v>
      </c>
      <c r="EF962" t="s">
        <v>941</v>
      </c>
      <c r="EG962">
        <v>4.8000000000000001E-2</v>
      </c>
      <c r="EK962">
        <v>0.82</v>
      </c>
      <c r="FJ962" t="s">
        <v>939</v>
      </c>
      <c r="JL962" t="s">
        <v>943</v>
      </c>
      <c r="NA962" t="s">
        <v>944</v>
      </c>
      <c r="NC962" t="s">
        <v>921</v>
      </c>
      <c r="ND962" t="s">
        <v>911</v>
      </c>
      <c r="NE962" t="s">
        <v>944</v>
      </c>
      <c r="NF962" t="s">
        <v>945</v>
      </c>
      <c r="NH962" t="s">
        <v>944</v>
      </c>
      <c r="NJ962" t="s">
        <v>946</v>
      </c>
      <c r="NL962" t="s">
        <v>944</v>
      </c>
      <c r="NO962" t="s">
        <v>944</v>
      </c>
      <c r="NP962" t="s">
        <v>921</v>
      </c>
      <c r="NR962" t="s">
        <v>941</v>
      </c>
      <c r="NX962">
        <v>49</v>
      </c>
      <c r="OK962" t="s">
        <v>941</v>
      </c>
      <c r="OZ962" t="s">
        <v>947</v>
      </c>
      <c r="PM962">
        <v>0.11</v>
      </c>
      <c r="PV962" t="s">
        <v>948</v>
      </c>
      <c r="PY962" t="s">
        <v>941</v>
      </c>
      <c r="QB962">
        <v>0.223</v>
      </c>
      <c r="QF962">
        <v>0.49299999999999999</v>
      </c>
      <c r="QI962" t="s">
        <v>944</v>
      </c>
      <c r="QJ962" t="s">
        <v>944</v>
      </c>
      <c r="QN962" t="s">
        <v>921</v>
      </c>
      <c r="QP962" t="s">
        <v>939</v>
      </c>
      <c r="QQ962" t="s">
        <v>911</v>
      </c>
      <c r="QR962" t="s">
        <v>944</v>
      </c>
      <c r="QS962" t="s">
        <v>939</v>
      </c>
      <c r="RJ962" t="s">
        <v>911</v>
      </c>
      <c r="RK962" t="s">
        <v>921</v>
      </c>
      <c r="RL962" t="s">
        <v>921</v>
      </c>
      <c r="RM962" t="s">
        <v>946</v>
      </c>
      <c r="RN962" t="s">
        <v>946</v>
      </c>
      <c r="RO962" t="s">
        <v>921</v>
      </c>
      <c r="RP962" t="s">
        <v>946</v>
      </c>
      <c r="RQ962" t="s">
        <v>921</v>
      </c>
      <c r="RR962" t="s">
        <v>944</v>
      </c>
      <c r="RS962" t="s">
        <v>1054</v>
      </c>
      <c r="RT962">
        <v>0.12</v>
      </c>
      <c r="RU962" t="s">
        <v>945</v>
      </c>
      <c r="RV962" t="s">
        <v>921</v>
      </c>
      <c r="RW962" t="s">
        <v>921</v>
      </c>
      <c r="RX962" t="s">
        <v>911</v>
      </c>
      <c r="RY962" t="s">
        <v>944</v>
      </c>
      <c r="RZ962" t="s">
        <v>946</v>
      </c>
      <c r="SA962" t="s">
        <v>945</v>
      </c>
      <c r="SB962" t="s">
        <v>949</v>
      </c>
      <c r="SC962" t="s">
        <v>944</v>
      </c>
      <c r="SD962" t="s">
        <v>921</v>
      </c>
      <c r="SE962" t="s">
        <v>921</v>
      </c>
      <c r="SF962" t="s">
        <v>921</v>
      </c>
      <c r="SG962" t="s">
        <v>944</v>
      </c>
      <c r="XH962">
        <v>1001</v>
      </c>
      <c r="YC962" t="s">
        <v>946</v>
      </c>
      <c r="ABF962">
        <v>188</v>
      </c>
      <c r="ABG962">
        <v>170</v>
      </c>
      <c r="ABH962">
        <v>14.7</v>
      </c>
      <c r="ABI962">
        <v>0.26</v>
      </c>
      <c r="ABJ962">
        <v>99</v>
      </c>
      <c r="ABN962">
        <v>0.90100000000000002</v>
      </c>
      <c r="ABO962">
        <v>35.4</v>
      </c>
      <c r="ABP962">
        <v>0.32800000000000001</v>
      </c>
      <c r="ABT962">
        <v>15</v>
      </c>
      <c r="ACW962">
        <v>58</v>
      </c>
      <c r="ACX962">
        <v>4.5</v>
      </c>
      <c r="ADQ962">
        <v>0.14499999999999999</v>
      </c>
      <c r="ADR962" t="s">
        <v>942</v>
      </c>
      <c r="ADS962">
        <v>1.2999999999999999E-2</v>
      </c>
      <c r="ADU962" t="s">
        <v>941</v>
      </c>
      <c r="ADV962" t="s">
        <v>939</v>
      </c>
      <c r="ADW962" t="s">
        <v>950</v>
      </c>
      <c r="ADX962" t="s">
        <v>939</v>
      </c>
      <c r="ADY962" t="s">
        <v>943</v>
      </c>
      <c r="ADZ962" t="s">
        <v>939</v>
      </c>
      <c r="AEA962" t="s">
        <v>941</v>
      </c>
      <c r="AEB962" t="s">
        <v>946</v>
      </c>
      <c r="AEC962" t="s">
        <v>941</v>
      </c>
      <c r="AED962">
        <v>1.95</v>
      </c>
      <c r="AEE962" t="s">
        <v>939</v>
      </c>
      <c r="AEF962" t="s">
        <v>1055</v>
      </c>
      <c r="AEG962" t="s">
        <v>946</v>
      </c>
      <c r="AEH962">
        <v>1.0999999999999999E-2</v>
      </c>
      <c r="AEI962" t="s">
        <v>921</v>
      </c>
      <c r="AEJ962" t="s">
        <v>947</v>
      </c>
      <c r="AEK962" t="s">
        <v>941</v>
      </c>
      <c r="AEL962" t="s">
        <v>942</v>
      </c>
      <c r="AEM962" t="s">
        <v>939</v>
      </c>
      <c r="AEN962" t="s">
        <v>939</v>
      </c>
      <c r="AEO962">
        <v>4.2999999999999997E-2</v>
      </c>
      <c r="AEP962">
        <v>1.61</v>
      </c>
      <c r="AEQ962" t="s">
        <v>946</v>
      </c>
      <c r="AER962" t="s">
        <v>947</v>
      </c>
      <c r="AES962" t="s">
        <v>948</v>
      </c>
      <c r="AEV962">
        <v>279</v>
      </c>
      <c r="AEW962">
        <v>45</v>
      </c>
      <c r="AFI962">
        <v>37.200000000000003</v>
      </c>
      <c r="AFJ962">
        <v>103</v>
      </c>
      <c r="AFK962">
        <v>82</v>
      </c>
      <c r="AFT962">
        <v>1771</v>
      </c>
      <c r="AFU962">
        <v>1781</v>
      </c>
      <c r="AGB962">
        <v>21</v>
      </c>
      <c r="AGE962">
        <v>932</v>
      </c>
      <c r="AGL962">
        <v>909</v>
      </c>
    </row>
    <row r="963" spans="1:870">
      <c r="A963" t="s">
        <v>904</v>
      </c>
      <c r="B963">
        <v>14201300</v>
      </c>
      <c r="C963" s="1">
        <v>34802</v>
      </c>
      <c r="D963" s="2">
        <v>0.3888888888888889</v>
      </c>
      <c r="G963" t="s">
        <v>905</v>
      </c>
      <c r="H963" t="s">
        <v>906</v>
      </c>
      <c r="I963" t="s">
        <v>907</v>
      </c>
      <c r="J963" t="s">
        <v>908</v>
      </c>
      <c r="M963" s="1">
        <f t="shared" si="14"/>
        <v>34802</v>
      </c>
      <c r="N963">
        <v>10.9</v>
      </c>
      <c r="O963">
        <v>10.5</v>
      </c>
      <c r="P963">
        <v>759</v>
      </c>
      <c r="Q963">
        <v>80020</v>
      </c>
      <c r="R963" s="1">
        <f t="shared" si="15"/>
        <v>34802</v>
      </c>
      <c r="S963">
        <v>47</v>
      </c>
      <c r="T963">
        <v>5.28</v>
      </c>
      <c r="U963">
        <v>315</v>
      </c>
      <c r="V963">
        <v>6.0000000000000002E-5</v>
      </c>
      <c r="W963" s="1">
        <f t="shared" si="16"/>
        <v>34802</v>
      </c>
      <c r="X963">
        <v>10</v>
      </c>
      <c r="Y963">
        <v>91</v>
      </c>
      <c r="Z963" s="1">
        <f t="shared" si="17"/>
        <v>34802</v>
      </c>
      <c r="AA963">
        <v>7.2</v>
      </c>
      <c r="AC963" s="1" t="str">
        <f t="shared" si="18"/>
        <v/>
      </c>
      <c r="AH963" s="1" t="str">
        <f t="shared" si="19"/>
        <v/>
      </c>
      <c r="AJ963" s="1">
        <f t="shared" si="19"/>
        <v>34802</v>
      </c>
      <c r="AK963">
        <v>10</v>
      </c>
      <c r="AL963">
        <v>9.6999999999999993</v>
      </c>
      <c r="AM963" s="1">
        <f t="shared" ref="AM963" si="147">IF(ISBLANK(AN963),"",$C963)</f>
        <v>34802</v>
      </c>
      <c r="AN963">
        <v>1.1000000000000001</v>
      </c>
      <c r="AO963">
        <v>0.56000000000000005</v>
      </c>
      <c r="AP963" s="1">
        <f t="shared" si="21"/>
        <v>34802</v>
      </c>
      <c r="AQ963">
        <v>0.14000000000000001</v>
      </c>
      <c r="AR963">
        <v>0.09</v>
      </c>
      <c r="AS963" s="1">
        <f t="shared" si="22"/>
        <v>34802</v>
      </c>
      <c r="AT963">
        <v>8.91</v>
      </c>
      <c r="AU963">
        <v>0.7</v>
      </c>
      <c r="AV963">
        <v>1.2</v>
      </c>
      <c r="AW963" s="1">
        <f t="shared" si="23"/>
        <v>34802</v>
      </c>
      <c r="AX963">
        <v>9</v>
      </c>
      <c r="AY963">
        <v>0.42899999999999999</v>
      </c>
      <c r="AZ963" s="1">
        <f t="shared" si="24"/>
        <v>34802</v>
      </c>
      <c r="BA963">
        <v>0.36</v>
      </c>
      <c r="BB963" s="1">
        <f t="shared" si="24"/>
        <v>34802</v>
      </c>
      <c r="BC963">
        <v>0.15</v>
      </c>
      <c r="BD963" s="1">
        <f t="shared" ref="BD963:BF963" si="148">IF(ISBLANK(BE963),"",$C963)</f>
        <v>34802</v>
      </c>
      <c r="BE963">
        <v>0.14000000000000001</v>
      </c>
      <c r="BF963" s="1">
        <f t="shared" si="148"/>
        <v>34802</v>
      </c>
      <c r="BG963">
        <v>4.0999999999999996</v>
      </c>
      <c r="BI963" s="1">
        <f t="shared" ref="BI963" si="149">IF(ISBLANK(BJ963),"",$C963)</f>
        <v>34802</v>
      </c>
      <c r="BJ963">
        <v>2.5</v>
      </c>
      <c r="DS963" t="s">
        <v>938</v>
      </c>
      <c r="DU963" t="s">
        <v>939</v>
      </c>
      <c r="DV963" t="s">
        <v>944</v>
      </c>
      <c r="DZ963">
        <v>3.3</v>
      </c>
      <c r="EB963" t="s">
        <v>921</v>
      </c>
      <c r="EE963" t="s">
        <v>1056</v>
      </c>
      <c r="EF963">
        <v>2.4E-2</v>
      </c>
      <c r="EG963">
        <v>3.5999999999999997E-2</v>
      </c>
      <c r="EJ963">
        <v>1.61</v>
      </c>
      <c r="EK963">
        <v>1.3</v>
      </c>
      <c r="FJ963" t="s">
        <v>939</v>
      </c>
      <c r="JL963" t="s">
        <v>943</v>
      </c>
      <c r="NA963">
        <v>0.22</v>
      </c>
      <c r="NC963" t="s">
        <v>921</v>
      </c>
      <c r="ND963">
        <v>0.52</v>
      </c>
      <c r="NE963" t="s">
        <v>944</v>
      </c>
      <c r="NF963" t="s">
        <v>945</v>
      </c>
      <c r="NH963" t="s">
        <v>944</v>
      </c>
      <c r="NJ963" t="s">
        <v>946</v>
      </c>
      <c r="NL963" t="s">
        <v>944</v>
      </c>
      <c r="NO963" t="s">
        <v>944</v>
      </c>
      <c r="NP963" t="s">
        <v>921</v>
      </c>
      <c r="NR963">
        <v>0.40100000000000002</v>
      </c>
      <c r="OK963" t="s">
        <v>941</v>
      </c>
      <c r="OZ963" t="s">
        <v>947</v>
      </c>
      <c r="PM963">
        <v>7.8E-2</v>
      </c>
      <c r="PV963" t="s">
        <v>948</v>
      </c>
      <c r="PY963" t="s">
        <v>1057</v>
      </c>
      <c r="QB963">
        <v>7.1999999999999995E-2</v>
      </c>
      <c r="QF963">
        <v>4.53</v>
      </c>
      <c r="QI963">
        <v>0.45</v>
      </c>
      <c r="QJ963" t="s">
        <v>944</v>
      </c>
      <c r="QN963" t="s">
        <v>921</v>
      </c>
      <c r="QP963" t="s">
        <v>939</v>
      </c>
      <c r="QQ963" t="s">
        <v>911</v>
      </c>
      <c r="QR963" t="s">
        <v>944</v>
      </c>
      <c r="QS963" t="s">
        <v>939</v>
      </c>
      <c r="RJ963" t="s">
        <v>911</v>
      </c>
      <c r="RK963" t="s">
        <v>921</v>
      </c>
      <c r="RL963">
        <v>0.45</v>
      </c>
      <c r="RM963" t="s">
        <v>946</v>
      </c>
      <c r="RN963" t="s">
        <v>946</v>
      </c>
      <c r="RO963" t="s">
        <v>921</v>
      </c>
      <c r="RP963" t="s">
        <v>946</v>
      </c>
      <c r="RQ963" t="s">
        <v>921</v>
      </c>
      <c r="RR963" t="s">
        <v>944</v>
      </c>
      <c r="RS963" t="s">
        <v>1058</v>
      </c>
      <c r="RT963">
        <v>0.13</v>
      </c>
      <c r="RU963" t="s">
        <v>945</v>
      </c>
      <c r="RV963" t="s">
        <v>921</v>
      </c>
      <c r="RW963" t="s">
        <v>921</v>
      </c>
      <c r="RX963" t="s">
        <v>911</v>
      </c>
      <c r="RY963" t="s">
        <v>944</v>
      </c>
      <c r="RZ963" t="s">
        <v>946</v>
      </c>
      <c r="SA963">
        <v>0.2</v>
      </c>
      <c r="SB963" t="s">
        <v>949</v>
      </c>
      <c r="SC963" t="s">
        <v>944</v>
      </c>
      <c r="SD963" t="s">
        <v>921</v>
      </c>
      <c r="SE963" t="s">
        <v>921</v>
      </c>
      <c r="SF963" t="s">
        <v>921</v>
      </c>
      <c r="SG963" t="s">
        <v>944</v>
      </c>
      <c r="XH963">
        <v>1001</v>
      </c>
      <c r="YC963" t="s">
        <v>946</v>
      </c>
      <c r="ABJ963">
        <v>99</v>
      </c>
      <c r="ABN963">
        <v>0.18</v>
      </c>
      <c r="ABO963">
        <v>39.4</v>
      </c>
      <c r="ABP963">
        <v>0.29599999999999999</v>
      </c>
      <c r="ABT963">
        <v>15</v>
      </c>
      <c r="ACW963">
        <v>69</v>
      </c>
      <c r="ACX963">
        <v>8.8000000000000007</v>
      </c>
      <c r="ADQ963">
        <v>2.5000000000000001E-2</v>
      </c>
      <c r="ADR963" t="s">
        <v>942</v>
      </c>
      <c r="ADS963">
        <v>2.1999999999999999E-2</v>
      </c>
      <c r="ADU963" t="s">
        <v>941</v>
      </c>
      <c r="ADV963" t="s">
        <v>939</v>
      </c>
      <c r="ADW963" t="s">
        <v>1056</v>
      </c>
      <c r="ADX963" t="s">
        <v>939</v>
      </c>
      <c r="ADY963" t="s">
        <v>943</v>
      </c>
      <c r="ADZ963">
        <v>1.2999999999999999E-2</v>
      </c>
      <c r="AEA963" t="s">
        <v>941</v>
      </c>
      <c r="AEB963" t="s">
        <v>946</v>
      </c>
      <c r="AEC963" t="s">
        <v>941</v>
      </c>
      <c r="AED963">
        <v>0.214</v>
      </c>
      <c r="AEE963" t="s">
        <v>939</v>
      </c>
      <c r="AEF963" t="s">
        <v>942</v>
      </c>
      <c r="AEG963" t="s">
        <v>946</v>
      </c>
      <c r="AEH963" t="s">
        <v>942</v>
      </c>
      <c r="AEI963" t="s">
        <v>921</v>
      </c>
      <c r="AEJ963" t="s">
        <v>947</v>
      </c>
      <c r="AEK963" t="s">
        <v>941</v>
      </c>
      <c r="AEL963" t="s">
        <v>942</v>
      </c>
      <c r="AEM963" t="s">
        <v>939</v>
      </c>
      <c r="AEN963">
        <v>1.2999999999999999E-2</v>
      </c>
      <c r="AEO963">
        <v>0.13</v>
      </c>
      <c r="AEP963">
        <v>1.67</v>
      </c>
      <c r="AEQ963" t="s">
        <v>946</v>
      </c>
      <c r="AER963" t="s">
        <v>947</v>
      </c>
      <c r="AES963" t="s">
        <v>948</v>
      </c>
      <c r="AFI963">
        <v>39.4</v>
      </c>
      <c r="AFJ963">
        <v>96.9</v>
      </c>
      <c r="AFK963">
        <v>85.8</v>
      </c>
      <c r="AFT963">
        <v>1888</v>
      </c>
      <c r="AFU963">
        <v>1881</v>
      </c>
      <c r="AGB963">
        <v>82</v>
      </c>
      <c r="AGE963">
        <v>1000</v>
      </c>
      <c r="AGL963">
        <v>1030</v>
      </c>
    </row>
    <row r="964" spans="1:870">
      <c r="A964" t="s">
        <v>904</v>
      </c>
      <c r="B964">
        <v>14201300</v>
      </c>
      <c r="C964" s="1">
        <v>34841</v>
      </c>
      <c r="D964" s="2">
        <v>0.54861111111111105</v>
      </c>
      <c r="G964" t="s">
        <v>905</v>
      </c>
      <c r="H964" t="s">
        <v>906</v>
      </c>
      <c r="I964" t="s">
        <v>907</v>
      </c>
      <c r="J964" t="s">
        <v>908</v>
      </c>
      <c r="M964" s="1">
        <f t="shared" si="14"/>
        <v>34841</v>
      </c>
      <c r="N964">
        <v>16.8</v>
      </c>
      <c r="O964">
        <v>24.4</v>
      </c>
      <c r="P964">
        <v>768</v>
      </c>
      <c r="Q964">
        <v>80020</v>
      </c>
      <c r="R964" s="1">
        <f t="shared" si="15"/>
        <v>34841</v>
      </c>
      <c r="S964">
        <v>3.7</v>
      </c>
      <c r="T964">
        <v>4</v>
      </c>
      <c r="U964">
        <v>357</v>
      </c>
      <c r="V964">
        <v>2.0000000000000002E-5</v>
      </c>
      <c r="W964" s="1">
        <f t="shared" si="16"/>
        <v>34841</v>
      </c>
      <c r="X964">
        <v>11.4</v>
      </c>
      <c r="Y964">
        <v>116</v>
      </c>
      <c r="Z964" s="1">
        <f t="shared" si="17"/>
        <v>34841</v>
      </c>
      <c r="AA964">
        <v>7.8</v>
      </c>
      <c r="AB964">
        <v>7</v>
      </c>
      <c r="AC964" s="1">
        <f t="shared" si="18"/>
        <v>34841</v>
      </c>
      <c r="AD964">
        <v>2.4</v>
      </c>
      <c r="AE964" t="s">
        <v>925</v>
      </c>
      <c r="AF964">
        <v>93</v>
      </c>
      <c r="AH964" s="1" t="str">
        <f t="shared" si="19"/>
        <v/>
      </c>
      <c r="AJ964" s="1">
        <f t="shared" si="19"/>
        <v>34841</v>
      </c>
      <c r="AK964">
        <v>8.3000000000000007</v>
      </c>
      <c r="AL964">
        <v>7.4</v>
      </c>
      <c r="AM964" s="1">
        <f t="shared" ref="AM964" si="150">IF(ISBLANK(AN964),"",$C964)</f>
        <v>34841</v>
      </c>
      <c r="AN964">
        <v>1.3</v>
      </c>
      <c r="AO964">
        <v>0.37</v>
      </c>
      <c r="AP964" s="1">
        <f t="shared" si="21"/>
        <v>34841</v>
      </c>
      <c r="AQ964">
        <v>0.03</v>
      </c>
      <c r="AR964">
        <v>0.03</v>
      </c>
      <c r="AS964" s="1">
        <f t="shared" si="22"/>
        <v>34841</v>
      </c>
      <c r="AT964">
        <v>6.97</v>
      </c>
      <c r="AU964">
        <v>0.4</v>
      </c>
      <c r="AV964">
        <v>1.3</v>
      </c>
      <c r="AW964" s="1">
        <f t="shared" si="23"/>
        <v>34841</v>
      </c>
      <c r="AX964">
        <v>7</v>
      </c>
      <c r="AY964">
        <v>0.46</v>
      </c>
      <c r="AZ964" s="1">
        <f t="shared" si="24"/>
        <v>34841</v>
      </c>
      <c r="BA964">
        <v>0.34</v>
      </c>
      <c r="BB964" s="1">
        <f t="shared" si="24"/>
        <v>34841</v>
      </c>
      <c r="BC964">
        <v>0.15</v>
      </c>
      <c r="BD964" s="1">
        <f t="shared" ref="BD964:BF964" si="151">IF(ISBLANK(BE964),"",$C964)</f>
        <v>34841</v>
      </c>
      <c r="BE964">
        <v>0.15</v>
      </c>
      <c r="BF964" s="1">
        <f t="shared" si="151"/>
        <v>34841</v>
      </c>
      <c r="BG964">
        <v>4</v>
      </c>
      <c r="BI964" s="1">
        <f t="shared" ref="BI964" si="152">IF(ISBLANK(BJ964),"",$C964)</f>
        <v>34841</v>
      </c>
      <c r="BJ964">
        <v>0.7</v>
      </c>
      <c r="BL964">
        <v>120</v>
      </c>
      <c r="BM964">
        <v>44</v>
      </c>
      <c r="BO964">
        <v>30</v>
      </c>
      <c r="BP964">
        <v>11</v>
      </c>
      <c r="BQ964">
        <v>15</v>
      </c>
      <c r="BR964">
        <v>0.6</v>
      </c>
      <c r="BS964">
        <v>21</v>
      </c>
      <c r="BT964">
        <v>4.5999999999999996</v>
      </c>
      <c r="BU964">
        <v>36</v>
      </c>
      <c r="BV964">
        <v>13</v>
      </c>
      <c r="BW964">
        <v>0.1</v>
      </c>
      <c r="BX964">
        <v>25</v>
      </c>
      <c r="CO964">
        <v>125</v>
      </c>
      <c r="CS964">
        <v>93</v>
      </c>
      <c r="DS964" t="s">
        <v>938</v>
      </c>
      <c r="DU964" t="s">
        <v>939</v>
      </c>
      <c r="DV964" t="s">
        <v>944</v>
      </c>
      <c r="DZ964">
        <v>0.48099999999999998</v>
      </c>
      <c r="EB964" t="s">
        <v>921</v>
      </c>
      <c r="EE964" t="s">
        <v>1029</v>
      </c>
      <c r="EF964" t="s">
        <v>941</v>
      </c>
      <c r="EG964">
        <v>7.0000000000000001E-3</v>
      </c>
      <c r="EJ964">
        <v>1.22</v>
      </c>
      <c r="EK964">
        <v>0.1</v>
      </c>
      <c r="FJ964" t="s">
        <v>939</v>
      </c>
      <c r="JL964" t="s">
        <v>943</v>
      </c>
      <c r="NA964" t="s">
        <v>944</v>
      </c>
      <c r="NC964" t="s">
        <v>921</v>
      </c>
      <c r="ND964" t="s">
        <v>911</v>
      </c>
      <c r="NE964" t="s">
        <v>944</v>
      </c>
      <c r="NF964" t="s">
        <v>945</v>
      </c>
      <c r="NH964" t="s">
        <v>944</v>
      </c>
      <c r="NJ964" t="s">
        <v>946</v>
      </c>
      <c r="NL964" t="s">
        <v>944</v>
      </c>
      <c r="NO964" t="s">
        <v>944</v>
      </c>
      <c r="NP964" t="s">
        <v>921</v>
      </c>
      <c r="NR964">
        <v>3.2000000000000001E-2</v>
      </c>
      <c r="NX964">
        <v>76</v>
      </c>
      <c r="OK964" t="s">
        <v>941</v>
      </c>
      <c r="OZ964" t="s">
        <v>947</v>
      </c>
      <c r="PM964">
        <v>4.2999999999999997E-2</v>
      </c>
      <c r="PV964" t="s">
        <v>948</v>
      </c>
      <c r="PY964" t="s">
        <v>941</v>
      </c>
      <c r="QB964">
        <v>0.01</v>
      </c>
      <c r="QF964">
        <v>0.36</v>
      </c>
      <c r="QI964" t="s">
        <v>991</v>
      </c>
      <c r="QJ964" t="s">
        <v>944</v>
      </c>
      <c r="QN964" t="s">
        <v>921</v>
      </c>
      <c r="QP964" t="s">
        <v>939</v>
      </c>
      <c r="QQ964" t="s">
        <v>911</v>
      </c>
      <c r="QR964" t="s">
        <v>944</v>
      </c>
      <c r="QS964" t="s">
        <v>939</v>
      </c>
      <c r="RJ964" t="s">
        <v>911</v>
      </c>
      <c r="RK964" t="s">
        <v>921</v>
      </c>
      <c r="RL964" t="s">
        <v>921</v>
      </c>
      <c r="RM964" t="s">
        <v>946</v>
      </c>
      <c r="RN964" t="s">
        <v>946</v>
      </c>
      <c r="RO964" t="s">
        <v>921</v>
      </c>
      <c r="RP964" t="s">
        <v>946</v>
      </c>
      <c r="RQ964" t="s">
        <v>921</v>
      </c>
      <c r="RR964" t="s">
        <v>944</v>
      </c>
      <c r="RS964" t="s">
        <v>1059</v>
      </c>
      <c r="RT964">
        <v>0.15</v>
      </c>
      <c r="RU964" t="s">
        <v>945</v>
      </c>
      <c r="RV964" t="s">
        <v>921</v>
      </c>
      <c r="RW964" t="s">
        <v>921</v>
      </c>
      <c r="RX964" t="s">
        <v>911</v>
      </c>
      <c r="RY964" t="s">
        <v>944</v>
      </c>
      <c r="RZ964" t="s">
        <v>946</v>
      </c>
      <c r="SA964">
        <v>1.1000000000000001</v>
      </c>
      <c r="SB964" t="s">
        <v>949</v>
      </c>
      <c r="SC964" t="s">
        <v>944</v>
      </c>
      <c r="SD964" t="s">
        <v>921</v>
      </c>
      <c r="SE964" t="s">
        <v>921</v>
      </c>
      <c r="SF964" t="s">
        <v>921</v>
      </c>
      <c r="SG964" t="s">
        <v>944</v>
      </c>
      <c r="XH964">
        <v>1001</v>
      </c>
      <c r="YC964" t="s">
        <v>946</v>
      </c>
      <c r="ABF964">
        <v>237</v>
      </c>
      <c r="ABG964">
        <v>212</v>
      </c>
      <c r="ABH964">
        <v>2.37</v>
      </c>
      <c r="ABI964">
        <v>0.32</v>
      </c>
      <c r="ABJ964">
        <v>96</v>
      </c>
      <c r="ABN964">
        <v>3.9E-2</v>
      </c>
      <c r="ABO964">
        <v>30.9</v>
      </c>
      <c r="ABP964">
        <v>9.9000000000000005E-2</v>
      </c>
      <c r="ABT964">
        <v>15</v>
      </c>
      <c r="ACW964">
        <v>6</v>
      </c>
      <c r="ACX964">
        <v>0.06</v>
      </c>
      <c r="ADQ964" t="s">
        <v>941</v>
      </c>
      <c r="ADR964" t="s">
        <v>942</v>
      </c>
      <c r="ADS964">
        <v>8.0000000000000002E-3</v>
      </c>
      <c r="ADU964" t="s">
        <v>941</v>
      </c>
      <c r="ADV964" t="s">
        <v>939</v>
      </c>
      <c r="ADW964" t="s">
        <v>1010</v>
      </c>
      <c r="ADX964" t="s">
        <v>939</v>
      </c>
      <c r="ADY964" t="s">
        <v>943</v>
      </c>
      <c r="ADZ964">
        <v>0.16300000000000001</v>
      </c>
      <c r="AEA964" t="s">
        <v>941</v>
      </c>
      <c r="AEB964" t="s">
        <v>946</v>
      </c>
      <c r="AEC964" t="s">
        <v>941</v>
      </c>
      <c r="AED964">
        <v>5.0000000000000001E-3</v>
      </c>
      <c r="AEE964" t="s">
        <v>939</v>
      </c>
      <c r="AEF964" t="s">
        <v>1060</v>
      </c>
      <c r="AEG964" t="s">
        <v>946</v>
      </c>
      <c r="AEH964" t="s">
        <v>942</v>
      </c>
      <c r="AEI964" t="s">
        <v>921</v>
      </c>
      <c r="AEJ964" t="s">
        <v>947</v>
      </c>
      <c r="AEK964" t="s">
        <v>941</v>
      </c>
      <c r="AEL964" t="s">
        <v>942</v>
      </c>
      <c r="AEM964" t="s">
        <v>939</v>
      </c>
      <c r="AEN964">
        <v>4.0000000000000001E-3</v>
      </c>
      <c r="AEO964">
        <v>2.9000000000000001E-2</v>
      </c>
      <c r="AEP964">
        <v>3.5000000000000003E-2</v>
      </c>
      <c r="AEQ964" t="s">
        <v>946</v>
      </c>
      <c r="AER964" t="s">
        <v>947</v>
      </c>
      <c r="AES964" t="s">
        <v>948</v>
      </c>
      <c r="AEV964">
        <v>365</v>
      </c>
      <c r="AEW964">
        <v>77</v>
      </c>
      <c r="AFI964">
        <v>85.7</v>
      </c>
      <c r="AFJ964">
        <v>77.7</v>
      </c>
      <c r="AFK964">
        <v>75.3</v>
      </c>
      <c r="AFT964">
        <v>2042</v>
      </c>
      <c r="AFU964">
        <v>2046</v>
      </c>
      <c r="AGB964">
        <v>105</v>
      </c>
      <c r="AGE964">
        <v>996</v>
      </c>
      <c r="AGL964">
        <v>1000</v>
      </c>
    </row>
    <row r="965" spans="1:870">
      <c r="A965" t="s">
        <v>904</v>
      </c>
      <c r="B965">
        <v>14201300</v>
      </c>
      <c r="C965" s="1">
        <v>34919</v>
      </c>
      <c r="D965" s="2">
        <v>0.5625</v>
      </c>
      <c r="G965" t="s">
        <v>905</v>
      </c>
      <c r="H965" t="s">
        <v>906</v>
      </c>
      <c r="I965" t="s">
        <v>907</v>
      </c>
      <c r="J965" t="s">
        <v>908</v>
      </c>
      <c r="M965" s="1">
        <f t="shared" si="14"/>
        <v>34919</v>
      </c>
      <c r="N965">
        <v>18</v>
      </c>
      <c r="O965">
        <v>26.4</v>
      </c>
      <c r="P965">
        <v>761</v>
      </c>
      <c r="Q965">
        <v>80020</v>
      </c>
      <c r="R965" s="1">
        <f t="shared" si="15"/>
        <v>34919</v>
      </c>
      <c r="S965">
        <v>2.9</v>
      </c>
      <c r="T965">
        <v>4.07</v>
      </c>
      <c r="U965">
        <v>374</v>
      </c>
      <c r="V965">
        <v>4.0000000000000003E-5</v>
      </c>
      <c r="W965" s="1">
        <f t="shared" si="16"/>
        <v>34919</v>
      </c>
      <c r="X965">
        <v>6.8</v>
      </c>
      <c r="Y965">
        <v>72</v>
      </c>
      <c r="Z965" s="1">
        <f t="shared" si="17"/>
        <v>34919</v>
      </c>
      <c r="AA965">
        <v>7.4</v>
      </c>
      <c r="AB965">
        <v>7.4</v>
      </c>
      <c r="AC965" s="1">
        <f t="shared" si="18"/>
        <v>34919</v>
      </c>
      <c r="AD965">
        <v>8.1999999999999993</v>
      </c>
      <c r="AE965" t="s">
        <v>925</v>
      </c>
      <c r="AF965">
        <v>119</v>
      </c>
      <c r="AH965" s="1" t="str">
        <f t="shared" si="19"/>
        <v/>
      </c>
      <c r="AJ965" s="1">
        <f t="shared" si="19"/>
        <v>34919</v>
      </c>
      <c r="AK965">
        <v>6.1</v>
      </c>
      <c r="AL965">
        <v>6</v>
      </c>
      <c r="AM965" s="1">
        <f t="shared" ref="AM965" si="153">IF(ISBLANK(AN965),"",$C965)</f>
        <v>34919</v>
      </c>
      <c r="AN965">
        <v>0.43</v>
      </c>
      <c r="AO965">
        <v>0.33</v>
      </c>
      <c r="AP965" s="1">
        <f t="shared" si="21"/>
        <v>34919</v>
      </c>
      <c r="AQ965">
        <v>7.0000000000000007E-2</v>
      </c>
      <c r="AR965">
        <v>0.04</v>
      </c>
      <c r="AS965" s="1">
        <f t="shared" si="22"/>
        <v>34919</v>
      </c>
      <c r="AT965">
        <v>5.56</v>
      </c>
      <c r="AU965">
        <v>0.4</v>
      </c>
      <c r="AV965">
        <v>0.5</v>
      </c>
      <c r="AW965" s="1">
        <f t="shared" si="23"/>
        <v>34919</v>
      </c>
      <c r="AX965">
        <v>5.6</v>
      </c>
      <c r="AY965">
        <v>1.07</v>
      </c>
      <c r="AZ965" s="1">
        <f t="shared" si="24"/>
        <v>34919</v>
      </c>
      <c r="BA965">
        <v>0.38</v>
      </c>
      <c r="BB965" s="1">
        <f t="shared" si="24"/>
        <v>34919</v>
      </c>
      <c r="BC965">
        <v>0.36</v>
      </c>
      <c r="BD965" s="1">
        <f t="shared" ref="BD965:BF965" si="154">IF(ISBLANK(BE965),"",$C965)</f>
        <v>34919</v>
      </c>
      <c r="BE965">
        <v>0.35</v>
      </c>
      <c r="BF965" s="1">
        <f t="shared" si="154"/>
        <v>34919</v>
      </c>
      <c r="BG965">
        <v>3.7</v>
      </c>
      <c r="BI965" s="1">
        <f t="shared" ref="BI965" si="155">IF(ISBLANK(BJ965),"",$C965)</f>
        <v>34919</v>
      </c>
      <c r="BJ965">
        <v>0.5</v>
      </c>
      <c r="BL965">
        <v>141</v>
      </c>
      <c r="BM965">
        <v>43</v>
      </c>
      <c r="BO965">
        <v>35</v>
      </c>
      <c r="BP965">
        <v>13</v>
      </c>
      <c r="BQ965">
        <v>17</v>
      </c>
      <c r="BR965">
        <v>0.62</v>
      </c>
      <c r="BS965">
        <v>20</v>
      </c>
      <c r="BT965">
        <v>4.5</v>
      </c>
      <c r="BU965">
        <v>36</v>
      </c>
      <c r="BV965">
        <v>13</v>
      </c>
      <c r="BW965">
        <v>0.2</v>
      </c>
      <c r="BX965">
        <v>44</v>
      </c>
      <c r="CO965">
        <v>73</v>
      </c>
      <c r="CS965">
        <v>58</v>
      </c>
      <c r="DS965" t="s">
        <v>938</v>
      </c>
      <c r="DU965" t="s">
        <v>939</v>
      </c>
      <c r="DV965" t="s">
        <v>944</v>
      </c>
      <c r="DZ965">
        <v>0.629</v>
      </c>
      <c r="EB965" t="s">
        <v>921</v>
      </c>
      <c r="EE965" t="s">
        <v>974</v>
      </c>
      <c r="EF965" t="s">
        <v>941</v>
      </c>
      <c r="EG965">
        <v>6.0000000000000001E-3</v>
      </c>
      <c r="EJ965">
        <v>1.24</v>
      </c>
      <c r="EK965">
        <v>0.08</v>
      </c>
      <c r="FJ965" t="s">
        <v>939</v>
      </c>
      <c r="JL965" t="s">
        <v>943</v>
      </c>
      <c r="NA965" t="s">
        <v>944</v>
      </c>
      <c r="NC965" t="s">
        <v>921</v>
      </c>
      <c r="ND965" t="s">
        <v>911</v>
      </c>
      <c r="NE965" t="s">
        <v>944</v>
      </c>
      <c r="NF965" t="s">
        <v>945</v>
      </c>
      <c r="NH965" t="s">
        <v>944</v>
      </c>
      <c r="NJ965" t="s">
        <v>913</v>
      </c>
      <c r="NL965" t="s">
        <v>944</v>
      </c>
      <c r="NO965" t="s">
        <v>944</v>
      </c>
      <c r="NP965" t="s">
        <v>921</v>
      </c>
      <c r="NR965">
        <v>8.9999999999999993E-3</v>
      </c>
      <c r="NX965">
        <v>97</v>
      </c>
      <c r="OK965">
        <v>5.0000000000000001E-3</v>
      </c>
      <c r="OZ965" t="s">
        <v>947</v>
      </c>
      <c r="PM965">
        <v>1.0999999999999999E-2</v>
      </c>
      <c r="PV965" t="s">
        <v>948</v>
      </c>
      <c r="PY965" t="s">
        <v>941</v>
      </c>
      <c r="QB965">
        <v>8.0000000000000002E-3</v>
      </c>
      <c r="QF965">
        <v>0.121</v>
      </c>
      <c r="QI965" t="s">
        <v>944</v>
      </c>
      <c r="QJ965" t="s">
        <v>944</v>
      </c>
      <c r="QN965" t="s">
        <v>921</v>
      </c>
      <c r="QP965">
        <v>0.36</v>
      </c>
      <c r="QQ965" t="s">
        <v>911</v>
      </c>
      <c r="QR965" t="s">
        <v>944</v>
      </c>
      <c r="QS965" t="s">
        <v>939</v>
      </c>
      <c r="RK965" t="s">
        <v>921</v>
      </c>
      <c r="RL965" t="s">
        <v>921</v>
      </c>
      <c r="RM965" t="s">
        <v>946</v>
      </c>
      <c r="RN965" t="s">
        <v>946</v>
      </c>
      <c r="RO965" t="s">
        <v>921</v>
      </c>
      <c r="RP965" t="s">
        <v>946</v>
      </c>
      <c r="RQ965" t="s">
        <v>921</v>
      </c>
      <c r="RR965" t="s">
        <v>944</v>
      </c>
      <c r="RS965" t="s">
        <v>1061</v>
      </c>
      <c r="RT965" t="s">
        <v>944</v>
      </c>
      <c r="RU965" t="s">
        <v>945</v>
      </c>
      <c r="RV965" t="s">
        <v>921</v>
      </c>
      <c r="RW965" t="s">
        <v>921</v>
      </c>
      <c r="RY965" t="s">
        <v>944</v>
      </c>
      <c r="RZ965" t="s">
        <v>946</v>
      </c>
      <c r="SA965">
        <v>0.14000000000000001</v>
      </c>
      <c r="SB965" t="s">
        <v>949</v>
      </c>
      <c r="SC965" t="s">
        <v>944</v>
      </c>
      <c r="SD965" t="s">
        <v>921</v>
      </c>
      <c r="SE965" t="s">
        <v>921</v>
      </c>
      <c r="SF965" t="s">
        <v>921</v>
      </c>
      <c r="SG965" t="s">
        <v>944</v>
      </c>
      <c r="XH965">
        <v>1001</v>
      </c>
      <c r="YC965" t="s">
        <v>946</v>
      </c>
      <c r="ABF965">
        <v>268</v>
      </c>
      <c r="ABG965">
        <v>247</v>
      </c>
      <c r="ABH965">
        <v>2.1</v>
      </c>
      <c r="ABI965">
        <v>0.36</v>
      </c>
      <c r="ABJ965">
        <v>100</v>
      </c>
      <c r="ABN965">
        <v>0.09</v>
      </c>
      <c r="ABO965">
        <v>24.6</v>
      </c>
      <c r="ABP965">
        <v>0.13100000000000001</v>
      </c>
      <c r="ABT965">
        <v>15</v>
      </c>
      <c r="ACW965">
        <v>3</v>
      </c>
      <c r="ACX965">
        <v>0.02</v>
      </c>
      <c r="ADQ965" t="s">
        <v>941</v>
      </c>
      <c r="ADR965" t="s">
        <v>942</v>
      </c>
      <c r="ADS965" t="s">
        <v>1062</v>
      </c>
      <c r="ADU965" t="s">
        <v>941</v>
      </c>
      <c r="ADV965" t="s">
        <v>939</v>
      </c>
      <c r="ADW965" t="s">
        <v>938</v>
      </c>
      <c r="ADX965" t="s">
        <v>939</v>
      </c>
      <c r="ADY965" t="s">
        <v>943</v>
      </c>
      <c r="ADZ965">
        <v>4.2000000000000003E-2</v>
      </c>
      <c r="AEA965" t="s">
        <v>941</v>
      </c>
      <c r="AEB965" t="s">
        <v>946</v>
      </c>
      <c r="AEC965" t="s">
        <v>941</v>
      </c>
      <c r="AED965">
        <v>6.0000000000000001E-3</v>
      </c>
      <c r="AEE965" t="s">
        <v>939</v>
      </c>
      <c r="AEF965" t="s">
        <v>1063</v>
      </c>
      <c r="AEG965" t="s">
        <v>946</v>
      </c>
      <c r="AEH965" t="s">
        <v>942</v>
      </c>
      <c r="AEI965" t="s">
        <v>921</v>
      </c>
      <c r="AEJ965" t="s">
        <v>947</v>
      </c>
      <c r="AEK965" t="s">
        <v>941</v>
      </c>
      <c r="AEL965" t="s">
        <v>1064</v>
      </c>
      <c r="AEM965" t="s">
        <v>939</v>
      </c>
      <c r="AEN965" t="s">
        <v>939</v>
      </c>
      <c r="AEO965" t="s">
        <v>941</v>
      </c>
      <c r="AEP965">
        <v>7.0000000000000001E-3</v>
      </c>
      <c r="AEQ965" t="s">
        <v>946</v>
      </c>
      <c r="AER965" t="s">
        <v>947</v>
      </c>
      <c r="AES965" t="s">
        <v>948</v>
      </c>
      <c r="AEV965">
        <v>385</v>
      </c>
      <c r="AEW965">
        <v>100</v>
      </c>
      <c r="AFI965">
        <v>61.2</v>
      </c>
      <c r="AFJ965">
        <v>86.8</v>
      </c>
      <c r="AFK965">
        <v>73.8</v>
      </c>
      <c r="AFT965">
        <v>2436</v>
      </c>
      <c r="AFU965">
        <v>2469</v>
      </c>
      <c r="AGB965">
        <v>70</v>
      </c>
      <c r="AGE965">
        <v>958</v>
      </c>
      <c r="AGL965">
        <v>952</v>
      </c>
    </row>
    <row r="966" spans="1:870">
      <c r="A966" t="s">
        <v>904</v>
      </c>
      <c r="B966">
        <v>14201300</v>
      </c>
      <c r="C966" s="1">
        <v>35367</v>
      </c>
      <c r="D966" s="2">
        <v>0.46527777777777773</v>
      </c>
      <c r="G966" t="s">
        <v>994</v>
      </c>
      <c r="H966" t="s">
        <v>906</v>
      </c>
      <c r="I966" t="s">
        <v>907</v>
      </c>
      <c r="J966" t="s">
        <v>908</v>
      </c>
      <c r="M966" s="1">
        <f t="shared" si="14"/>
        <v>35367</v>
      </c>
      <c r="N966">
        <v>10.6</v>
      </c>
      <c r="O966">
        <v>10.8</v>
      </c>
      <c r="P966">
        <v>761</v>
      </c>
      <c r="Q966">
        <v>80020</v>
      </c>
      <c r="R966" s="1">
        <f t="shared" si="15"/>
        <v>35367</v>
      </c>
      <c r="S966">
        <v>42</v>
      </c>
      <c r="T966">
        <v>6.68</v>
      </c>
      <c r="U966">
        <v>318</v>
      </c>
      <c r="V966">
        <v>1.6000000000000001E-4</v>
      </c>
      <c r="W966" s="1">
        <f t="shared" si="16"/>
        <v>35367</v>
      </c>
      <c r="X966">
        <v>8.8000000000000007</v>
      </c>
      <c r="Y966">
        <v>79</v>
      </c>
      <c r="Z966" s="1">
        <f t="shared" si="17"/>
        <v>35367</v>
      </c>
      <c r="AA966">
        <v>6.8</v>
      </c>
      <c r="AC966" s="1" t="str">
        <f t="shared" si="18"/>
        <v/>
      </c>
      <c r="AH966" s="1" t="str">
        <f t="shared" si="19"/>
        <v/>
      </c>
      <c r="AJ966" s="1">
        <f t="shared" si="19"/>
        <v>35367</v>
      </c>
      <c r="AK966">
        <v>18</v>
      </c>
      <c r="AL966">
        <v>17</v>
      </c>
      <c r="AM966" s="1">
        <f t="shared" ref="AM966" si="156">IF(ISBLANK(AN966),"",$C966)</f>
        <v>35367</v>
      </c>
      <c r="AN966">
        <v>1.5</v>
      </c>
      <c r="AO966">
        <v>0.62</v>
      </c>
      <c r="AP966" s="1">
        <f t="shared" si="21"/>
        <v>35367</v>
      </c>
      <c r="AQ966">
        <v>0.08</v>
      </c>
      <c r="AR966">
        <v>0.08</v>
      </c>
      <c r="AS966" s="1">
        <f t="shared" si="22"/>
        <v>35367</v>
      </c>
      <c r="AT966">
        <v>15.9</v>
      </c>
      <c r="AU966">
        <v>0.7</v>
      </c>
      <c r="AV966">
        <v>1.6</v>
      </c>
      <c r="AW966" s="1">
        <f t="shared" si="23"/>
        <v>35367</v>
      </c>
      <c r="AX966">
        <v>16</v>
      </c>
      <c r="AY966">
        <v>0.76700000000000002</v>
      </c>
      <c r="AZ966" s="1">
        <f t="shared" si="24"/>
        <v>35367</v>
      </c>
      <c r="BA966">
        <v>0.76</v>
      </c>
      <c r="BB966" s="1">
        <f t="shared" si="24"/>
        <v>35367</v>
      </c>
      <c r="BC966">
        <v>0.24</v>
      </c>
      <c r="BD966" s="1">
        <f t="shared" ref="BD966:BF966" si="157">IF(ISBLANK(BE966),"",$C966)</f>
        <v>35367</v>
      </c>
      <c r="BE966">
        <v>0.25</v>
      </c>
      <c r="BF966" s="1">
        <f t="shared" si="157"/>
        <v>35367</v>
      </c>
      <c r="BG966">
        <v>5.0999999999999996</v>
      </c>
      <c r="BI966" s="1">
        <f t="shared" ref="BI966" si="158">IF(ISBLANK(BJ966),"",$C966)</f>
        <v>35367</v>
      </c>
      <c r="BJ966">
        <v>6.4</v>
      </c>
      <c r="DS966" t="s">
        <v>938</v>
      </c>
      <c r="DU966" t="s">
        <v>939</v>
      </c>
      <c r="DZ966">
        <v>1.04</v>
      </c>
      <c r="EB966" t="s">
        <v>921</v>
      </c>
      <c r="EE966" t="s">
        <v>1065</v>
      </c>
      <c r="EF966" t="s">
        <v>941</v>
      </c>
      <c r="EG966">
        <v>0.01</v>
      </c>
      <c r="EJ966">
        <v>2.04</v>
      </c>
      <c r="EK966">
        <v>1.2</v>
      </c>
      <c r="FJ966" t="s">
        <v>939</v>
      </c>
      <c r="JL966" t="s">
        <v>943</v>
      </c>
      <c r="NR966">
        <v>5.0000000000000001E-3</v>
      </c>
      <c r="OK966" t="s">
        <v>941</v>
      </c>
      <c r="OZ966" t="s">
        <v>947</v>
      </c>
      <c r="PM966">
        <v>0.311</v>
      </c>
      <c r="PV966" t="s">
        <v>948</v>
      </c>
      <c r="PY966" t="s">
        <v>941</v>
      </c>
      <c r="QB966">
        <v>0.11799999999999999</v>
      </c>
      <c r="QF966">
        <v>0.26500000000000001</v>
      </c>
      <c r="QP966">
        <v>2.8000000000000001E-2</v>
      </c>
      <c r="QS966" t="s">
        <v>939</v>
      </c>
      <c r="XH966">
        <v>1099</v>
      </c>
      <c r="ABJ966">
        <v>84</v>
      </c>
      <c r="ABN966">
        <v>0.10299999999999999</v>
      </c>
      <c r="ABO966">
        <v>70.5</v>
      </c>
      <c r="ABP966">
        <v>0.26300000000000001</v>
      </c>
      <c r="ABT966">
        <v>15</v>
      </c>
      <c r="ACW966">
        <v>184</v>
      </c>
      <c r="ACX966">
        <v>21</v>
      </c>
      <c r="ADQ966">
        <v>0.47599999999999998</v>
      </c>
      <c r="ADR966" t="s">
        <v>942</v>
      </c>
      <c r="ADS966" t="s">
        <v>939</v>
      </c>
      <c r="ADU966" t="s">
        <v>941</v>
      </c>
      <c r="ADV966" t="s">
        <v>939</v>
      </c>
      <c r="ADW966" t="s">
        <v>938</v>
      </c>
      <c r="ADX966" t="s">
        <v>939</v>
      </c>
      <c r="ADY966" t="s">
        <v>943</v>
      </c>
      <c r="ADZ966" t="s">
        <v>939</v>
      </c>
      <c r="AEA966" t="s">
        <v>941</v>
      </c>
      <c r="AEB966" t="s">
        <v>946</v>
      </c>
      <c r="AEC966" t="s">
        <v>941</v>
      </c>
      <c r="AED966" t="s">
        <v>942</v>
      </c>
      <c r="AEE966" t="s">
        <v>939</v>
      </c>
      <c r="AEF966" t="s">
        <v>1066</v>
      </c>
      <c r="AEG966" t="s">
        <v>946</v>
      </c>
      <c r="AEH966" t="s">
        <v>942</v>
      </c>
      <c r="AEI966" t="s">
        <v>921</v>
      </c>
      <c r="AEJ966" t="s">
        <v>947</v>
      </c>
      <c r="AEK966" t="s">
        <v>941</v>
      </c>
      <c r="AEL966" t="s">
        <v>1067</v>
      </c>
      <c r="AEM966" t="s">
        <v>939</v>
      </c>
      <c r="AEN966">
        <v>4.0000000000000001E-3</v>
      </c>
      <c r="AEO966" t="s">
        <v>941</v>
      </c>
      <c r="AEP966">
        <v>0.32500000000000001</v>
      </c>
      <c r="AEQ966" t="s">
        <v>946</v>
      </c>
      <c r="AER966" t="s">
        <v>1006</v>
      </c>
      <c r="AES966" t="s">
        <v>948</v>
      </c>
      <c r="AFI966">
        <v>110</v>
      </c>
      <c r="AFJ966">
        <v>116</v>
      </c>
      <c r="AFK966">
        <v>95</v>
      </c>
      <c r="AFT966">
        <v>3758</v>
      </c>
      <c r="AGL966">
        <v>1010</v>
      </c>
    </row>
    <row r="967" spans="1:870">
      <c r="A967" t="s">
        <v>904</v>
      </c>
      <c r="B967">
        <v>14201300</v>
      </c>
      <c r="C967" s="1">
        <v>35388</v>
      </c>
      <c r="D967" s="2">
        <v>0.64583333333333337</v>
      </c>
      <c r="G967" t="s">
        <v>994</v>
      </c>
      <c r="H967" t="s">
        <v>906</v>
      </c>
      <c r="I967" t="s">
        <v>907</v>
      </c>
      <c r="J967" t="s">
        <v>908</v>
      </c>
      <c r="M967" s="1">
        <f t="shared" si="14"/>
        <v>35388</v>
      </c>
      <c r="N967">
        <v>5.6</v>
      </c>
      <c r="O967">
        <v>3</v>
      </c>
      <c r="P967">
        <v>727</v>
      </c>
      <c r="Q967">
        <v>80020</v>
      </c>
      <c r="R967" s="1">
        <f t="shared" si="15"/>
        <v>35388</v>
      </c>
      <c r="S967">
        <v>1860</v>
      </c>
      <c r="T967">
        <v>17</v>
      </c>
      <c r="U967">
        <v>99</v>
      </c>
      <c r="V967">
        <v>2.0000000000000001E-4</v>
      </c>
      <c r="W967" s="1">
        <f t="shared" si="16"/>
        <v>35388</v>
      </c>
      <c r="X967">
        <v>12.1</v>
      </c>
      <c r="Y967">
        <v>101</v>
      </c>
      <c r="Z967" s="1">
        <f t="shared" si="17"/>
        <v>35388</v>
      </c>
      <c r="AA967">
        <v>6.7</v>
      </c>
      <c r="AC967" s="1" t="str">
        <f t="shared" si="18"/>
        <v/>
      </c>
      <c r="AH967" s="1" t="str">
        <f t="shared" si="19"/>
        <v/>
      </c>
      <c r="AJ967" s="1">
        <f t="shared" si="19"/>
        <v>35388</v>
      </c>
      <c r="AK967">
        <v>5.6</v>
      </c>
      <c r="AL967">
        <v>4.9000000000000004</v>
      </c>
      <c r="AM967" s="1">
        <f t="shared" ref="AM967" si="159">IF(ISBLANK(AN967),"",$C967)</f>
        <v>35388</v>
      </c>
      <c r="AN967">
        <v>1.2</v>
      </c>
      <c r="AO967">
        <v>0.47</v>
      </c>
      <c r="AP967" s="1">
        <f t="shared" si="21"/>
        <v>35388</v>
      </c>
      <c r="AQ967">
        <v>0.13</v>
      </c>
      <c r="AR967">
        <v>0.03</v>
      </c>
      <c r="AS967" s="1">
        <f t="shared" si="22"/>
        <v>35388</v>
      </c>
      <c r="AT967">
        <v>4.2699999999999996</v>
      </c>
      <c r="AU967">
        <v>0.6</v>
      </c>
      <c r="AV967">
        <v>1.3</v>
      </c>
      <c r="AW967" s="1">
        <f t="shared" si="23"/>
        <v>35388</v>
      </c>
      <c r="AX967">
        <v>4.3</v>
      </c>
      <c r="AY967">
        <v>1.1299999999999999</v>
      </c>
      <c r="AZ967" s="1">
        <f t="shared" si="24"/>
        <v>35388</v>
      </c>
      <c r="BA967">
        <v>0.86</v>
      </c>
      <c r="BB967" s="1">
        <f t="shared" si="24"/>
        <v>35388</v>
      </c>
      <c r="BC967">
        <v>0.42</v>
      </c>
      <c r="BD967" s="1">
        <f t="shared" ref="BD967:BF967" si="160">IF(ISBLANK(BE967),"",$C967)</f>
        <v>35388</v>
      </c>
      <c r="BE967">
        <v>0.37</v>
      </c>
      <c r="BF967" s="1">
        <f t="shared" si="160"/>
        <v>35388</v>
      </c>
      <c r="BG967">
        <v>3.8</v>
      </c>
      <c r="BI967" s="1">
        <f t="shared" ref="BI967" si="161">IF(ISBLANK(BJ967),"",$C967)</f>
        <v>35388</v>
      </c>
      <c r="BJ967">
        <v>9.1999999999999993</v>
      </c>
      <c r="DS967" t="s">
        <v>938</v>
      </c>
      <c r="DU967" t="s">
        <v>939</v>
      </c>
      <c r="DZ967">
        <v>0.56899999999999995</v>
      </c>
      <c r="EB967" t="s">
        <v>921</v>
      </c>
      <c r="EE967" t="s">
        <v>1001</v>
      </c>
      <c r="EF967" t="s">
        <v>941</v>
      </c>
      <c r="EG967">
        <v>2.1999999999999999E-2</v>
      </c>
      <c r="EJ967">
        <v>5.18</v>
      </c>
      <c r="EK967">
        <v>53</v>
      </c>
      <c r="FJ967" t="s">
        <v>939</v>
      </c>
      <c r="JL967" t="s">
        <v>943</v>
      </c>
      <c r="NR967" t="s">
        <v>957</v>
      </c>
      <c r="OK967" t="s">
        <v>941</v>
      </c>
      <c r="OZ967" t="s">
        <v>947</v>
      </c>
      <c r="PM967">
        <v>0.19600000000000001</v>
      </c>
      <c r="PV967" t="s">
        <v>948</v>
      </c>
      <c r="PY967" t="s">
        <v>941</v>
      </c>
      <c r="QB967" t="s">
        <v>939</v>
      </c>
      <c r="QF967">
        <v>0.17399999999999999</v>
      </c>
      <c r="QP967" t="s">
        <v>939</v>
      </c>
      <c r="QS967" t="s">
        <v>939</v>
      </c>
      <c r="XH967">
        <v>1099</v>
      </c>
      <c r="ABJ967">
        <v>96</v>
      </c>
      <c r="ABN967">
        <v>0.16700000000000001</v>
      </c>
      <c r="ABO967">
        <v>18.899999999999999</v>
      </c>
      <c r="ABP967">
        <v>9.9000000000000005E-2</v>
      </c>
      <c r="ABT967">
        <v>15</v>
      </c>
      <c r="ACW967">
        <v>243</v>
      </c>
      <c r="ACX967">
        <v>1220</v>
      </c>
      <c r="ADQ967">
        <v>0.108</v>
      </c>
      <c r="ADR967" t="s">
        <v>942</v>
      </c>
      <c r="ADS967">
        <v>1.7999999999999999E-2</v>
      </c>
      <c r="ADU967" t="s">
        <v>941</v>
      </c>
      <c r="ADV967" t="s">
        <v>939</v>
      </c>
      <c r="ADW967" t="s">
        <v>974</v>
      </c>
      <c r="ADX967" t="s">
        <v>939</v>
      </c>
      <c r="ADY967" t="s">
        <v>943</v>
      </c>
      <c r="ADZ967" t="s">
        <v>939</v>
      </c>
      <c r="AEA967" t="s">
        <v>941</v>
      </c>
      <c r="AEB967" t="s">
        <v>946</v>
      </c>
      <c r="AEC967" t="s">
        <v>941</v>
      </c>
      <c r="AED967">
        <v>1.2999999999999999E-2</v>
      </c>
      <c r="AEE967" t="s">
        <v>939</v>
      </c>
      <c r="AEF967" t="s">
        <v>1068</v>
      </c>
      <c r="AEG967" t="s">
        <v>946</v>
      </c>
      <c r="AEH967" t="s">
        <v>942</v>
      </c>
      <c r="AEI967" t="s">
        <v>921</v>
      </c>
      <c r="AEJ967" t="s">
        <v>947</v>
      </c>
      <c r="AEK967" t="s">
        <v>941</v>
      </c>
      <c r="AEL967" t="s">
        <v>1069</v>
      </c>
      <c r="AEM967" t="s">
        <v>939</v>
      </c>
      <c r="AEN967" t="s">
        <v>939</v>
      </c>
      <c r="AEO967" t="s">
        <v>941</v>
      </c>
      <c r="AEP967">
        <v>0.11</v>
      </c>
      <c r="AEQ967" t="s">
        <v>946</v>
      </c>
      <c r="AER967" t="s">
        <v>981</v>
      </c>
      <c r="AES967" t="s">
        <v>948</v>
      </c>
      <c r="AFI967">
        <v>104</v>
      </c>
      <c r="AFJ967">
        <v>107</v>
      </c>
      <c r="AFK967">
        <v>86.4</v>
      </c>
      <c r="AFT967">
        <v>3806</v>
      </c>
      <c r="AGL967">
        <v>970</v>
      </c>
    </row>
    <row r="968" spans="1:870">
      <c r="A968" t="s">
        <v>904</v>
      </c>
      <c r="B968">
        <v>14201300</v>
      </c>
      <c r="C968" s="1">
        <v>35416</v>
      </c>
      <c r="D968" s="2">
        <v>0.45833333333333331</v>
      </c>
      <c r="G968" t="s">
        <v>994</v>
      </c>
      <c r="H968" t="s">
        <v>906</v>
      </c>
      <c r="I968" t="s">
        <v>907</v>
      </c>
      <c r="J968" t="s">
        <v>908</v>
      </c>
      <c r="M968" s="1">
        <f t="shared" si="14"/>
        <v>35416</v>
      </c>
      <c r="N968">
        <v>6.4</v>
      </c>
      <c r="O968">
        <v>7</v>
      </c>
      <c r="P968">
        <v>750</v>
      </c>
      <c r="Q968">
        <v>80020</v>
      </c>
      <c r="R968" s="1">
        <f t="shared" si="15"/>
        <v>35416</v>
      </c>
      <c r="S968">
        <v>141</v>
      </c>
      <c r="T968">
        <v>10.57</v>
      </c>
      <c r="U968">
        <v>262</v>
      </c>
      <c r="V968">
        <v>9.0000000000000006E-5</v>
      </c>
      <c r="W968" s="1">
        <f t="shared" si="16"/>
        <v>35416</v>
      </c>
      <c r="X968">
        <v>11</v>
      </c>
      <c r="Y968">
        <v>91</v>
      </c>
      <c r="Z968" s="1">
        <f t="shared" si="17"/>
        <v>35416</v>
      </c>
      <c r="AA968">
        <v>7</v>
      </c>
      <c r="AC968" s="1" t="str">
        <f t="shared" si="18"/>
        <v/>
      </c>
      <c r="AH968" s="1" t="str">
        <f t="shared" si="19"/>
        <v/>
      </c>
      <c r="AJ968" s="1">
        <f t="shared" si="19"/>
        <v>35416</v>
      </c>
      <c r="AK968">
        <v>11</v>
      </c>
      <c r="AL968">
        <v>10</v>
      </c>
      <c r="AM968" s="1">
        <f t="shared" ref="AM968" si="162">IF(ISBLANK(AN968),"",$C968)</f>
        <v>35416</v>
      </c>
      <c r="AN968">
        <v>0.51</v>
      </c>
      <c r="AO968">
        <v>0.21</v>
      </c>
      <c r="AP968" s="1">
        <f t="shared" si="21"/>
        <v>35416</v>
      </c>
      <c r="AQ968">
        <v>0.09</v>
      </c>
      <c r="AR968">
        <v>7.0000000000000007E-2</v>
      </c>
      <c r="AS968" s="1">
        <f t="shared" si="22"/>
        <v>35416</v>
      </c>
      <c r="AT968">
        <v>9.93</v>
      </c>
      <c r="AU968">
        <v>0.3</v>
      </c>
      <c r="AV968">
        <v>0.6</v>
      </c>
      <c r="AW968" s="1">
        <f t="shared" si="23"/>
        <v>35416</v>
      </c>
      <c r="AX968">
        <v>10</v>
      </c>
      <c r="AY968">
        <v>0.33700000000000002</v>
      </c>
      <c r="AZ968" s="1">
        <f t="shared" si="24"/>
        <v>35416</v>
      </c>
      <c r="BA968">
        <v>0.24</v>
      </c>
      <c r="BB968" s="1">
        <f t="shared" si="24"/>
        <v>35416</v>
      </c>
      <c r="BC968">
        <v>0.11</v>
      </c>
      <c r="BD968" s="1">
        <f t="shared" ref="BD968:BF968" si="163">IF(ISBLANK(BE968),"",$C968)</f>
        <v>35416</v>
      </c>
      <c r="BE968">
        <v>0.11</v>
      </c>
      <c r="BF968" s="1">
        <f t="shared" si="163"/>
        <v>35416</v>
      </c>
      <c r="BG968">
        <v>2.4</v>
      </c>
      <c r="BI968" s="1">
        <f t="shared" ref="BI968" si="164">IF(ISBLANK(BJ968),"",$C968)</f>
        <v>35416</v>
      </c>
      <c r="BJ968">
        <v>1.9</v>
      </c>
      <c r="DS968" t="s">
        <v>938</v>
      </c>
      <c r="DU968" t="s">
        <v>939</v>
      </c>
      <c r="DZ968">
        <v>5.3999999999999999E-2</v>
      </c>
      <c r="EB968" t="s">
        <v>921</v>
      </c>
      <c r="EE968" t="s">
        <v>977</v>
      </c>
      <c r="EF968" t="s">
        <v>941</v>
      </c>
      <c r="EG968" t="s">
        <v>942</v>
      </c>
      <c r="EJ968">
        <v>3.22</v>
      </c>
      <c r="EK968">
        <v>4</v>
      </c>
      <c r="FJ968" t="s">
        <v>939</v>
      </c>
      <c r="JL968" t="s">
        <v>943</v>
      </c>
      <c r="NR968" t="s">
        <v>941</v>
      </c>
      <c r="OK968" t="s">
        <v>941</v>
      </c>
      <c r="OZ968" t="s">
        <v>947</v>
      </c>
      <c r="PM968">
        <v>0.06</v>
      </c>
      <c r="PV968" t="s">
        <v>948</v>
      </c>
      <c r="PY968" t="s">
        <v>941</v>
      </c>
      <c r="QB968" t="s">
        <v>939</v>
      </c>
      <c r="QF968">
        <v>5.8999999999999997E-2</v>
      </c>
      <c r="QP968">
        <v>1.7999999999999999E-2</v>
      </c>
      <c r="QS968" t="s">
        <v>939</v>
      </c>
      <c r="XH968">
        <v>1001</v>
      </c>
      <c r="ABJ968">
        <v>99</v>
      </c>
      <c r="ABN968">
        <v>0.11600000000000001</v>
      </c>
      <c r="ABO968">
        <v>44</v>
      </c>
      <c r="ABP968">
        <v>0.23</v>
      </c>
      <c r="ABT968">
        <v>15</v>
      </c>
      <c r="ACW968">
        <v>111</v>
      </c>
      <c r="ACX968">
        <v>42</v>
      </c>
      <c r="ADQ968">
        <v>4.2000000000000003E-2</v>
      </c>
      <c r="ADR968" t="s">
        <v>942</v>
      </c>
      <c r="ADS968" t="s">
        <v>939</v>
      </c>
      <c r="ADU968" t="s">
        <v>941</v>
      </c>
      <c r="ADV968" t="s">
        <v>939</v>
      </c>
      <c r="ADW968" t="s">
        <v>955</v>
      </c>
      <c r="ADX968" t="s">
        <v>939</v>
      </c>
      <c r="ADY968" t="s">
        <v>943</v>
      </c>
      <c r="ADZ968">
        <v>7.0000000000000001E-3</v>
      </c>
      <c r="AEA968" t="s">
        <v>941</v>
      </c>
      <c r="AEB968" t="s">
        <v>946</v>
      </c>
      <c r="AEC968" t="s">
        <v>941</v>
      </c>
      <c r="AED968" t="s">
        <v>942</v>
      </c>
      <c r="AEE968" t="s">
        <v>939</v>
      </c>
      <c r="AEF968" t="s">
        <v>1070</v>
      </c>
      <c r="AEG968" t="s">
        <v>946</v>
      </c>
      <c r="AEH968" t="s">
        <v>942</v>
      </c>
      <c r="AEI968" t="s">
        <v>921</v>
      </c>
      <c r="AEJ968" t="s">
        <v>947</v>
      </c>
      <c r="AEK968" t="s">
        <v>941</v>
      </c>
      <c r="AEL968" t="s">
        <v>942</v>
      </c>
      <c r="AEM968" t="s">
        <v>939</v>
      </c>
      <c r="AEN968" t="s">
        <v>939</v>
      </c>
      <c r="AEO968" t="s">
        <v>941</v>
      </c>
      <c r="AEP968">
        <v>0.01</v>
      </c>
      <c r="AEQ968" t="s">
        <v>946</v>
      </c>
      <c r="AER968" t="s">
        <v>947</v>
      </c>
      <c r="AES968" t="s">
        <v>948</v>
      </c>
      <c r="AFI968">
        <v>81</v>
      </c>
      <c r="AFJ968">
        <v>95.2</v>
      </c>
      <c r="AFK968">
        <v>72.900000000000006</v>
      </c>
      <c r="AFT968">
        <v>3895</v>
      </c>
      <c r="AGL968">
        <v>1000</v>
      </c>
    </row>
    <row r="969" spans="1:870">
      <c r="A969" t="s">
        <v>904</v>
      </c>
      <c r="B969">
        <v>14201300</v>
      </c>
      <c r="C969" s="1">
        <v>35457</v>
      </c>
      <c r="D969" s="2">
        <v>0.4375</v>
      </c>
      <c r="G969" t="s">
        <v>994</v>
      </c>
      <c r="H969" t="s">
        <v>906</v>
      </c>
      <c r="I969" t="s">
        <v>907</v>
      </c>
      <c r="J969" t="s">
        <v>908</v>
      </c>
      <c r="M969" s="1">
        <f t="shared" si="14"/>
        <v>35457</v>
      </c>
      <c r="N969">
        <v>4.5999999999999996</v>
      </c>
      <c r="O969">
        <v>2</v>
      </c>
      <c r="P969">
        <v>766</v>
      </c>
      <c r="Q969">
        <v>80020</v>
      </c>
      <c r="R969" s="1">
        <f t="shared" si="15"/>
        <v>35457</v>
      </c>
      <c r="S969">
        <v>11</v>
      </c>
      <c r="T969">
        <v>4.43</v>
      </c>
      <c r="U969">
        <v>246</v>
      </c>
      <c r="V969">
        <v>4.0000000000000003E-5</v>
      </c>
      <c r="W969" s="1">
        <f t="shared" si="16"/>
        <v>35457</v>
      </c>
      <c r="X969">
        <v>12.7</v>
      </c>
      <c r="Y969">
        <v>98</v>
      </c>
      <c r="Z969" s="1">
        <f t="shared" si="17"/>
        <v>35457</v>
      </c>
      <c r="AA969">
        <v>7.4</v>
      </c>
      <c r="AC969" s="1" t="str">
        <f t="shared" si="18"/>
        <v/>
      </c>
      <c r="AH969" s="1" t="str">
        <f t="shared" si="19"/>
        <v/>
      </c>
      <c r="AJ969" s="1">
        <f t="shared" si="19"/>
        <v>35457</v>
      </c>
      <c r="AK969">
        <v>9.3000000000000007</v>
      </c>
      <c r="AL969">
        <v>9.1</v>
      </c>
      <c r="AM969" s="1">
        <f t="shared" ref="AM969" si="165">IF(ISBLANK(AN969),"",$C969)</f>
        <v>35457</v>
      </c>
      <c r="AN969">
        <v>0.4</v>
      </c>
      <c r="AO969">
        <v>0.2</v>
      </c>
      <c r="AP969" s="1">
        <f t="shared" si="21"/>
        <v>35457</v>
      </c>
      <c r="AQ969">
        <v>0.1</v>
      </c>
      <c r="AR969">
        <v>0.06</v>
      </c>
      <c r="AS969" s="1">
        <f t="shared" si="22"/>
        <v>35457</v>
      </c>
      <c r="AT969">
        <v>8.74</v>
      </c>
      <c r="AU969">
        <v>0.3</v>
      </c>
      <c r="AV969">
        <v>0.5</v>
      </c>
      <c r="AW969" s="1">
        <f t="shared" si="23"/>
        <v>35457</v>
      </c>
      <c r="AX969">
        <v>8.8000000000000007</v>
      </c>
      <c r="AY969">
        <v>0.27600000000000002</v>
      </c>
      <c r="AZ969" s="1">
        <f t="shared" si="24"/>
        <v>35457</v>
      </c>
      <c r="BA969">
        <v>0.13</v>
      </c>
      <c r="BB969" s="1">
        <f t="shared" si="24"/>
        <v>35457</v>
      </c>
      <c r="BC969">
        <v>0.08</v>
      </c>
      <c r="BD969" s="1">
        <f t="shared" ref="BD969:BF969" si="166">IF(ISBLANK(BE969),"",$C969)</f>
        <v>35457</v>
      </c>
      <c r="BE969">
        <v>0.09</v>
      </c>
      <c r="BF969" s="1">
        <f t="shared" si="166"/>
        <v>35457</v>
      </c>
      <c r="BG969">
        <v>7.1</v>
      </c>
      <c r="BI969" s="1">
        <f t="shared" ref="BI969" si="167">IF(ISBLANK(BJ969),"",$C969)</f>
        <v>35457</v>
      </c>
      <c r="BJ969">
        <v>0.6</v>
      </c>
      <c r="DS969" t="s">
        <v>938</v>
      </c>
      <c r="DU969" t="s">
        <v>939</v>
      </c>
      <c r="DZ969">
        <v>4.8000000000000001E-2</v>
      </c>
      <c r="EB969" t="s">
        <v>921</v>
      </c>
      <c r="EE969" t="s">
        <v>981</v>
      </c>
      <c r="EF969" t="s">
        <v>941</v>
      </c>
      <c r="EG969" t="s">
        <v>942</v>
      </c>
      <c r="EJ969">
        <v>1.35</v>
      </c>
      <c r="EK969">
        <v>0.32</v>
      </c>
      <c r="FJ969" t="s">
        <v>939</v>
      </c>
      <c r="JL969" t="s">
        <v>943</v>
      </c>
      <c r="NR969" t="s">
        <v>941</v>
      </c>
      <c r="OK969" t="s">
        <v>941</v>
      </c>
      <c r="OZ969" t="s">
        <v>947</v>
      </c>
      <c r="PM969">
        <v>5.8000000000000003E-2</v>
      </c>
      <c r="PV969" t="s">
        <v>948</v>
      </c>
      <c r="PY969" t="s">
        <v>941</v>
      </c>
      <c r="QB969" t="s">
        <v>939</v>
      </c>
      <c r="QF969">
        <v>5.7000000000000002E-2</v>
      </c>
      <c r="QP969">
        <v>2.5999999999999999E-2</v>
      </c>
      <c r="QS969" t="s">
        <v>939</v>
      </c>
      <c r="XH969">
        <v>1001</v>
      </c>
      <c r="ABJ969">
        <v>97</v>
      </c>
      <c r="ABN969">
        <v>0.129</v>
      </c>
      <c r="ABO969">
        <v>38.700000000000003</v>
      </c>
      <c r="ABP969">
        <v>0.19700000000000001</v>
      </c>
      <c r="ABT969">
        <v>15</v>
      </c>
      <c r="ACW969">
        <v>51</v>
      </c>
      <c r="ACX969">
        <v>1.6</v>
      </c>
      <c r="ADQ969">
        <v>3.4000000000000002E-2</v>
      </c>
      <c r="ADR969" t="s">
        <v>942</v>
      </c>
      <c r="ADS969">
        <v>5.0000000000000001E-3</v>
      </c>
      <c r="ADU969" t="s">
        <v>941</v>
      </c>
      <c r="ADV969" t="s">
        <v>939</v>
      </c>
      <c r="ADW969" t="s">
        <v>938</v>
      </c>
      <c r="ADX969" t="s">
        <v>939</v>
      </c>
      <c r="ADY969" t="s">
        <v>943</v>
      </c>
      <c r="ADZ969" t="s">
        <v>1071</v>
      </c>
      <c r="AEA969" t="s">
        <v>941</v>
      </c>
      <c r="AEB969" t="s">
        <v>913</v>
      </c>
      <c r="AEC969" t="s">
        <v>941</v>
      </c>
      <c r="AED969" t="s">
        <v>942</v>
      </c>
      <c r="AEE969" t="s">
        <v>939</v>
      </c>
      <c r="AEF969" t="s">
        <v>1052</v>
      </c>
      <c r="AEG969" t="s">
        <v>946</v>
      </c>
      <c r="AEH969">
        <v>7.0000000000000001E-3</v>
      </c>
      <c r="AEI969" t="s">
        <v>921</v>
      </c>
      <c r="AEJ969" t="s">
        <v>947</v>
      </c>
      <c r="AEK969" t="s">
        <v>941</v>
      </c>
      <c r="AEL969" t="s">
        <v>942</v>
      </c>
      <c r="AEM969" t="s">
        <v>939</v>
      </c>
      <c r="AEN969" t="s">
        <v>939</v>
      </c>
      <c r="AEO969" t="s">
        <v>941</v>
      </c>
      <c r="AEP969">
        <v>8.0000000000000002E-3</v>
      </c>
      <c r="AEQ969" t="s">
        <v>946</v>
      </c>
      <c r="AER969" t="s">
        <v>947</v>
      </c>
      <c r="AES969" t="s">
        <v>948</v>
      </c>
      <c r="AFI969">
        <v>84.2</v>
      </c>
      <c r="AFJ969">
        <v>102</v>
      </c>
      <c r="AFK969">
        <v>87.3</v>
      </c>
      <c r="AFT969">
        <v>3982</v>
      </c>
      <c r="AGL969">
        <v>961</v>
      </c>
    </row>
    <row r="970" spans="1:870">
      <c r="A970" t="s">
        <v>904</v>
      </c>
      <c r="B970">
        <v>14201300</v>
      </c>
      <c r="C970" s="1">
        <v>35507</v>
      </c>
      <c r="D970" s="2">
        <v>0.47916666666666669</v>
      </c>
      <c r="G970" t="s">
        <v>994</v>
      </c>
      <c r="H970" t="s">
        <v>906</v>
      </c>
      <c r="I970" t="s">
        <v>907</v>
      </c>
      <c r="J970" t="s">
        <v>908</v>
      </c>
      <c r="M970" s="1">
        <f t="shared" si="14"/>
        <v>35507</v>
      </c>
      <c r="N970">
        <v>9.3000000000000007</v>
      </c>
      <c r="O970">
        <v>12.3</v>
      </c>
      <c r="P970">
        <v>764</v>
      </c>
      <c r="Q970">
        <v>80020</v>
      </c>
      <c r="R970" s="1">
        <f t="shared" si="15"/>
        <v>35507</v>
      </c>
      <c r="S970" t="s">
        <v>1072</v>
      </c>
      <c r="T970">
        <v>12.13</v>
      </c>
      <c r="U970">
        <v>197</v>
      </c>
      <c r="V970">
        <v>2.0000000000000002E-5</v>
      </c>
      <c r="W970" s="1">
        <f t="shared" si="16"/>
        <v>35507</v>
      </c>
      <c r="X970">
        <v>9.9</v>
      </c>
      <c r="Y970">
        <v>86</v>
      </c>
      <c r="Z970" s="1">
        <f t="shared" si="17"/>
        <v>35507</v>
      </c>
      <c r="AA970">
        <v>7.8</v>
      </c>
      <c r="AB970">
        <v>7.1</v>
      </c>
      <c r="AC970" s="1">
        <f t="shared" si="18"/>
        <v>35507</v>
      </c>
      <c r="AD970">
        <v>1.1000000000000001</v>
      </c>
      <c r="AE970" t="s">
        <v>925</v>
      </c>
      <c r="AF970">
        <v>44</v>
      </c>
      <c r="AH970" s="1" t="str">
        <f t="shared" si="19"/>
        <v/>
      </c>
      <c r="AJ970" s="1">
        <f t="shared" si="19"/>
        <v>35507</v>
      </c>
      <c r="AK970">
        <v>7.3</v>
      </c>
      <c r="AL970">
        <v>7</v>
      </c>
      <c r="AM970" s="1">
        <f t="shared" ref="AM970" si="168">IF(ISBLANK(AN970),"",$C970)</f>
        <v>35507</v>
      </c>
      <c r="AN970">
        <v>0.59</v>
      </c>
      <c r="AO970">
        <v>0.28999999999999998</v>
      </c>
      <c r="AP970" s="1">
        <f t="shared" si="21"/>
        <v>35507</v>
      </c>
      <c r="AQ970">
        <v>0.11</v>
      </c>
      <c r="AR970">
        <v>0.04</v>
      </c>
      <c r="AS970" s="1">
        <f t="shared" si="22"/>
        <v>35507</v>
      </c>
      <c r="AT970">
        <v>6.56</v>
      </c>
      <c r="AU970">
        <v>0.4</v>
      </c>
      <c r="AV970">
        <v>0.7</v>
      </c>
      <c r="AW970" s="1">
        <f t="shared" si="23"/>
        <v>35507</v>
      </c>
      <c r="AX970">
        <v>6.6</v>
      </c>
      <c r="AY970">
        <v>0.36799999999999999</v>
      </c>
      <c r="AZ970" s="1">
        <f t="shared" si="24"/>
        <v>35507</v>
      </c>
      <c r="BA970">
        <v>0.33</v>
      </c>
      <c r="BB970" s="1">
        <f t="shared" si="24"/>
        <v>35507</v>
      </c>
      <c r="BC970">
        <v>0.09</v>
      </c>
      <c r="BD970" s="1">
        <f t="shared" ref="BD970:BF970" si="169">IF(ISBLANK(BE970),"",$C970)</f>
        <v>35507</v>
      </c>
      <c r="BE970">
        <v>0.12</v>
      </c>
      <c r="BF970" s="1">
        <f t="shared" si="169"/>
        <v>35507</v>
      </c>
      <c r="BG970">
        <v>2.2999999999999998</v>
      </c>
      <c r="BI970" s="1">
        <f t="shared" ref="BI970" si="170">IF(ISBLANK(BJ970),"",$C970)</f>
        <v>35507</v>
      </c>
      <c r="BJ970">
        <v>2.5</v>
      </c>
      <c r="BL970">
        <v>70.099999999999994</v>
      </c>
      <c r="BM970">
        <v>34</v>
      </c>
      <c r="BO970">
        <v>18</v>
      </c>
      <c r="BP970">
        <v>6.1</v>
      </c>
      <c r="BQ970">
        <v>8.4</v>
      </c>
      <c r="BR970">
        <v>0.44</v>
      </c>
      <c r="BS970">
        <v>20</v>
      </c>
      <c r="BT970">
        <v>1.9</v>
      </c>
      <c r="BU970">
        <v>11</v>
      </c>
      <c r="BV970">
        <v>14</v>
      </c>
      <c r="BW970">
        <v>0.1</v>
      </c>
      <c r="BX970">
        <v>20</v>
      </c>
      <c r="CO970">
        <v>14</v>
      </c>
      <c r="CS970">
        <v>41</v>
      </c>
      <c r="DS970" t="s">
        <v>938</v>
      </c>
      <c r="DU970" t="s">
        <v>939</v>
      </c>
      <c r="DZ970">
        <v>0.40200000000000002</v>
      </c>
      <c r="EB970" t="s">
        <v>921</v>
      </c>
      <c r="EE970" t="s">
        <v>982</v>
      </c>
      <c r="EF970" t="s">
        <v>941</v>
      </c>
      <c r="EG970" t="s">
        <v>942</v>
      </c>
      <c r="EJ970">
        <v>3.7</v>
      </c>
      <c r="EK970" t="s">
        <v>1073</v>
      </c>
      <c r="FJ970" t="s">
        <v>939</v>
      </c>
      <c r="JL970" t="s">
        <v>943</v>
      </c>
      <c r="NR970" t="s">
        <v>941</v>
      </c>
      <c r="NX970">
        <v>36</v>
      </c>
      <c r="OK970" t="s">
        <v>941</v>
      </c>
      <c r="OZ970" t="s">
        <v>947</v>
      </c>
      <c r="PM970">
        <v>0.22600000000000001</v>
      </c>
      <c r="PV970" t="s">
        <v>948</v>
      </c>
      <c r="PY970" t="s">
        <v>941</v>
      </c>
      <c r="QB970">
        <v>7.4999999999999997E-2</v>
      </c>
      <c r="QF970">
        <v>0.106</v>
      </c>
      <c r="QP970">
        <v>2.7E-2</v>
      </c>
      <c r="QS970" t="s">
        <v>939</v>
      </c>
      <c r="XH970">
        <v>1001</v>
      </c>
      <c r="ABF970">
        <v>147</v>
      </c>
      <c r="ABG970">
        <v>131</v>
      </c>
      <c r="ABH970" t="s">
        <v>1074</v>
      </c>
      <c r="ABI970">
        <v>0.2</v>
      </c>
      <c r="ABJ970">
        <v>98</v>
      </c>
      <c r="ABN970">
        <v>0.14199999999999999</v>
      </c>
      <c r="ABO970">
        <v>29</v>
      </c>
      <c r="ABP970">
        <v>0.13100000000000001</v>
      </c>
      <c r="ABT970">
        <v>15</v>
      </c>
      <c r="ACW970">
        <v>45</v>
      </c>
      <c r="ACX970" t="s">
        <v>1075</v>
      </c>
      <c r="ADQ970">
        <v>0.04</v>
      </c>
      <c r="ADR970" t="s">
        <v>942</v>
      </c>
      <c r="ADS970">
        <v>5.0000000000000001E-3</v>
      </c>
      <c r="ADU970" t="s">
        <v>941</v>
      </c>
      <c r="ADV970" t="s">
        <v>939</v>
      </c>
      <c r="ADW970" t="s">
        <v>938</v>
      </c>
      <c r="ADX970" t="s">
        <v>939</v>
      </c>
      <c r="ADY970" t="s">
        <v>943</v>
      </c>
      <c r="ADZ970">
        <v>1.0999999999999999E-2</v>
      </c>
      <c r="AEA970" t="s">
        <v>941</v>
      </c>
      <c r="AEB970" t="s">
        <v>946</v>
      </c>
      <c r="AEC970" t="s">
        <v>941</v>
      </c>
      <c r="AED970">
        <v>0.68300000000000005</v>
      </c>
      <c r="AEE970" t="s">
        <v>939</v>
      </c>
      <c r="AEF970" t="s">
        <v>942</v>
      </c>
      <c r="AEG970" t="s">
        <v>946</v>
      </c>
      <c r="AEH970">
        <v>8.0000000000000002E-3</v>
      </c>
      <c r="AEI970" t="s">
        <v>921</v>
      </c>
      <c r="AEJ970" t="s">
        <v>947</v>
      </c>
      <c r="AEK970" t="s">
        <v>941</v>
      </c>
      <c r="AEL970" t="s">
        <v>942</v>
      </c>
      <c r="AEM970" t="s">
        <v>939</v>
      </c>
      <c r="AEN970">
        <v>1.0999999999999999E-2</v>
      </c>
      <c r="AEO970" t="s">
        <v>941</v>
      </c>
      <c r="AEP970">
        <v>6.0000000000000001E-3</v>
      </c>
      <c r="AEQ970" t="s">
        <v>946</v>
      </c>
      <c r="AER970" t="s">
        <v>947</v>
      </c>
      <c r="AES970" t="s">
        <v>948</v>
      </c>
      <c r="AEV970">
        <v>204</v>
      </c>
      <c r="AEW970">
        <v>39</v>
      </c>
      <c r="AFI970">
        <v>95.3</v>
      </c>
      <c r="AFJ970">
        <v>97.8</v>
      </c>
      <c r="AFK970">
        <v>98</v>
      </c>
      <c r="AFT970">
        <v>9708100</v>
      </c>
      <c r="AGL970">
        <v>1003</v>
      </c>
    </row>
    <row r="971" spans="1:870">
      <c r="A971" t="s">
        <v>904</v>
      </c>
      <c r="B971">
        <v>14201300</v>
      </c>
      <c r="C971" s="1">
        <v>35536</v>
      </c>
      <c r="D971" s="2">
        <v>0.46875</v>
      </c>
      <c r="G971" t="s">
        <v>905</v>
      </c>
      <c r="H971" t="s">
        <v>906</v>
      </c>
      <c r="I971" t="s">
        <v>907</v>
      </c>
      <c r="J971" t="s">
        <v>908</v>
      </c>
      <c r="M971" s="1">
        <f t="shared" si="14"/>
        <v>35536</v>
      </c>
      <c r="N971">
        <v>13.2</v>
      </c>
      <c r="O971">
        <v>17.2</v>
      </c>
      <c r="P971">
        <v>763</v>
      </c>
      <c r="Q971">
        <v>80020</v>
      </c>
      <c r="R971" s="1">
        <f t="shared" si="15"/>
        <v>35536</v>
      </c>
      <c r="S971">
        <v>10</v>
      </c>
      <c r="T971">
        <v>4.28</v>
      </c>
      <c r="U971">
        <v>267</v>
      </c>
      <c r="V971">
        <v>5.0000000000000002E-5</v>
      </c>
      <c r="W971" s="1">
        <f t="shared" si="16"/>
        <v>35536</v>
      </c>
      <c r="X971">
        <v>9.5</v>
      </c>
      <c r="Y971">
        <v>90</v>
      </c>
      <c r="Z971" s="1">
        <f t="shared" si="17"/>
        <v>35536</v>
      </c>
      <c r="AA971">
        <v>7.3</v>
      </c>
      <c r="AB971">
        <v>7.4</v>
      </c>
      <c r="AC971" s="1">
        <f t="shared" si="18"/>
        <v>35536</v>
      </c>
      <c r="AD971">
        <v>6.2</v>
      </c>
      <c r="AE971" t="s">
        <v>925</v>
      </c>
      <c r="AF971">
        <v>86</v>
      </c>
      <c r="AH971" s="1" t="str">
        <f t="shared" si="19"/>
        <v/>
      </c>
      <c r="AJ971" s="1">
        <f t="shared" si="19"/>
        <v>35536</v>
      </c>
      <c r="AK971">
        <v>7.1</v>
      </c>
      <c r="AL971">
        <v>6.9</v>
      </c>
      <c r="AM971" s="1">
        <f t="shared" ref="AM971" si="171">IF(ISBLANK(AN971),"",$C971)</f>
        <v>35536</v>
      </c>
      <c r="AN971">
        <v>0.47</v>
      </c>
      <c r="AO971">
        <v>0.27</v>
      </c>
      <c r="AP971" s="1">
        <f t="shared" si="21"/>
        <v>35536</v>
      </c>
      <c r="AQ971">
        <v>0.03</v>
      </c>
      <c r="AR971">
        <v>0.04</v>
      </c>
      <c r="AS971" s="1">
        <f t="shared" si="22"/>
        <v>35536</v>
      </c>
      <c r="AT971">
        <v>6.56</v>
      </c>
      <c r="AU971">
        <v>0.3</v>
      </c>
      <c r="AV971">
        <v>0.5</v>
      </c>
      <c r="AW971" s="1">
        <f t="shared" si="23"/>
        <v>35536</v>
      </c>
      <c r="AX971">
        <v>6.6</v>
      </c>
      <c r="AY971">
        <v>0.245</v>
      </c>
      <c r="AZ971" s="1">
        <f t="shared" si="24"/>
        <v>35536</v>
      </c>
      <c r="BA971">
        <v>0.15</v>
      </c>
      <c r="BB971" s="1">
        <f t="shared" si="24"/>
        <v>35536</v>
      </c>
      <c r="BC971">
        <v>7.0000000000000007E-2</v>
      </c>
      <c r="BD971" s="1">
        <f t="shared" ref="BD971:BF971" si="172">IF(ISBLANK(BE971),"",$C971)</f>
        <v>35536</v>
      </c>
      <c r="BE971">
        <v>0.08</v>
      </c>
      <c r="BF971" s="1">
        <f t="shared" si="172"/>
        <v>35536</v>
      </c>
      <c r="BG971">
        <v>3.1</v>
      </c>
      <c r="BI971" s="1">
        <f t="shared" ref="BI971" si="173">IF(ISBLANK(BJ971),"",$C971)</f>
        <v>35536</v>
      </c>
      <c r="BJ971">
        <v>1.2</v>
      </c>
      <c r="BL971">
        <v>97.9</v>
      </c>
      <c r="BM971">
        <v>27</v>
      </c>
      <c r="BO971">
        <v>24.8</v>
      </c>
      <c r="BP971">
        <v>8.73</v>
      </c>
      <c r="BQ971">
        <v>10.4</v>
      </c>
      <c r="BR971">
        <v>0.46</v>
      </c>
      <c r="BS971">
        <v>18</v>
      </c>
      <c r="BT971">
        <v>2.57</v>
      </c>
      <c r="BU971">
        <v>17.8</v>
      </c>
      <c r="BV971">
        <v>12</v>
      </c>
      <c r="BW971" t="s">
        <v>1016</v>
      </c>
      <c r="BX971">
        <v>27.9</v>
      </c>
      <c r="CO971">
        <v>37</v>
      </c>
      <c r="CS971">
        <v>127</v>
      </c>
      <c r="DS971" t="s">
        <v>938</v>
      </c>
      <c r="DU971" t="s">
        <v>939</v>
      </c>
      <c r="DZ971">
        <v>0.68200000000000005</v>
      </c>
      <c r="EB971" t="s">
        <v>921</v>
      </c>
      <c r="EE971" t="s">
        <v>1076</v>
      </c>
      <c r="EF971" t="s">
        <v>941</v>
      </c>
      <c r="EG971">
        <v>5.0000000000000001E-3</v>
      </c>
      <c r="EJ971">
        <v>1.3</v>
      </c>
      <c r="EK971">
        <v>0.3</v>
      </c>
      <c r="FJ971" t="s">
        <v>939</v>
      </c>
      <c r="JL971" t="s">
        <v>943</v>
      </c>
      <c r="NR971">
        <v>0.01</v>
      </c>
      <c r="NX971">
        <v>71</v>
      </c>
      <c r="OK971" t="s">
        <v>941</v>
      </c>
      <c r="OZ971" t="s">
        <v>947</v>
      </c>
      <c r="PM971">
        <v>0.17799999999999999</v>
      </c>
      <c r="PV971" t="s">
        <v>948</v>
      </c>
      <c r="PY971" t="s">
        <v>941</v>
      </c>
      <c r="QB971">
        <v>1.4999999999999999E-2</v>
      </c>
      <c r="QF971">
        <v>1.02</v>
      </c>
      <c r="QP971">
        <v>5.0000000000000001E-3</v>
      </c>
      <c r="QS971" t="s">
        <v>939</v>
      </c>
      <c r="XH971">
        <v>1001</v>
      </c>
      <c r="ABF971">
        <v>183</v>
      </c>
      <c r="ABG971">
        <v>176</v>
      </c>
      <c r="ABH971">
        <v>5.19</v>
      </c>
      <c r="ABI971">
        <v>0.25</v>
      </c>
      <c r="ABJ971">
        <v>93</v>
      </c>
      <c r="ABN971">
        <v>3.9E-2</v>
      </c>
      <c r="ABO971">
        <v>29</v>
      </c>
      <c r="ABP971">
        <v>0.13100000000000001</v>
      </c>
      <c r="ABT971">
        <v>15</v>
      </c>
      <c r="ACW971">
        <v>10</v>
      </c>
      <c r="ACX971">
        <v>0.28000000000000003</v>
      </c>
      <c r="ADQ971">
        <v>2.3E-2</v>
      </c>
      <c r="ADR971" t="s">
        <v>942</v>
      </c>
      <c r="ADS971" t="s">
        <v>1005</v>
      </c>
      <c r="ADU971" t="s">
        <v>941</v>
      </c>
      <c r="ADV971" t="s">
        <v>939</v>
      </c>
      <c r="ADW971" t="s">
        <v>1077</v>
      </c>
      <c r="ADX971" t="s">
        <v>939</v>
      </c>
      <c r="ADY971" t="s">
        <v>943</v>
      </c>
      <c r="ADZ971">
        <v>8.9999999999999993E-3</v>
      </c>
      <c r="AEA971" t="s">
        <v>941</v>
      </c>
      <c r="AEB971" t="s">
        <v>946</v>
      </c>
      <c r="AEC971" t="s">
        <v>941</v>
      </c>
      <c r="AED971">
        <v>0.123</v>
      </c>
      <c r="AEE971" t="s">
        <v>939</v>
      </c>
      <c r="AEF971" t="s">
        <v>1078</v>
      </c>
      <c r="AEG971" t="s">
        <v>946</v>
      </c>
      <c r="AEH971">
        <v>6.0000000000000001E-3</v>
      </c>
      <c r="AEI971" t="s">
        <v>921</v>
      </c>
      <c r="AEJ971" t="s">
        <v>947</v>
      </c>
      <c r="AEK971" t="s">
        <v>941</v>
      </c>
      <c r="AEL971" t="s">
        <v>910</v>
      </c>
      <c r="AEM971" t="s">
        <v>939</v>
      </c>
      <c r="AEN971" t="s">
        <v>939</v>
      </c>
      <c r="AEO971" t="s">
        <v>941</v>
      </c>
      <c r="AEP971">
        <v>7.0000000000000001E-3</v>
      </c>
      <c r="AEQ971" t="s">
        <v>946</v>
      </c>
      <c r="AES971" t="s">
        <v>948</v>
      </c>
      <c r="AEV971">
        <v>272</v>
      </c>
      <c r="AEW971">
        <v>68</v>
      </c>
      <c r="AFI971">
        <v>93.3</v>
      </c>
      <c r="AFJ971">
        <v>89.3</v>
      </c>
      <c r="AFK971">
        <v>110</v>
      </c>
      <c r="AFT971">
        <v>4187</v>
      </c>
      <c r="AGL971">
        <v>990</v>
      </c>
    </row>
    <row r="972" spans="1:870">
      <c r="A972" t="s">
        <v>904</v>
      </c>
      <c r="B972">
        <v>14201300</v>
      </c>
      <c r="C972" s="1">
        <v>35543</v>
      </c>
      <c r="D972" s="2">
        <v>0.50694444444444442</v>
      </c>
      <c r="G972" t="s">
        <v>905</v>
      </c>
      <c r="H972" t="s">
        <v>906</v>
      </c>
      <c r="I972" t="s">
        <v>907</v>
      </c>
      <c r="J972" t="s">
        <v>908</v>
      </c>
      <c r="M972" s="1">
        <f t="shared" si="14"/>
        <v>35543</v>
      </c>
      <c r="N972">
        <v>11.5</v>
      </c>
      <c r="O972">
        <v>15</v>
      </c>
      <c r="P972">
        <v>759</v>
      </c>
      <c r="Q972">
        <v>80020</v>
      </c>
      <c r="R972" s="1">
        <f t="shared" si="15"/>
        <v>35543</v>
      </c>
      <c r="S972">
        <v>101</v>
      </c>
      <c r="T972">
        <v>6.06</v>
      </c>
      <c r="U972">
        <v>232</v>
      </c>
      <c r="V972">
        <v>1.9000000000000001E-4</v>
      </c>
      <c r="W972" s="1">
        <f t="shared" si="16"/>
        <v>35543</v>
      </c>
      <c r="X972">
        <v>10.1</v>
      </c>
      <c r="Y972">
        <v>93</v>
      </c>
      <c r="Z972" s="1">
        <f t="shared" si="17"/>
        <v>35543</v>
      </c>
      <c r="AA972">
        <v>6.7</v>
      </c>
      <c r="AB972">
        <v>7.1</v>
      </c>
      <c r="AC972" s="1">
        <f t="shared" si="18"/>
        <v>35543</v>
      </c>
      <c r="AD972">
        <v>14</v>
      </c>
      <c r="AE972" t="s">
        <v>925</v>
      </c>
      <c r="AF972">
        <v>48</v>
      </c>
      <c r="AH972" s="1" t="str">
        <f t="shared" si="19"/>
        <v/>
      </c>
      <c r="AJ972" s="1">
        <f t="shared" si="19"/>
        <v>35543</v>
      </c>
      <c r="AK972">
        <v>10</v>
      </c>
      <c r="AL972">
        <v>9.1999999999999993</v>
      </c>
      <c r="AM972" s="1">
        <f t="shared" ref="AM972" si="174">IF(ISBLANK(AN972),"",$C972)</f>
        <v>35543</v>
      </c>
      <c r="AN972">
        <v>2.2999999999999998</v>
      </c>
      <c r="AO972">
        <v>1.2</v>
      </c>
      <c r="AP972" s="1">
        <f t="shared" si="21"/>
        <v>35543</v>
      </c>
      <c r="AQ972">
        <v>0.5</v>
      </c>
      <c r="AR972">
        <v>0.112</v>
      </c>
      <c r="AS972" s="1">
        <f t="shared" si="22"/>
        <v>35543</v>
      </c>
      <c r="AT972">
        <v>7.37</v>
      </c>
      <c r="AU972">
        <v>1.7</v>
      </c>
      <c r="AV972">
        <v>2.8</v>
      </c>
      <c r="AW972" s="1">
        <f t="shared" si="23"/>
        <v>35543</v>
      </c>
      <c r="AX972">
        <v>7.48</v>
      </c>
      <c r="AY972">
        <v>0.55500000000000005</v>
      </c>
      <c r="AZ972" s="1">
        <f t="shared" si="24"/>
        <v>35543</v>
      </c>
      <c r="BA972">
        <v>0.63</v>
      </c>
      <c r="BB972" s="1">
        <f t="shared" si="24"/>
        <v>35543</v>
      </c>
      <c r="BC972">
        <v>0.17</v>
      </c>
      <c r="BD972" s="1">
        <f t="shared" ref="BD972:BF972" si="175">IF(ISBLANK(BE972),"",$C972)</f>
        <v>35543</v>
      </c>
      <c r="BE972">
        <v>0.18</v>
      </c>
      <c r="BF972" s="1">
        <f t="shared" si="175"/>
        <v>35543</v>
      </c>
      <c r="BG972">
        <v>4.9000000000000004</v>
      </c>
      <c r="BI972" s="1">
        <f t="shared" ref="BI972" si="176">IF(ISBLANK(BJ972),"",$C972)</f>
        <v>35543</v>
      </c>
      <c r="BJ972">
        <v>7.4</v>
      </c>
      <c r="BL972">
        <v>83.2</v>
      </c>
      <c r="BM972">
        <v>44</v>
      </c>
      <c r="BO972">
        <v>21.5</v>
      </c>
      <c r="BP972">
        <v>7.18</v>
      </c>
      <c r="BQ972">
        <v>7.6</v>
      </c>
      <c r="BR972">
        <v>0.36</v>
      </c>
      <c r="BS972">
        <v>16</v>
      </c>
      <c r="BT972">
        <v>3.92</v>
      </c>
      <c r="BU972">
        <v>14.6</v>
      </c>
      <c r="BV972">
        <v>13.8</v>
      </c>
      <c r="BW972" t="s">
        <v>1016</v>
      </c>
      <c r="BX972">
        <v>16.600000000000001</v>
      </c>
      <c r="CO972">
        <v>20</v>
      </c>
      <c r="CS972">
        <v>84.3</v>
      </c>
      <c r="DS972" t="s">
        <v>938</v>
      </c>
      <c r="DU972" t="s">
        <v>939</v>
      </c>
      <c r="DZ972">
        <v>0.92800000000000005</v>
      </c>
      <c r="EB972" t="s">
        <v>921</v>
      </c>
      <c r="EE972" t="s">
        <v>1017</v>
      </c>
      <c r="EF972" t="s">
        <v>941</v>
      </c>
      <c r="EG972" t="s">
        <v>942</v>
      </c>
      <c r="EJ972">
        <v>1.85</v>
      </c>
      <c r="EK972">
        <v>2.9</v>
      </c>
      <c r="FJ972" t="s">
        <v>939</v>
      </c>
      <c r="JL972" t="s">
        <v>952</v>
      </c>
      <c r="NR972">
        <v>6.0000000000000001E-3</v>
      </c>
      <c r="NX972">
        <v>40</v>
      </c>
      <c r="OK972" t="s">
        <v>941</v>
      </c>
      <c r="OZ972">
        <v>6.0000000000000001E-3</v>
      </c>
      <c r="PM972">
        <v>0.13500000000000001</v>
      </c>
      <c r="PV972" t="s">
        <v>948</v>
      </c>
      <c r="PY972" t="s">
        <v>941</v>
      </c>
      <c r="QB972">
        <v>0.155</v>
      </c>
      <c r="QF972">
        <v>0.26900000000000002</v>
      </c>
      <c r="QP972">
        <v>6.0000000000000001E-3</v>
      </c>
      <c r="QS972" t="s">
        <v>939</v>
      </c>
      <c r="XH972">
        <v>1099</v>
      </c>
      <c r="ABF972">
        <v>148</v>
      </c>
      <c r="ABG972">
        <v>143</v>
      </c>
      <c r="ABH972">
        <v>40.4</v>
      </c>
      <c r="ABI972">
        <v>0.2</v>
      </c>
      <c r="ABJ972">
        <v>96</v>
      </c>
      <c r="ABN972">
        <v>0.63900000000000001</v>
      </c>
      <c r="ABO972">
        <v>32.6</v>
      </c>
      <c r="ABP972">
        <v>0.36799999999999999</v>
      </c>
      <c r="ABT972">
        <v>15</v>
      </c>
      <c r="ACW972">
        <v>110</v>
      </c>
      <c r="ACX972">
        <v>30</v>
      </c>
      <c r="ADQ972">
        <v>3.6999999999999998E-2</v>
      </c>
      <c r="ADR972" t="s">
        <v>942</v>
      </c>
      <c r="ADS972">
        <v>8.0000000000000002E-3</v>
      </c>
      <c r="ADU972" t="s">
        <v>941</v>
      </c>
      <c r="ADV972" t="s">
        <v>939</v>
      </c>
      <c r="ADW972" t="s">
        <v>1079</v>
      </c>
      <c r="ADX972" t="s">
        <v>939</v>
      </c>
      <c r="ADY972" t="s">
        <v>943</v>
      </c>
      <c r="ADZ972" t="s">
        <v>939</v>
      </c>
      <c r="AEA972" t="s">
        <v>941</v>
      </c>
      <c r="AEB972" t="s">
        <v>946</v>
      </c>
      <c r="AEC972" t="s">
        <v>941</v>
      </c>
      <c r="AED972">
        <v>0.70199999999999996</v>
      </c>
      <c r="AEE972" t="s">
        <v>939</v>
      </c>
      <c r="AEF972" t="s">
        <v>942</v>
      </c>
      <c r="AEG972" t="s">
        <v>946</v>
      </c>
      <c r="AEH972" t="s">
        <v>942</v>
      </c>
      <c r="AEI972" t="s">
        <v>921</v>
      </c>
      <c r="AEJ972" t="s">
        <v>947</v>
      </c>
      <c r="AEK972" t="s">
        <v>941</v>
      </c>
      <c r="AEL972" t="s">
        <v>942</v>
      </c>
      <c r="AEM972" t="s">
        <v>939</v>
      </c>
      <c r="AEN972">
        <v>3.9E-2</v>
      </c>
      <c r="AEO972" t="s">
        <v>941</v>
      </c>
      <c r="AEP972">
        <v>1.2E-2</v>
      </c>
      <c r="AEQ972" t="s">
        <v>946</v>
      </c>
      <c r="AER972" t="s">
        <v>1080</v>
      </c>
      <c r="AES972" t="s">
        <v>948</v>
      </c>
      <c r="AEV972">
        <v>232</v>
      </c>
      <c r="AEW972">
        <v>35</v>
      </c>
      <c r="AFI972">
        <v>83.6</v>
      </c>
      <c r="AFJ972">
        <v>76.5</v>
      </c>
      <c r="AFK972">
        <v>67</v>
      </c>
      <c r="AFT972">
        <v>4222</v>
      </c>
      <c r="AGL972">
        <v>934</v>
      </c>
    </row>
    <row r="973" spans="1:870">
      <c r="A973" t="s">
        <v>904</v>
      </c>
      <c r="B973">
        <v>14201300</v>
      </c>
      <c r="C973" s="1">
        <v>35563</v>
      </c>
      <c r="D973" s="2">
        <v>0.64583333333333337</v>
      </c>
      <c r="G973" t="s">
        <v>905</v>
      </c>
      <c r="H973" t="s">
        <v>906</v>
      </c>
      <c r="I973" t="s">
        <v>907</v>
      </c>
      <c r="J973" t="s">
        <v>908</v>
      </c>
      <c r="M973" s="1">
        <f t="shared" si="14"/>
        <v>35563</v>
      </c>
      <c r="N973">
        <v>19.100000000000001</v>
      </c>
      <c r="O973">
        <v>28.2</v>
      </c>
      <c r="P973">
        <v>757</v>
      </c>
      <c r="Q973">
        <v>80020</v>
      </c>
      <c r="R973" s="1">
        <f t="shared" si="15"/>
        <v>35563</v>
      </c>
      <c r="S973">
        <v>5.2</v>
      </c>
      <c r="T973">
        <v>4.2</v>
      </c>
      <c r="U973">
        <v>318</v>
      </c>
      <c r="V973">
        <v>5.0000000000000002E-5</v>
      </c>
      <c r="W973" s="1">
        <f t="shared" si="16"/>
        <v>35563</v>
      </c>
      <c r="X973">
        <v>9</v>
      </c>
      <c r="Y973">
        <v>98</v>
      </c>
      <c r="Z973" s="1">
        <f t="shared" si="17"/>
        <v>35563</v>
      </c>
      <c r="AA973">
        <v>7.3</v>
      </c>
      <c r="AB973">
        <v>7.4</v>
      </c>
      <c r="AC973" s="1">
        <f t="shared" si="18"/>
        <v>35563</v>
      </c>
      <c r="AD973">
        <v>6.7</v>
      </c>
      <c r="AE973" t="s">
        <v>925</v>
      </c>
      <c r="AF973">
        <v>82</v>
      </c>
      <c r="AH973" s="1" t="str">
        <f t="shared" si="19"/>
        <v/>
      </c>
      <c r="AJ973" s="1">
        <f t="shared" si="19"/>
        <v>35563</v>
      </c>
      <c r="AK973">
        <v>7.2</v>
      </c>
      <c r="AL973">
        <v>6.8</v>
      </c>
      <c r="AM973" s="1">
        <f t="shared" ref="AM973" si="177">IF(ISBLANK(AN973),"",$C973)</f>
        <v>35563</v>
      </c>
      <c r="AN973" t="s">
        <v>1081</v>
      </c>
      <c r="AO973" t="s">
        <v>1082</v>
      </c>
      <c r="AP973" s="1">
        <f t="shared" si="21"/>
        <v>35563</v>
      </c>
      <c r="AQ973" t="s">
        <v>946</v>
      </c>
      <c r="AR973">
        <v>1.7000000000000001E-2</v>
      </c>
      <c r="AS973" s="1">
        <f t="shared" si="22"/>
        <v>35563</v>
      </c>
      <c r="AT973">
        <v>6.48</v>
      </c>
      <c r="AU973">
        <v>0.3</v>
      </c>
      <c r="AV973">
        <v>0.66</v>
      </c>
      <c r="AW973" s="1">
        <f t="shared" si="23"/>
        <v>35563</v>
      </c>
      <c r="AX973">
        <v>6.5</v>
      </c>
      <c r="AY973">
        <v>0.27</v>
      </c>
      <c r="AZ973" s="1">
        <f t="shared" si="24"/>
        <v>35563</v>
      </c>
      <c r="BA973">
        <v>0.18</v>
      </c>
      <c r="BB973" s="1">
        <f t="shared" si="24"/>
        <v>35563</v>
      </c>
      <c r="BC973">
        <v>0.1</v>
      </c>
      <c r="BD973" s="1">
        <f t="shared" ref="BD973:BF973" si="178">IF(ISBLANK(BE973),"",$C973)</f>
        <v>35563</v>
      </c>
      <c r="BE973">
        <v>0.09</v>
      </c>
      <c r="BF973" s="1" t="str">
        <f t="shared" si="178"/>
        <v/>
      </c>
      <c r="BI973" s="1" t="str">
        <f t="shared" ref="BI973" si="179">IF(ISBLANK(BJ973),"",$C973)</f>
        <v/>
      </c>
      <c r="BL973">
        <v>116</v>
      </c>
      <c r="BM973">
        <v>49</v>
      </c>
      <c r="BO973">
        <v>29.5</v>
      </c>
      <c r="BP973">
        <v>10.4</v>
      </c>
      <c r="BQ973">
        <v>13.8</v>
      </c>
      <c r="BR973">
        <v>0.56000000000000005</v>
      </c>
      <c r="BS973">
        <v>20</v>
      </c>
      <c r="BT973">
        <v>2.86</v>
      </c>
      <c r="BU973">
        <v>28.8</v>
      </c>
      <c r="BV973">
        <v>14.3</v>
      </c>
      <c r="BW973" t="s">
        <v>1016</v>
      </c>
      <c r="BX973">
        <v>30.5</v>
      </c>
      <c r="CO973">
        <v>23</v>
      </c>
      <c r="CS973">
        <v>90.7</v>
      </c>
      <c r="EJ973">
        <v>1.28</v>
      </c>
      <c r="EK973">
        <v>0.15</v>
      </c>
      <c r="NX973">
        <v>67</v>
      </c>
      <c r="XH973">
        <v>1001</v>
      </c>
      <c r="ABF973">
        <v>223</v>
      </c>
      <c r="ABG973">
        <v>200</v>
      </c>
      <c r="ABH973">
        <v>3.12</v>
      </c>
      <c r="ABI973">
        <v>0.3</v>
      </c>
      <c r="ABJ973">
        <v>100</v>
      </c>
      <c r="ABN973" t="s">
        <v>1083</v>
      </c>
      <c r="ABO973">
        <v>28.7</v>
      </c>
      <c r="ABP973">
        <v>5.6000000000000001E-2</v>
      </c>
      <c r="ABT973">
        <v>15</v>
      </c>
      <c r="ACW973">
        <v>13</v>
      </c>
      <c r="ACX973">
        <v>0.18</v>
      </c>
      <c r="AEV973">
        <v>325</v>
      </c>
      <c r="AEW973">
        <v>69</v>
      </c>
    </row>
    <row r="974" spans="1:870">
      <c r="A974" t="s">
        <v>904</v>
      </c>
      <c r="B974">
        <v>14201300</v>
      </c>
      <c r="C974" s="1">
        <v>35592</v>
      </c>
      <c r="D974" s="2">
        <v>0.45833333333333331</v>
      </c>
      <c r="G974" t="s">
        <v>905</v>
      </c>
      <c r="H974" t="s">
        <v>906</v>
      </c>
      <c r="I974" t="s">
        <v>907</v>
      </c>
      <c r="J974" t="s">
        <v>908</v>
      </c>
      <c r="M974" s="1">
        <f t="shared" si="14"/>
        <v>35592</v>
      </c>
      <c r="N974">
        <v>17.100000000000001</v>
      </c>
      <c r="O974">
        <v>17.2</v>
      </c>
      <c r="P974">
        <v>759</v>
      </c>
      <c r="Q974">
        <v>80020</v>
      </c>
      <c r="R974" s="1">
        <f t="shared" si="15"/>
        <v>35592</v>
      </c>
      <c r="S974">
        <v>4.8</v>
      </c>
      <c r="T974">
        <v>4.17</v>
      </c>
      <c r="U974">
        <v>353</v>
      </c>
      <c r="V974">
        <v>6.0000000000000002E-5</v>
      </c>
      <c r="W974" s="1">
        <f t="shared" si="16"/>
        <v>35592</v>
      </c>
      <c r="X974">
        <v>7.5</v>
      </c>
      <c r="Y974">
        <v>78</v>
      </c>
      <c r="Z974" s="1">
        <f t="shared" si="17"/>
        <v>35592</v>
      </c>
      <c r="AA974">
        <v>7.2</v>
      </c>
      <c r="AB974">
        <v>7.3</v>
      </c>
      <c r="AC974" s="1">
        <f t="shared" si="18"/>
        <v>35592</v>
      </c>
      <c r="AD974">
        <v>8.4</v>
      </c>
      <c r="AE974" t="s">
        <v>925</v>
      </c>
      <c r="AF974">
        <v>82</v>
      </c>
      <c r="AH974" s="1" t="str">
        <f t="shared" si="19"/>
        <v/>
      </c>
      <c r="AJ974" s="1">
        <f t="shared" si="19"/>
        <v>35592</v>
      </c>
      <c r="AK974">
        <v>10</v>
      </c>
      <c r="AL974">
        <v>10</v>
      </c>
      <c r="AM974" s="1">
        <f t="shared" ref="AM974" si="180">IF(ISBLANK(AN974),"",$C974)</f>
        <v>35592</v>
      </c>
      <c r="AN974">
        <v>0.8</v>
      </c>
      <c r="AO974">
        <v>0.55000000000000004</v>
      </c>
      <c r="AP974" s="1">
        <f t="shared" si="21"/>
        <v>35592</v>
      </c>
      <c r="AQ974">
        <v>0.03</v>
      </c>
      <c r="AR974">
        <v>5.8000000000000003E-2</v>
      </c>
      <c r="AS974" s="1">
        <f t="shared" si="22"/>
        <v>35592</v>
      </c>
      <c r="AT974">
        <v>9.4499999999999993</v>
      </c>
      <c r="AU974">
        <v>0.56999999999999995</v>
      </c>
      <c r="AV974">
        <v>0.83</v>
      </c>
      <c r="AW974" s="1">
        <f t="shared" si="23"/>
        <v>35592</v>
      </c>
      <c r="AX974">
        <v>9.51</v>
      </c>
      <c r="AY974">
        <v>0.58299999999999996</v>
      </c>
      <c r="AZ974" s="1">
        <f t="shared" si="24"/>
        <v>35592</v>
      </c>
      <c r="BA974">
        <v>0.26</v>
      </c>
      <c r="BB974" s="1">
        <f t="shared" si="24"/>
        <v>35592</v>
      </c>
      <c r="BC974">
        <v>0.22</v>
      </c>
      <c r="BD974" s="1">
        <f t="shared" ref="BD974:BF974" si="181">IF(ISBLANK(BE974),"",$C974)</f>
        <v>35592</v>
      </c>
      <c r="BE974">
        <v>0.19</v>
      </c>
      <c r="BF974" s="1" t="str">
        <f t="shared" si="181"/>
        <v/>
      </c>
      <c r="BI974" s="1" t="str">
        <f t="shared" ref="BI974" si="182">IF(ISBLANK(BJ974),"",$C974)</f>
        <v/>
      </c>
      <c r="BL974">
        <v>128</v>
      </c>
      <c r="BM974">
        <v>61</v>
      </c>
      <c r="BO974">
        <v>31.8</v>
      </c>
      <c r="BP974">
        <v>11.8</v>
      </c>
      <c r="BQ974">
        <v>14.7</v>
      </c>
      <c r="BR974">
        <v>0.56999999999999995</v>
      </c>
      <c r="BS974">
        <v>19</v>
      </c>
      <c r="BT974">
        <v>4.7699999999999996</v>
      </c>
      <c r="BU974">
        <v>34.6</v>
      </c>
      <c r="BV974">
        <v>15.9</v>
      </c>
      <c r="BW974">
        <v>0.1</v>
      </c>
      <c r="BX974">
        <v>33.5</v>
      </c>
      <c r="CO974">
        <v>31</v>
      </c>
      <c r="CS974">
        <v>98.8</v>
      </c>
      <c r="EJ974">
        <v>1.27</v>
      </c>
      <c r="EK974">
        <v>0.13</v>
      </c>
      <c r="NX974">
        <v>67</v>
      </c>
      <c r="XH974">
        <v>1001</v>
      </c>
      <c r="ABF974">
        <v>250</v>
      </c>
      <c r="ABG974">
        <v>230</v>
      </c>
      <c r="ABH974">
        <v>3.21</v>
      </c>
      <c r="ABI974">
        <v>0.34</v>
      </c>
      <c r="ABJ974">
        <v>100</v>
      </c>
      <c r="ABN974">
        <v>3.2000000000000001E-2</v>
      </c>
      <c r="ABO974">
        <v>41.8</v>
      </c>
      <c r="ABP974">
        <v>0.191</v>
      </c>
      <c r="ABT974">
        <v>15</v>
      </c>
      <c r="ACW974">
        <v>15</v>
      </c>
      <c r="ACX974">
        <v>0.19</v>
      </c>
      <c r="AEV974">
        <v>355</v>
      </c>
      <c r="AEW974">
        <v>68</v>
      </c>
    </row>
    <row r="975" spans="1:870">
      <c r="A975" t="s">
        <v>904</v>
      </c>
      <c r="B975">
        <v>14201300</v>
      </c>
      <c r="C975" s="1">
        <v>35620</v>
      </c>
      <c r="D975" s="2">
        <v>0.44444444444444442</v>
      </c>
      <c r="G975" t="s">
        <v>905</v>
      </c>
      <c r="H975" t="s">
        <v>906</v>
      </c>
      <c r="I975" t="s">
        <v>907</v>
      </c>
      <c r="J975" t="s">
        <v>908</v>
      </c>
      <c r="M975" s="1">
        <f t="shared" si="14"/>
        <v>35620</v>
      </c>
      <c r="N975">
        <v>17.7</v>
      </c>
      <c r="O975">
        <v>18.8</v>
      </c>
      <c r="P975">
        <v>760</v>
      </c>
      <c r="Q975">
        <v>80020</v>
      </c>
      <c r="R975" s="1">
        <f t="shared" si="15"/>
        <v>35620</v>
      </c>
      <c r="S975">
        <v>4.5999999999999996</v>
      </c>
      <c r="T975">
        <v>4.1100000000000003</v>
      </c>
      <c r="U975">
        <v>351</v>
      </c>
      <c r="V975">
        <v>5.0000000000000002E-5</v>
      </c>
      <c r="W975" s="1">
        <f t="shared" si="16"/>
        <v>35620</v>
      </c>
      <c r="X975">
        <v>7.3</v>
      </c>
      <c r="Y975">
        <v>77</v>
      </c>
      <c r="Z975" s="1">
        <f t="shared" si="17"/>
        <v>35620</v>
      </c>
      <c r="AA975">
        <v>7.3</v>
      </c>
      <c r="AB975">
        <v>7.5</v>
      </c>
      <c r="AC975" s="1">
        <f t="shared" si="18"/>
        <v>35620</v>
      </c>
      <c r="AD975">
        <v>8</v>
      </c>
      <c r="AE975" t="s">
        <v>925</v>
      </c>
      <c r="AF975">
        <v>98</v>
      </c>
      <c r="AH975" s="1" t="str">
        <f t="shared" si="19"/>
        <v/>
      </c>
      <c r="AJ975" s="1">
        <f t="shared" si="19"/>
        <v>35620</v>
      </c>
      <c r="AK975">
        <v>7.1</v>
      </c>
      <c r="AL975">
        <v>7</v>
      </c>
      <c r="AM975" s="1">
        <f t="shared" ref="AM975" si="183">IF(ISBLANK(AN975),"",$C975)</f>
        <v>35620</v>
      </c>
      <c r="AN975">
        <v>0.43</v>
      </c>
      <c r="AO975">
        <v>0.37</v>
      </c>
      <c r="AP975" s="1">
        <f t="shared" si="21"/>
        <v>35620</v>
      </c>
      <c r="AQ975">
        <v>0.03</v>
      </c>
      <c r="AR975">
        <v>3.2000000000000001E-2</v>
      </c>
      <c r="AS975" s="1">
        <f t="shared" si="22"/>
        <v>35620</v>
      </c>
      <c r="AT975">
        <v>6.6</v>
      </c>
      <c r="AU975">
        <v>0.4</v>
      </c>
      <c r="AV975">
        <v>0.45</v>
      </c>
      <c r="AW975" s="1">
        <f t="shared" si="23"/>
        <v>35620</v>
      </c>
      <c r="AX975">
        <v>6.63</v>
      </c>
      <c r="AY975">
        <v>0.54900000000000004</v>
      </c>
      <c r="AZ975" s="1">
        <f t="shared" si="24"/>
        <v>35620</v>
      </c>
      <c r="BA975">
        <v>0.25</v>
      </c>
      <c r="BB975" s="1">
        <f t="shared" si="24"/>
        <v>35620</v>
      </c>
      <c r="BC975">
        <v>0.21</v>
      </c>
      <c r="BD975" s="1">
        <f t="shared" ref="BD975:BF975" si="184">IF(ISBLANK(BE975),"",$C975)</f>
        <v>35620</v>
      </c>
      <c r="BE975">
        <v>0.18</v>
      </c>
      <c r="BF975" s="1" t="str">
        <f t="shared" si="184"/>
        <v/>
      </c>
      <c r="BI975" s="1" t="str">
        <f t="shared" ref="BI975" si="185">IF(ISBLANK(BJ975),"",$C975)</f>
        <v/>
      </c>
      <c r="BL975">
        <v>125</v>
      </c>
      <c r="BM975">
        <v>45</v>
      </c>
      <c r="BO975">
        <v>31.6</v>
      </c>
      <c r="BP975">
        <v>11.3</v>
      </c>
      <c r="BQ975">
        <v>14.2</v>
      </c>
      <c r="BR975">
        <v>0.55000000000000004</v>
      </c>
      <c r="BS975">
        <v>19</v>
      </c>
      <c r="BT975">
        <v>4.1900000000000004</v>
      </c>
      <c r="BU975">
        <v>31.5</v>
      </c>
      <c r="BV975">
        <v>13.3</v>
      </c>
      <c r="BW975">
        <v>0.13</v>
      </c>
      <c r="BX975">
        <v>32.700000000000003</v>
      </c>
      <c r="CO975">
        <v>54</v>
      </c>
      <c r="CS975">
        <v>148</v>
      </c>
      <c r="EJ975">
        <v>1.25</v>
      </c>
      <c r="EK975">
        <v>0.13</v>
      </c>
      <c r="NX975">
        <v>80</v>
      </c>
      <c r="XH975">
        <v>1001</v>
      </c>
      <c r="ABF975">
        <v>251</v>
      </c>
      <c r="ABG975">
        <v>217</v>
      </c>
      <c r="ABH975">
        <v>3.12</v>
      </c>
      <c r="ABI975">
        <v>0.34</v>
      </c>
      <c r="ABJ975">
        <v>100</v>
      </c>
      <c r="ABN975">
        <v>3.5000000000000003E-2</v>
      </c>
      <c r="ABO975">
        <v>29.2</v>
      </c>
      <c r="ABP975">
        <v>0.105</v>
      </c>
      <c r="ABT975">
        <v>15</v>
      </c>
      <c r="ACW975">
        <v>9</v>
      </c>
      <c r="ACX975">
        <v>0.11</v>
      </c>
      <c r="AEV975">
        <v>338</v>
      </c>
      <c r="AEW975">
        <v>82</v>
      </c>
    </row>
    <row r="976" spans="1:870">
      <c r="A976" t="s">
        <v>904</v>
      </c>
      <c r="B976">
        <v>14201300</v>
      </c>
      <c r="C976" s="1">
        <v>35654</v>
      </c>
      <c r="D976" s="2">
        <v>0.5</v>
      </c>
      <c r="G976" t="s">
        <v>905</v>
      </c>
      <c r="H976" t="s">
        <v>906</v>
      </c>
      <c r="I976" t="s">
        <v>907</v>
      </c>
      <c r="J976" t="s">
        <v>933</v>
      </c>
      <c r="K976">
        <v>163523</v>
      </c>
      <c r="L976">
        <v>59</v>
      </c>
      <c r="M976" s="1" t="str">
        <f t="shared" si="14"/>
        <v/>
      </c>
      <c r="Q976">
        <v>80020</v>
      </c>
      <c r="R976" s="1" t="str">
        <f t="shared" si="15"/>
        <v/>
      </c>
      <c r="W976" s="1" t="str">
        <f t="shared" si="16"/>
        <v/>
      </c>
      <c r="Z976" s="1" t="str">
        <f t="shared" si="17"/>
        <v/>
      </c>
      <c r="AC976" s="1" t="str">
        <f t="shared" si="18"/>
        <v/>
      </c>
      <c r="AH976" s="1" t="str">
        <f t="shared" si="19"/>
        <v/>
      </c>
      <c r="AJ976" s="1" t="str">
        <f t="shared" si="19"/>
        <v/>
      </c>
      <c r="AM976" s="1" t="str">
        <f t="shared" ref="AM976" si="186">IF(ISBLANK(AN976),"",$C976)</f>
        <v/>
      </c>
      <c r="AP976" s="1" t="str">
        <f t="shared" si="21"/>
        <v/>
      </c>
      <c r="AS976" s="1" t="str">
        <f t="shared" si="22"/>
        <v/>
      </c>
      <c r="AW976" s="1" t="str">
        <f t="shared" si="23"/>
        <v/>
      </c>
      <c r="AZ976" s="1" t="str">
        <f t="shared" si="24"/>
        <v/>
      </c>
      <c r="BB976" s="1" t="str">
        <f t="shared" si="24"/>
        <v/>
      </c>
      <c r="BD976" s="1" t="str">
        <f t="shared" ref="BD976:BF976" si="187">IF(ISBLANK(BE976),"",$C976)</f>
        <v/>
      </c>
      <c r="BF976" s="1" t="str">
        <f t="shared" si="187"/>
        <v/>
      </c>
      <c r="BI976" s="1" t="str">
        <f t="shared" ref="BI976" si="188">IF(ISBLANK(BJ976),"",$C976)</f>
        <v/>
      </c>
      <c r="QT976">
        <v>94</v>
      </c>
      <c r="QU976">
        <v>80</v>
      </c>
      <c r="RI976">
        <v>6</v>
      </c>
      <c r="TL976" t="s">
        <v>923</v>
      </c>
      <c r="TM976" t="s">
        <v>928</v>
      </c>
      <c r="TN976" t="s">
        <v>927</v>
      </c>
      <c r="TO976">
        <v>6</v>
      </c>
      <c r="TP976" t="s">
        <v>923</v>
      </c>
      <c r="TQ976">
        <v>18</v>
      </c>
      <c r="TR976">
        <v>5</v>
      </c>
      <c r="TS976" t="s">
        <v>923</v>
      </c>
      <c r="TT976" t="s">
        <v>923</v>
      </c>
      <c r="TU976" t="s">
        <v>923</v>
      </c>
      <c r="TV976" t="s">
        <v>923</v>
      </c>
      <c r="TW976" t="s">
        <v>923</v>
      </c>
      <c r="TX976" t="s">
        <v>923</v>
      </c>
      <c r="TY976" t="s">
        <v>923</v>
      </c>
      <c r="TZ976" t="s">
        <v>923</v>
      </c>
      <c r="UA976" t="s">
        <v>923</v>
      </c>
      <c r="UB976" t="s">
        <v>923</v>
      </c>
      <c r="UC976" t="s">
        <v>923</v>
      </c>
      <c r="UD976">
        <v>39</v>
      </c>
      <c r="UE976">
        <v>550</v>
      </c>
      <c r="UF976">
        <v>12</v>
      </c>
      <c r="UG976" t="s">
        <v>923</v>
      </c>
      <c r="UH976" t="s">
        <v>1084</v>
      </c>
      <c r="UI976">
        <v>8</v>
      </c>
      <c r="UJ976" t="s">
        <v>1085</v>
      </c>
      <c r="UK976" t="s">
        <v>923</v>
      </c>
      <c r="UL976" t="s">
        <v>923</v>
      </c>
      <c r="UM976">
        <v>12</v>
      </c>
      <c r="XH976">
        <v>3001</v>
      </c>
      <c r="ABT976">
        <v>15</v>
      </c>
      <c r="AFA976" t="s">
        <v>1086</v>
      </c>
      <c r="AFB976">
        <v>35</v>
      </c>
      <c r="AFF976" t="s">
        <v>1087</v>
      </c>
      <c r="AFG976" t="s">
        <v>1088</v>
      </c>
      <c r="AFV976">
        <v>97323</v>
      </c>
      <c r="AGH976">
        <v>10</v>
      </c>
    </row>
    <row r="977" spans="1:870">
      <c r="A977" t="s">
        <v>904</v>
      </c>
      <c r="B977">
        <v>14201300</v>
      </c>
      <c r="C977" s="1">
        <v>35661</v>
      </c>
      <c r="D977" s="2">
        <v>0.60416666666666663</v>
      </c>
      <c r="G977" t="s">
        <v>905</v>
      </c>
      <c r="H977" t="s">
        <v>906</v>
      </c>
      <c r="I977" t="s">
        <v>907</v>
      </c>
      <c r="J977" t="s">
        <v>908</v>
      </c>
      <c r="M977" s="1">
        <f t="shared" si="14"/>
        <v>35661</v>
      </c>
      <c r="N977">
        <v>20</v>
      </c>
      <c r="O977">
        <v>26.8</v>
      </c>
      <c r="P977">
        <v>757</v>
      </c>
      <c r="Q977">
        <v>80020</v>
      </c>
      <c r="R977" s="1">
        <f t="shared" si="15"/>
        <v>35661</v>
      </c>
      <c r="S977">
        <v>0.68</v>
      </c>
      <c r="T977">
        <v>3.76</v>
      </c>
      <c r="U977">
        <v>425</v>
      </c>
      <c r="V977">
        <v>3.0000000000000001E-5</v>
      </c>
      <c r="W977" s="1">
        <f t="shared" si="16"/>
        <v>35661</v>
      </c>
      <c r="X977">
        <v>9.5</v>
      </c>
      <c r="Y977">
        <v>105</v>
      </c>
      <c r="Z977" s="1">
        <f t="shared" si="17"/>
        <v>35661</v>
      </c>
      <c r="AA977">
        <v>7.5</v>
      </c>
      <c r="AB977">
        <v>7.5</v>
      </c>
      <c r="AC977" s="1">
        <f t="shared" si="18"/>
        <v>35661</v>
      </c>
      <c r="AD977">
        <v>4.9000000000000004</v>
      </c>
      <c r="AE977" t="s">
        <v>925</v>
      </c>
      <c r="AF977">
        <v>105</v>
      </c>
      <c r="AH977" s="1" t="str">
        <f t="shared" si="19"/>
        <v/>
      </c>
      <c r="AJ977" s="1">
        <f t="shared" si="19"/>
        <v>35661</v>
      </c>
      <c r="AK977">
        <v>6.7</v>
      </c>
      <c r="AL977">
        <v>5.9</v>
      </c>
      <c r="AM977" s="1">
        <f t="shared" ref="AM977" si="189">IF(ISBLANK(AN977),"",$C977)</f>
        <v>35661</v>
      </c>
      <c r="AN977">
        <v>1.1000000000000001</v>
      </c>
      <c r="AO977">
        <v>0.31</v>
      </c>
      <c r="AP977" s="1">
        <f t="shared" si="21"/>
        <v>35661</v>
      </c>
      <c r="AQ977">
        <v>0.05</v>
      </c>
      <c r="AR977">
        <v>3.3000000000000002E-2</v>
      </c>
      <c r="AS977" s="1">
        <f t="shared" si="22"/>
        <v>35661</v>
      </c>
      <c r="AT977">
        <v>5.53</v>
      </c>
      <c r="AU977">
        <v>0.36</v>
      </c>
      <c r="AV977">
        <v>1.2</v>
      </c>
      <c r="AW977" s="1">
        <f t="shared" si="23"/>
        <v>35661</v>
      </c>
      <c r="AX977">
        <v>5.56</v>
      </c>
      <c r="AY977">
        <v>1.1200000000000001</v>
      </c>
      <c r="AZ977" s="1">
        <f t="shared" si="24"/>
        <v>35661</v>
      </c>
      <c r="BA977">
        <v>0.55000000000000004</v>
      </c>
      <c r="BB977" s="1">
        <f t="shared" si="24"/>
        <v>35661</v>
      </c>
      <c r="BC977">
        <v>0.42</v>
      </c>
      <c r="BD977" s="1">
        <f t="shared" ref="BD977:BF977" si="190">IF(ISBLANK(BE977),"",$C977)</f>
        <v>35661</v>
      </c>
      <c r="BE977">
        <v>0.37</v>
      </c>
      <c r="BF977" s="1" t="str">
        <f t="shared" si="190"/>
        <v/>
      </c>
      <c r="BI977" s="1" t="str">
        <f t="shared" ref="BI977" si="191">IF(ISBLANK(BJ977),"",$C977)</f>
        <v/>
      </c>
      <c r="BL977">
        <v>151</v>
      </c>
      <c r="BM977">
        <v>65</v>
      </c>
      <c r="BO977">
        <v>36.5</v>
      </c>
      <c r="BP977">
        <v>14.5</v>
      </c>
      <c r="BQ977">
        <v>18.899999999999999</v>
      </c>
      <c r="BR977">
        <v>0.67</v>
      </c>
      <c r="BS977">
        <v>21</v>
      </c>
      <c r="BT977">
        <v>5.25</v>
      </c>
      <c r="BU977">
        <v>51.5</v>
      </c>
      <c r="BV977">
        <v>16</v>
      </c>
      <c r="BW977">
        <v>0.16</v>
      </c>
      <c r="BX977">
        <v>45.7</v>
      </c>
      <c r="CO977">
        <v>54</v>
      </c>
      <c r="CS977">
        <v>128</v>
      </c>
      <c r="EJ977">
        <v>1.1499999999999999</v>
      </c>
      <c r="EK977">
        <v>0.02</v>
      </c>
      <c r="NX977">
        <v>86</v>
      </c>
      <c r="XH977">
        <v>1001</v>
      </c>
      <c r="ABF977">
        <v>298</v>
      </c>
      <c r="ABG977">
        <v>266</v>
      </c>
      <c r="ABH977">
        <v>0.55000000000000004</v>
      </c>
      <c r="ABI977">
        <v>0.41</v>
      </c>
      <c r="ABJ977">
        <v>100</v>
      </c>
      <c r="ABN977">
        <v>7.0000000000000007E-2</v>
      </c>
      <c r="ABO977">
        <v>24.5</v>
      </c>
      <c r="ABP977">
        <v>0.108</v>
      </c>
      <c r="ABT977">
        <v>15</v>
      </c>
      <c r="ACW977">
        <v>41</v>
      </c>
      <c r="ACX977">
        <v>0.08</v>
      </c>
      <c r="AEV977">
        <v>415</v>
      </c>
      <c r="AEW977">
        <v>87</v>
      </c>
    </row>
    <row r="978" spans="1:870">
      <c r="A978" t="s">
        <v>904</v>
      </c>
      <c r="B978">
        <v>14201300</v>
      </c>
      <c r="C978" s="1">
        <v>35668</v>
      </c>
      <c r="D978" s="2">
        <v>0.55208333333333337</v>
      </c>
      <c r="G978" t="s">
        <v>905</v>
      </c>
      <c r="H978" t="s">
        <v>906</v>
      </c>
      <c r="I978" t="s">
        <v>907</v>
      </c>
      <c r="J978" t="s">
        <v>916</v>
      </c>
      <c r="M978" s="1" t="str">
        <f t="shared" si="14"/>
        <v/>
      </c>
      <c r="Q978">
        <v>80020</v>
      </c>
      <c r="R978" s="1" t="str">
        <f t="shared" si="15"/>
        <v/>
      </c>
      <c r="W978" s="1" t="str">
        <f t="shared" si="16"/>
        <v/>
      </c>
      <c r="Z978" s="1" t="str">
        <f t="shared" si="17"/>
        <v/>
      </c>
      <c r="AC978" s="1" t="str">
        <f t="shared" si="18"/>
        <v/>
      </c>
      <c r="AH978" s="1" t="str">
        <f t="shared" si="19"/>
        <v/>
      </c>
      <c r="AJ978" s="1" t="str">
        <f t="shared" si="19"/>
        <v/>
      </c>
      <c r="AM978" s="1" t="str">
        <f t="shared" ref="AM978" si="192">IF(ISBLANK(AN978),"",$C978)</f>
        <v/>
      </c>
      <c r="AP978" s="1" t="str">
        <f t="shared" si="21"/>
        <v/>
      </c>
      <c r="AS978" s="1" t="str">
        <f t="shared" si="22"/>
        <v/>
      </c>
      <c r="AW978" s="1" t="str">
        <f t="shared" si="23"/>
        <v/>
      </c>
      <c r="AZ978" s="1" t="str">
        <f t="shared" si="24"/>
        <v/>
      </c>
      <c r="BB978" s="1" t="str">
        <f t="shared" si="24"/>
        <v/>
      </c>
      <c r="BD978" s="1" t="str">
        <f t="shared" ref="BD978:BF978" si="193">IF(ISBLANK(BE978),"",$C978)</f>
        <v/>
      </c>
      <c r="BF978" s="1" t="str">
        <f t="shared" si="193"/>
        <v/>
      </c>
      <c r="BI978" s="1" t="str">
        <f t="shared" ref="BI978" si="194">IF(ISBLANK(BJ978),"",$C978)</f>
        <v/>
      </c>
      <c r="JT978">
        <v>7.8</v>
      </c>
      <c r="JV978">
        <v>0.6</v>
      </c>
      <c r="JW978">
        <v>6.3</v>
      </c>
      <c r="JY978">
        <v>710</v>
      </c>
      <c r="KA978">
        <v>2</v>
      </c>
      <c r="KD978" t="s">
        <v>917</v>
      </c>
      <c r="KF978">
        <v>0.4</v>
      </c>
      <c r="KH978">
        <v>1.2</v>
      </c>
      <c r="KJ978">
        <v>87</v>
      </c>
      <c r="KL978">
        <v>95</v>
      </c>
      <c r="KN978">
        <v>21</v>
      </c>
      <c r="KP978">
        <v>24</v>
      </c>
      <c r="KR978" t="s">
        <v>918</v>
      </c>
      <c r="KT978">
        <v>19</v>
      </c>
      <c r="KV978" t="s">
        <v>919</v>
      </c>
      <c r="KX978" t="s">
        <v>920</v>
      </c>
      <c r="KZ978">
        <v>5</v>
      </c>
      <c r="LB978">
        <v>48</v>
      </c>
      <c r="LD978">
        <v>15</v>
      </c>
      <c r="LF978">
        <v>30</v>
      </c>
      <c r="LH978">
        <v>0.81</v>
      </c>
      <c r="LJ978">
        <v>1500</v>
      </c>
      <c r="LL978">
        <v>0.03</v>
      </c>
      <c r="LM978" t="s">
        <v>918</v>
      </c>
      <c r="LO978">
        <v>46</v>
      </c>
      <c r="LQ978">
        <v>24</v>
      </c>
      <c r="LS978">
        <v>22</v>
      </c>
      <c r="LU978">
        <v>0.17</v>
      </c>
      <c r="LW978">
        <v>1.6</v>
      </c>
      <c r="LY978">
        <v>19</v>
      </c>
      <c r="MA978">
        <v>0.2</v>
      </c>
      <c r="MB978">
        <v>0.2</v>
      </c>
      <c r="MD978">
        <v>1.1000000000000001</v>
      </c>
      <c r="MF978">
        <v>190</v>
      </c>
      <c r="MH978" t="s">
        <v>911</v>
      </c>
      <c r="MI978" t="s">
        <v>922</v>
      </c>
      <c r="MK978">
        <v>12</v>
      </c>
      <c r="MM978" t="s">
        <v>923</v>
      </c>
      <c r="MP978">
        <v>3.1</v>
      </c>
      <c r="MR978">
        <v>150</v>
      </c>
      <c r="MT978">
        <v>33</v>
      </c>
      <c r="MV978">
        <v>3</v>
      </c>
      <c r="MX978">
        <v>140</v>
      </c>
      <c r="QV978">
        <v>2.4</v>
      </c>
      <c r="QW978">
        <v>2.4</v>
      </c>
      <c r="QX978">
        <v>0.02</v>
      </c>
      <c r="QY978" t="s">
        <v>925</v>
      </c>
      <c r="QZ978">
        <v>25</v>
      </c>
      <c r="RA978">
        <v>25</v>
      </c>
      <c r="RB978">
        <v>0.83</v>
      </c>
      <c r="RC978">
        <v>65</v>
      </c>
      <c r="RD978">
        <v>79</v>
      </c>
      <c r="RE978">
        <v>96</v>
      </c>
      <c r="RF978">
        <v>71</v>
      </c>
      <c r="RG978">
        <v>69</v>
      </c>
      <c r="RH978">
        <v>67</v>
      </c>
      <c r="SH978" t="s">
        <v>926</v>
      </c>
      <c r="SI978" t="s">
        <v>926</v>
      </c>
      <c r="SJ978" t="s">
        <v>926</v>
      </c>
      <c r="SK978" t="s">
        <v>926</v>
      </c>
      <c r="SL978" t="s">
        <v>926</v>
      </c>
      <c r="SM978" t="s">
        <v>926</v>
      </c>
      <c r="SN978" t="s">
        <v>923</v>
      </c>
      <c r="SO978" t="s">
        <v>923</v>
      </c>
      <c r="SP978">
        <v>1</v>
      </c>
      <c r="SQ978">
        <v>10</v>
      </c>
      <c r="SR978" t="s">
        <v>926</v>
      </c>
      <c r="SS978">
        <v>13</v>
      </c>
      <c r="ST978">
        <v>5</v>
      </c>
      <c r="SU978">
        <v>7</v>
      </c>
      <c r="SV978">
        <v>2</v>
      </c>
      <c r="SW978">
        <v>1</v>
      </c>
      <c r="SX978" t="s">
        <v>918</v>
      </c>
      <c r="SY978" t="s">
        <v>926</v>
      </c>
      <c r="SZ978" t="s">
        <v>926</v>
      </c>
      <c r="TA978" t="s">
        <v>926</v>
      </c>
      <c r="TB978" t="s">
        <v>926</v>
      </c>
      <c r="TC978" t="s">
        <v>926</v>
      </c>
      <c r="TD978" t="s">
        <v>926</v>
      </c>
      <c r="TE978" t="s">
        <v>926</v>
      </c>
      <c r="TF978" t="s">
        <v>923</v>
      </c>
      <c r="TG978" t="s">
        <v>923</v>
      </c>
      <c r="TH978" t="s">
        <v>926</v>
      </c>
      <c r="TI978" t="s">
        <v>923</v>
      </c>
      <c r="TJ978" t="s">
        <v>923</v>
      </c>
      <c r="TK978" t="s">
        <v>927</v>
      </c>
      <c r="UN978" t="s">
        <v>1089</v>
      </c>
      <c r="UO978" t="s">
        <v>928</v>
      </c>
      <c r="UP978" t="s">
        <v>1042</v>
      </c>
      <c r="UQ978" t="s">
        <v>928</v>
      </c>
      <c r="UR978" t="s">
        <v>1090</v>
      </c>
      <c r="US978" t="s">
        <v>928</v>
      </c>
      <c r="UT978" t="s">
        <v>928</v>
      </c>
      <c r="UU978" t="s">
        <v>928</v>
      </c>
      <c r="UV978" t="s">
        <v>928</v>
      </c>
      <c r="UW978" t="s">
        <v>928</v>
      </c>
      <c r="UX978" t="s">
        <v>928</v>
      </c>
      <c r="UY978" t="s">
        <v>1091</v>
      </c>
      <c r="UZ978" t="s">
        <v>928</v>
      </c>
      <c r="VA978" t="s">
        <v>928</v>
      </c>
      <c r="VB978" t="s">
        <v>928</v>
      </c>
      <c r="VC978" t="s">
        <v>928</v>
      </c>
      <c r="VD978" t="s">
        <v>928</v>
      </c>
      <c r="VE978" t="s">
        <v>928</v>
      </c>
      <c r="VF978" t="s">
        <v>928</v>
      </c>
      <c r="VG978" t="s">
        <v>928</v>
      </c>
      <c r="VH978" t="s">
        <v>928</v>
      </c>
      <c r="VI978" t="s">
        <v>1092</v>
      </c>
      <c r="VJ978" t="s">
        <v>928</v>
      </c>
      <c r="VK978" t="s">
        <v>1093</v>
      </c>
      <c r="VL978" t="s">
        <v>928</v>
      </c>
      <c r="VM978" t="s">
        <v>928</v>
      </c>
      <c r="VN978" t="s">
        <v>1094</v>
      </c>
      <c r="VO978" t="s">
        <v>928</v>
      </c>
      <c r="VP978" t="s">
        <v>928</v>
      </c>
      <c r="VQ978" t="s">
        <v>1095</v>
      </c>
      <c r="VR978" t="s">
        <v>928</v>
      </c>
      <c r="VS978" t="s">
        <v>928</v>
      </c>
      <c r="VT978" t="s">
        <v>928</v>
      </c>
      <c r="VU978" t="s">
        <v>1096</v>
      </c>
      <c r="VV978" t="s">
        <v>1092</v>
      </c>
      <c r="VW978" t="s">
        <v>928</v>
      </c>
      <c r="VX978" t="s">
        <v>928</v>
      </c>
      <c r="VY978" t="s">
        <v>928</v>
      </c>
      <c r="VZ978" t="s">
        <v>928</v>
      </c>
      <c r="WA978" t="s">
        <v>928</v>
      </c>
      <c r="WB978" t="s">
        <v>1097</v>
      </c>
      <c r="WC978" t="s">
        <v>928</v>
      </c>
      <c r="WD978" t="s">
        <v>928</v>
      </c>
      <c r="WE978" t="s">
        <v>928</v>
      </c>
      <c r="WF978" t="s">
        <v>928</v>
      </c>
      <c r="WG978" t="s">
        <v>928</v>
      </c>
      <c r="WH978" t="s">
        <v>928</v>
      </c>
      <c r="WI978" t="s">
        <v>928</v>
      </c>
      <c r="WJ978" t="s">
        <v>928</v>
      </c>
      <c r="WK978" t="s">
        <v>928</v>
      </c>
      <c r="WL978" t="s">
        <v>928</v>
      </c>
      <c r="WM978" t="s">
        <v>928</v>
      </c>
      <c r="WN978" t="s">
        <v>928</v>
      </c>
      <c r="WO978">
        <v>62</v>
      </c>
      <c r="WP978" t="s">
        <v>928</v>
      </c>
      <c r="WQ978" t="s">
        <v>928</v>
      </c>
      <c r="WR978" t="s">
        <v>928</v>
      </c>
      <c r="WT978" t="s">
        <v>928</v>
      </c>
      <c r="WU978" t="s">
        <v>928</v>
      </c>
      <c r="WV978" t="s">
        <v>926</v>
      </c>
      <c r="WW978" t="s">
        <v>928</v>
      </c>
      <c r="WX978" t="s">
        <v>1098</v>
      </c>
      <c r="WY978" t="s">
        <v>928</v>
      </c>
      <c r="WZ978" t="s">
        <v>928</v>
      </c>
      <c r="XB978" t="s">
        <v>928</v>
      </c>
      <c r="XH978">
        <v>3001</v>
      </c>
      <c r="ABT978">
        <v>15</v>
      </c>
      <c r="ACY978">
        <v>63</v>
      </c>
      <c r="AEY978">
        <v>36</v>
      </c>
      <c r="AFD978" t="s">
        <v>1099</v>
      </c>
      <c r="AFE978" t="s">
        <v>923</v>
      </c>
      <c r="AFW978">
        <v>97335</v>
      </c>
      <c r="AFX978">
        <v>335.97</v>
      </c>
      <c r="AGI978">
        <v>25.6</v>
      </c>
    </row>
    <row r="979" spans="1:870">
      <c r="A979" t="s">
        <v>904</v>
      </c>
      <c r="B979">
        <v>14201300</v>
      </c>
      <c r="C979" s="1">
        <v>35689</v>
      </c>
      <c r="D979" s="2">
        <v>0.45833333333333331</v>
      </c>
      <c r="G979" t="s">
        <v>905</v>
      </c>
      <c r="H979" t="s">
        <v>906</v>
      </c>
      <c r="I979" t="s">
        <v>907</v>
      </c>
      <c r="J979" t="s">
        <v>908</v>
      </c>
      <c r="M979" s="1">
        <f t="shared" si="14"/>
        <v>35689</v>
      </c>
      <c r="N979">
        <v>15</v>
      </c>
      <c r="O979">
        <v>15</v>
      </c>
      <c r="P979">
        <v>757</v>
      </c>
      <c r="Q979">
        <v>80020</v>
      </c>
      <c r="R979" s="1">
        <f t="shared" si="15"/>
        <v>35689</v>
      </c>
      <c r="S979">
        <v>4.5999999999999996</v>
      </c>
      <c r="T979">
        <v>4.0999999999999996</v>
      </c>
      <c r="U979">
        <v>549</v>
      </c>
      <c r="V979">
        <v>4.0000000000000003E-5</v>
      </c>
      <c r="W979" s="1">
        <f t="shared" si="16"/>
        <v>35689</v>
      </c>
      <c r="X979">
        <v>7.2</v>
      </c>
      <c r="Y979">
        <v>72</v>
      </c>
      <c r="Z979" s="1">
        <f t="shared" si="17"/>
        <v>35689</v>
      </c>
      <c r="AA979">
        <v>7.4</v>
      </c>
      <c r="AB979">
        <v>7.2</v>
      </c>
      <c r="AC979" s="1">
        <f t="shared" si="18"/>
        <v>35689</v>
      </c>
      <c r="AD979">
        <v>5.3</v>
      </c>
      <c r="AE979" t="s">
        <v>925</v>
      </c>
      <c r="AF979">
        <v>82</v>
      </c>
      <c r="AH979" s="1" t="str">
        <f t="shared" si="19"/>
        <v/>
      </c>
      <c r="AJ979" s="1">
        <f t="shared" si="19"/>
        <v>35689</v>
      </c>
      <c r="AK979">
        <v>7.3</v>
      </c>
      <c r="AL979">
        <v>6.4</v>
      </c>
      <c r="AM979" s="1">
        <f t="shared" ref="AM979" si="195">IF(ISBLANK(AN979),"",$C979)</f>
        <v>35689</v>
      </c>
      <c r="AN979">
        <v>1.4</v>
      </c>
      <c r="AO979">
        <v>0.52</v>
      </c>
      <c r="AP979" s="1">
        <f t="shared" si="21"/>
        <v>35689</v>
      </c>
      <c r="AQ979">
        <v>0.33</v>
      </c>
      <c r="AR979">
        <v>0.13200000000000001</v>
      </c>
      <c r="AS979" s="1">
        <f t="shared" si="22"/>
        <v>35689</v>
      </c>
      <c r="AT979">
        <v>5.44</v>
      </c>
      <c r="AU979">
        <v>0.84</v>
      </c>
      <c r="AV979">
        <v>1.7</v>
      </c>
      <c r="AW979" s="1">
        <f t="shared" si="23"/>
        <v>35689</v>
      </c>
      <c r="AX979">
        <v>5.57</v>
      </c>
      <c r="AY979">
        <v>1.05</v>
      </c>
      <c r="AZ979" s="1">
        <f t="shared" si="24"/>
        <v>35689</v>
      </c>
      <c r="BA979">
        <v>0.56000000000000005</v>
      </c>
      <c r="BB979" s="1">
        <f t="shared" si="24"/>
        <v>35689</v>
      </c>
      <c r="BC979">
        <v>0.36</v>
      </c>
      <c r="BD979" s="1">
        <f t="shared" ref="BD979:BF979" si="196">IF(ISBLANK(BE979),"",$C979)</f>
        <v>35689</v>
      </c>
      <c r="BE979">
        <v>0.34</v>
      </c>
      <c r="BF979" s="1" t="str">
        <f t="shared" si="196"/>
        <v/>
      </c>
      <c r="BI979" s="1" t="str">
        <f t="shared" ref="BI979" si="197">IF(ISBLANK(BJ979),"",$C979)</f>
        <v/>
      </c>
      <c r="BL979">
        <v>183</v>
      </c>
      <c r="BM979">
        <v>115</v>
      </c>
      <c r="BO979">
        <v>50.6</v>
      </c>
      <c r="BP979">
        <v>13.7</v>
      </c>
      <c r="BQ979">
        <v>27</v>
      </c>
      <c r="BR979">
        <v>0.87</v>
      </c>
      <c r="BS979">
        <v>23</v>
      </c>
      <c r="BT979">
        <v>10.7</v>
      </c>
      <c r="BU979">
        <v>97.2</v>
      </c>
      <c r="BV979">
        <v>29.1</v>
      </c>
      <c r="BW979">
        <v>0.19</v>
      </c>
      <c r="BX979">
        <v>35.299999999999997</v>
      </c>
      <c r="CO979">
        <v>59</v>
      </c>
      <c r="CS979">
        <v>260</v>
      </c>
      <c r="EJ979">
        <v>1.25</v>
      </c>
      <c r="EK979">
        <v>0.13</v>
      </c>
      <c r="NX979">
        <v>67</v>
      </c>
      <c r="XH979">
        <v>1001</v>
      </c>
      <c r="ABF979">
        <v>369</v>
      </c>
      <c r="ABG979">
        <v>331</v>
      </c>
      <c r="ABH979">
        <v>4.58</v>
      </c>
      <c r="ABI979">
        <v>0.5</v>
      </c>
      <c r="ABN979">
        <v>0.41899999999999998</v>
      </c>
      <c r="ABO979">
        <v>24.1</v>
      </c>
      <c r="ABP979">
        <v>0.434</v>
      </c>
      <c r="ABT979">
        <v>15</v>
      </c>
      <c r="ACW979">
        <v>20</v>
      </c>
      <c r="ACX979">
        <v>0.25</v>
      </c>
      <c r="AEV979">
        <v>560</v>
      </c>
      <c r="AEW979">
        <v>63</v>
      </c>
    </row>
    <row r="980" spans="1:870">
      <c r="A980" t="s">
        <v>904</v>
      </c>
      <c r="B980">
        <v>14201300</v>
      </c>
      <c r="C980" s="1">
        <v>35718</v>
      </c>
      <c r="D980" s="2">
        <v>0.44444444444444442</v>
      </c>
      <c r="G980" t="s">
        <v>905</v>
      </c>
      <c r="H980" t="s">
        <v>906</v>
      </c>
      <c r="I980" t="s">
        <v>907</v>
      </c>
      <c r="J980" t="s">
        <v>908</v>
      </c>
      <c r="M980" s="1">
        <f t="shared" si="14"/>
        <v>35718</v>
      </c>
      <c r="N980">
        <v>11.9</v>
      </c>
      <c r="O980">
        <v>17</v>
      </c>
      <c r="P980">
        <v>766</v>
      </c>
      <c r="Q980">
        <v>80020</v>
      </c>
      <c r="R980" s="1">
        <f t="shared" si="15"/>
        <v>35718</v>
      </c>
      <c r="S980">
        <v>4.3</v>
      </c>
      <c r="T980">
        <v>4.05</v>
      </c>
      <c r="U980">
        <v>391</v>
      </c>
      <c r="V980">
        <v>5.0000000000000002E-5</v>
      </c>
      <c r="W980" s="1">
        <f t="shared" si="16"/>
        <v>35718</v>
      </c>
      <c r="X980">
        <v>9.4</v>
      </c>
      <c r="Y980">
        <v>87</v>
      </c>
      <c r="Z980" s="1">
        <f t="shared" si="17"/>
        <v>35718</v>
      </c>
      <c r="AA980">
        <v>7.3</v>
      </c>
      <c r="AB980">
        <v>7.5</v>
      </c>
      <c r="AC980" s="1">
        <f t="shared" si="18"/>
        <v>35718</v>
      </c>
      <c r="AD980">
        <v>6.6</v>
      </c>
      <c r="AE980" t="s">
        <v>925</v>
      </c>
      <c r="AF980">
        <v>87</v>
      </c>
      <c r="AH980" s="1" t="str">
        <f t="shared" si="19"/>
        <v/>
      </c>
      <c r="AJ980" s="1">
        <f t="shared" si="19"/>
        <v>35718</v>
      </c>
      <c r="AK980">
        <v>11</v>
      </c>
      <c r="AL980">
        <v>11</v>
      </c>
      <c r="AM980" s="1">
        <f t="shared" ref="AM980" si="198">IF(ISBLANK(AN980),"",$C980)</f>
        <v>35718</v>
      </c>
      <c r="AN980">
        <v>0.79</v>
      </c>
      <c r="AO980">
        <v>0.69</v>
      </c>
      <c r="AP980" s="1">
        <f t="shared" si="21"/>
        <v>35718</v>
      </c>
      <c r="AQ980">
        <v>0.02</v>
      </c>
      <c r="AR980">
        <v>0.08</v>
      </c>
      <c r="AS980" s="1">
        <f t="shared" si="22"/>
        <v>35718</v>
      </c>
      <c r="AT980">
        <v>10.4</v>
      </c>
      <c r="AU980">
        <v>0.72</v>
      </c>
      <c r="AV980">
        <v>0.81</v>
      </c>
      <c r="AW980" s="1">
        <f t="shared" si="23"/>
        <v>35718</v>
      </c>
      <c r="AX980">
        <v>10.5</v>
      </c>
      <c r="AY980">
        <v>0.33400000000000002</v>
      </c>
      <c r="AZ980" s="1">
        <f t="shared" si="24"/>
        <v>35718</v>
      </c>
      <c r="BA980">
        <v>0.22</v>
      </c>
      <c r="BB980" s="1">
        <f t="shared" si="24"/>
        <v>35718</v>
      </c>
      <c r="BC980">
        <v>0.15</v>
      </c>
      <c r="BD980" s="1">
        <f t="shared" ref="BD980:BF980" si="199">IF(ISBLANK(BE980),"",$C980)</f>
        <v>35718</v>
      </c>
      <c r="BE980">
        <v>0.11</v>
      </c>
      <c r="BF980" s="1" t="str">
        <f t="shared" si="199"/>
        <v/>
      </c>
      <c r="BI980" s="1" t="str">
        <f t="shared" ref="BI980" si="200">IF(ISBLANK(BJ980),"",$C980)</f>
        <v/>
      </c>
      <c r="BL980">
        <v>137</v>
      </c>
      <c r="BM980">
        <v>65</v>
      </c>
      <c r="BO980">
        <v>34.6</v>
      </c>
      <c r="BP980">
        <v>12.2</v>
      </c>
      <c r="BQ980">
        <v>16.100000000000001</v>
      </c>
      <c r="BR980">
        <v>0.6</v>
      </c>
      <c r="BS980">
        <v>20</v>
      </c>
      <c r="BT980">
        <v>5.59</v>
      </c>
      <c r="BU980">
        <v>39.700000000000003</v>
      </c>
      <c r="BV980">
        <v>17.100000000000001</v>
      </c>
      <c r="BW980" t="s">
        <v>1016</v>
      </c>
      <c r="BX980">
        <v>27.6</v>
      </c>
      <c r="CO980">
        <v>64</v>
      </c>
      <c r="CS980">
        <v>81.8</v>
      </c>
      <c r="DS980" t="s">
        <v>938</v>
      </c>
      <c r="DU980" t="s">
        <v>939</v>
      </c>
      <c r="DZ980">
        <v>0.59899999999999998</v>
      </c>
      <c r="EB980" t="s">
        <v>921</v>
      </c>
      <c r="EE980" t="s">
        <v>1052</v>
      </c>
      <c r="EF980" t="s">
        <v>941</v>
      </c>
      <c r="EG980" t="s">
        <v>942</v>
      </c>
      <c r="EJ980">
        <v>1.23</v>
      </c>
      <c r="EK980">
        <v>0.12</v>
      </c>
      <c r="FJ980" t="s">
        <v>939</v>
      </c>
      <c r="JL980" t="s">
        <v>943</v>
      </c>
      <c r="NR980">
        <v>2.9000000000000001E-2</v>
      </c>
      <c r="NX980">
        <v>72</v>
      </c>
      <c r="OK980" t="s">
        <v>941</v>
      </c>
      <c r="OZ980" t="s">
        <v>947</v>
      </c>
      <c r="PM980">
        <v>0.26400000000000001</v>
      </c>
      <c r="PV980" t="s">
        <v>948</v>
      </c>
      <c r="PY980" t="s">
        <v>941</v>
      </c>
      <c r="QB980">
        <v>2.1000000000000001E-2</v>
      </c>
      <c r="QF980">
        <v>0.10199999999999999</v>
      </c>
      <c r="QP980" t="s">
        <v>939</v>
      </c>
      <c r="QS980" t="s">
        <v>939</v>
      </c>
      <c r="XH980">
        <v>1001</v>
      </c>
      <c r="ABF980">
        <v>262</v>
      </c>
      <c r="ABG980">
        <v>243</v>
      </c>
      <c r="ABH980">
        <v>3.05</v>
      </c>
      <c r="ABI980">
        <v>0.36</v>
      </c>
      <c r="ABN980">
        <v>0.03</v>
      </c>
      <c r="ABO980">
        <v>46</v>
      </c>
      <c r="ABP980">
        <v>0.26300000000000001</v>
      </c>
      <c r="ABT980">
        <v>15</v>
      </c>
      <c r="ACW980">
        <v>8</v>
      </c>
      <c r="ACX980">
        <v>0.09</v>
      </c>
      <c r="ADQ980">
        <v>3.4000000000000002E-2</v>
      </c>
      <c r="ADR980" t="s">
        <v>942</v>
      </c>
      <c r="ADS980" t="s">
        <v>952</v>
      </c>
      <c r="ADU980" t="s">
        <v>941</v>
      </c>
      <c r="ADV980" t="s">
        <v>939</v>
      </c>
      <c r="ADW980" t="s">
        <v>938</v>
      </c>
      <c r="ADX980" t="s">
        <v>939</v>
      </c>
      <c r="ADY980" t="s">
        <v>943</v>
      </c>
      <c r="ADZ980">
        <v>0.02</v>
      </c>
      <c r="AEA980" t="s">
        <v>941</v>
      </c>
      <c r="AEB980" t="s">
        <v>946</v>
      </c>
      <c r="AEC980" t="s">
        <v>941</v>
      </c>
      <c r="AED980">
        <v>8.9999999999999993E-3</v>
      </c>
      <c r="AEE980" t="s">
        <v>939</v>
      </c>
      <c r="AEF980" t="s">
        <v>971</v>
      </c>
      <c r="AEG980" t="s">
        <v>946</v>
      </c>
      <c r="AEH980" t="s">
        <v>942</v>
      </c>
      <c r="AEI980" t="s">
        <v>921</v>
      </c>
      <c r="AEJ980" t="s">
        <v>947</v>
      </c>
      <c r="AEK980" t="s">
        <v>941</v>
      </c>
      <c r="AEL980" t="s">
        <v>1100</v>
      </c>
      <c r="AEM980" t="s">
        <v>939</v>
      </c>
      <c r="AEN980">
        <v>5.0000000000000001E-3</v>
      </c>
      <c r="AEO980" t="s">
        <v>941</v>
      </c>
      <c r="AEP980">
        <v>1.7999999999999999E-2</v>
      </c>
      <c r="AEQ980" t="s">
        <v>946</v>
      </c>
      <c r="AER980" t="s">
        <v>910</v>
      </c>
      <c r="AES980" t="s">
        <v>948</v>
      </c>
      <c r="AEV980">
        <v>403</v>
      </c>
      <c r="AEW980">
        <v>73</v>
      </c>
      <c r="AFI980">
        <v>97.1</v>
      </c>
      <c r="AFJ980">
        <v>108</v>
      </c>
      <c r="AFK980">
        <v>100</v>
      </c>
      <c r="AFT980">
        <v>4933</v>
      </c>
      <c r="AGL980">
        <v>961</v>
      </c>
    </row>
    <row r="981" spans="1:870">
      <c r="A981" t="s">
        <v>904</v>
      </c>
      <c r="B981">
        <v>14201300</v>
      </c>
      <c r="C981" s="1">
        <v>35731</v>
      </c>
      <c r="D981" s="2">
        <v>0.45833333333333331</v>
      </c>
      <c r="G981" t="s">
        <v>994</v>
      </c>
      <c r="H981" t="s">
        <v>906</v>
      </c>
      <c r="I981" t="s">
        <v>907</v>
      </c>
      <c r="J981" t="s">
        <v>908</v>
      </c>
      <c r="M981" s="1">
        <f t="shared" si="14"/>
        <v>35731</v>
      </c>
      <c r="N981">
        <v>9.8000000000000007</v>
      </c>
      <c r="O981">
        <v>13</v>
      </c>
      <c r="P981">
        <v>759</v>
      </c>
      <c r="Q981">
        <v>80020</v>
      </c>
      <c r="R981" s="1">
        <f t="shared" si="15"/>
        <v>35731</v>
      </c>
      <c r="S981">
        <v>4.5</v>
      </c>
      <c r="T981">
        <v>4.0599999999999996</v>
      </c>
      <c r="U981">
        <v>387</v>
      </c>
      <c r="V981">
        <v>3.0000000000000001E-5</v>
      </c>
      <c r="W981" s="1">
        <f t="shared" si="16"/>
        <v>35731</v>
      </c>
      <c r="X981">
        <v>8.1999999999999993</v>
      </c>
      <c r="Y981">
        <v>72</v>
      </c>
      <c r="Z981" s="1">
        <f t="shared" si="17"/>
        <v>35731</v>
      </c>
      <c r="AA981">
        <v>7.6</v>
      </c>
      <c r="AC981" s="1" t="str">
        <f t="shared" si="18"/>
        <v/>
      </c>
      <c r="AH981" s="1" t="str">
        <f t="shared" si="19"/>
        <v/>
      </c>
      <c r="AJ981" s="1" t="str">
        <f t="shared" si="19"/>
        <v/>
      </c>
      <c r="AM981" s="1" t="str">
        <f t="shared" ref="AM981" si="201">IF(ISBLANK(AN981),"",$C981)</f>
        <v/>
      </c>
      <c r="AP981" s="1" t="str">
        <f t="shared" si="21"/>
        <v/>
      </c>
      <c r="AS981" s="1" t="str">
        <f t="shared" si="22"/>
        <v/>
      </c>
      <c r="AW981" s="1" t="str">
        <f t="shared" si="23"/>
        <v/>
      </c>
      <c r="AZ981" s="1" t="str">
        <f t="shared" si="24"/>
        <v/>
      </c>
      <c r="BB981" s="1" t="str">
        <f t="shared" si="24"/>
        <v/>
      </c>
      <c r="BD981" s="1" t="str">
        <f t="shared" ref="BD981:BF981" si="202">IF(ISBLANK(BE981),"",$C981)</f>
        <v/>
      </c>
      <c r="BF981" s="1" t="str">
        <f t="shared" si="202"/>
        <v/>
      </c>
      <c r="BI981" s="1" t="str">
        <f t="shared" ref="BI981" si="203">IF(ISBLANK(BJ981),"",$C981)</f>
        <v/>
      </c>
      <c r="EJ981">
        <v>1.24</v>
      </c>
      <c r="EK981">
        <v>0.13</v>
      </c>
      <c r="XH981">
        <v>1001</v>
      </c>
      <c r="ABT981">
        <v>15</v>
      </c>
      <c r="AFT981">
        <v>4953</v>
      </c>
    </row>
    <row r="982" spans="1:870">
      <c r="A982" t="s">
        <v>904</v>
      </c>
      <c r="B982">
        <v>14201300</v>
      </c>
      <c r="C982" s="1">
        <v>35752</v>
      </c>
      <c r="D982" s="2">
        <v>0.53472222222222221</v>
      </c>
      <c r="G982" t="s">
        <v>994</v>
      </c>
      <c r="H982" t="s">
        <v>906</v>
      </c>
      <c r="I982" t="s">
        <v>907</v>
      </c>
      <c r="J982" t="s">
        <v>908</v>
      </c>
      <c r="M982" s="1">
        <f t="shared" si="14"/>
        <v>35752</v>
      </c>
      <c r="N982">
        <v>9.1</v>
      </c>
      <c r="O982">
        <v>8</v>
      </c>
      <c r="P982">
        <v>759</v>
      </c>
      <c r="Q982">
        <v>80020</v>
      </c>
      <c r="R982" s="1">
        <f t="shared" si="15"/>
        <v>35752</v>
      </c>
      <c r="S982">
        <v>19</v>
      </c>
      <c r="T982">
        <v>4.5</v>
      </c>
      <c r="U982">
        <v>343</v>
      </c>
      <c r="V982">
        <v>6.0000000000000002E-5</v>
      </c>
      <c r="W982" s="1">
        <f t="shared" si="16"/>
        <v>35752</v>
      </c>
      <c r="X982">
        <v>9</v>
      </c>
      <c r="Y982">
        <v>78</v>
      </c>
      <c r="Z982" s="1">
        <f t="shared" si="17"/>
        <v>35752</v>
      </c>
      <c r="AA982">
        <v>7.2</v>
      </c>
      <c r="AB982">
        <v>6.9</v>
      </c>
      <c r="AC982" s="1">
        <f t="shared" si="18"/>
        <v>35752</v>
      </c>
      <c r="AD982">
        <v>6.7</v>
      </c>
      <c r="AE982" t="s">
        <v>925</v>
      </c>
      <c r="AF982">
        <v>66</v>
      </c>
      <c r="AH982" s="1" t="str">
        <f t="shared" si="19"/>
        <v/>
      </c>
      <c r="AJ982" s="1">
        <f t="shared" si="19"/>
        <v>35752</v>
      </c>
      <c r="AK982">
        <v>13</v>
      </c>
      <c r="AL982">
        <v>13</v>
      </c>
      <c r="AM982" s="1">
        <f t="shared" ref="AM982" si="204">IF(ISBLANK(AN982),"",$C982)</f>
        <v>35752</v>
      </c>
      <c r="AN982">
        <v>0.9</v>
      </c>
      <c r="AO982">
        <v>0.68</v>
      </c>
      <c r="AP982" s="1">
        <f t="shared" si="21"/>
        <v>35752</v>
      </c>
      <c r="AQ982">
        <v>0.92</v>
      </c>
      <c r="AR982">
        <v>0.254</v>
      </c>
      <c r="AS982" s="1">
        <f t="shared" si="22"/>
        <v>35752</v>
      </c>
      <c r="AT982">
        <v>11.1</v>
      </c>
      <c r="AU982">
        <v>1.6</v>
      </c>
      <c r="AV982">
        <v>1.8</v>
      </c>
      <c r="AW982" s="1">
        <f t="shared" si="23"/>
        <v>35752</v>
      </c>
      <c r="AX982">
        <v>11.4</v>
      </c>
      <c r="AY982">
        <v>0.91400000000000003</v>
      </c>
      <c r="AZ982" s="1">
        <f t="shared" si="24"/>
        <v>35752</v>
      </c>
      <c r="BA982">
        <v>0.45</v>
      </c>
      <c r="BB982" s="1">
        <f t="shared" si="24"/>
        <v>35752</v>
      </c>
      <c r="BC982">
        <v>0.27</v>
      </c>
      <c r="BD982" s="1">
        <f t="shared" ref="BD982:BF982" si="205">IF(ISBLANK(BE982),"",$C982)</f>
        <v>35752</v>
      </c>
      <c r="BE982">
        <v>0.3</v>
      </c>
      <c r="BF982" s="1" t="str">
        <f t="shared" si="205"/>
        <v/>
      </c>
      <c r="BI982" s="1" t="str">
        <f t="shared" ref="BI982" si="206">IF(ISBLANK(BJ982),"",$C982)</f>
        <v/>
      </c>
      <c r="BL982">
        <v>114</v>
      </c>
      <c r="BM982">
        <v>60</v>
      </c>
      <c r="BO982">
        <v>29.9</v>
      </c>
      <c r="BP982">
        <v>9.49</v>
      </c>
      <c r="BQ982">
        <v>14.1</v>
      </c>
      <c r="BR982">
        <v>0.56999999999999995</v>
      </c>
      <c r="BS982">
        <v>20</v>
      </c>
      <c r="BT982">
        <v>5.22</v>
      </c>
      <c r="BX982">
        <v>21.6</v>
      </c>
      <c r="CO982">
        <v>28</v>
      </c>
      <c r="CS982">
        <v>47.1</v>
      </c>
      <c r="DS982" t="s">
        <v>938</v>
      </c>
      <c r="DU982" t="s">
        <v>939</v>
      </c>
      <c r="DZ982">
        <v>3.4</v>
      </c>
      <c r="EB982" t="s">
        <v>921</v>
      </c>
      <c r="EE982" t="s">
        <v>986</v>
      </c>
      <c r="EF982" t="s">
        <v>941</v>
      </c>
      <c r="EG982" t="s">
        <v>910</v>
      </c>
      <c r="EJ982">
        <v>1.37</v>
      </c>
      <c r="EK982">
        <v>0.54</v>
      </c>
      <c r="FJ982" t="s">
        <v>939</v>
      </c>
      <c r="JL982" t="s">
        <v>943</v>
      </c>
      <c r="NR982">
        <v>1.2999999999999999E-2</v>
      </c>
      <c r="NX982">
        <v>54</v>
      </c>
      <c r="OK982" t="s">
        <v>941</v>
      </c>
      <c r="OZ982" t="s">
        <v>947</v>
      </c>
      <c r="PM982">
        <v>0.27300000000000002</v>
      </c>
      <c r="PV982" t="s">
        <v>948</v>
      </c>
      <c r="PY982" t="s">
        <v>941</v>
      </c>
      <c r="QB982">
        <v>1.0999999999999999E-2</v>
      </c>
      <c r="QF982">
        <v>0.20300000000000001</v>
      </c>
      <c r="QP982">
        <v>2.4E-2</v>
      </c>
      <c r="QS982" t="s">
        <v>939</v>
      </c>
      <c r="XH982">
        <v>1001</v>
      </c>
      <c r="ABN982">
        <v>1.19</v>
      </c>
      <c r="ABO982">
        <v>49.3</v>
      </c>
      <c r="ABP982">
        <v>0.83399999999999996</v>
      </c>
      <c r="ABT982">
        <v>15</v>
      </c>
      <c r="ACW982">
        <v>43</v>
      </c>
      <c r="ACX982">
        <v>2.2000000000000002</v>
      </c>
      <c r="ADQ982">
        <v>4.3999999999999997E-2</v>
      </c>
      <c r="ADR982" t="s">
        <v>942</v>
      </c>
      <c r="ADS982">
        <v>6.0000000000000001E-3</v>
      </c>
      <c r="ADU982" t="s">
        <v>941</v>
      </c>
      <c r="ADV982" t="s">
        <v>939</v>
      </c>
      <c r="ADW982" t="s">
        <v>1021</v>
      </c>
      <c r="ADX982" t="s">
        <v>1071</v>
      </c>
      <c r="ADY982" t="s">
        <v>943</v>
      </c>
      <c r="ADZ982" t="s">
        <v>910</v>
      </c>
      <c r="AEA982" t="s">
        <v>941</v>
      </c>
      <c r="AEB982" t="s">
        <v>946</v>
      </c>
      <c r="AEC982" t="s">
        <v>941</v>
      </c>
      <c r="AED982">
        <v>1.4E-2</v>
      </c>
      <c r="AEE982" t="s">
        <v>939</v>
      </c>
      <c r="AEF982" t="s">
        <v>1101</v>
      </c>
      <c r="AEG982" t="s">
        <v>946</v>
      </c>
      <c r="AEH982">
        <v>0.111</v>
      </c>
      <c r="AEI982" t="s">
        <v>921</v>
      </c>
      <c r="AEJ982" t="s">
        <v>947</v>
      </c>
      <c r="AEK982" t="s">
        <v>941</v>
      </c>
      <c r="AEL982" t="s">
        <v>1100</v>
      </c>
      <c r="AEM982" t="s">
        <v>939</v>
      </c>
      <c r="AEN982" t="s">
        <v>952</v>
      </c>
      <c r="AEO982">
        <v>2.9000000000000001E-2</v>
      </c>
      <c r="AEP982">
        <v>0.10199999999999999</v>
      </c>
      <c r="AEQ982" t="s">
        <v>946</v>
      </c>
      <c r="AER982" t="s">
        <v>1102</v>
      </c>
      <c r="AES982" t="s">
        <v>948</v>
      </c>
      <c r="AEV982">
        <v>352</v>
      </c>
      <c r="AEW982">
        <v>50</v>
      </c>
      <c r="AFI982">
        <v>113</v>
      </c>
      <c r="AFJ982">
        <v>105</v>
      </c>
      <c r="AFK982">
        <v>94.2</v>
      </c>
      <c r="AFT982">
        <v>5003</v>
      </c>
      <c r="AGL982">
        <v>1008</v>
      </c>
    </row>
    <row r="983" spans="1:870">
      <c r="A983" t="s">
        <v>904</v>
      </c>
      <c r="B983">
        <v>14201300</v>
      </c>
      <c r="C983" s="1">
        <v>35766</v>
      </c>
      <c r="D983" s="2">
        <v>0.53472222222222221</v>
      </c>
      <c r="G983" t="s">
        <v>994</v>
      </c>
      <c r="H983" t="s">
        <v>906</v>
      </c>
      <c r="I983" t="s">
        <v>907</v>
      </c>
      <c r="J983" t="s">
        <v>908</v>
      </c>
      <c r="M983" s="1">
        <f t="shared" si="14"/>
        <v>35766</v>
      </c>
      <c r="N983">
        <v>7.4</v>
      </c>
      <c r="P983">
        <v>758</v>
      </c>
      <c r="Q983">
        <v>80020</v>
      </c>
      <c r="R983" s="1">
        <f t="shared" si="15"/>
        <v>35766</v>
      </c>
      <c r="S983">
        <v>15</v>
      </c>
      <c r="T983">
        <v>4.43</v>
      </c>
      <c r="U983">
        <v>328</v>
      </c>
      <c r="V983">
        <v>4.0000000000000003E-5</v>
      </c>
      <c r="W983" s="1">
        <f t="shared" si="16"/>
        <v>35766</v>
      </c>
      <c r="X983">
        <v>10.7</v>
      </c>
      <c r="Y983">
        <v>90</v>
      </c>
      <c r="Z983" s="1">
        <f t="shared" si="17"/>
        <v>35766</v>
      </c>
      <c r="AA983">
        <v>7.4</v>
      </c>
      <c r="AC983" s="1" t="str">
        <f t="shared" si="18"/>
        <v/>
      </c>
      <c r="AH983" s="1" t="str">
        <f t="shared" si="19"/>
        <v/>
      </c>
      <c r="AJ983" s="1" t="str">
        <f t="shared" si="19"/>
        <v/>
      </c>
      <c r="AM983" s="1" t="str">
        <f t="shared" ref="AM983" si="207">IF(ISBLANK(AN983),"",$C983)</f>
        <v/>
      </c>
      <c r="AP983" s="1" t="str">
        <f t="shared" si="21"/>
        <v/>
      </c>
      <c r="AS983" s="1" t="str">
        <f t="shared" si="22"/>
        <v/>
      </c>
      <c r="AW983" s="1" t="str">
        <f t="shared" si="23"/>
        <v/>
      </c>
      <c r="AZ983" s="1" t="str">
        <f t="shared" si="24"/>
        <v/>
      </c>
      <c r="BB983" s="1" t="str">
        <f t="shared" si="24"/>
        <v/>
      </c>
      <c r="BD983" s="1" t="str">
        <f t="shared" ref="BD983:BF983" si="208">IF(ISBLANK(BE983),"",$C983)</f>
        <v/>
      </c>
      <c r="BF983" s="1" t="str">
        <f t="shared" si="208"/>
        <v/>
      </c>
      <c r="BI983" s="1" t="str">
        <f t="shared" ref="BI983" si="209">IF(ISBLANK(BJ983),"",$C983)</f>
        <v/>
      </c>
      <c r="DS983" t="s">
        <v>938</v>
      </c>
      <c r="DU983" t="s">
        <v>939</v>
      </c>
      <c r="DZ983">
        <v>0.16400000000000001</v>
      </c>
      <c r="EB983" t="s">
        <v>921</v>
      </c>
      <c r="EE983" t="s">
        <v>982</v>
      </c>
      <c r="EF983" t="s">
        <v>941</v>
      </c>
      <c r="EG983" t="s">
        <v>910</v>
      </c>
      <c r="EJ983">
        <v>1.35</v>
      </c>
      <c r="EK983">
        <v>0.42</v>
      </c>
      <c r="FJ983" t="s">
        <v>939</v>
      </c>
      <c r="JL983" t="s">
        <v>943</v>
      </c>
      <c r="NR983">
        <v>6.0000000000000001E-3</v>
      </c>
      <c r="OK983" t="s">
        <v>941</v>
      </c>
      <c r="OZ983" t="s">
        <v>947</v>
      </c>
      <c r="PM983">
        <v>0.10199999999999999</v>
      </c>
      <c r="PV983" t="s">
        <v>910</v>
      </c>
      <c r="PY983" t="s">
        <v>941</v>
      </c>
      <c r="QB983" t="s">
        <v>1005</v>
      </c>
      <c r="QF983">
        <v>5.5E-2</v>
      </c>
      <c r="QP983" t="s">
        <v>957</v>
      </c>
      <c r="QS983" t="s">
        <v>939</v>
      </c>
      <c r="XH983">
        <v>1001</v>
      </c>
      <c r="ABT983">
        <v>15</v>
      </c>
      <c r="ADQ983">
        <v>2.7E-2</v>
      </c>
      <c r="ADR983" t="s">
        <v>942</v>
      </c>
      <c r="ADS983" t="s">
        <v>952</v>
      </c>
      <c r="ADU983" t="s">
        <v>941</v>
      </c>
      <c r="ADV983" t="s">
        <v>939</v>
      </c>
      <c r="ADW983" t="s">
        <v>990</v>
      </c>
      <c r="ADX983" t="s">
        <v>939</v>
      </c>
      <c r="ADY983" t="s">
        <v>943</v>
      </c>
      <c r="ADZ983">
        <v>7.0000000000000001E-3</v>
      </c>
      <c r="AEA983" t="s">
        <v>941</v>
      </c>
      <c r="AEB983" t="s">
        <v>946</v>
      </c>
      <c r="AEC983" t="s">
        <v>941</v>
      </c>
      <c r="AED983" t="s">
        <v>957</v>
      </c>
      <c r="AEE983" t="s">
        <v>939</v>
      </c>
      <c r="AEF983" t="s">
        <v>1103</v>
      </c>
      <c r="AEG983" t="s">
        <v>946</v>
      </c>
      <c r="AEH983" t="s">
        <v>910</v>
      </c>
      <c r="AEI983" t="s">
        <v>921</v>
      </c>
      <c r="AEJ983" t="s">
        <v>947</v>
      </c>
      <c r="AEK983" t="s">
        <v>941</v>
      </c>
      <c r="AEL983" t="s">
        <v>942</v>
      </c>
      <c r="AEM983" t="s">
        <v>939</v>
      </c>
      <c r="AEN983" t="s">
        <v>1062</v>
      </c>
      <c r="AEO983" t="s">
        <v>941</v>
      </c>
      <c r="AEP983">
        <v>1.6E-2</v>
      </c>
      <c r="AEQ983" t="s">
        <v>946</v>
      </c>
      <c r="AER983" t="s">
        <v>1104</v>
      </c>
      <c r="AES983" t="s">
        <v>948</v>
      </c>
      <c r="AFI983">
        <v>97</v>
      </c>
      <c r="AFJ983">
        <v>106</v>
      </c>
      <c r="AFK983">
        <v>77.5</v>
      </c>
      <c r="AFT983">
        <v>7339</v>
      </c>
      <c r="AGL983">
        <v>980</v>
      </c>
    </row>
    <row r="984" spans="1:870">
      <c r="A984" t="s">
        <v>904</v>
      </c>
      <c r="B984">
        <v>14201300</v>
      </c>
      <c r="C984" s="1">
        <v>35780</v>
      </c>
      <c r="D984" s="2">
        <v>0.44444444444444442</v>
      </c>
      <c r="G984" t="s">
        <v>994</v>
      </c>
      <c r="H984" t="s">
        <v>906</v>
      </c>
      <c r="I984" t="s">
        <v>907</v>
      </c>
      <c r="J984" t="s">
        <v>908</v>
      </c>
      <c r="M984" s="1">
        <f t="shared" si="14"/>
        <v>35780</v>
      </c>
      <c r="N984">
        <v>8</v>
      </c>
      <c r="O984">
        <v>11.5</v>
      </c>
      <c r="P984">
        <v>759</v>
      </c>
      <c r="Q984">
        <v>80020</v>
      </c>
      <c r="R984" s="1">
        <f t="shared" si="15"/>
        <v>35780</v>
      </c>
      <c r="S984">
        <v>14</v>
      </c>
      <c r="T984">
        <v>4.4000000000000004</v>
      </c>
      <c r="U984">
        <v>289</v>
      </c>
      <c r="V984">
        <v>3.0000000000000001E-5</v>
      </c>
      <c r="W984" s="1">
        <f t="shared" si="16"/>
        <v>35780</v>
      </c>
      <c r="X984">
        <v>10.3</v>
      </c>
      <c r="Y984">
        <v>87</v>
      </c>
      <c r="Z984" s="1">
        <f t="shared" si="17"/>
        <v>35780</v>
      </c>
      <c r="AA984">
        <v>7.5</v>
      </c>
      <c r="AB984">
        <v>7.4</v>
      </c>
      <c r="AC984" s="1">
        <f t="shared" si="18"/>
        <v>35780</v>
      </c>
      <c r="AD984">
        <v>3.6</v>
      </c>
      <c r="AE984" t="s">
        <v>925</v>
      </c>
      <c r="AF984">
        <v>66</v>
      </c>
      <c r="AH984" s="1" t="str">
        <f t="shared" si="19"/>
        <v/>
      </c>
      <c r="AJ984" s="1">
        <f t="shared" si="19"/>
        <v>35780</v>
      </c>
      <c r="AK984">
        <v>9.9</v>
      </c>
      <c r="AL984">
        <v>9.8000000000000007</v>
      </c>
      <c r="AM984" s="1">
        <f t="shared" ref="AM984" si="210">IF(ISBLANK(AN984),"",$C984)</f>
        <v>35780</v>
      </c>
      <c r="AN984" t="s">
        <v>1105</v>
      </c>
      <c r="AO984" t="s">
        <v>1106</v>
      </c>
      <c r="AP984" s="1">
        <f t="shared" si="21"/>
        <v>35780</v>
      </c>
      <c r="AQ984" t="s">
        <v>921</v>
      </c>
      <c r="AR984">
        <v>6.4000000000000001E-2</v>
      </c>
      <c r="AS984" s="1">
        <f t="shared" si="22"/>
        <v>35780</v>
      </c>
      <c r="AT984">
        <v>9.35</v>
      </c>
      <c r="AU984">
        <v>0.39</v>
      </c>
      <c r="AV984">
        <v>0.53</v>
      </c>
      <c r="AW984" s="1">
        <f t="shared" si="23"/>
        <v>35780</v>
      </c>
      <c r="AX984">
        <v>9.41</v>
      </c>
      <c r="AY984">
        <v>0.32200000000000001</v>
      </c>
      <c r="AZ984" s="1">
        <f t="shared" si="24"/>
        <v>35780</v>
      </c>
      <c r="BA984">
        <v>0.21</v>
      </c>
      <c r="BB984" s="1">
        <f t="shared" si="24"/>
        <v>35780</v>
      </c>
      <c r="BC984">
        <v>0.09</v>
      </c>
      <c r="BD984" s="1">
        <f t="shared" ref="BD984:BF984" si="211">IF(ISBLANK(BE984),"",$C984)</f>
        <v>35780</v>
      </c>
      <c r="BE984">
        <v>0.1</v>
      </c>
      <c r="BF984" s="1" t="str">
        <f t="shared" si="211"/>
        <v/>
      </c>
      <c r="BI984" s="1" t="str">
        <f t="shared" ref="BI984" si="212">IF(ISBLANK(BJ984),"",$C984)</f>
        <v/>
      </c>
      <c r="BL984">
        <v>108</v>
      </c>
      <c r="BM984">
        <v>53</v>
      </c>
      <c r="BO984">
        <v>26.8</v>
      </c>
      <c r="BP984">
        <v>9.85</v>
      </c>
      <c r="BQ984">
        <v>11.2</v>
      </c>
      <c r="BR984">
        <v>0.47</v>
      </c>
      <c r="BS984">
        <v>18</v>
      </c>
      <c r="BT984">
        <v>2.2999999999999998</v>
      </c>
      <c r="BU984">
        <v>23.6</v>
      </c>
      <c r="BV984">
        <v>12.6</v>
      </c>
      <c r="BW984" t="s">
        <v>1016</v>
      </c>
      <c r="BX984">
        <v>25.1</v>
      </c>
      <c r="CO984">
        <v>19</v>
      </c>
      <c r="CS984">
        <v>66.099999999999994</v>
      </c>
      <c r="DS984" t="s">
        <v>938</v>
      </c>
      <c r="DU984" t="s">
        <v>939</v>
      </c>
      <c r="DZ984">
        <v>0.28399999999999997</v>
      </c>
      <c r="EB984" t="s">
        <v>921</v>
      </c>
      <c r="EE984" t="s">
        <v>1078</v>
      </c>
      <c r="EF984" t="s">
        <v>941</v>
      </c>
      <c r="EG984" t="s">
        <v>942</v>
      </c>
      <c r="EJ984">
        <v>1.34</v>
      </c>
      <c r="EK984">
        <v>0.4</v>
      </c>
      <c r="FJ984" t="s">
        <v>939</v>
      </c>
      <c r="JL984" t="s">
        <v>943</v>
      </c>
      <c r="NR984">
        <v>6.0000000000000001E-3</v>
      </c>
      <c r="NX984">
        <v>54</v>
      </c>
      <c r="OK984" t="s">
        <v>941</v>
      </c>
      <c r="OZ984" t="s">
        <v>947</v>
      </c>
      <c r="PM984">
        <v>7.2999999999999995E-2</v>
      </c>
      <c r="PV984" t="s">
        <v>948</v>
      </c>
      <c r="PY984" t="s">
        <v>941</v>
      </c>
      <c r="QB984" t="s">
        <v>1005</v>
      </c>
      <c r="QF984">
        <v>5.1999999999999998E-2</v>
      </c>
      <c r="QP984">
        <v>8.9999999999999993E-3</v>
      </c>
      <c r="QS984" t="s">
        <v>939</v>
      </c>
      <c r="XH984">
        <v>1001</v>
      </c>
      <c r="ABF984">
        <v>196</v>
      </c>
      <c r="ABG984">
        <v>186</v>
      </c>
      <c r="ABH984">
        <v>7.41</v>
      </c>
      <c r="ABI984">
        <v>0.27</v>
      </c>
      <c r="ABN984" t="s">
        <v>1107</v>
      </c>
      <c r="ABO984">
        <v>41.4</v>
      </c>
      <c r="ABP984">
        <v>0.21</v>
      </c>
      <c r="ABT984">
        <v>15</v>
      </c>
      <c r="ACW984">
        <v>36</v>
      </c>
      <c r="ACX984">
        <v>1.4</v>
      </c>
      <c r="ADQ984">
        <v>2.1000000000000001E-2</v>
      </c>
      <c r="ADR984" t="s">
        <v>942</v>
      </c>
      <c r="ADS984" t="s">
        <v>952</v>
      </c>
      <c r="ADU984" t="s">
        <v>941</v>
      </c>
      <c r="ADV984" t="s">
        <v>939</v>
      </c>
      <c r="ADW984" t="s">
        <v>1010</v>
      </c>
      <c r="ADX984" t="s">
        <v>939</v>
      </c>
      <c r="ADY984" t="s">
        <v>943</v>
      </c>
      <c r="ADZ984">
        <v>5.0000000000000001E-3</v>
      </c>
      <c r="AEA984" t="s">
        <v>941</v>
      </c>
      <c r="AEB984" t="s">
        <v>946</v>
      </c>
      <c r="AEC984" t="s">
        <v>941</v>
      </c>
      <c r="AED984" t="s">
        <v>942</v>
      </c>
      <c r="AEE984" t="s">
        <v>939</v>
      </c>
      <c r="AEF984" t="s">
        <v>1108</v>
      </c>
      <c r="AEG984" t="s">
        <v>946</v>
      </c>
      <c r="AEH984">
        <v>3.3000000000000002E-2</v>
      </c>
      <c r="AEI984" t="s">
        <v>921</v>
      </c>
      <c r="AEJ984" t="s">
        <v>1062</v>
      </c>
      <c r="AEK984" t="s">
        <v>941</v>
      </c>
      <c r="AEL984" t="s">
        <v>1036</v>
      </c>
      <c r="AEM984" t="s">
        <v>939</v>
      </c>
      <c r="AEN984" t="s">
        <v>939</v>
      </c>
      <c r="AEO984" t="s">
        <v>941</v>
      </c>
      <c r="AEP984">
        <v>3.5000000000000003E-2</v>
      </c>
      <c r="AEQ984" t="s">
        <v>946</v>
      </c>
      <c r="AER984" t="s">
        <v>1109</v>
      </c>
      <c r="AES984" t="s">
        <v>948</v>
      </c>
      <c r="AEV984">
        <v>300</v>
      </c>
      <c r="AEW984">
        <v>55</v>
      </c>
      <c r="AFI984">
        <v>102</v>
      </c>
      <c r="AFJ984">
        <v>115</v>
      </c>
      <c r="AFK984">
        <v>93.8</v>
      </c>
      <c r="AFT984">
        <v>7353</v>
      </c>
      <c r="AGL984">
        <v>990</v>
      </c>
    </row>
    <row r="985" spans="1:870">
      <c r="A985" t="s">
        <v>904</v>
      </c>
      <c r="B985">
        <v>14201300</v>
      </c>
      <c r="C985" s="1">
        <v>35795</v>
      </c>
      <c r="D985" s="2">
        <v>0.5</v>
      </c>
      <c r="G985" t="s">
        <v>994</v>
      </c>
      <c r="H985" t="s">
        <v>906</v>
      </c>
      <c r="I985" t="s">
        <v>907</v>
      </c>
      <c r="J985" t="s">
        <v>908</v>
      </c>
      <c r="M985" s="1">
        <f t="shared" si="14"/>
        <v>35795</v>
      </c>
      <c r="N985">
        <v>7</v>
      </c>
      <c r="P985">
        <v>762</v>
      </c>
      <c r="Q985">
        <v>80020</v>
      </c>
      <c r="R985" s="1">
        <f t="shared" si="15"/>
        <v>35795</v>
      </c>
      <c r="S985">
        <v>9.5</v>
      </c>
      <c r="T985">
        <v>4.26</v>
      </c>
      <c r="U985">
        <v>307</v>
      </c>
      <c r="V985">
        <v>3.0000000000000001E-5</v>
      </c>
      <c r="W985" s="1">
        <f t="shared" si="16"/>
        <v>35795</v>
      </c>
      <c r="X985">
        <v>10.8</v>
      </c>
      <c r="Y985">
        <v>89</v>
      </c>
      <c r="Z985" s="1">
        <f t="shared" si="17"/>
        <v>35795</v>
      </c>
      <c r="AA985">
        <v>7.5</v>
      </c>
      <c r="AC985" s="1" t="str">
        <f t="shared" si="18"/>
        <v/>
      </c>
      <c r="AH985" s="1" t="str">
        <f t="shared" si="19"/>
        <v/>
      </c>
      <c r="AJ985" s="1" t="str">
        <f t="shared" si="19"/>
        <v/>
      </c>
      <c r="AM985" s="1" t="str">
        <f t="shared" ref="AM985" si="213">IF(ISBLANK(AN985),"",$C985)</f>
        <v/>
      </c>
      <c r="AP985" s="1" t="str">
        <f t="shared" si="21"/>
        <v/>
      </c>
      <c r="AS985" s="1" t="str">
        <f t="shared" si="22"/>
        <v/>
      </c>
      <c r="AW985" s="1" t="str">
        <f t="shared" si="23"/>
        <v/>
      </c>
      <c r="AZ985" s="1" t="str">
        <f t="shared" si="24"/>
        <v/>
      </c>
      <c r="BB985" s="1" t="str">
        <f t="shared" si="24"/>
        <v/>
      </c>
      <c r="BD985" s="1" t="str">
        <f t="shared" ref="BD985:BF985" si="214">IF(ISBLANK(BE985),"",$C985)</f>
        <v/>
      </c>
      <c r="BF985" s="1" t="str">
        <f t="shared" si="214"/>
        <v/>
      </c>
      <c r="BI985" s="1" t="str">
        <f t="shared" ref="BI985" si="215">IF(ISBLANK(BJ985),"",$C985)</f>
        <v/>
      </c>
      <c r="DS985" t="s">
        <v>938</v>
      </c>
      <c r="DU985" t="s">
        <v>939</v>
      </c>
      <c r="DZ985">
        <v>0.33100000000000002</v>
      </c>
      <c r="EB985" t="s">
        <v>921</v>
      </c>
      <c r="EE985" t="s">
        <v>1013</v>
      </c>
      <c r="EF985" t="s">
        <v>941</v>
      </c>
      <c r="EG985" t="s">
        <v>952</v>
      </c>
      <c r="EJ985">
        <v>1.3</v>
      </c>
      <c r="EK985">
        <v>0.27</v>
      </c>
      <c r="FJ985" t="s">
        <v>939</v>
      </c>
      <c r="JL985" t="s">
        <v>952</v>
      </c>
      <c r="NR985">
        <v>1.7999999999999999E-2</v>
      </c>
      <c r="OK985" t="s">
        <v>941</v>
      </c>
      <c r="OZ985" t="s">
        <v>947</v>
      </c>
      <c r="PM985">
        <v>0.06</v>
      </c>
      <c r="PV985" t="s">
        <v>948</v>
      </c>
      <c r="PY985" t="s">
        <v>941</v>
      </c>
      <c r="QB985" t="s">
        <v>939</v>
      </c>
      <c r="QF985">
        <v>3.6999999999999998E-2</v>
      </c>
      <c r="QP985">
        <v>6.0000000000000001E-3</v>
      </c>
      <c r="QS985" t="s">
        <v>939</v>
      </c>
      <c r="XH985">
        <v>1001</v>
      </c>
      <c r="ABT985">
        <v>15</v>
      </c>
      <c r="ADQ985" t="s">
        <v>957</v>
      </c>
      <c r="ADR985" t="s">
        <v>942</v>
      </c>
      <c r="ADS985" t="s">
        <v>939</v>
      </c>
      <c r="ADU985" t="s">
        <v>941</v>
      </c>
      <c r="ADV985" t="s">
        <v>939</v>
      </c>
      <c r="ADW985" t="s">
        <v>957</v>
      </c>
      <c r="ADX985" t="s">
        <v>939</v>
      </c>
      <c r="ADY985" t="s">
        <v>943</v>
      </c>
      <c r="ADZ985">
        <v>5.0000000000000001E-3</v>
      </c>
      <c r="AEA985" t="s">
        <v>941</v>
      </c>
      <c r="AEB985" t="s">
        <v>946</v>
      </c>
      <c r="AEC985" t="s">
        <v>941</v>
      </c>
      <c r="AED985" t="s">
        <v>942</v>
      </c>
      <c r="AEE985" t="s">
        <v>939</v>
      </c>
      <c r="AEF985" t="s">
        <v>1035</v>
      </c>
      <c r="AEG985" t="s">
        <v>946</v>
      </c>
      <c r="AEH985" t="s">
        <v>1005</v>
      </c>
      <c r="AEI985" t="s">
        <v>921</v>
      </c>
      <c r="AEJ985" t="s">
        <v>947</v>
      </c>
      <c r="AEK985" t="s">
        <v>941</v>
      </c>
      <c r="AEL985" t="s">
        <v>942</v>
      </c>
      <c r="AEM985" t="s">
        <v>939</v>
      </c>
      <c r="AEN985" t="s">
        <v>939</v>
      </c>
      <c r="AEO985" t="s">
        <v>941</v>
      </c>
      <c r="AEP985">
        <v>1.0999999999999999E-2</v>
      </c>
      <c r="AEQ985" t="s">
        <v>946</v>
      </c>
      <c r="AER985" t="s">
        <v>1104</v>
      </c>
      <c r="AES985" t="s">
        <v>948</v>
      </c>
      <c r="AFI985">
        <v>91</v>
      </c>
      <c r="AFJ985">
        <v>107</v>
      </c>
      <c r="AFK985">
        <v>91</v>
      </c>
      <c r="AFT985">
        <v>8014</v>
      </c>
      <c r="AGL985">
        <v>934</v>
      </c>
    </row>
    <row r="986" spans="1:870">
      <c r="A986" t="s">
        <v>904</v>
      </c>
      <c r="B986">
        <v>14201300</v>
      </c>
      <c r="C986" s="1">
        <v>35809</v>
      </c>
      <c r="D986" s="2">
        <v>0.64583333333333337</v>
      </c>
      <c r="G986" t="s">
        <v>994</v>
      </c>
      <c r="H986" t="s">
        <v>906</v>
      </c>
      <c r="I986" t="s">
        <v>907</v>
      </c>
      <c r="J986" t="s">
        <v>908</v>
      </c>
      <c r="M986" s="1">
        <f t="shared" ref="M986:M1049" si="216">IF(ISBLANK(N986),"",$C986)</f>
        <v>35809</v>
      </c>
      <c r="N986">
        <v>8.6</v>
      </c>
      <c r="O986">
        <v>17</v>
      </c>
      <c r="P986">
        <v>753</v>
      </c>
      <c r="Q986">
        <v>80020</v>
      </c>
      <c r="R986" s="1">
        <f t="shared" ref="R986:R1049" si="217">IF(ISBLANK(S986),"",$C986)</f>
        <v>35809</v>
      </c>
      <c r="S986">
        <v>534</v>
      </c>
      <c r="T986">
        <v>11.24</v>
      </c>
      <c r="U986">
        <v>213</v>
      </c>
      <c r="V986">
        <v>1.2999999999999999E-4</v>
      </c>
      <c r="W986" s="1">
        <f t="shared" ref="W986:W1049" si="218">IF(ISBLANK(X986),"",$C986)</f>
        <v>35809</v>
      </c>
      <c r="X986">
        <v>10</v>
      </c>
      <c r="Y986">
        <v>87</v>
      </c>
      <c r="Z986" s="1">
        <f t="shared" ref="Z986:Z1049" si="219">IF(ISBLANK(AA986),"",$C986)</f>
        <v>35809</v>
      </c>
      <c r="AA986">
        <v>6.9</v>
      </c>
      <c r="AB986">
        <v>7.3</v>
      </c>
      <c r="AC986" s="1">
        <f t="shared" ref="AC986:AC1049" si="220">IF(ISBLANK(AD986),"",$C986)</f>
        <v>35809</v>
      </c>
      <c r="AD986">
        <v>6.8</v>
      </c>
      <c r="AE986" t="s">
        <v>925</v>
      </c>
      <c r="AF986">
        <v>32</v>
      </c>
      <c r="AH986" s="1" t="str">
        <f t="shared" ref="AH986:AJ1049" si="221">IF(ISBLANK(AI986),"",$C986)</f>
        <v/>
      </c>
      <c r="AJ986" s="1">
        <f t="shared" si="221"/>
        <v>35809</v>
      </c>
      <c r="AK986">
        <v>11</v>
      </c>
      <c r="AL986">
        <v>9.8000000000000007</v>
      </c>
      <c r="AM986" s="1">
        <f t="shared" ref="AM986" si="222">IF(ISBLANK(AN986),"",$C986)</f>
        <v>35809</v>
      </c>
      <c r="AN986">
        <v>1.3</v>
      </c>
      <c r="AO986">
        <v>0.46</v>
      </c>
      <c r="AP986" s="1">
        <f t="shared" ref="AP986:AP1049" si="223">IF(ISBLANK(AQ986),"",$C986)</f>
        <v>35809</v>
      </c>
      <c r="AQ986">
        <v>0.08</v>
      </c>
      <c r="AR986">
        <v>2.3E-2</v>
      </c>
      <c r="AS986" s="1">
        <f t="shared" ref="AS986:AS1049" si="224">IF(ISBLANK(AT986),"",$C986)</f>
        <v>35809</v>
      </c>
      <c r="AT986">
        <v>9.23</v>
      </c>
      <c r="AU986">
        <v>0.53</v>
      </c>
      <c r="AV986">
        <v>1.4</v>
      </c>
      <c r="AW986" s="1">
        <f t="shared" ref="AW986:AW1049" si="225">IF(ISBLANK(AX986),"",$C986)</f>
        <v>35809</v>
      </c>
      <c r="AX986">
        <v>9.25</v>
      </c>
      <c r="AY986">
        <v>0.48399999999999999</v>
      </c>
      <c r="AZ986" s="1">
        <f t="shared" ref="AZ986:BB1049" si="226">IF(ISBLANK(BA986),"",$C986)</f>
        <v>35809</v>
      </c>
      <c r="BA986">
        <v>0.82</v>
      </c>
      <c r="BB986" s="1">
        <f t="shared" si="226"/>
        <v>35809</v>
      </c>
      <c r="BC986">
        <v>0.13</v>
      </c>
      <c r="BD986" s="1">
        <f t="shared" ref="BD986:BF986" si="227">IF(ISBLANK(BE986),"",$C986)</f>
        <v>35809</v>
      </c>
      <c r="BE986">
        <v>0.16</v>
      </c>
      <c r="BF986" s="1" t="str">
        <f t="shared" si="227"/>
        <v/>
      </c>
      <c r="BI986" s="1" t="str">
        <f t="shared" ref="BI986" si="228">IF(ISBLANK(BJ986),"",$C986)</f>
        <v/>
      </c>
      <c r="BL986">
        <v>73.3</v>
      </c>
      <c r="BM986">
        <v>47</v>
      </c>
      <c r="BO986">
        <v>18.8</v>
      </c>
      <c r="BP986">
        <v>6.41</v>
      </c>
      <c r="BQ986">
        <v>7.97</v>
      </c>
      <c r="BR986">
        <v>0.41</v>
      </c>
      <c r="BS986">
        <v>18</v>
      </c>
      <c r="BT986">
        <v>2.85</v>
      </c>
      <c r="BU986">
        <v>16.2</v>
      </c>
      <c r="BV986">
        <v>11.6</v>
      </c>
      <c r="BW986" t="s">
        <v>1016</v>
      </c>
      <c r="BX986">
        <v>15</v>
      </c>
      <c r="CO986" t="s">
        <v>917</v>
      </c>
      <c r="CS986">
        <v>37.4</v>
      </c>
      <c r="EJ986">
        <v>3.43</v>
      </c>
      <c r="EK986">
        <v>15</v>
      </c>
      <c r="NX986">
        <v>26</v>
      </c>
      <c r="XH986">
        <v>1001</v>
      </c>
      <c r="ABF986">
        <v>137</v>
      </c>
      <c r="ABG986">
        <v>136</v>
      </c>
      <c r="ABH986">
        <v>198</v>
      </c>
      <c r="ABI986">
        <v>0.19</v>
      </c>
      <c r="ABN986">
        <v>9.9000000000000005E-2</v>
      </c>
      <c r="ABO986">
        <v>40.799999999999997</v>
      </c>
      <c r="ABP986">
        <v>7.5999999999999998E-2</v>
      </c>
      <c r="ABT986">
        <v>15</v>
      </c>
      <c r="ACW986">
        <v>247</v>
      </c>
      <c r="ACX986">
        <v>356</v>
      </c>
      <c r="AEV986">
        <v>222</v>
      </c>
      <c r="AEW986">
        <v>30</v>
      </c>
    </row>
    <row r="987" spans="1:870">
      <c r="A987" t="s">
        <v>904</v>
      </c>
      <c r="B987">
        <v>14201300</v>
      </c>
      <c r="C987" s="1">
        <v>35844</v>
      </c>
      <c r="D987" s="2">
        <v>0.44444444444444442</v>
      </c>
      <c r="G987" t="s">
        <v>994</v>
      </c>
      <c r="H987" t="s">
        <v>906</v>
      </c>
      <c r="I987" t="s">
        <v>907</v>
      </c>
      <c r="J987" t="s">
        <v>908</v>
      </c>
      <c r="M987" s="1">
        <f t="shared" si="216"/>
        <v>35844</v>
      </c>
      <c r="N987">
        <v>8.8000000000000007</v>
      </c>
      <c r="O987">
        <v>12.2</v>
      </c>
      <c r="P987">
        <v>759</v>
      </c>
      <c r="Q987">
        <v>80020</v>
      </c>
      <c r="R987" s="1">
        <f t="shared" si="217"/>
        <v>35844</v>
      </c>
      <c r="S987">
        <v>14</v>
      </c>
      <c r="T987">
        <v>4.3899999999999997</v>
      </c>
      <c r="U987">
        <v>269</v>
      </c>
      <c r="V987">
        <v>5.0000000000000002E-5</v>
      </c>
      <c r="W987" s="1">
        <f t="shared" si="218"/>
        <v>35844</v>
      </c>
      <c r="X987">
        <v>10.4</v>
      </c>
      <c r="Y987">
        <v>90</v>
      </c>
      <c r="Z987" s="1">
        <f t="shared" si="219"/>
        <v>35844</v>
      </c>
      <c r="AA987">
        <v>7.3</v>
      </c>
      <c r="AB987">
        <v>7.5</v>
      </c>
      <c r="AC987" s="1">
        <f t="shared" si="220"/>
        <v>35844</v>
      </c>
      <c r="AD987">
        <v>4.9000000000000004</v>
      </c>
      <c r="AE987" t="s">
        <v>925</v>
      </c>
      <c r="AF987">
        <v>58</v>
      </c>
      <c r="AH987" s="1" t="str">
        <f t="shared" si="221"/>
        <v/>
      </c>
      <c r="AJ987" s="1">
        <f t="shared" si="221"/>
        <v>35844</v>
      </c>
      <c r="AK987">
        <v>11</v>
      </c>
      <c r="AL987">
        <v>11</v>
      </c>
      <c r="AM987" s="1">
        <f t="shared" ref="AM987" si="229">IF(ISBLANK(AN987),"",$C987)</f>
        <v>35844</v>
      </c>
      <c r="AN987">
        <v>0.33</v>
      </c>
      <c r="AO987">
        <v>0.16</v>
      </c>
      <c r="AP987" s="1">
        <f t="shared" si="223"/>
        <v>35844</v>
      </c>
      <c r="AQ987">
        <v>0.04</v>
      </c>
      <c r="AR987">
        <v>2.5999999999999999E-2</v>
      </c>
      <c r="AS987" s="1">
        <f t="shared" si="224"/>
        <v>35844</v>
      </c>
      <c r="AT987">
        <v>11.1</v>
      </c>
      <c r="AU987">
        <v>0.2</v>
      </c>
      <c r="AV987">
        <v>0.38</v>
      </c>
      <c r="AW987" s="1">
        <f t="shared" si="225"/>
        <v>35844</v>
      </c>
      <c r="AX987">
        <v>11.1</v>
      </c>
      <c r="AY987">
        <v>0.24199999999999999</v>
      </c>
      <c r="AZ987" s="1">
        <f t="shared" si="226"/>
        <v>35844</v>
      </c>
      <c r="BA987">
        <v>0.11</v>
      </c>
      <c r="BB987" s="1">
        <f t="shared" si="226"/>
        <v>35844</v>
      </c>
      <c r="BC987">
        <v>0.08</v>
      </c>
      <c r="BD987" s="1">
        <f t="shared" ref="BD987:BF987" si="230">IF(ISBLANK(BE987),"",$C987)</f>
        <v>35844</v>
      </c>
      <c r="BE987">
        <v>0.08</v>
      </c>
      <c r="BF987" s="1" t="str">
        <f t="shared" si="230"/>
        <v/>
      </c>
      <c r="BI987" s="1" t="str">
        <f t="shared" ref="BI987" si="231">IF(ISBLANK(BJ987),"",$C987)</f>
        <v/>
      </c>
      <c r="BL987">
        <v>96.9</v>
      </c>
      <c r="BM987">
        <v>49</v>
      </c>
      <c r="BO987">
        <v>24.4</v>
      </c>
      <c r="BP987">
        <v>8.7200000000000006</v>
      </c>
      <c r="BQ987">
        <v>10.4</v>
      </c>
      <c r="BR987">
        <v>0.46</v>
      </c>
      <c r="BS987">
        <v>18</v>
      </c>
      <c r="BT987">
        <v>1.92</v>
      </c>
      <c r="BU987">
        <v>20.2</v>
      </c>
      <c r="BV987">
        <v>14.2</v>
      </c>
      <c r="BW987" t="s">
        <v>1016</v>
      </c>
      <c r="BX987">
        <v>24.2</v>
      </c>
      <c r="CO987">
        <v>12</v>
      </c>
      <c r="CS987">
        <v>61.9</v>
      </c>
      <c r="EJ987">
        <v>1.34</v>
      </c>
      <c r="EK987">
        <v>0.4</v>
      </c>
      <c r="NX987">
        <v>47</v>
      </c>
      <c r="XH987">
        <v>1001</v>
      </c>
      <c r="ABF987">
        <v>178</v>
      </c>
      <c r="ABG987">
        <v>182</v>
      </c>
      <c r="ABH987">
        <v>6.73</v>
      </c>
      <c r="ABI987">
        <v>0.24</v>
      </c>
      <c r="ABN987">
        <v>5.5E-2</v>
      </c>
      <c r="ABO987">
        <v>49.1</v>
      </c>
      <c r="ABP987">
        <v>8.5000000000000006E-2</v>
      </c>
      <c r="ABT987">
        <v>15</v>
      </c>
      <c r="ACW987">
        <v>12</v>
      </c>
      <c r="ACX987">
        <v>0.45</v>
      </c>
      <c r="AEV987">
        <v>278</v>
      </c>
      <c r="AEW987">
        <v>51</v>
      </c>
    </row>
    <row r="988" spans="1:870">
      <c r="A988" t="s">
        <v>904</v>
      </c>
      <c r="B988">
        <v>14201300</v>
      </c>
      <c r="C988" s="1">
        <v>35871</v>
      </c>
      <c r="D988" s="2">
        <v>0.47222222222222227</v>
      </c>
      <c r="G988" t="s">
        <v>994</v>
      </c>
      <c r="H988" t="s">
        <v>906</v>
      </c>
      <c r="I988" t="s">
        <v>907</v>
      </c>
      <c r="J988" t="s">
        <v>908</v>
      </c>
      <c r="M988" s="1">
        <f t="shared" si="216"/>
        <v>35871</v>
      </c>
      <c r="N988">
        <v>10.6</v>
      </c>
      <c r="O988">
        <v>11</v>
      </c>
      <c r="P988">
        <v>766</v>
      </c>
      <c r="Q988">
        <v>80020</v>
      </c>
      <c r="R988" s="1">
        <f t="shared" si="217"/>
        <v>35871</v>
      </c>
      <c r="S988">
        <v>10</v>
      </c>
      <c r="T988">
        <v>4.2699999999999996</v>
      </c>
      <c r="U988">
        <v>283</v>
      </c>
      <c r="V988">
        <v>8.0000000000000007E-5</v>
      </c>
      <c r="W988" s="1">
        <f t="shared" si="218"/>
        <v>35871</v>
      </c>
      <c r="X988">
        <v>9.6</v>
      </c>
      <c r="Y988">
        <v>86</v>
      </c>
      <c r="Z988" s="1">
        <f t="shared" si="219"/>
        <v>35871</v>
      </c>
      <c r="AA988">
        <v>7.1</v>
      </c>
      <c r="AB988">
        <v>7.5</v>
      </c>
      <c r="AC988" s="1">
        <f t="shared" si="220"/>
        <v>35871</v>
      </c>
      <c r="AD988">
        <v>8.1999999999999993</v>
      </c>
      <c r="AE988" t="s">
        <v>925</v>
      </c>
      <c r="AF988">
        <v>65</v>
      </c>
      <c r="AH988" s="1" t="str">
        <f t="shared" si="221"/>
        <v/>
      </c>
      <c r="AJ988" s="1">
        <f t="shared" si="221"/>
        <v>35871</v>
      </c>
      <c r="AK988">
        <v>9.6</v>
      </c>
      <c r="AL988">
        <v>9.4</v>
      </c>
      <c r="AM988" s="1">
        <f t="shared" ref="AM988" si="232">IF(ISBLANK(AN988),"",$C988)</f>
        <v>35871</v>
      </c>
      <c r="AN988">
        <v>0.4</v>
      </c>
      <c r="AO988">
        <v>0.24</v>
      </c>
      <c r="AP988" s="1">
        <f t="shared" si="223"/>
        <v>35871</v>
      </c>
      <c r="AQ988">
        <v>0.05</v>
      </c>
      <c r="AR988">
        <v>7.2999999999999995E-2</v>
      </c>
      <c r="AS988" s="1">
        <f t="shared" si="224"/>
        <v>35871</v>
      </c>
      <c r="AT988">
        <v>9.0500000000000007</v>
      </c>
      <c r="AU988">
        <v>0.28999999999999998</v>
      </c>
      <c r="AV988">
        <v>0.45</v>
      </c>
      <c r="AW988" s="1">
        <f t="shared" si="225"/>
        <v>35871</v>
      </c>
      <c r="AX988">
        <v>9.1199999999999992</v>
      </c>
      <c r="AY988">
        <v>0.254</v>
      </c>
      <c r="AZ988" s="1">
        <f t="shared" si="226"/>
        <v>35871</v>
      </c>
      <c r="BA988">
        <v>0.15</v>
      </c>
      <c r="BB988" s="1">
        <f t="shared" si="226"/>
        <v>35871</v>
      </c>
      <c r="BC988">
        <v>0.09</v>
      </c>
      <c r="BD988" s="1">
        <f t="shared" ref="BD988:BF988" si="233">IF(ISBLANK(BE988),"",$C988)</f>
        <v>35871</v>
      </c>
      <c r="BE988">
        <v>0.08</v>
      </c>
      <c r="BF988" s="1" t="str">
        <f t="shared" si="233"/>
        <v/>
      </c>
      <c r="BI988" s="1" t="str">
        <f t="shared" ref="BI988" si="234">IF(ISBLANK(BJ988),"",$C988)</f>
        <v/>
      </c>
      <c r="BL988">
        <v>104</v>
      </c>
      <c r="BM988">
        <v>51</v>
      </c>
      <c r="BO988">
        <v>25.9</v>
      </c>
      <c r="BP988">
        <v>9.5399999999999991</v>
      </c>
      <c r="BQ988">
        <v>10.9</v>
      </c>
      <c r="BR988">
        <v>0.46</v>
      </c>
      <c r="BS988">
        <v>18</v>
      </c>
      <c r="BT988">
        <v>2.46</v>
      </c>
      <c r="BU988">
        <v>20.9</v>
      </c>
      <c r="BV988">
        <v>14.2</v>
      </c>
      <c r="BW988" t="s">
        <v>1016</v>
      </c>
      <c r="BX988">
        <v>26.5</v>
      </c>
      <c r="CO988">
        <v>16</v>
      </c>
      <c r="CS988">
        <v>104</v>
      </c>
      <c r="EJ988">
        <v>1.3</v>
      </c>
      <c r="EK988">
        <v>0.28000000000000003</v>
      </c>
      <c r="NX988">
        <v>54</v>
      </c>
      <c r="XH988">
        <v>1001</v>
      </c>
      <c r="ABF988">
        <v>195</v>
      </c>
      <c r="ABG988">
        <v>183</v>
      </c>
      <c r="ABH988">
        <v>5.27</v>
      </c>
      <c r="ABI988">
        <v>0.27</v>
      </c>
      <c r="ABN988">
        <v>6.4000000000000001E-2</v>
      </c>
      <c r="ABO988">
        <v>40.1</v>
      </c>
      <c r="ABP988">
        <v>0.24</v>
      </c>
      <c r="ABT988">
        <v>15</v>
      </c>
      <c r="ACW988">
        <v>17</v>
      </c>
      <c r="ACX988">
        <v>0.46</v>
      </c>
      <c r="AEV988">
        <v>293</v>
      </c>
      <c r="AEW988">
        <v>58</v>
      </c>
    </row>
    <row r="989" spans="1:870">
      <c r="A989" t="s">
        <v>904</v>
      </c>
      <c r="B989">
        <v>14201300</v>
      </c>
      <c r="C989" s="1">
        <v>35899</v>
      </c>
      <c r="D989" s="2">
        <v>0.49305555555555558</v>
      </c>
      <c r="G989" t="s">
        <v>905</v>
      </c>
      <c r="H989" t="s">
        <v>906</v>
      </c>
      <c r="I989" t="s">
        <v>907</v>
      </c>
      <c r="J989" t="s">
        <v>908</v>
      </c>
      <c r="M989" s="1">
        <f t="shared" si="216"/>
        <v>35899</v>
      </c>
      <c r="N989">
        <v>10.4</v>
      </c>
      <c r="O989">
        <v>12.7</v>
      </c>
      <c r="P989">
        <v>764</v>
      </c>
      <c r="Q989">
        <v>80020</v>
      </c>
      <c r="R989" s="1">
        <f t="shared" si="217"/>
        <v>35899</v>
      </c>
      <c r="S989">
        <v>8.1</v>
      </c>
      <c r="T989">
        <v>4.1500000000000004</v>
      </c>
      <c r="U989">
        <v>267</v>
      </c>
      <c r="V989">
        <v>8.0000000000000007E-5</v>
      </c>
      <c r="W989" s="1">
        <f t="shared" si="218"/>
        <v>35899</v>
      </c>
      <c r="X989">
        <v>10.199999999999999</v>
      </c>
      <c r="Y989">
        <v>91</v>
      </c>
      <c r="Z989" s="1">
        <f t="shared" si="219"/>
        <v>35899</v>
      </c>
      <c r="AA989">
        <v>7.1</v>
      </c>
      <c r="AB989">
        <v>7.5</v>
      </c>
      <c r="AC989" s="1">
        <f t="shared" si="220"/>
        <v>35899</v>
      </c>
      <c r="AD989">
        <v>8.6999999999999993</v>
      </c>
      <c r="AE989" t="s">
        <v>925</v>
      </c>
      <c r="AF989">
        <v>69</v>
      </c>
      <c r="AH989" s="1" t="str">
        <f t="shared" si="221"/>
        <v/>
      </c>
      <c r="AJ989" s="1">
        <f t="shared" si="221"/>
        <v>35899</v>
      </c>
      <c r="AK989">
        <v>7.4</v>
      </c>
      <c r="AL989">
        <v>7.3</v>
      </c>
      <c r="AM989" s="1">
        <f t="shared" ref="AM989" si="235">IF(ISBLANK(AN989),"",$C989)</f>
        <v>35899</v>
      </c>
      <c r="AN989">
        <v>0.47</v>
      </c>
      <c r="AO989">
        <v>0.3</v>
      </c>
      <c r="AP989" s="1">
        <f t="shared" si="223"/>
        <v>35899</v>
      </c>
      <c r="AQ989">
        <v>7.0000000000000007E-2</v>
      </c>
      <c r="AR989">
        <v>3.5000000000000003E-2</v>
      </c>
      <c r="AS989" s="1">
        <f t="shared" si="224"/>
        <v>35899</v>
      </c>
      <c r="AT989">
        <v>6.86</v>
      </c>
      <c r="AU989">
        <v>0.36</v>
      </c>
      <c r="AV989">
        <v>0.54</v>
      </c>
      <c r="AW989" s="1">
        <f t="shared" si="225"/>
        <v>35899</v>
      </c>
      <c r="AX989">
        <v>6.9</v>
      </c>
      <c r="AY989">
        <v>0.25800000000000001</v>
      </c>
      <c r="AZ989" s="1">
        <f t="shared" si="226"/>
        <v>35899</v>
      </c>
      <c r="BA989">
        <v>0.17</v>
      </c>
      <c r="BB989" s="1">
        <f t="shared" si="226"/>
        <v>35899</v>
      </c>
      <c r="BC989">
        <v>0.1</v>
      </c>
      <c r="BD989" s="1">
        <f t="shared" ref="BD989:BF989" si="236">IF(ISBLANK(BE989),"",$C989)</f>
        <v>35899</v>
      </c>
      <c r="BE989">
        <v>0.08</v>
      </c>
      <c r="BF989" s="1" t="str">
        <f t="shared" si="236"/>
        <v/>
      </c>
      <c r="BI989" s="1" t="str">
        <f t="shared" ref="BI989" si="237">IF(ISBLANK(BJ989),"",$C989)</f>
        <v/>
      </c>
      <c r="BL989">
        <v>101</v>
      </c>
      <c r="BM989">
        <v>44</v>
      </c>
      <c r="BO989">
        <v>25.3</v>
      </c>
      <c r="BP989">
        <v>9.19</v>
      </c>
      <c r="BQ989">
        <v>10.8</v>
      </c>
      <c r="BR989">
        <v>0.47</v>
      </c>
      <c r="BS989">
        <v>18</v>
      </c>
      <c r="BT989">
        <v>2.57</v>
      </c>
      <c r="BU989">
        <v>18.7</v>
      </c>
      <c r="BV989">
        <v>13.6</v>
      </c>
      <c r="BW989">
        <v>0.11</v>
      </c>
      <c r="BX989">
        <v>26.8</v>
      </c>
      <c r="CO989">
        <v>27</v>
      </c>
      <c r="CS989">
        <v>92.9</v>
      </c>
      <c r="DS989">
        <v>0.215</v>
      </c>
      <c r="DU989" t="s">
        <v>939</v>
      </c>
      <c r="DZ989">
        <v>0.44600000000000001</v>
      </c>
      <c r="EB989" t="s">
        <v>961</v>
      </c>
      <c r="EE989" t="s">
        <v>977</v>
      </c>
      <c r="EF989" t="s">
        <v>941</v>
      </c>
      <c r="EG989" t="s">
        <v>942</v>
      </c>
      <c r="EJ989">
        <v>1.26</v>
      </c>
      <c r="EK989">
        <v>0.23</v>
      </c>
      <c r="FJ989" t="s">
        <v>939</v>
      </c>
      <c r="JL989" t="s">
        <v>943</v>
      </c>
      <c r="NR989">
        <v>6.0000000000000001E-3</v>
      </c>
      <c r="NX989">
        <v>56</v>
      </c>
      <c r="OK989" t="s">
        <v>941</v>
      </c>
      <c r="OZ989" t="s">
        <v>947</v>
      </c>
      <c r="PM989">
        <v>4.4999999999999998E-2</v>
      </c>
      <c r="PV989" t="s">
        <v>948</v>
      </c>
      <c r="PY989" t="s">
        <v>941</v>
      </c>
      <c r="QB989">
        <v>6.0000000000000001E-3</v>
      </c>
      <c r="QF989">
        <v>0.41199999999999998</v>
      </c>
      <c r="QP989">
        <v>7.0000000000000001E-3</v>
      </c>
      <c r="QS989" t="s">
        <v>939</v>
      </c>
      <c r="XH989">
        <v>1001</v>
      </c>
      <c r="ABF989">
        <v>188</v>
      </c>
      <c r="ABG989">
        <v>172</v>
      </c>
      <c r="ABH989">
        <v>4.1100000000000003</v>
      </c>
      <c r="ABI989">
        <v>0.26</v>
      </c>
      <c r="ABN989">
        <v>8.7999999999999995E-2</v>
      </c>
      <c r="ABO989">
        <v>30.4</v>
      </c>
      <c r="ABP989">
        <v>0.115</v>
      </c>
      <c r="ABT989">
        <v>15</v>
      </c>
      <c r="ACW989">
        <v>13</v>
      </c>
      <c r="ACX989">
        <v>0.28000000000000003</v>
      </c>
      <c r="ADQ989">
        <v>1.4E-2</v>
      </c>
      <c r="ADR989" t="s">
        <v>942</v>
      </c>
      <c r="ADS989" t="s">
        <v>952</v>
      </c>
      <c r="ADU989" t="s">
        <v>941</v>
      </c>
      <c r="ADV989" t="s">
        <v>939</v>
      </c>
      <c r="ADW989" t="s">
        <v>1031</v>
      </c>
      <c r="ADX989" t="s">
        <v>939</v>
      </c>
      <c r="ADY989" t="s">
        <v>943</v>
      </c>
      <c r="ADZ989">
        <v>8.9999999999999993E-3</v>
      </c>
      <c r="AEA989" t="s">
        <v>941</v>
      </c>
      <c r="AEB989" t="s">
        <v>921</v>
      </c>
      <c r="AEC989" t="s">
        <v>941</v>
      </c>
      <c r="AED989">
        <v>1.9E-2</v>
      </c>
      <c r="AEE989" t="s">
        <v>939</v>
      </c>
      <c r="AEF989" t="s">
        <v>1110</v>
      </c>
      <c r="AEG989" t="s">
        <v>946</v>
      </c>
      <c r="AEH989">
        <v>2.3E-2</v>
      </c>
      <c r="AEI989" t="s">
        <v>921</v>
      </c>
      <c r="AEJ989" t="s">
        <v>1005</v>
      </c>
      <c r="AEK989" t="s">
        <v>941</v>
      </c>
      <c r="AEL989" t="s">
        <v>952</v>
      </c>
      <c r="AEM989" t="s">
        <v>939</v>
      </c>
      <c r="AEN989">
        <v>5.0000000000000001E-3</v>
      </c>
      <c r="AEO989" t="s">
        <v>910</v>
      </c>
      <c r="AEP989">
        <v>8.0000000000000002E-3</v>
      </c>
      <c r="AEQ989" t="s">
        <v>946</v>
      </c>
      <c r="AER989" t="s">
        <v>910</v>
      </c>
      <c r="AES989" t="s">
        <v>948</v>
      </c>
      <c r="AEV989">
        <v>280</v>
      </c>
      <c r="AEW989">
        <v>64</v>
      </c>
      <c r="AFI989">
        <v>110</v>
      </c>
      <c r="AFJ989">
        <v>107</v>
      </c>
      <c r="AFK989">
        <v>99</v>
      </c>
      <c r="AFM989">
        <v>10</v>
      </c>
      <c r="AFT989">
        <v>8111</v>
      </c>
      <c r="AGL989">
        <v>952</v>
      </c>
    </row>
    <row r="990" spans="1:870">
      <c r="A990" t="s">
        <v>904</v>
      </c>
      <c r="B990">
        <v>14201300</v>
      </c>
      <c r="C990" s="1">
        <v>35914</v>
      </c>
      <c r="D990" s="2">
        <v>0.5</v>
      </c>
      <c r="G990" t="s">
        <v>905</v>
      </c>
      <c r="H990" t="s">
        <v>906</v>
      </c>
      <c r="I990" t="s">
        <v>907</v>
      </c>
      <c r="J990" t="s">
        <v>908</v>
      </c>
      <c r="M990" s="1">
        <f t="shared" si="216"/>
        <v>35914</v>
      </c>
      <c r="N990">
        <v>16</v>
      </c>
      <c r="O990">
        <v>25</v>
      </c>
      <c r="P990">
        <v>756</v>
      </c>
      <c r="Q990">
        <v>80020</v>
      </c>
      <c r="R990" s="1">
        <f t="shared" si="217"/>
        <v>35914</v>
      </c>
      <c r="S990">
        <v>5.2</v>
      </c>
      <c r="T990">
        <v>3.98</v>
      </c>
      <c r="U990">
        <v>311</v>
      </c>
      <c r="V990">
        <v>2.0000000000000001E-4</v>
      </c>
      <c r="W990" s="1">
        <f t="shared" si="218"/>
        <v>35914</v>
      </c>
      <c r="X990">
        <v>8.3000000000000007</v>
      </c>
      <c r="Y990">
        <v>85</v>
      </c>
      <c r="Z990" s="1">
        <f t="shared" si="219"/>
        <v>35914</v>
      </c>
      <c r="AA990">
        <v>6.7</v>
      </c>
      <c r="AC990" s="1" t="str">
        <f t="shared" si="220"/>
        <v/>
      </c>
      <c r="AH990" s="1" t="str">
        <f t="shared" si="221"/>
        <v/>
      </c>
      <c r="AJ990" s="1" t="str">
        <f t="shared" si="221"/>
        <v/>
      </c>
      <c r="AM990" s="1" t="str">
        <f t="shared" ref="AM990" si="238">IF(ISBLANK(AN990),"",$C990)</f>
        <v/>
      </c>
      <c r="AP990" s="1" t="str">
        <f t="shared" si="223"/>
        <v/>
      </c>
      <c r="AS990" s="1" t="str">
        <f t="shared" si="224"/>
        <v/>
      </c>
      <c r="AW990" s="1" t="str">
        <f t="shared" si="225"/>
        <v/>
      </c>
      <c r="AZ990" s="1" t="str">
        <f t="shared" si="226"/>
        <v/>
      </c>
      <c r="BB990" s="1" t="str">
        <f t="shared" si="226"/>
        <v/>
      </c>
      <c r="BD990" s="1" t="str">
        <f t="shared" ref="BD990:BF990" si="239">IF(ISBLANK(BE990),"",$C990)</f>
        <v/>
      </c>
      <c r="BF990" s="1" t="str">
        <f t="shared" si="239"/>
        <v/>
      </c>
      <c r="BI990" s="1" t="str">
        <f t="shared" ref="BI990" si="240">IF(ISBLANK(BJ990),"",$C990)</f>
        <v/>
      </c>
      <c r="DS990">
        <v>2.1999999999999999E-2</v>
      </c>
      <c r="DU990" t="s">
        <v>939</v>
      </c>
      <c r="DZ990">
        <v>1.1100000000000001</v>
      </c>
      <c r="EB990" t="s">
        <v>921</v>
      </c>
      <c r="EE990" t="s">
        <v>1035</v>
      </c>
      <c r="EF990" t="s">
        <v>941</v>
      </c>
      <c r="EG990" t="s">
        <v>942</v>
      </c>
      <c r="EJ990">
        <v>1.21</v>
      </c>
      <c r="EK990">
        <v>0.15</v>
      </c>
      <c r="FJ990" t="s">
        <v>939</v>
      </c>
      <c r="JL990" t="s">
        <v>943</v>
      </c>
      <c r="NR990">
        <v>0.01</v>
      </c>
      <c r="OK990" t="s">
        <v>941</v>
      </c>
      <c r="OZ990" t="s">
        <v>947</v>
      </c>
      <c r="PM990">
        <v>7.2999999999999995E-2</v>
      </c>
      <c r="PV990" t="s">
        <v>948</v>
      </c>
      <c r="PY990" t="s">
        <v>941</v>
      </c>
      <c r="QB990">
        <v>0.01</v>
      </c>
      <c r="QF990">
        <v>0.25600000000000001</v>
      </c>
      <c r="QP990">
        <v>1.0999999999999999E-2</v>
      </c>
      <c r="QS990" t="s">
        <v>939</v>
      </c>
      <c r="XH990">
        <v>1001</v>
      </c>
      <c r="ABT990">
        <v>15</v>
      </c>
      <c r="ADQ990" t="s">
        <v>941</v>
      </c>
      <c r="ADR990" t="s">
        <v>942</v>
      </c>
      <c r="ADS990" t="s">
        <v>952</v>
      </c>
      <c r="ADU990" t="s">
        <v>941</v>
      </c>
      <c r="ADV990" t="s">
        <v>939</v>
      </c>
      <c r="ADW990" t="s">
        <v>1031</v>
      </c>
      <c r="ADX990" t="s">
        <v>939</v>
      </c>
      <c r="ADY990" t="s">
        <v>943</v>
      </c>
      <c r="ADZ990">
        <v>2.8000000000000001E-2</v>
      </c>
      <c r="AEA990" t="s">
        <v>941</v>
      </c>
      <c r="AEB990" t="s">
        <v>946</v>
      </c>
      <c r="AEC990" t="s">
        <v>941</v>
      </c>
      <c r="AED990">
        <v>0.156</v>
      </c>
      <c r="AEE990" t="s">
        <v>939</v>
      </c>
      <c r="AEF990" t="s">
        <v>973</v>
      </c>
      <c r="AEG990" t="s">
        <v>946</v>
      </c>
      <c r="AEH990">
        <v>2.1000000000000001E-2</v>
      </c>
      <c r="AEI990" t="s">
        <v>921</v>
      </c>
      <c r="AEJ990" t="s">
        <v>947</v>
      </c>
      <c r="AEK990" t="s">
        <v>941</v>
      </c>
      <c r="AEL990" t="s">
        <v>1010</v>
      </c>
      <c r="AEM990" t="s">
        <v>939</v>
      </c>
      <c r="AEN990" t="s">
        <v>957</v>
      </c>
      <c r="AEO990" t="s">
        <v>941</v>
      </c>
      <c r="AEP990" t="s">
        <v>942</v>
      </c>
      <c r="AEQ990" t="s">
        <v>946</v>
      </c>
      <c r="AER990" t="s">
        <v>1055</v>
      </c>
      <c r="AES990" t="s">
        <v>948</v>
      </c>
      <c r="AFI990">
        <v>107</v>
      </c>
      <c r="AFJ990">
        <v>95.6</v>
      </c>
      <c r="AFK990">
        <v>105</v>
      </c>
      <c r="AFT990">
        <v>8126.1</v>
      </c>
      <c r="AGL990">
        <v>990</v>
      </c>
    </row>
    <row r="991" spans="1:870">
      <c r="A991" t="s">
        <v>904</v>
      </c>
      <c r="B991">
        <v>14201300</v>
      </c>
      <c r="C991" s="1">
        <v>35926</v>
      </c>
      <c r="D991" s="2">
        <v>0.56944444444444442</v>
      </c>
      <c r="G991" t="s">
        <v>905</v>
      </c>
      <c r="H991" t="s">
        <v>906</v>
      </c>
      <c r="I991" t="s">
        <v>907</v>
      </c>
      <c r="J991" t="s">
        <v>908</v>
      </c>
      <c r="M991" s="1">
        <f t="shared" si="216"/>
        <v>35926</v>
      </c>
      <c r="N991">
        <v>12.4</v>
      </c>
      <c r="O991">
        <v>17.8</v>
      </c>
      <c r="P991">
        <v>758</v>
      </c>
      <c r="Q991">
        <v>80020</v>
      </c>
      <c r="R991" s="1">
        <f t="shared" si="217"/>
        <v>35926</v>
      </c>
      <c r="S991">
        <v>4.2</v>
      </c>
      <c r="T991">
        <v>3.91</v>
      </c>
      <c r="U991">
        <v>345</v>
      </c>
      <c r="V991">
        <v>3.0000000000000001E-5</v>
      </c>
      <c r="W991" s="1">
        <f t="shared" si="218"/>
        <v>35926</v>
      </c>
      <c r="X991">
        <v>8.6</v>
      </c>
      <c r="Y991">
        <v>81</v>
      </c>
      <c r="Z991" s="1">
        <f t="shared" si="219"/>
        <v>35926</v>
      </c>
      <c r="AA991">
        <v>7.5</v>
      </c>
      <c r="AB991">
        <v>7.4</v>
      </c>
      <c r="AC991" s="1">
        <f t="shared" si="220"/>
        <v>35926</v>
      </c>
      <c r="AD991">
        <v>4.7</v>
      </c>
      <c r="AE991" t="s">
        <v>925</v>
      </c>
      <c r="AF991">
        <v>92</v>
      </c>
      <c r="AH991" s="1" t="str">
        <f t="shared" si="221"/>
        <v/>
      </c>
      <c r="AJ991" s="1">
        <f t="shared" si="221"/>
        <v>35926</v>
      </c>
      <c r="AK991">
        <v>7.9</v>
      </c>
      <c r="AL991">
        <v>7.8</v>
      </c>
      <c r="AM991" s="1">
        <f t="shared" ref="AM991" si="241">IF(ISBLANK(AN991),"",$C991)</f>
        <v>35926</v>
      </c>
      <c r="AN991">
        <v>0.57999999999999996</v>
      </c>
      <c r="AO991">
        <v>0.41</v>
      </c>
      <c r="AP991" s="1">
        <f t="shared" si="223"/>
        <v>35926</v>
      </c>
      <c r="AQ991">
        <v>0.16</v>
      </c>
      <c r="AR991">
        <v>0.128</v>
      </c>
      <c r="AS991" s="1">
        <f t="shared" si="224"/>
        <v>35926</v>
      </c>
      <c r="AT991">
        <v>7.05</v>
      </c>
      <c r="AU991">
        <v>0.56999999999999995</v>
      </c>
      <c r="AV991">
        <v>0.74</v>
      </c>
      <c r="AW991" s="1">
        <f t="shared" si="225"/>
        <v>35926</v>
      </c>
      <c r="AX991">
        <v>7.18</v>
      </c>
      <c r="AY991">
        <v>1.63</v>
      </c>
      <c r="AZ991" s="1">
        <f t="shared" si="226"/>
        <v>35926</v>
      </c>
      <c r="BA991">
        <v>0.61</v>
      </c>
      <c r="BB991" s="1">
        <f t="shared" si="226"/>
        <v>35926</v>
      </c>
      <c r="BC991">
        <v>0.54</v>
      </c>
      <c r="BD991" s="1">
        <f t="shared" ref="BD991:BF991" si="242">IF(ISBLANK(BE991),"",$C991)</f>
        <v>35926</v>
      </c>
      <c r="BE991">
        <v>0.53</v>
      </c>
      <c r="BF991" s="1" t="str">
        <f t="shared" si="242"/>
        <v/>
      </c>
      <c r="BI991" s="1" t="str">
        <f t="shared" ref="BI991" si="243">IF(ISBLANK(BJ991),"",$C991)</f>
        <v/>
      </c>
      <c r="BL991">
        <v>128</v>
      </c>
      <c r="BM991">
        <v>53</v>
      </c>
      <c r="BO991">
        <v>32.6</v>
      </c>
      <c r="BP991">
        <v>11.4</v>
      </c>
      <c r="BQ991">
        <v>14</v>
      </c>
      <c r="BR991">
        <v>0.54</v>
      </c>
      <c r="BS991">
        <v>18</v>
      </c>
      <c r="BT991">
        <v>5.51</v>
      </c>
      <c r="BU991">
        <v>29.8</v>
      </c>
      <c r="BV991">
        <v>15.8</v>
      </c>
      <c r="BW991">
        <v>0.11</v>
      </c>
      <c r="BX991">
        <v>33.799999999999997</v>
      </c>
      <c r="CO991">
        <v>38</v>
      </c>
      <c r="CS991">
        <v>103</v>
      </c>
      <c r="DS991" t="s">
        <v>938</v>
      </c>
      <c r="DU991" t="s">
        <v>939</v>
      </c>
      <c r="DZ991">
        <v>0.31900000000000001</v>
      </c>
      <c r="EB991" t="s">
        <v>921</v>
      </c>
      <c r="EE991" t="s">
        <v>982</v>
      </c>
      <c r="EF991" t="s">
        <v>941</v>
      </c>
      <c r="EG991" t="s">
        <v>942</v>
      </c>
      <c r="EJ991">
        <v>1.19</v>
      </c>
      <c r="EK991">
        <v>0.12</v>
      </c>
      <c r="FJ991" t="s">
        <v>939</v>
      </c>
      <c r="JL991" t="s">
        <v>943</v>
      </c>
      <c r="NR991" t="s">
        <v>941</v>
      </c>
      <c r="NX991">
        <v>75</v>
      </c>
      <c r="OK991" t="s">
        <v>941</v>
      </c>
      <c r="OZ991" t="s">
        <v>947</v>
      </c>
      <c r="PM991">
        <v>0.108</v>
      </c>
      <c r="PV991" t="s">
        <v>948</v>
      </c>
      <c r="PY991" t="s">
        <v>941</v>
      </c>
      <c r="QB991">
        <v>8.9999999999999993E-3</v>
      </c>
      <c r="QF991">
        <v>0.121</v>
      </c>
      <c r="QP991" t="s">
        <v>1005</v>
      </c>
      <c r="QS991" t="s">
        <v>939</v>
      </c>
      <c r="XH991">
        <v>1001</v>
      </c>
      <c r="ABF991">
        <v>239</v>
      </c>
      <c r="ABG991">
        <v>222</v>
      </c>
      <c r="ABH991">
        <v>2.71</v>
      </c>
      <c r="ABI991">
        <v>0.33</v>
      </c>
      <c r="ABN991">
        <v>0.20300000000000001</v>
      </c>
      <c r="ABO991">
        <v>31.2</v>
      </c>
      <c r="ABP991">
        <v>0.42</v>
      </c>
      <c r="ABT991">
        <v>15</v>
      </c>
      <c r="ACW991">
        <v>7</v>
      </c>
      <c r="ACX991">
        <v>0.08</v>
      </c>
      <c r="ADQ991" t="s">
        <v>941</v>
      </c>
      <c r="ADR991" t="s">
        <v>942</v>
      </c>
      <c r="ADS991" t="s">
        <v>939</v>
      </c>
      <c r="ADU991" t="s">
        <v>941</v>
      </c>
      <c r="ADV991" t="s">
        <v>939</v>
      </c>
      <c r="ADW991" t="s">
        <v>938</v>
      </c>
      <c r="ADX991" t="s">
        <v>939</v>
      </c>
      <c r="ADY991" t="s">
        <v>943</v>
      </c>
      <c r="ADZ991" t="s">
        <v>939</v>
      </c>
      <c r="AEA991" t="s">
        <v>941</v>
      </c>
      <c r="AEB991" t="s">
        <v>946</v>
      </c>
      <c r="AEC991" t="s">
        <v>941</v>
      </c>
      <c r="AED991">
        <v>3.2000000000000001E-2</v>
      </c>
      <c r="AEE991" t="s">
        <v>939</v>
      </c>
      <c r="AEF991" t="s">
        <v>1111</v>
      </c>
      <c r="AEG991" t="s">
        <v>946</v>
      </c>
      <c r="AEH991">
        <v>4.8000000000000001E-2</v>
      </c>
      <c r="AEI991" t="s">
        <v>921</v>
      </c>
      <c r="AEJ991" t="s">
        <v>947</v>
      </c>
      <c r="AEK991" t="s">
        <v>941</v>
      </c>
      <c r="AEL991" t="s">
        <v>955</v>
      </c>
      <c r="AEM991" t="s">
        <v>939</v>
      </c>
      <c r="AEN991" t="s">
        <v>952</v>
      </c>
      <c r="AEO991" t="s">
        <v>941</v>
      </c>
      <c r="AEP991">
        <v>2.1000000000000001E-2</v>
      </c>
      <c r="AEQ991" t="s">
        <v>946</v>
      </c>
      <c r="AER991" t="s">
        <v>977</v>
      </c>
      <c r="AES991" t="s">
        <v>948</v>
      </c>
      <c r="AEV991">
        <v>355</v>
      </c>
      <c r="AEW991">
        <v>79</v>
      </c>
      <c r="AFI991">
        <v>114</v>
      </c>
      <c r="AFJ991">
        <v>94.2</v>
      </c>
      <c r="AFK991">
        <v>105</v>
      </c>
      <c r="AFT991">
        <v>8138</v>
      </c>
      <c r="AGL991">
        <v>1015</v>
      </c>
    </row>
    <row r="992" spans="1:870">
      <c r="A992" t="s">
        <v>904</v>
      </c>
      <c r="B992">
        <v>14201300</v>
      </c>
      <c r="C992" s="1">
        <v>35937</v>
      </c>
      <c r="D992" s="2">
        <v>0.4236111111111111</v>
      </c>
      <c r="G992" t="s">
        <v>905</v>
      </c>
      <c r="H992" t="s">
        <v>906</v>
      </c>
      <c r="I992" t="s">
        <v>907</v>
      </c>
      <c r="J992" t="s">
        <v>908</v>
      </c>
      <c r="M992" s="1">
        <f t="shared" si="216"/>
        <v>35937</v>
      </c>
      <c r="N992">
        <v>12.6</v>
      </c>
      <c r="O992">
        <v>15</v>
      </c>
      <c r="P992">
        <v>754</v>
      </c>
      <c r="Q992">
        <v>80020</v>
      </c>
      <c r="R992" s="1">
        <f t="shared" si="217"/>
        <v>35937</v>
      </c>
      <c r="S992">
        <v>27</v>
      </c>
      <c r="T992">
        <v>4.74</v>
      </c>
      <c r="U992">
        <v>300</v>
      </c>
      <c r="V992">
        <v>4.0000000000000003E-5</v>
      </c>
      <c r="W992" s="1">
        <f t="shared" si="218"/>
        <v>35937</v>
      </c>
      <c r="X992">
        <v>8.9</v>
      </c>
      <c r="Y992">
        <v>84</v>
      </c>
      <c r="Z992" s="1">
        <f t="shared" si="219"/>
        <v>35937</v>
      </c>
      <c r="AA992">
        <v>7.4</v>
      </c>
      <c r="AC992" s="1" t="str">
        <f t="shared" si="220"/>
        <v/>
      </c>
      <c r="AH992" s="1" t="str">
        <f t="shared" si="221"/>
        <v/>
      </c>
      <c r="AJ992" s="1" t="str">
        <f t="shared" si="221"/>
        <v/>
      </c>
      <c r="AM992" s="1" t="str">
        <f t="shared" ref="AM992" si="244">IF(ISBLANK(AN992),"",$C992)</f>
        <v/>
      </c>
      <c r="AP992" s="1" t="str">
        <f t="shared" si="223"/>
        <v/>
      </c>
      <c r="AS992" s="1" t="str">
        <f t="shared" si="224"/>
        <v/>
      </c>
      <c r="AW992" s="1" t="str">
        <f t="shared" si="225"/>
        <v/>
      </c>
      <c r="AZ992" s="1" t="str">
        <f t="shared" si="226"/>
        <v/>
      </c>
      <c r="BB992" s="1" t="str">
        <f t="shared" si="226"/>
        <v/>
      </c>
      <c r="BD992" s="1" t="str">
        <f t="shared" ref="BD992:BF992" si="245">IF(ISBLANK(BE992),"",$C992)</f>
        <v/>
      </c>
      <c r="BF992" s="1" t="str">
        <f t="shared" si="245"/>
        <v/>
      </c>
      <c r="BI992" s="1" t="str">
        <f t="shared" ref="BI992" si="246">IF(ISBLANK(BJ992),"",$C992)</f>
        <v/>
      </c>
      <c r="DS992" t="s">
        <v>938</v>
      </c>
      <c r="DU992" t="s">
        <v>939</v>
      </c>
      <c r="DZ992">
        <v>0.22700000000000001</v>
      </c>
      <c r="EB992" t="s">
        <v>921</v>
      </c>
      <c r="EE992" t="s">
        <v>1036</v>
      </c>
      <c r="EF992" t="s">
        <v>941</v>
      </c>
      <c r="EG992" t="s">
        <v>942</v>
      </c>
      <c r="EJ992">
        <v>1.44</v>
      </c>
      <c r="EK992">
        <v>0.76</v>
      </c>
      <c r="FJ992" t="s">
        <v>939</v>
      </c>
      <c r="JL992" t="s">
        <v>943</v>
      </c>
      <c r="NR992" t="s">
        <v>941</v>
      </c>
      <c r="OK992" t="s">
        <v>941</v>
      </c>
      <c r="OZ992" t="s">
        <v>947</v>
      </c>
      <c r="PM992">
        <v>1.78</v>
      </c>
      <c r="PV992" t="s">
        <v>948</v>
      </c>
      <c r="PY992" t="s">
        <v>941</v>
      </c>
      <c r="QB992">
        <v>3.9E-2</v>
      </c>
      <c r="QF992">
        <v>0.80700000000000005</v>
      </c>
      <c r="QP992" t="s">
        <v>939</v>
      </c>
      <c r="QS992" t="s">
        <v>939</v>
      </c>
      <c r="XH992">
        <v>1001</v>
      </c>
      <c r="ABT992">
        <v>15</v>
      </c>
      <c r="ADQ992" t="s">
        <v>941</v>
      </c>
      <c r="ADR992" t="s">
        <v>942</v>
      </c>
      <c r="ADS992">
        <v>1.2999999999999999E-2</v>
      </c>
      <c r="ADU992" t="s">
        <v>941</v>
      </c>
      <c r="ADV992" t="s">
        <v>939</v>
      </c>
      <c r="ADW992" t="s">
        <v>938</v>
      </c>
      <c r="ADX992" t="s">
        <v>939</v>
      </c>
      <c r="ADY992" t="s">
        <v>943</v>
      </c>
      <c r="ADZ992">
        <v>0.6</v>
      </c>
      <c r="AEA992" t="s">
        <v>941</v>
      </c>
      <c r="AEB992" t="s">
        <v>946</v>
      </c>
      <c r="AEC992" t="s">
        <v>941</v>
      </c>
      <c r="AED992">
        <v>1.32</v>
      </c>
      <c r="AEE992" t="s">
        <v>939</v>
      </c>
      <c r="AEF992" t="s">
        <v>942</v>
      </c>
      <c r="AEG992" t="s">
        <v>946</v>
      </c>
      <c r="AEH992">
        <v>0.01</v>
      </c>
      <c r="AEI992" t="s">
        <v>921</v>
      </c>
      <c r="AEJ992" t="s">
        <v>947</v>
      </c>
      <c r="AEK992" t="s">
        <v>941</v>
      </c>
      <c r="AEL992" t="s">
        <v>985</v>
      </c>
      <c r="AEM992" t="s">
        <v>939</v>
      </c>
      <c r="AEN992">
        <v>8.0000000000000002E-3</v>
      </c>
      <c r="AEO992" t="s">
        <v>941</v>
      </c>
      <c r="AEP992">
        <v>0.161</v>
      </c>
      <c r="AEQ992" t="s">
        <v>946</v>
      </c>
      <c r="AER992" t="s">
        <v>1031</v>
      </c>
      <c r="AES992" t="s">
        <v>948</v>
      </c>
      <c r="AFI992">
        <v>120</v>
      </c>
      <c r="AFJ992">
        <v>94.7</v>
      </c>
      <c r="AFK992">
        <v>112</v>
      </c>
      <c r="AFT992">
        <v>8148</v>
      </c>
      <c r="AGL992">
        <v>961</v>
      </c>
    </row>
    <row r="993" spans="1:870">
      <c r="A993" t="s">
        <v>904</v>
      </c>
      <c r="B993">
        <v>14201300</v>
      </c>
      <c r="C993" s="1">
        <v>35962</v>
      </c>
      <c r="D993" s="2">
        <v>0.52777777777777779</v>
      </c>
      <c r="G993" t="s">
        <v>905</v>
      </c>
      <c r="H993" t="s">
        <v>906</v>
      </c>
      <c r="I993" t="s">
        <v>907</v>
      </c>
      <c r="J993" t="s">
        <v>908</v>
      </c>
      <c r="M993" s="1">
        <f t="shared" si="216"/>
        <v>35962</v>
      </c>
      <c r="N993">
        <v>16.7</v>
      </c>
      <c r="O993">
        <v>18.600000000000001</v>
      </c>
      <c r="P993">
        <v>764</v>
      </c>
      <c r="Q993">
        <v>80020</v>
      </c>
      <c r="R993" s="1">
        <f t="shared" si="217"/>
        <v>35962</v>
      </c>
      <c r="S993">
        <v>4</v>
      </c>
      <c r="T993">
        <v>3.89</v>
      </c>
      <c r="U993">
        <v>384</v>
      </c>
      <c r="V993">
        <v>4.0000000000000003E-5</v>
      </c>
      <c r="W993" s="1">
        <f t="shared" si="218"/>
        <v>35962</v>
      </c>
      <c r="X993">
        <v>7.7</v>
      </c>
      <c r="Y993">
        <v>79</v>
      </c>
      <c r="Z993" s="1">
        <f t="shared" si="219"/>
        <v>35962</v>
      </c>
      <c r="AA993">
        <v>7.4</v>
      </c>
      <c r="AB993">
        <v>6.9</v>
      </c>
      <c r="AC993" s="1">
        <f t="shared" si="220"/>
        <v>35962</v>
      </c>
      <c r="AD993">
        <v>5.8</v>
      </c>
      <c r="AE993" t="s">
        <v>925</v>
      </c>
      <c r="AF993">
        <v>90</v>
      </c>
      <c r="AH993" s="1" t="str">
        <f t="shared" si="221"/>
        <v/>
      </c>
      <c r="AJ993" s="1">
        <f t="shared" si="221"/>
        <v>35962</v>
      </c>
      <c r="AK993">
        <v>8.5</v>
      </c>
      <c r="AL993">
        <v>8.1</v>
      </c>
      <c r="AM993" s="1">
        <f t="shared" ref="AM993" si="247">IF(ISBLANK(AN993),"",$C993)</f>
        <v>35962</v>
      </c>
      <c r="AN993">
        <v>0.98</v>
      </c>
      <c r="AO993">
        <v>0.63</v>
      </c>
      <c r="AP993" s="1">
        <f t="shared" si="223"/>
        <v>35962</v>
      </c>
      <c r="AQ993">
        <v>0.19</v>
      </c>
      <c r="AR993">
        <v>5.5E-2</v>
      </c>
      <c r="AS993" s="1">
        <f t="shared" si="224"/>
        <v>35962</v>
      </c>
      <c r="AT993">
        <v>7.23</v>
      </c>
      <c r="AU993">
        <v>0.82</v>
      </c>
      <c r="AV993">
        <v>1.2</v>
      </c>
      <c r="AW993" s="1">
        <f t="shared" si="225"/>
        <v>35962</v>
      </c>
      <c r="AX993">
        <v>7.29</v>
      </c>
      <c r="AY993">
        <v>0.83699999999999997</v>
      </c>
      <c r="AZ993" s="1">
        <f t="shared" si="226"/>
        <v>35962</v>
      </c>
      <c r="BA993">
        <v>0.28000000000000003</v>
      </c>
      <c r="BB993" s="1">
        <f t="shared" si="226"/>
        <v>35962</v>
      </c>
      <c r="BC993">
        <v>0.31</v>
      </c>
      <c r="BD993" s="1">
        <f t="shared" ref="BD993:BF993" si="248">IF(ISBLANK(BE993),"",$C993)</f>
        <v>35962</v>
      </c>
      <c r="BE993">
        <v>0.27</v>
      </c>
      <c r="BF993" s="1" t="str">
        <f t="shared" si="248"/>
        <v/>
      </c>
      <c r="BI993" s="1" t="str">
        <f t="shared" ref="BI993" si="249">IF(ISBLANK(BJ993),"",$C993)</f>
        <v/>
      </c>
      <c r="BL993">
        <v>129</v>
      </c>
      <c r="BM993">
        <v>55</v>
      </c>
      <c r="BO993">
        <v>32.6</v>
      </c>
      <c r="BP993">
        <v>11.5</v>
      </c>
      <c r="BQ993">
        <v>17.399999999999999</v>
      </c>
      <c r="BR993">
        <v>0.67</v>
      </c>
      <c r="BS993">
        <v>22</v>
      </c>
      <c r="BT993">
        <v>5.85</v>
      </c>
      <c r="BU993">
        <v>37.799999999999997</v>
      </c>
      <c r="BV993">
        <v>18.5</v>
      </c>
      <c r="BW993" t="s">
        <v>1016</v>
      </c>
      <c r="BX993">
        <v>29.1</v>
      </c>
      <c r="CO993">
        <v>59</v>
      </c>
      <c r="CS993">
        <v>66.900000000000006</v>
      </c>
      <c r="DS993">
        <v>2.4E-2</v>
      </c>
      <c r="DU993" t="s">
        <v>939</v>
      </c>
      <c r="DZ993">
        <v>0.33700000000000002</v>
      </c>
      <c r="EB993" t="s">
        <v>921</v>
      </c>
      <c r="EE993" t="s">
        <v>981</v>
      </c>
      <c r="EF993" t="s">
        <v>941</v>
      </c>
      <c r="EG993">
        <v>4.0000000000000001E-3</v>
      </c>
      <c r="EJ993">
        <v>1.19</v>
      </c>
      <c r="EK993">
        <v>0.11</v>
      </c>
      <c r="FJ993" t="s">
        <v>939</v>
      </c>
      <c r="JL993" t="s">
        <v>943</v>
      </c>
      <c r="NR993" t="s">
        <v>910</v>
      </c>
      <c r="NX993">
        <v>74</v>
      </c>
      <c r="OK993" t="s">
        <v>941</v>
      </c>
      <c r="OZ993" t="s">
        <v>947</v>
      </c>
      <c r="PM993">
        <v>0.13600000000000001</v>
      </c>
      <c r="PV993" t="s">
        <v>948</v>
      </c>
      <c r="PY993" t="s">
        <v>941</v>
      </c>
      <c r="QB993">
        <v>8.0000000000000002E-3</v>
      </c>
      <c r="QF993">
        <v>0.20300000000000001</v>
      </c>
      <c r="QP993">
        <v>1.2999999999999999E-2</v>
      </c>
      <c r="QS993" t="s">
        <v>939</v>
      </c>
      <c r="XH993">
        <v>1001</v>
      </c>
      <c r="ABF993">
        <v>263</v>
      </c>
      <c r="ABG993">
        <v>230</v>
      </c>
      <c r="ABH993">
        <v>2.84</v>
      </c>
      <c r="ABI993">
        <v>0.36</v>
      </c>
      <c r="ABN993">
        <v>0.24</v>
      </c>
      <c r="ABO993">
        <v>32</v>
      </c>
      <c r="ABP993">
        <v>0.18099999999999999</v>
      </c>
      <c r="ABT993">
        <v>15</v>
      </c>
      <c r="ACW993">
        <v>6</v>
      </c>
      <c r="ACX993">
        <v>0.06</v>
      </c>
      <c r="ADQ993" t="s">
        <v>941</v>
      </c>
      <c r="ADR993" t="s">
        <v>942</v>
      </c>
      <c r="ADS993" t="s">
        <v>939</v>
      </c>
      <c r="ADU993" t="s">
        <v>941</v>
      </c>
      <c r="ADV993" t="s">
        <v>939</v>
      </c>
      <c r="ADW993" t="s">
        <v>938</v>
      </c>
      <c r="ADX993" t="s">
        <v>939</v>
      </c>
      <c r="ADY993" t="s">
        <v>943</v>
      </c>
      <c r="ADZ993">
        <v>0.13700000000000001</v>
      </c>
      <c r="AEA993" t="s">
        <v>941</v>
      </c>
      <c r="AEB993" t="s">
        <v>946</v>
      </c>
      <c r="AEC993" t="s">
        <v>941</v>
      </c>
      <c r="AED993">
        <v>7.0999999999999994E-2</v>
      </c>
      <c r="AEE993" t="s">
        <v>939</v>
      </c>
      <c r="AEF993" t="s">
        <v>1112</v>
      </c>
      <c r="AEG993" t="s">
        <v>946</v>
      </c>
      <c r="AEH993">
        <v>1.7999999999999999E-2</v>
      </c>
      <c r="AEI993" t="s">
        <v>921</v>
      </c>
      <c r="AEJ993" t="s">
        <v>947</v>
      </c>
      <c r="AEK993" t="s">
        <v>941</v>
      </c>
      <c r="AEL993" t="s">
        <v>986</v>
      </c>
      <c r="AEM993" t="s">
        <v>939</v>
      </c>
      <c r="AEN993" t="s">
        <v>1005</v>
      </c>
      <c r="AEO993" t="s">
        <v>941</v>
      </c>
      <c r="AEP993">
        <v>1.2E-2</v>
      </c>
      <c r="AEQ993" t="s">
        <v>946</v>
      </c>
      <c r="AER993" t="s">
        <v>1113</v>
      </c>
      <c r="AES993" t="s">
        <v>948</v>
      </c>
      <c r="AEV993">
        <v>379</v>
      </c>
      <c r="AEW993">
        <v>87</v>
      </c>
      <c r="AFI993">
        <v>111</v>
      </c>
      <c r="AFJ993">
        <v>123</v>
      </c>
      <c r="AFK993">
        <v>119</v>
      </c>
      <c r="AFM993">
        <v>10</v>
      </c>
      <c r="AFT993">
        <v>8174</v>
      </c>
      <c r="AGL993">
        <v>990</v>
      </c>
    </row>
    <row r="994" spans="1:870">
      <c r="A994" t="s">
        <v>904</v>
      </c>
      <c r="B994">
        <v>14201300</v>
      </c>
      <c r="C994" s="1">
        <v>35976</v>
      </c>
      <c r="D994" s="2">
        <v>0.39583333333333331</v>
      </c>
      <c r="G994" t="s">
        <v>905</v>
      </c>
      <c r="H994" t="s">
        <v>906</v>
      </c>
      <c r="I994" t="s">
        <v>907</v>
      </c>
      <c r="J994" t="s">
        <v>908</v>
      </c>
      <c r="M994" s="1">
        <f t="shared" si="216"/>
        <v>35976</v>
      </c>
      <c r="N994">
        <v>17.5</v>
      </c>
      <c r="O994">
        <v>16.399999999999999</v>
      </c>
      <c r="P994">
        <v>764</v>
      </c>
      <c r="Q994">
        <v>80020</v>
      </c>
      <c r="R994" s="1">
        <f t="shared" si="217"/>
        <v>35976</v>
      </c>
      <c r="S994">
        <v>3.1</v>
      </c>
      <c r="T994">
        <v>3.81</v>
      </c>
      <c r="U994">
        <v>364</v>
      </c>
      <c r="V994">
        <v>3.0000000000000001E-5</v>
      </c>
      <c r="W994" s="1">
        <f t="shared" si="218"/>
        <v>35976</v>
      </c>
      <c r="X994">
        <v>7.3</v>
      </c>
      <c r="Y994">
        <v>77</v>
      </c>
      <c r="Z994" s="1">
        <f t="shared" si="219"/>
        <v>35976</v>
      </c>
      <c r="AA994">
        <v>7.5</v>
      </c>
      <c r="AC994" s="1" t="str">
        <f t="shared" si="220"/>
        <v/>
      </c>
      <c r="AH994" s="1" t="str">
        <f t="shared" si="221"/>
        <v/>
      </c>
      <c r="AJ994" s="1" t="str">
        <f t="shared" si="221"/>
        <v/>
      </c>
      <c r="AM994" s="1" t="str">
        <f t="shared" ref="AM994" si="250">IF(ISBLANK(AN994),"",$C994)</f>
        <v/>
      </c>
      <c r="AP994" s="1" t="str">
        <f t="shared" si="223"/>
        <v/>
      </c>
      <c r="AS994" s="1" t="str">
        <f t="shared" si="224"/>
        <v/>
      </c>
      <c r="AW994" s="1" t="str">
        <f t="shared" si="225"/>
        <v/>
      </c>
      <c r="AZ994" s="1" t="str">
        <f t="shared" si="226"/>
        <v/>
      </c>
      <c r="BB994" s="1" t="str">
        <f t="shared" si="226"/>
        <v/>
      </c>
      <c r="BD994" s="1" t="str">
        <f t="shared" ref="BD994:BF994" si="251">IF(ISBLANK(BE994),"",$C994)</f>
        <v/>
      </c>
      <c r="BF994" s="1" t="str">
        <f t="shared" si="251"/>
        <v/>
      </c>
      <c r="BI994" s="1" t="str">
        <f t="shared" ref="BI994" si="252">IF(ISBLANK(BJ994),"",$C994)</f>
        <v/>
      </c>
      <c r="DS994" t="s">
        <v>938</v>
      </c>
      <c r="DU994" t="s">
        <v>939</v>
      </c>
      <c r="DZ994">
        <v>0.314</v>
      </c>
      <c r="EB994" t="s">
        <v>921</v>
      </c>
      <c r="EE994" t="s">
        <v>1038</v>
      </c>
      <c r="EF994" t="s">
        <v>941</v>
      </c>
      <c r="EG994">
        <v>0.01</v>
      </c>
      <c r="EJ994">
        <v>1.1599999999999999</v>
      </c>
      <c r="EK994">
        <v>0.09</v>
      </c>
      <c r="FJ994" t="s">
        <v>939</v>
      </c>
      <c r="JL994" t="s">
        <v>943</v>
      </c>
      <c r="NR994" t="s">
        <v>941</v>
      </c>
      <c r="OK994" t="s">
        <v>941</v>
      </c>
      <c r="OZ994" t="s">
        <v>947</v>
      </c>
      <c r="PM994">
        <v>0.36299999999999999</v>
      </c>
      <c r="PV994" t="s">
        <v>948</v>
      </c>
      <c r="PY994" t="s">
        <v>941</v>
      </c>
      <c r="QB994">
        <v>3.5999999999999997E-2</v>
      </c>
      <c r="QF994">
        <v>2.78</v>
      </c>
      <c r="QP994">
        <v>8.4000000000000005E-2</v>
      </c>
      <c r="QS994" t="s">
        <v>939</v>
      </c>
      <c r="XH994">
        <v>1001</v>
      </c>
      <c r="ABT994">
        <v>15</v>
      </c>
      <c r="ADQ994" t="s">
        <v>941</v>
      </c>
      <c r="ADR994" t="s">
        <v>942</v>
      </c>
      <c r="ADS994" t="s">
        <v>952</v>
      </c>
      <c r="ADU994" t="s">
        <v>941</v>
      </c>
      <c r="ADV994" t="s">
        <v>939</v>
      </c>
      <c r="ADW994" t="s">
        <v>910</v>
      </c>
      <c r="ADX994" t="s">
        <v>939</v>
      </c>
      <c r="ADY994" t="s">
        <v>943</v>
      </c>
      <c r="ADZ994">
        <v>0.104</v>
      </c>
      <c r="AEA994" t="s">
        <v>941</v>
      </c>
      <c r="AEB994" t="s">
        <v>946</v>
      </c>
      <c r="AEC994" t="s">
        <v>941</v>
      </c>
      <c r="AED994">
        <v>9.9000000000000005E-2</v>
      </c>
      <c r="AEE994" t="s">
        <v>939</v>
      </c>
      <c r="AEF994" t="s">
        <v>973</v>
      </c>
      <c r="AEG994" t="s">
        <v>946</v>
      </c>
      <c r="AEH994">
        <v>1.2E-2</v>
      </c>
      <c r="AEI994" t="s">
        <v>921</v>
      </c>
      <c r="AEJ994" t="s">
        <v>947</v>
      </c>
      <c r="AEK994" t="s">
        <v>941</v>
      </c>
      <c r="AEL994" t="s">
        <v>1078</v>
      </c>
      <c r="AEM994" t="s">
        <v>939</v>
      </c>
      <c r="AEN994" t="s">
        <v>952</v>
      </c>
      <c r="AEO994" t="s">
        <v>941</v>
      </c>
      <c r="AEP994">
        <v>3.5000000000000003E-2</v>
      </c>
      <c r="AEQ994" t="s">
        <v>946</v>
      </c>
      <c r="AER994" t="s">
        <v>1067</v>
      </c>
      <c r="AES994" t="s">
        <v>948</v>
      </c>
      <c r="AFI994">
        <v>106</v>
      </c>
      <c r="AFJ994">
        <v>114</v>
      </c>
      <c r="AFK994">
        <v>77.3</v>
      </c>
      <c r="AFT994">
        <v>8189</v>
      </c>
      <c r="AGL994">
        <v>990</v>
      </c>
    </row>
    <row r="995" spans="1:870">
      <c r="A995" t="s">
        <v>904</v>
      </c>
      <c r="B995">
        <v>14201300</v>
      </c>
      <c r="C995" s="1">
        <v>35989</v>
      </c>
      <c r="D995" s="2">
        <v>0.58333333333333337</v>
      </c>
      <c r="G995" t="s">
        <v>905</v>
      </c>
      <c r="H995" t="s">
        <v>906</v>
      </c>
      <c r="I995" t="s">
        <v>907</v>
      </c>
      <c r="J995" t="s">
        <v>908</v>
      </c>
      <c r="M995" s="1">
        <f t="shared" si="216"/>
        <v>35989</v>
      </c>
      <c r="N995">
        <v>19</v>
      </c>
      <c r="O995">
        <v>23</v>
      </c>
      <c r="P995">
        <v>761</v>
      </c>
      <c r="Q995">
        <v>80020</v>
      </c>
      <c r="R995" s="1">
        <f t="shared" si="217"/>
        <v>35989</v>
      </c>
      <c r="S995">
        <v>1.4</v>
      </c>
      <c r="T995">
        <v>3.63</v>
      </c>
      <c r="U995">
        <v>457</v>
      </c>
      <c r="V995">
        <v>3.0000000000000001E-5</v>
      </c>
      <c r="W995" s="1">
        <f t="shared" si="218"/>
        <v>35989</v>
      </c>
      <c r="X995">
        <v>8.6999999999999993</v>
      </c>
      <c r="Y995">
        <v>94</v>
      </c>
      <c r="Z995" s="1">
        <f t="shared" si="219"/>
        <v>35989</v>
      </c>
      <c r="AA995">
        <v>7.5</v>
      </c>
      <c r="AB995">
        <v>7.5</v>
      </c>
      <c r="AC995" s="1">
        <f t="shared" si="220"/>
        <v>35989</v>
      </c>
      <c r="AD995">
        <v>5.3</v>
      </c>
      <c r="AE995" t="s">
        <v>925</v>
      </c>
      <c r="AF995" t="s">
        <v>1114</v>
      </c>
      <c r="AH995" s="1" t="str">
        <f t="shared" si="221"/>
        <v/>
      </c>
      <c r="AJ995" s="1">
        <f t="shared" si="221"/>
        <v>35989</v>
      </c>
      <c r="AK995">
        <v>7.6</v>
      </c>
      <c r="AL995">
        <v>7.3</v>
      </c>
      <c r="AM995" s="1">
        <f t="shared" ref="AM995" si="253">IF(ISBLANK(AN995),"",$C995)</f>
        <v>35989</v>
      </c>
      <c r="AN995">
        <v>0.86</v>
      </c>
      <c r="AO995">
        <v>0.56000000000000005</v>
      </c>
      <c r="AP995" s="1">
        <f t="shared" si="223"/>
        <v>35989</v>
      </c>
      <c r="AQ995">
        <v>0.05</v>
      </c>
      <c r="AR995">
        <v>2.1000000000000001E-2</v>
      </c>
      <c r="AS995" s="1">
        <f t="shared" si="224"/>
        <v>35989</v>
      </c>
      <c r="AT995">
        <v>6.69</v>
      </c>
      <c r="AU995">
        <v>0.61</v>
      </c>
      <c r="AV995">
        <v>0.91</v>
      </c>
      <c r="AW995" s="1">
        <f t="shared" si="225"/>
        <v>35989</v>
      </c>
      <c r="AX995">
        <v>6.71</v>
      </c>
      <c r="AY995">
        <v>0.89200000000000002</v>
      </c>
      <c r="AZ995" s="1">
        <f t="shared" si="226"/>
        <v>35989</v>
      </c>
      <c r="BA995">
        <v>0.34</v>
      </c>
      <c r="BB995" s="1">
        <f t="shared" si="226"/>
        <v>35989</v>
      </c>
      <c r="BC995">
        <v>0.31</v>
      </c>
      <c r="BD995" s="1">
        <f t="shared" ref="BD995:BF995" si="254">IF(ISBLANK(BE995),"",$C995)</f>
        <v>35989</v>
      </c>
      <c r="BE995">
        <v>0.28999999999999998</v>
      </c>
      <c r="BF995" s="1" t="str">
        <f t="shared" si="254"/>
        <v/>
      </c>
      <c r="BI995" s="1" t="str">
        <f t="shared" ref="BI995" si="255">IF(ISBLANK(BJ995),"",$C995)</f>
        <v/>
      </c>
      <c r="BL995">
        <v>166</v>
      </c>
      <c r="BM995" t="s">
        <v>1115</v>
      </c>
      <c r="BO995">
        <v>42.8</v>
      </c>
      <c r="BP995">
        <v>14.4</v>
      </c>
      <c r="BQ995">
        <v>19.3</v>
      </c>
      <c r="BR995">
        <v>0.65</v>
      </c>
      <c r="BS995">
        <v>19</v>
      </c>
      <c r="BT995">
        <v>7.11</v>
      </c>
      <c r="BU995">
        <v>56.9</v>
      </c>
      <c r="BV995">
        <v>24.6</v>
      </c>
      <c r="BW995">
        <v>0.14000000000000001</v>
      </c>
      <c r="BX995">
        <v>37.200000000000003</v>
      </c>
      <c r="CO995">
        <v>33</v>
      </c>
      <c r="CS995">
        <v>86.8</v>
      </c>
      <c r="EJ995">
        <v>1.1100000000000001</v>
      </c>
      <c r="EK995">
        <v>0.04</v>
      </c>
      <c r="NX995" t="s">
        <v>1116</v>
      </c>
      <c r="XH995">
        <v>1001</v>
      </c>
      <c r="ABF995">
        <v>318</v>
      </c>
      <c r="ABG995">
        <v>282</v>
      </c>
      <c r="ABH995">
        <v>1.2</v>
      </c>
      <c r="ABI995">
        <v>0.43</v>
      </c>
      <c r="ABN995">
        <v>6.4000000000000001E-2</v>
      </c>
      <c r="ABO995">
        <v>29.6</v>
      </c>
      <c r="ABP995">
        <v>6.9000000000000006E-2</v>
      </c>
      <c r="ABT995">
        <v>15</v>
      </c>
      <c r="ACW995">
        <v>4</v>
      </c>
      <c r="ACX995">
        <v>0.02</v>
      </c>
      <c r="AEV995">
        <v>459</v>
      </c>
      <c r="AEW995">
        <v>82</v>
      </c>
      <c r="AFM995">
        <v>30</v>
      </c>
    </row>
    <row r="996" spans="1:870">
      <c r="A996" t="s">
        <v>904</v>
      </c>
      <c r="B996">
        <v>14201300</v>
      </c>
      <c r="C996" s="1">
        <v>36017</v>
      </c>
      <c r="D996" s="2">
        <v>0.65277777777777779</v>
      </c>
      <c r="G996" t="s">
        <v>905</v>
      </c>
      <c r="H996" t="s">
        <v>906</v>
      </c>
      <c r="I996" t="s">
        <v>907</v>
      </c>
      <c r="J996" t="s">
        <v>908</v>
      </c>
      <c r="M996" s="1">
        <f t="shared" si="216"/>
        <v>36017</v>
      </c>
      <c r="N996">
        <v>20.8</v>
      </c>
      <c r="O996">
        <v>26</v>
      </c>
      <c r="P996">
        <v>761</v>
      </c>
      <c r="Q996">
        <v>80020</v>
      </c>
      <c r="R996" s="1">
        <f t="shared" si="217"/>
        <v>36017</v>
      </c>
      <c r="S996">
        <v>0.47</v>
      </c>
      <c r="T996">
        <v>3.44</v>
      </c>
      <c r="U996">
        <v>513</v>
      </c>
      <c r="V996">
        <v>3.0000000000000001E-5</v>
      </c>
      <c r="W996" s="1">
        <f t="shared" si="218"/>
        <v>36017</v>
      </c>
      <c r="X996">
        <v>8.6</v>
      </c>
      <c r="Y996">
        <v>97</v>
      </c>
      <c r="Z996" s="1">
        <f t="shared" si="219"/>
        <v>36017</v>
      </c>
      <c r="AA996">
        <v>7.5</v>
      </c>
      <c r="AB996">
        <v>7.7</v>
      </c>
      <c r="AC996" s="1">
        <f t="shared" si="220"/>
        <v>36017</v>
      </c>
      <c r="AD996">
        <v>4.4000000000000004</v>
      </c>
      <c r="AE996" t="s">
        <v>925</v>
      </c>
      <c r="AF996">
        <v>85</v>
      </c>
      <c r="AH996" s="1" t="str">
        <f t="shared" si="221"/>
        <v/>
      </c>
      <c r="AJ996" s="1">
        <f t="shared" si="221"/>
        <v>36017</v>
      </c>
      <c r="AK996">
        <v>10</v>
      </c>
      <c r="AL996">
        <v>9.8000000000000007</v>
      </c>
      <c r="AM996" s="1">
        <f t="shared" ref="AM996" si="256">IF(ISBLANK(AN996),"",$C996)</f>
        <v>36017</v>
      </c>
      <c r="AN996">
        <v>0.86</v>
      </c>
      <c r="AO996">
        <v>0.56000000000000005</v>
      </c>
      <c r="AP996" s="1">
        <f t="shared" si="223"/>
        <v>36017</v>
      </c>
      <c r="AQ996">
        <v>0.05</v>
      </c>
      <c r="AR996">
        <v>2.3E-2</v>
      </c>
      <c r="AS996" s="1">
        <f t="shared" si="224"/>
        <v>36017</v>
      </c>
      <c r="AT996">
        <v>9.1199999999999992</v>
      </c>
      <c r="AU996">
        <v>0.61</v>
      </c>
      <c r="AV996">
        <v>0.91</v>
      </c>
      <c r="AW996" s="1">
        <f t="shared" si="225"/>
        <v>36017</v>
      </c>
      <c r="AX996">
        <v>9.14</v>
      </c>
      <c r="AY996">
        <v>0.73899999999999999</v>
      </c>
      <c r="AZ996" s="1">
        <f t="shared" si="226"/>
        <v>36017</v>
      </c>
      <c r="BA996">
        <v>0.34</v>
      </c>
      <c r="BB996" s="1">
        <f t="shared" si="226"/>
        <v>36017</v>
      </c>
      <c r="BC996">
        <v>0.26</v>
      </c>
      <c r="BD996" s="1">
        <f t="shared" ref="BD996:BF996" si="257">IF(ISBLANK(BE996),"",$C996)</f>
        <v>36017</v>
      </c>
      <c r="BE996">
        <v>0.24</v>
      </c>
      <c r="BF996" s="1" t="str">
        <f t="shared" si="257"/>
        <v/>
      </c>
      <c r="BI996" s="1" t="str">
        <f t="shared" ref="BI996" si="258">IF(ISBLANK(BJ996),"",$C996)</f>
        <v/>
      </c>
      <c r="BL996">
        <v>173</v>
      </c>
      <c r="BM996">
        <v>104</v>
      </c>
      <c r="BO996">
        <v>43.9</v>
      </c>
      <c r="BP996">
        <v>15.5</v>
      </c>
      <c r="BQ996">
        <v>21.3</v>
      </c>
      <c r="BR996">
        <v>0.7</v>
      </c>
      <c r="BS996">
        <v>20</v>
      </c>
      <c r="BT996">
        <v>6.96</v>
      </c>
      <c r="BU996">
        <v>74.599999999999994</v>
      </c>
      <c r="BV996">
        <v>25.7</v>
      </c>
      <c r="BW996">
        <v>0.12</v>
      </c>
      <c r="BX996">
        <v>38.9</v>
      </c>
      <c r="CO996">
        <v>18</v>
      </c>
      <c r="CS996">
        <v>72.599999999999994</v>
      </c>
      <c r="EJ996">
        <v>1.05</v>
      </c>
      <c r="EK996">
        <v>0.01</v>
      </c>
      <c r="NX996">
        <v>70</v>
      </c>
      <c r="XH996">
        <v>1001</v>
      </c>
      <c r="ABF996">
        <v>363</v>
      </c>
      <c r="ABG996">
        <v>310</v>
      </c>
      <c r="ABH996">
        <v>0.46</v>
      </c>
      <c r="ABI996">
        <v>0.49</v>
      </c>
      <c r="ABN996">
        <v>6.6000000000000003E-2</v>
      </c>
      <c r="ABO996">
        <v>40.4</v>
      </c>
      <c r="ABP996">
        <v>7.5999999999999998E-2</v>
      </c>
      <c r="ABT996">
        <v>15</v>
      </c>
      <c r="ACW996">
        <v>9</v>
      </c>
      <c r="ACX996">
        <v>0.01</v>
      </c>
      <c r="AEV996">
        <v>522</v>
      </c>
      <c r="AEW996">
        <v>72</v>
      </c>
    </row>
    <row r="997" spans="1:870">
      <c r="A997" t="s">
        <v>904</v>
      </c>
      <c r="B997">
        <v>14201300</v>
      </c>
      <c r="C997" s="1">
        <v>36052</v>
      </c>
      <c r="D997" s="2">
        <v>0.52777777777777779</v>
      </c>
      <c r="G997" t="s">
        <v>905</v>
      </c>
      <c r="H997" t="s">
        <v>906</v>
      </c>
      <c r="I997" t="s">
        <v>907</v>
      </c>
      <c r="J997" t="s">
        <v>908</v>
      </c>
      <c r="M997" s="1">
        <f t="shared" si="216"/>
        <v>36052</v>
      </c>
      <c r="N997">
        <v>16.5</v>
      </c>
      <c r="O997">
        <v>20.100000000000001</v>
      </c>
      <c r="P997">
        <v>759</v>
      </c>
      <c r="Q997">
        <v>80020</v>
      </c>
      <c r="R997" s="1">
        <f t="shared" si="217"/>
        <v>36052</v>
      </c>
      <c r="S997">
        <v>1.3</v>
      </c>
      <c r="T997">
        <v>3.81</v>
      </c>
      <c r="U997">
        <v>420</v>
      </c>
      <c r="V997">
        <v>3.0000000000000001E-5</v>
      </c>
      <c r="W997" s="1">
        <f t="shared" si="218"/>
        <v>36052</v>
      </c>
      <c r="X997">
        <v>5.8</v>
      </c>
      <c r="Y997">
        <v>59</v>
      </c>
      <c r="Z997" s="1">
        <f t="shared" si="219"/>
        <v>36052</v>
      </c>
      <c r="AA997">
        <v>7.5</v>
      </c>
      <c r="AB997">
        <v>7.7</v>
      </c>
      <c r="AC997" s="1">
        <f t="shared" si="220"/>
        <v>36052</v>
      </c>
      <c r="AD997">
        <v>7.2</v>
      </c>
      <c r="AE997" t="s">
        <v>925</v>
      </c>
      <c r="AF997">
        <v>129</v>
      </c>
      <c r="AH997" s="1" t="str">
        <f t="shared" si="221"/>
        <v/>
      </c>
      <c r="AJ997" s="1">
        <f t="shared" si="221"/>
        <v>36052</v>
      </c>
      <c r="AK997">
        <v>8.4</v>
      </c>
      <c r="AL997">
        <v>8.5</v>
      </c>
      <c r="AM997" s="1">
        <f t="shared" ref="AM997" si="259">IF(ISBLANK(AN997),"",$C997)</f>
        <v>36052</v>
      </c>
      <c r="AN997">
        <v>0.47</v>
      </c>
      <c r="AO997">
        <v>0.48</v>
      </c>
      <c r="AP997" s="1">
        <f t="shared" si="223"/>
        <v>36052</v>
      </c>
      <c r="AQ997">
        <v>1.1399999999999999</v>
      </c>
      <c r="AR997">
        <v>0.61199999999999999</v>
      </c>
      <c r="AS997" s="1">
        <f t="shared" si="224"/>
        <v>36052</v>
      </c>
      <c r="AT997">
        <v>6.21</v>
      </c>
      <c r="AU997">
        <v>1.6</v>
      </c>
      <c r="AV997">
        <v>1.6</v>
      </c>
      <c r="AW997" s="1">
        <f t="shared" si="225"/>
        <v>36052</v>
      </c>
      <c r="AX997">
        <v>6.82</v>
      </c>
      <c r="AY997">
        <v>2.0099999999999998</v>
      </c>
      <c r="AZ997" s="1">
        <f t="shared" si="226"/>
        <v>36052</v>
      </c>
      <c r="BA997">
        <v>0.73</v>
      </c>
      <c r="BB997" s="1">
        <f t="shared" si="226"/>
        <v>36052</v>
      </c>
      <c r="BC997">
        <v>0.69</v>
      </c>
      <c r="BD997" s="1">
        <f t="shared" ref="BD997:BF997" si="260">IF(ISBLANK(BE997),"",$C997)</f>
        <v>36052</v>
      </c>
      <c r="BE997">
        <v>0.65</v>
      </c>
      <c r="BF997" s="1" t="str">
        <f t="shared" si="260"/>
        <v/>
      </c>
      <c r="BI997" s="1" t="str">
        <f t="shared" ref="BI997" si="261">IF(ISBLANK(BJ997),"",$C997)</f>
        <v/>
      </c>
      <c r="BL997">
        <v>145</v>
      </c>
      <c r="BM997">
        <v>39</v>
      </c>
      <c r="BO997">
        <v>36.5</v>
      </c>
      <c r="BP997">
        <v>13.1</v>
      </c>
      <c r="BQ997">
        <v>18.3</v>
      </c>
      <c r="BR997">
        <v>0.66</v>
      </c>
      <c r="BS997">
        <v>21</v>
      </c>
      <c r="BT997">
        <v>5.16</v>
      </c>
      <c r="BU997">
        <v>38.6</v>
      </c>
      <c r="BV997">
        <v>11</v>
      </c>
      <c r="BW997">
        <v>0.19</v>
      </c>
      <c r="BX997">
        <v>42.7</v>
      </c>
      <c r="CO997">
        <v>26</v>
      </c>
      <c r="CS997">
        <v>173</v>
      </c>
      <c r="EJ997">
        <v>1.1599999999999999</v>
      </c>
      <c r="EK997">
        <v>0.04</v>
      </c>
      <c r="NX997">
        <v>106</v>
      </c>
      <c r="XH997">
        <v>1001</v>
      </c>
      <c r="ABF997">
        <v>285</v>
      </c>
      <c r="ABG997">
        <v>263</v>
      </c>
      <c r="ABH997">
        <v>1</v>
      </c>
      <c r="ABI997">
        <v>0.39</v>
      </c>
      <c r="ABN997">
        <v>1.47</v>
      </c>
      <c r="ABO997">
        <v>27.5</v>
      </c>
      <c r="ABP997">
        <v>2.0099999999999998</v>
      </c>
      <c r="ABT997">
        <v>15</v>
      </c>
      <c r="ACW997">
        <v>7</v>
      </c>
      <c r="ACX997">
        <v>0.02</v>
      </c>
      <c r="AEV997">
        <v>413</v>
      </c>
      <c r="AEW997">
        <v>99</v>
      </c>
    </row>
    <row r="998" spans="1:870">
      <c r="A998" t="s">
        <v>904</v>
      </c>
      <c r="B998">
        <v>14201300</v>
      </c>
      <c r="C998" s="1">
        <v>36081</v>
      </c>
      <c r="D998" s="2">
        <v>0.4236111111111111</v>
      </c>
      <c r="G998" t="s">
        <v>905</v>
      </c>
      <c r="H998" t="s">
        <v>906</v>
      </c>
      <c r="I998" t="s">
        <v>907</v>
      </c>
      <c r="J998" t="s">
        <v>908</v>
      </c>
      <c r="M998" s="1">
        <f t="shared" si="216"/>
        <v>36081</v>
      </c>
      <c r="N998">
        <v>13.6</v>
      </c>
      <c r="O998">
        <v>14.8</v>
      </c>
      <c r="P998">
        <v>762</v>
      </c>
      <c r="Q998">
        <v>80020</v>
      </c>
      <c r="R998" s="1">
        <f t="shared" si="217"/>
        <v>36081</v>
      </c>
      <c r="S998">
        <v>9.6999999999999993</v>
      </c>
      <c r="T998">
        <v>4.3600000000000003</v>
      </c>
      <c r="U998">
        <v>571</v>
      </c>
      <c r="V998">
        <v>6.9999999999999994E-5</v>
      </c>
      <c r="W998" s="1">
        <f t="shared" si="218"/>
        <v>36081</v>
      </c>
      <c r="X998">
        <v>7.9</v>
      </c>
      <c r="Y998">
        <v>76</v>
      </c>
      <c r="Z998" s="1">
        <f t="shared" si="219"/>
        <v>36081</v>
      </c>
      <c r="AA998">
        <v>7.2</v>
      </c>
      <c r="AB998">
        <v>6.9</v>
      </c>
      <c r="AC998" s="1">
        <f t="shared" si="220"/>
        <v>36081</v>
      </c>
      <c r="AD998">
        <v>5.6</v>
      </c>
      <c r="AE998" t="s">
        <v>925</v>
      </c>
      <c r="AF998">
        <v>52</v>
      </c>
      <c r="AH998" s="1" t="str">
        <f t="shared" si="221"/>
        <v/>
      </c>
      <c r="AJ998" s="1">
        <f t="shared" si="221"/>
        <v>36081</v>
      </c>
      <c r="AK998">
        <v>15</v>
      </c>
      <c r="AL998">
        <v>15</v>
      </c>
      <c r="AM998" s="1">
        <f t="shared" ref="AM998" si="262">IF(ISBLANK(AN998),"",$C998)</f>
        <v>36081</v>
      </c>
      <c r="AN998">
        <v>1.5</v>
      </c>
      <c r="AO998">
        <v>1.3</v>
      </c>
      <c r="AP998" s="1">
        <f t="shared" si="223"/>
        <v>36081</v>
      </c>
      <c r="AQ998">
        <v>0.56000000000000005</v>
      </c>
      <c r="AR998">
        <v>0.42799999999999999</v>
      </c>
      <c r="AS998" s="1">
        <f t="shared" si="224"/>
        <v>36081</v>
      </c>
      <c r="AT998">
        <v>12.3</v>
      </c>
      <c r="AU998">
        <v>1.9</v>
      </c>
      <c r="AV998">
        <v>2.1</v>
      </c>
      <c r="AW998" s="1">
        <f t="shared" si="225"/>
        <v>36081</v>
      </c>
      <c r="AX998">
        <v>12.7</v>
      </c>
      <c r="AY998">
        <v>1.82</v>
      </c>
      <c r="AZ998" s="1">
        <f t="shared" si="226"/>
        <v>36081</v>
      </c>
      <c r="BA998">
        <v>0.77</v>
      </c>
      <c r="BB998" s="1">
        <f t="shared" si="226"/>
        <v>36081</v>
      </c>
      <c r="BC998">
        <v>0.59</v>
      </c>
      <c r="BD998" s="1">
        <f t="shared" ref="BD998:BF998" si="263">IF(ISBLANK(BE998),"",$C998)</f>
        <v>36081</v>
      </c>
      <c r="BE998">
        <v>0.59</v>
      </c>
      <c r="BF998" s="1" t="str">
        <f t="shared" si="263"/>
        <v/>
      </c>
      <c r="BI998" s="1" t="str">
        <f t="shared" ref="BI998" si="264">IF(ISBLANK(BJ998),"",$C998)</f>
        <v/>
      </c>
      <c r="BL998">
        <v>166</v>
      </c>
      <c r="BM998">
        <v>123</v>
      </c>
      <c r="BO998">
        <v>45.8</v>
      </c>
      <c r="BP998">
        <v>12.6</v>
      </c>
      <c r="BQ998">
        <v>25.9</v>
      </c>
      <c r="BR998">
        <v>0.87</v>
      </c>
      <c r="BS998">
        <v>24</v>
      </c>
      <c r="BT998">
        <v>11.4</v>
      </c>
      <c r="BU998">
        <v>85.3</v>
      </c>
      <c r="BV998">
        <v>30.6</v>
      </c>
      <c r="BW998">
        <v>0.14000000000000001</v>
      </c>
      <c r="BX998">
        <v>25.9</v>
      </c>
      <c r="CO998">
        <v>33</v>
      </c>
      <c r="CS998">
        <v>175</v>
      </c>
      <c r="DS998" t="s">
        <v>1067</v>
      </c>
      <c r="DU998" t="s">
        <v>939</v>
      </c>
      <c r="DZ998">
        <v>4.8</v>
      </c>
      <c r="EB998" t="s">
        <v>921</v>
      </c>
      <c r="EE998" t="s">
        <v>1031</v>
      </c>
      <c r="EF998" t="s">
        <v>941</v>
      </c>
      <c r="EG998" t="s">
        <v>942</v>
      </c>
      <c r="EJ998">
        <v>1.33</v>
      </c>
      <c r="EK998">
        <v>0.27</v>
      </c>
      <c r="FJ998" t="s">
        <v>939</v>
      </c>
      <c r="JL998" t="s">
        <v>943</v>
      </c>
      <c r="NR998">
        <v>3.1E-2</v>
      </c>
      <c r="NX998">
        <v>43</v>
      </c>
      <c r="OK998" t="s">
        <v>941</v>
      </c>
      <c r="OZ998" t="s">
        <v>947</v>
      </c>
      <c r="PM998">
        <v>1.76</v>
      </c>
      <c r="PV998" t="s">
        <v>948</v>
      </c>
      <c r="PY998" t="s">
        <v>941</v>
      </c>
      <c r="QB998" t="s">
        <v>939</v>
      </c>
      <c r="QF998">
        <v>0.1</v>
      </c>
      <c r="QP998" t="s">
        <v>939</v>
      </c>
      <c r="QS998" t="s">
        <v>939</v>
      </c>
      <c r="XH998">
        <v>1001</v>
      </c>
      <c r="ABF998">
        <v>357</v>
      </c>
      <c r="ABG998">
        <v>322</v>
      </c>
      <c r="ABH998">
        <v>9.35</v>
      </c>
      <c r="ABI998">
        <v>0.49</v>
      </c>
      <c r="ABN998">
        <v>0.71899999999999997</v>
      </c>
      <c r="ABO998">
        <v>54.3</v>
      </c>
      <c r="ABP998">
        <v>1.41</v>
      </c>
      <c r="ABT998">
        <v>15</v>
      </c>
      <c r="ACW998">
        <v>45</v>
      </c>
      <c r="ACX998">
        <v>1.2</v>
      </c>
      <c r="ADQ998" t="s">
        <v>1067</v>
      </c>
      <c r="ADR998" t="s">
        <v>942</v>
      </c>
      <c r="ADS998" t="s">
        <v>957</v>
      </c>
      <c r="ADU998" t="s">
        <v>941</v>
      </c>
      <c r="ADV998" t="s">
        <v>939</v>
      </c>
      <c r="ADW998" t="s">
        <v>938</v>
      </c>
      <c r="ADX998" t="s">
        <v>939</v>
      </c>
      <c r="ADY998" t="s">
        <v>943</v>
      </c>
      <c r="ADZ998" t="s">
        <v>910</v>
      </c>
      <c r="AEA998" t="s">
        <v>941</v>
      </c>
      <c r="AEB998" t="s">
        <v>946</v>
      </c>
      <c r="AEC998" t="s">
        <v>941</v>
      </c>
      <c r="AED998">
        <v>0.17199999999999999</v>
      </c>
      <c r="AEE998" t="s">
        <v>939</v>
      </c>
      <c r="AEF998" t="s">
        <v>1117</v>
      </c>
      <c r="AEG998" t="s">
        <v>946</v>
      </c>
      <c r="AEH998">
        <v>0.02</v>
      </c>
      <c r="AEI998" t="s">
        <v>921</v>
      </c>
      <c r="AEJ998" t="s">
        <v>947</v>
      </c>
      <c r="AEK998" t="s">
        <v>941</v>
      </c>
      <c r="AEL998" t="s">
        <v>1118</v>
      </c>
      <c r="AEM998" t="s">
        <v>939</v>
      </c>
      <c r="AEN998" t="s">
        <v>939</v>
      </c>
      <c r="AEO998" t="s">
        <v>941</v>
      </c>
      <c r="AEP998">
        <v>4.2999999999999997E-2</v>
      </c>
      <c r="AEQ998" t="s">
        <v>946</v>
      </c>
      <c r="AER998" t="s">
        <v>1119</v>
      </c>
      <c r="AES998" t="s">
        <v>948</v>
      </c>
      <c r="AEV998">
        <v>553</v>
      </c>
      <c r="AEW998">
        <v>44</v>
      </c>
      <c r="AFI998">
        <v>108</v>
      </c>
      <c r="AFJ998">
        <v>112</v>
      </c>
      <c r="AFK998">
        <v>106</v>
      </c>
      <c r="AFT998">
        <v>8296</v>
      </c>
      <c r="AGL998">
        <v>1028</v>
      </c>
    </row>
    <row r="999" spans="1:870">
      <c r="A999" t="s">
        <v>904</v>
      </c>
      <c r="B999">
        <v>14201300</v>
      </c>
      <c r="C999" s="1">
        <v>36095</v>
      </c>
      <c r="D999" s="2">
        <v>0.4513888888888889</v>
      </c>
      <c r="G999" t="s">
        <v>994</v>
      </c>
      <c r="H999" t="s">
        <v>906</v>
      </c>
      <c r="I999" t="s">
        <v>907</v>
      </c>
      <c r="J999" t="s">
        <v>908</v>
      </c>
      <c r="M999" s="1">
        <f t="shared" si="216"/>
        <v>36095</v>
      </c>
      <c r="N999">
        <v>10.7</v>
      </c>
      <c r="O999">
        <v>14</v>
      </c>
      <c r="P999">
        <v>756</v>
      </c>
      <c r="Q999">
        <v>80020</v>
      </c>
      <c r="R999" s="1">
        <f t="shared" si="217"/>
        <v>36095</v>
      </c>
      <c r="S999">
        <v>3</v>
      </c>
      <c r="T999">
        <v>4.07</v>
      </c>
      <c r="U999">
        <v>436</v>
      </c>
      <c r="V999">
        <v>6.0000000000000002E-5</v>
      </c>
      <c r="W999" s="1">
        <f t="shared" si="218"/>
        <v>36095</v>
      </c>
      <c r="X999">
        <v>6.8</v>
      </c>
      <c r="Y999">
        <v>62</v>
      </c>
      <c r="Z999" s="1">
        <f t="shared" si="219"/>
        <v>36095</v>
      </c>
      <c r="AA999">
        <v>7.2</v>
      </c>
      <c r="AC999" s="1" t="str">
        <f t="shared" si="220"/>
        <v/>
      </c>
      <c r="AH999" s="1" t="str">
        <f t="shared" si="221"/>
        <v/>
      </c>
      <c r="AJ999" s="1" t="str">
        <f t="shared" si="221"/>
        <v/>
      </c>
      <c r="AM999" s="1" t="str">
        <f t="shared" ref="AM999" si="265">IF(ISBLANK(AN999),"",$C999)</f>
        <v/>
      </c>
      <c r="AP999" s="1" t="str">
        <f t="shared" si="223"/>
        <v/>
      </c>
      <c r="AS999" s="1" t="str">
        <f t="shared" si="224"/>
        <v/>
      </c>
      <c r="AW999" s="1" t="str">
        <f t="shared" si="225"/>
        <v/>
      </c>
      <c r="AZ999" s="1" t="str">
        <f t="shared" si="226"/>
        <v/>
      </c>
      <c r="BB999" s="1" t="str">
        <f t="shared" si="226"/>
        <v/>
      </c>
      <c r="BD999" s="1" t="str">
        <f t="shared" ref="BD999:BF999" si="266">IF(ISBLANK(BE999),"",$C999)</f>
        <v/>
      </c>
      <c r="BF999" s="1" t="str">
        <f t="shared" si="266"/>
        <v/>
      </c>
      <c r="BI999" s="1" t="str">
        <f t="shared" ref="BI999" si="267">IF(ISBLANK(BJ999),"",$C999)</f>
        <v/>
      </c>
      <c r="DS999" t="s">
        <v>938</v>
      </c>
      <c r="DU999" t="s">
        <v>939</v>
      </c>
      <c r="DZ999">
        <v>6.24</v>
      </c>
      <c r="EB999" t="s">
        <v>921</v>
      </c>
      <c r="EE999" t="s">
        <v>1064</v>
      </c>
      <c r="EF999" t="s">
        <v>941</v>
      </c>
      <c r="EG999" t="s">
        <v>942</v>
      </c>
      <c r="EJ999">
        <v>1.24</v>
      </c>
      <c r="EK999">
        <v>0.08</v>
      </c>
      <c r="FJ999" t="s">
        <v>939</v>
      </c>
      <c r="JL999" t="s">
        <v>943</v>
      </c>
      <c r="NR999" t="s">
        <v>910</v>
      </c>
      <c r="OK999" t="s">
        <v>941</v>
      </c>
      <c r="OZ999" t="s">
        <v>947</v>
      </c>
      <c r="PM999">
        <v>0.93700000000000006</v>
      </c>
      <c r="PV999" t="s">
        <v>948</v>
      </c>
      <c r="PY999" t="s">
        <v>941</v>
      </c>
      <c r="QB999">
        <v>7.0000000000000001E-3</v>
      </c>
      <c r="QF999">
        <v>7.6999999999999999E-2</v>
      </c>
      <c r="QP999">
        <v>1.2E-2</v>
      </c>
      <c r="QS999" t="s">
        <v>939</v>
      </c>
      <c r="XH999">
        <v>1001</v>
      </c>
      <c r="ABT999">
        <v>15</v>
      </c>
      <c r="ADQ999" t="s">
        <v>1045</v>
      </c>
      <c r="ADR999" t="s">
        <v>942</v>
      </c>
      <c r="ADS999" t="s">
        <v>939</v>
      </c>
      <c r="ADU999" t="s">
        <v>941</v>
      </c>
      <c r="ADV999" t="s">
        <v>939</v>
      </c>
      <c r="ADW999" t="s">
        <v>938</v>
      </c>
      <c r="ADX999" t="s">
        <v>939</v>
      </c>
      <c r="ADY999" t="s">
        <v>943</v>
      </c>
      <c r="ADZ999">
        <v>2.9000000000000001E-2</v>
      </c>
      <c r="AEA999" t="s">
        <v>941</v>
      </c>
      <c r="AEB999" t="s">
        <v>946</v>
      </c>
      <c r="AEC999" t="s">
        <v>941</v>
      </c>
      <c r="AED999">
        <v>2.1999999999999999E-2</v>
      </c>
      <c r="AEE999" t="s">
        <v>939</v>
      </c>
      <c r="AEF999" t="s">
        <v>1120</v>
      </c>
      <c r="AEG999" t="s">
        <v>946</v>
      </c>
      <c r="AEH999" t="s">
        <v>942</v>
      </c>
      <c r="AEI999" t="s">
        <v>921</v>
      </c>
      <c r="AEJ999" t="s">
        <v>947</v>
      </c>
      <c r="AEK999" t="s">
        <v>941</v>
      </c>
      <c r="AEL999" t="s">
        <v>1113</v>
      </c>
      <c r="AEM999" t="s">
        <v>939</v>
      </c>
      <c r="AEN999" t="s">
        <v>939</v>
      </c>
      <c r="AEO999" t="s">
        <v>941</v>
      </c>
      <c r="AEP999">
        <v>4.5999999999999999E-2</v>
      </c>
      <c r="AEQ999" t="s">
        <v>946</v>
      </c>
      <c r="AER999" t="s">
        <v>1071</v>
      </c>
      <c r="AES999" t="s">
        <v>948</v>
      </c>
      <c r="AFI999">
        <v>88.8</v>
      </c>
      <c r="AFJ999">
        <v>97.6</v>
      </c>
      <c r="AFK999">
        <v>82.3</v>
      </c>
      <c r="AFT999">
        <v>8309</v>
      </c>
      <c r="AGL999">
        <v>934</v>
      </c>
    </row>
    <row r="1000" spans="1:870">
      <c r="A1000" t="s">
        <v>904</v>
      </c>
      <c r="B1000">
        <v>14201300</v>
      </c>
      <c r="C1000" s="1">
        <v>36115</v>
      </c>
      <c r="D1000" s="2">
        <v>0.53472222222222221</v>
      </c>
      <c r="G1000" t="s">
        <v>994</v>
      </c>
      <c r="H1000" t="s">
        <v>906</v>
      </c>
      <c r="I1000" t="s">
        <v>907</v>
      </c>
      <c r="J1000" t="s">
        <v>908</v>
      </c>
      <c r="M1000" s="1">
        <f t="shared" si="216"/>
        <v>36115</v>
      </c>
      <c r="N1000">
        <v>10.1</v>
      </c>
      <c r="O1000">
        <v>9.6</v>
      </c>
      <c r="P1000">
        <v>760</v>
      </c>
      <c r="Q1000">
        <v>80020</v>
      </c>
      <c r="R1000" s="1">
        <f t="shared" si="217"/>
        <v>36115</v>
      </c>
      <c r="S1000">
        <v>5.6</v>
      </c>
      <c r="T1000">
        <v>4.21</v>
      </c>
      <c r="U1000">
        <v>418</v>
      </c>
      <c r="V1000">
        <v>5.0000000000000002E-5</v>
      </c>
      <c r="W1000" s="1">
        <f t="shared" si="218"/>
        <v>36115</v>
      </c>
      <c r="X1000">
        <v>8.5</v>
      </c>
      <c r="Y1000">
        <v>75</v>
      </c>
      <c r="Z1000" s="1">
        <f t="shared" si="219"/>
        <v>36115</v>
      </c>
      <c r="AA1000">
        <v>7.3</v>
      </c>
      <c r="AB1000">
        <v>7.2</v>
      </c>
      <c r="AC1000" s="1">
        <f t="shared" si="220"/>
        <v>36115</v>
      </c>
      <c r="AD1000">
        <v>6</v>
      </c>
      <c r="AE1000" t="s">
        <v>925</v>
      </c>
      <c r="AF1000">
        <v>74</v>
      </c>
      <c r="AH1000" s="1" t="str">
        <f t="shared" si="221"/>
        <v/>
      </c>
      <c r="AJ1000" s="1">
        <f t="shared" si="221"/>
        <v>36115</v>
      </c>
      <c r="AK1000">
        <v>13</v>
      </c>
      <c r="AL1000">
        <v>13</v>
      </c>
      <c r="AM1000" s="1">
        <f t="shared" ref="AM1000" si="268">IF(ISBLANK(AN1000),"",$C1000)</f>
        <v>36115</v>
      </c>
      <c r="AN1000">
        <v>0.84</v>
      </c>
      <c r="AO1000">
        <v>0.6</v>
      </c>
      <c r="AP1000" s="1">
        <f t="shared" si="223"/>
        <v>36115</v>
      </c>
      <c r="AQ1000">
        <v>0.04</v>
      </c>
      <c r="AR1000">
        <v>5.2999999999999999E-2</v>
      </c>
      <c r="AS1000" s="1">
        <f t="shared" si="224"/>
        <v>36115</v>
      </c>
      <c r="AT1000">
        <v>12.5</v>
      </c>
      <c r="AU1000">
        <v>0.65</v>
      </c>
      <c r="AV1000">
        <v>0.89</v>
      </c>
      <c r="AW1000" s="1">
        <f t="shared" si="225"/>
        <v>36115</v>
      </c>
      <c r="AX1000">
        <v>12.6</v>
      </c>
      <c r="AY1000">
        <v>0.51200000000000001</v>
      </c>
      <c r="AZ1000" s="1">
        <f t="shared" si="226"/>
        <v>36115</v>
      </c>
      <c r="BA1000">
        <v>0.19</v>
      </c>
      <c r="BB1000" s="1">
        <f t="shared" si="226"/>
        <v>36115</v>
      </c>
      <c r="BC1000">
        <v>0.18</v>
      </c>
      <c r="BD1000" s="1">
        <f t="shared" ref="BD1000:BF1000" si="269">IF(ISBLANK(BE1000),"",$C1000)</f>
        <v>36115</v>
      </c>
      <c r="BE1000">
        <v>0.17</v>
      </c>
      <c r="BF1000" s="1" t="str">
        <f t="shared" si="269"/>
        <v/>
      </c>
      <c r="BI1000" s="1" t="str">
        <f t="shared" ref="BI1000" si="270">IF(ISBLANK(BJ1000),"",$C1000)</f>
        <v/>
      </c>
      <c r="BL1000">
        <v>145</v>
      </c>
      <c r="BM1000">
        <v>85</v>
      </c>
      <c r="BO1000">
        <v>37.700000000000003</v>
      </c>
      <c r="BP1000">
        <v>12.4</v>
      </c>
      <c r="BQ1000">
        <v>16.7</v>
      </c>
      <c r="BR1000">
        <v>0.6</v>
      </c>
      <c r="BS1000">
        <v>19</v>
      </c>
      <c r="BT1000">
        <v>6.03</v>
      </c>
      <c r="BU1000">
        <v>46.5</v>
      </c>
      <c r="BV1000">
        <v>20</v>
      </c>
      <c r="BW1000" t="s">
        <v>1016</v>
      </c>
      <c r="BX1000">
        <v>25.7</v>
      </c>
      <c r="CO1000">
        <v>24</v>
      </c>
      <c r="CS1000">
        <v>28.2</v>
      </c>
      <c r="DS1000" t="s">
        <v>1067</v>
      </c>
      <c r="DU1000" t="s">
        <v>939</v>
      </c>
      <c r="DZ1000">
        <v>1.33</v>
      </c>
      <c r="EB1000" t="s">
        <v>921</v>
      </c>
      <c r="EE1000" t="s">
        <v>1033</v>
      </c>
      <c r="EF1000" t="s">
        <v>941</v>
      </c>
      <c r="EG1000" t="s">
        <v>942</v>
      </c>
      <c r="EJ1000">
        <v>1.28</v>
      </c>
      <c r="EK1000">
        <v>0.16</v>
      </c>
      <c r="FJ1000" t="s">
        <v>939</v>
      </c>
      <c r="JL1000" t="s">
        <v>943</v>
      </c>
      <c r="NR1000">
        <v>1.7000000000000001E-2</v>
      </c>
      <c r="NX1000">
        <v>60</v>
      </c>
      <c r="OK1000" t="s">
        <v>941</v>
      </c>
      <c r="OZ1000" t="s">
        <v>947</v>
      </c>
      <c r="PM1000">
        <v>0.64400000000000002</v>
      </c>
      <c r="PV1000" t="s">
        <v>948</v>
      </c>
      <c r="PY1000" t="s">
        <v>941</v>
      </c>
      <c r="QB1000">
        <v>1.28</v>
      </c>
      <c r="QF1000">
        <v>9.4E-2</v>
      </c>
      <c r="QP1000">
        <v>1.7000000000000001E-2</v>
      </c>
      <c r="QS1000" t="s">
        <v>939</v>
      </c>
      <c r="XH1000">
        <v>1001</v>
      </c>
      <c r="ABF1000">
        <v>301</v>
      </c>
      <c r="ABG1000">
        <v>258</v>
      </c>
      <c r="ABH1000">
        <v>4.55</v>
      </c>
      <c r="ABI1000">
        <v>0.41</v>
      </c>
      <c r="ABN1000">
        <v>5.7000000000000002E-2</v>
      </c>
      <c r="ABO1000">
        <v>55.4</v>
      </c>
      <c r="ABP1000">
        <v>0.17399999999999999</v>
      </c>
      <c r="ABT1000">
        <v>15</v>
      </c>
      <c r="ACW1000">
        <v>5</v>
      </c>
      <c r="ACX1000">
        <v>0.08</v>
      </c>
      <c r="ADQ1000">
        <v>5.0999999999999997E-2</v>
      </c>
      <c r="ADR1000" t="s">
        <v>942</v>
      </c>
      <c r="ADS1000" t="s">
        <v>957</v>
      </c>
      <c r="ADU1000" t="s">
        <v>941</v>
      </c>
      <c r="ADV1000" t="s">
        <v>939</v>
      </c>
      <c r="ADW1000" t="s">
        <v>938</v>
      </c>
      <c r="ADX1000">
        <v>1.4999999999999999E-2</v>
      </c>
      <c r="ADY1000" t="s">
        <v>943</v>
      </c>
      <c r="ADZ1000" t="s">
        <v>939</v>
      </c>
      <c r="AEA1000" t="s">
        <v>941</v>
      </c>
      <c r="AEB1000" t="s">
        <v>946</v>
      </c>
      <c r="AEC1000" t="s">
        <v>941</v>
      </c>
      <c r="AED1000">
        <v>8.9999999999999993E-3</v>
      </c>
      <c r="AEE1000" t="s">
        <v>939</v>
      </c>
      <c r="AEF1000" t="s">
        <v>1121</v>
      </c>
      <c r="AEG1000" t="s">
        <v>946</v>
      </c>
      <c r="AEH1000">
        <v>0.36499999999999999</v>
      </c>
      <c r="AEI1000" t="s">
        <v>921</v>
      </c>
      <c r="AEJ1000" t="s">
        <v>947</v>
      </c>
      <c r="AEK1000" t="s">
        <v>941</v>
      </c>
      <c r="AEL1000" t="s">
        <v>1078</v>
      </c>
      <c r="AEM1000" t="s">
        <v>939</v>
      </c>
      <c r="AEN1000" t="s">
        <v>1005</v>
      </c>
      <c r="AEO1000" t="s">
        <v>941</v>
      </c>
      <c r="AEP1000">
        <v>7.3999999999999996E-2</v>
      </c>
      <c r="AEQ1000" t="s">
        <v>946</v>
      </c>
      <c r="AER1000" t="s">
        <v>947</v>
      </c>
      <c r="AES1000" t="s">
        <v>948</v>
      </c>
      <c r="AEV1000">
        <v>429</v>
      </c>
      <c r="AEW1000">
        <v>63</v>
      </c>
      <c r="AFI1000">
        <v>98.3</v>
      </c>
      <c r="AFJ1000">
        <v>108</v>
      </c>
      <c r="AFK1000">
        <v>94.7</v>
      </c>
      <c r="AFT1000">
        <v>8328</v>
      </c>
      <c r="AGL1000">
        <v>1022</v>
      </c>
    </row>
    <row r="1001" spans="1:870">
      <c r="A1001" t="s">
        <v>904</v>
      </c>
      <c r="B1001">
        <v>14201300</v>
      </c>
      <c r="C1001" s="1">
        <v>36130</v>
      </c>
      <c r="D1001" s="2">
        <v>0.54166666666666663</v>
      </c>
      <c r="G1001" t="s">
        <v>994</v>
      </c>
      <c r="H1001" t="s">
        <v>906</v>
      </c>
      <c r="I1001" t="s">
        <v>907</v>
      </c>
      <c r="J1001" t="s">
        <v>908</v>
      </c>
      <c r="M1001" s="1">
        <f t="shared" si="216"/>
        <v>36130</v>
      </c>
      <c r="N1001">
        <v>9.1</v>
      </c>
      <c r="O1001">
        <v>9.4</v>
      </c>
      <c r="P1001">
        <v>755</v>
      </c>
      <c r="Q1001">
        <v>80020</v>
      </c>
      <c r="R1001" s="1">
        <f t="shared" si="217"/>
        <v>36130</v>
      </c>
      <c r="S1001">
        <v>192</v>
      </c>
      <c r="T1001">
        <v>12.93</v>
      </c>
      <c r="U1001">
        <v>248</v>
      </c>
      <c r="V1001">
        <v>1.2999999999999999E-4</v>
      </c>
      <c r="W1001" s="1">
        <f t="shared" si="218"/>
        <v>36130</v>
      </c>
      <c r="X1001">
        <v>8.9</v>
      </c>
      <c r="Y1001">
        <v>78</v>
      </c>
      <c r="Z1001" s="1">
        <f t="shared" si="219"/>
        <v>36130</v>
      </c>
      <c r="AA1001">
        <v>6.9</v>
      </c>
      <c r="AC1001" s="1" t="str">
        <f t="shared" si="220"/>
        <v/>
      </c>
      <c r="AH1001" s="1" t="str">
        <f t="shared" si="221"/>
        <v/>
      </c>
      <c r="AJ1001" s="1" t="str">
        <f t="shared" si="221"/>
        <v/>
      </c>
      <c r="AM1001" s="1" t="str">
        <f t="shared" ref="AM1001" si="271">IF(ISBLANK(AN1001),"",$C1001)</f>
        <v/>
      </c>
      <c r="AP1001" s="1" t="str">
        <f t="shared" si="223"/>
        <v/>
      </c>
      <c r="AS1001" s="1" t="str">
        <f t="shared" si="224"/>
        <v/>
      </c>
      <c r="AW1001" s="1" t="str">
        <f t="shared" si="225"/>
        <v/>
      </c>
      <c r="AZ1001" s="1" t="str">
        <f t="shared" si="226"/>
        <v/>
      </c>
      <c r="BB1001" s="1" t="str">
        <f t="shared" si="226"/>
        <v/>
      </c>
      <c r="BD1001" s="1" t="str">
        <f t="shared" ref="BD1001:BF1001" si="272">IF(ISBLANK(BE1001),"",$C1001)</f>
        <v/>
      </c>
      <c r="BF1001" s="1" t="str">
        <f t="shared" si="272"/>
        <v/>
      </c>
      <c r="BI1001" s="1" t="str">
        <f t="shared" ref="BI1001" si="273">IF(ISBLANK(BJ1001),"",$C1001)</f>
        <v/>
      </c>
      <c r="DS1001" t="s">
        <v>1122</v>
      </c>
      <c r="DU1001" t="s">
        <v>939</v>
      </c>
      <c r="DZ1001">
        <v>0.63400000000000001</v>
      </c>
      <c r="EB1001" t="s">
        <v>921</v>
      </c>
      <c r="EE1001" t="s">
        <v>1006</v>
      </c>
      <c r="EF1001" t="s">
        <v>941</v>
      </c>
      <c r="EG1001" t="s">
        <v>952</v>
      </c>
      <c r="EJ1001">
        <v>3.94</v>
      </c>
      <c r="EK1001">
        <v>5.4</v>
      </c>
      <c r="FJ1001" t="s">
        <v>939</v>
      </c>
      <c r="JL1001" t="s">
        <v>957</v>
      </c>
      <c r="NR1001">
        <v>0.01</v>
      </c>
      <c r="OK1001" t="s">
        <v>941</v>
      </c>
      <c r="OZ1001" t="s">
        <v>947</v>
      </c>
      <c r="PM1001">
        <v>0.25900000000000001</v>
      </c>
      <c r="PV1001" t="s">
        <v>948</v>
      </c>
      <c r="PY1001" t="s">
        <v>941</v>
      </c>
      <c r="QB1001" t="s">
        <v>939</v>
      </c>
      <c r="QF1001">
        <v>7.8E-2</v>
      </c>
      <c r="QP1001">
        <v>0.01</v>
      </c>
      <c r="QS1001" t="s">
        <v>939</v>
      </c>
      <c r="XH1001">
        <v>1001</v>
      </c>
      <c r="ABT1001">
        <v>15</v>
      </c>
      <c r="ADQ1001">
        <v>0.14199999999999999</v>
      </c>
      <c r="ADR1001" t="s">
        <v>942</v>
      </c>
      <c r="ADS1001">
        <v>7.0000000000000001E-3</v>
      </c>
      <c r="ADU1001" t="s">
        <v>941</v>
      </c>
      <c r="ADV1001" t="s">
        <v>939</v>
      </c>
      <c r="ADW1001" t="s">
        <v>1100</v>
      </c>
      <c r="ADX1001" t="s">
        <v>939</v>
      </c>
      <c r="ADY1001" t="s">
        <v>943</v>
      </c>
      <c r="ADZ1001">
        <v>5.0000000000000001E-3</v>
      </c>
      <c r="AEA1001" t="s">
        <v>941</v>
      </c>
      <c r="AEB1001" t="s">
        <v>946</v>
      </c>
      <c r="AEC1001" t="s">
        <v>941</v>
      </c>
      <c r="AED1001" t="s">
        <v>942</v>
      </c>
      <c r="AEE1001" t="s">
        <v>939</v>
      </c>
      <c r="AEF1001" t="s">
        <v>1123</v>
      </c>
      <c r="AEG1001" t="s">
        <v>946</v>
      </c>
      <c r="AEH1001">
        <v>5.8999999999999997E-2</v>
      </c>
      <c r="AEI1001" t="s">
        <v>921</v>
      </c>
      <c r="AEJ1001" t="s">
        <v>947</v>
      </c>
      <c r="AEK1001" t="s">
        <v>941</v>
      </c>
      <c r="AEL1001" t="s">
        <v>990</v>
      </c>
      <c r="AEM1001" t="s">
        <v>939</v>
      </c>
      <c r="AEN1001" t="s">
        <v>1062</v>
      </c>
      <c r="AEO1001" t="s">
        <v>941</v>
      </c>
      <c r="AEP1001">
        <v>5.6000000000000001E-2</v>
      </c>
      <c r="AEQ1001" t="s">
        <v>946</v>
      </c>
      <c r="AER1001" t="s">
        <v>947</v>
      </c>
      <c r="AES1001" t="s">
        <v>948</v>
      </c>
      <c r="AFI1001">
        <v>115</v>
      </c>
      <c r="AFJ1001">
        <v>101</v>
      </c>
      <c r="AFK1001">
        <v>93.7</v>
      </c>
      <c r="AFT1001">
        <v>8338</v>
      </c>
      <c r="AGL1001">
        <v>961</v>
      </c>
    </row>
    <row r="1002" spans="1:870">
      <c r="A1002" t="s">
        <v>904</v>
      </c>
      <c r="B1002">
        <v>14201300</v>
      </c>
      <c r="C1002" s="1">
        <v>36143</v>
      </c>
      <c r="D1002" s="2">
        <v>0.56944444444444442</v>
      </c>
      <c r="G1002" t="s">
        <v>994</v>
      </c>
      <c r="H1002" t="s">
        <v>906</v>
      </c>
      <c r="I1002" t="s">
        <v>907</v>
      </c>
      <c r="J1002" t="s">
        <v>908</v>
      </c>
      <c r="M1002" s="1">
        <f t="shared" si="216"/>
        <v>36143</v>
      </c>
      <c r="N1002">
        <v>9.3000000000000007</v>
      </c>
      <c r="O1002">
        <v>8.6999999999999993</v>
      </c>
      <c r="P1002">
        <v>774</v>
      </c>
      <c r="Q1002">
        <v>80020</v>
      </c>
      <c r="R1002" s="1">
        <f t="shared" si="217"/>
        <v>36143</v>
      </c>
      <c r="S1002">
        <v>552</v>
      </c>
      <c r="T1002">
        <v>11.39</v>
      </c>
      <c r="U1002">
        <v>278</v>
      </c>
      <c r="V1002">
        <v>8.0000000000000007E-5</v>
      </c>
      <c r="W1002" s="1">
        <f t="shared" si="218"/>
        <v>36143</v>
      </c>
      <c r="X1002">
        <v>9.6999999999999993</v>
      </c>
      <c r="Y1002">
        <v>83</v>
      </c>
      <c r="Z1002" s="1">
        <f t="shared" si="219"/>
        <v>36143</v>
      </c>
      <c r="AA1002">
        <v>7.1</v>
      </c>
      <c r="AB1002">
        <v>7.1</v>
      </c>
      <c r="AC1002" s="1">
        <f t="shared" si="220"/>
        <v>36143</v>
      </c>
      <c r="AD1002">
        <v>5.0999999999999996</v>
      </c>
      <c r="AE1002" t="s">
        <v>925</v>
      </c>
      <c r="AF1002">
        <v>40</v>
      </c>
      <c r="AH1002" s="1" t="str">
        <f t="shared" si="221"/>
        <v/>
      </c>
      <c r="AJ1002" s="1">
        <f t="shared" si="221"/>
        <v>36143</v>
      </c>
      <c r="AK1002">
        <v>14</v>
      </c>
      <c r="AL1002">
        <v>14</v>
      </c>
      <c r="AM1002" s="1">
        <f t="shared" ref="AM1002" si="274">IF(ISBLANK(AN1002),"",$C1002)</f>
        <v>36143</v>
      </c>
      <c r="AN1002">
        <v>0.96</v>
      </c>
      <c r="AO1002">
        <v>0.37</v>
      </c>
      <c r="AP1002" s="1">
        <f t="shared" si="223"/>
        <v>36143</v>
      </c>
      <c r="AQ1002">
        <v>7.0000000000000007E-2</v>
      </c>
      <c r="AR1002">
        <v>0.05</v>
      </c>
      <c r="AS1002" s="1">
        <f t="shared" si="224"/>
        <v>36143</v>
      </c>
      <c r="AT1002">
        <v>13.1</v>
      </c>
      <c r="AU1002">
        <v>0.44</v>
      </c>
      <c r="AV1002">
        <v>1</v>
      </c>
      <c r="AW1002" s="1">
        <f t="shared" si="225"/>
        <v>36143</v>
      </c>
      <c r="AX1002">
        <v>13.2</v>
      </c>
      <c r="AY1002">
        <v>0.41099999999999998</v>
      </c>
      <c r="AZ1002" s="1">
        <f t="shared" si="226"/>
        <v>36143</v>
      </c>
      <c r="BA1002">
        <v>0.36</v>
      </c>
      <c r="BB1002" s="1">
        <f t="shared" si="226"/>
        <v>36143</v>
      </c>
      <c r="BC1002">
        <v>0.14000000000000001</v>
      </c>
      <c r="BD1002" s="1">
        <f t="shared" ref="BD1002:BF1002" si="275">IF(ISBLANK(BE1002),"",$C1002)</f>
        <v>36143</v>
      </c>
      <c r="BE1002">
        <v>0.13</v>
      </c>
      <c r="BF1002" s="1" t="str">
        <f t="shared" si="275"/>
        <v/>
      </c>
      <c r="BI1002" s="1" t="str">
        <f t="shared" ref="BI1002" si="276">IF(ISBLANK(BJ1002),"",$C1002)</f>
        <v/>
      </c>
      <c r="BL1002">
        <v>103</v>
      </c>
      <c r="BM1002">
        <v>70</v>
      </c>
      <c r="BO1002">
        <v>26.5</v>
      </c>
      <c r="BP1002">
        <v>8.9</v>
      </c>
      <c r="BQ1002">
        <v>9.56</v>
      </c>
      <c r="BR1002">
        <v>0.41</v>
      </c>
      <c r="BS1002">
        <v>16</v>
      </c>
      <c r="BT1002">
        <v>3.07</v>
      </c>
      <c r="BU1002">
        <v>23.5</v>
      </c>
      <c r="BV1002">
        <v>13.8</v>
      </c>
      <c r="BW1002" t="s">
        <v>1016</v>
      </c>
      <c r="BX1002">
        <v>19.399999999999999</v>
      </c>
      <c r="CO1002">
        <v>16</v>
      </c>
      <c r="CS1002">
        <v>30.7</v>
      </c>
      <c r="DS1002" t="s">
        <v>938</v>
      </c>
      <c r="DU1002" t="s">
        <v>939</v>
      </c>
      <c r="DZ1002">
        <v>0.26</v>
      </c>
      <c r="EB1002" t="s">
        <v>921</v>
      </c>
      <c r="EE1002" t="s">
        <v>985</v>
      </c>
      <c r="EF1002" t="s">
        <v>941</v>
      </c>
      <c r="EG1002" t="s">
        <v>942</v>
      </c>
      <c r="EJ1002">
        <v>3.47</v>
      </c>
      <c r="EK1002">
        <v>16</v>
      </c>
      <c r="FJ1002" t="s">
        <v>939</v>
      </c>
      <c r="JL1002" t="s">
        <v>943</v>
      </c>
      <c r="NR1002" t="s">
        <v>910</v>
      </c>
      <c r="NX1002">
        <v>33</v>
      </c>
      <c r="OK1002" t="s">
        <v>941</v>
      </c>
      <c r="OZ1002" t="s">
        <v>947</v>
      </c>
      <c r="PM1002">
        <v>0.184</v>
      </c>
      <c r="PV1002" t="s">
        <v>948</v>
      </c>
      <c r="PY1002" t="s">
        <v>941</v>
      </c>
      <c r="QB1002" t="s">
        <v>939</v>
      </c>
      <c r="QF1002">
        <v>5.5E-2</v>
      </c>
      <c r="QP1002">
        <v>1.4999999999999999E-2</v>
      </c>
      <c r="QS1002" t="s">
        <v>939</v>
      </c>
      <c r="XH1002">
        <v>1001</v>
      </c>
      <c r="ABF1002">
        <v>190</v>
      </c>
      <c r="ABG1002">
        <v>183</v>
      </c>
      <c r="ABH1002">
        <v>283</v>
      </c>
      <c r="ABI1002">
        <v>0.26</v>
      </c>
      <c r="ABN1002">
        <v>8.5999999999999993E-2</v>
      </c>
      <c r="ABO1002">
        <v>58.1</v>
      </c>
      <c r="ABP1002">
        <v>0.16400000000000001</v>
      </c>
      <c r="ABT1002">
        <v>15</v>
      </c>
      <c r="ACW1002">
        <v>97</v>
      </c>
      <c r="ACX1002">
        <v>145</v>
      </c>
      <c r="ADQ1002">
        <v>7.6999999999999999E-2</v>
      </c>
      <c r="ADR1002" t="s">
        <v>942</v>
      </c>
      <c r="ADS1002">
        <v>4.0000000000000001E-3</v>
      </c>
      <c r="ADU1002" t="s">
        <v>941</v>
      </c>
      <c r="ADV1002" t="s">
        <v>939</v>
      </c>
      <c r="ADW1002" t="s">
        <v>938</v>
      </c>
      <c r="ADX1002" t="s">
        <v>939</v>
      </c>
      <c r="ADY1002" t="s">
        <v>943</v>
      </c>
      <c r="ADZ1002" t="s">
        <v>957</v>
      </c>
      <c r="AEA1002" t="s">
        <v>941</v>
      </c>
      <c r="AEB1002" t="s">
        <v>946</v>
      </c>
      <c r="AEC1002" t="s">
        <v>941</v>
      </c>
      <c r="AED1002" t="s">
        <v>942</v>
      </c>
      <c r="AEE1002" t="s">
        <v>939</v>
      </c>
      <c r="AEF1002" t="s">
        <v>1124</v>
      </c>
      <c r="AEG1002" t="s">
        <v>946</v>
      </c>
      <c r="AEH1002">
        <v>2.5000000000000001E-2</v>
      </c>
      <c r="AEI1002" t="s">
        <v>921</v>
      </c>
      <c r="AEJ1002" t="s">
        <v>947</v>
      </c>
      <c r="AEK1002" t="s">
        <v>941</v>
      </c>
      <c r="AEL1002" t="s">
        <v>942</v>
      </c>
      <c r="AEM1002" t="s">
        <v>939</v>
      </c>
      <c r="AEN1002" t="s">
        <v>939</v>
      </c>
      <c r="AEO1002" t="s">
        <v>941</v>
      </c>
      <c r="AEP1002">
        <v>1.4999999999999999E-2</v>
      </c>
      <c r="AEQ1002" t="s">
        <v>946</v>
      </c>
      <c r="AER1002" t="s">
        <v>947</v>
      </c>
      <c r="AES1002" t="s">
        <v>948</v>
      </c>
      <c r="AEV1002">
        <v>289</v>
      </c>
      <c r="AEW1002">
        <v>49</v>
      </c>
      <c r="AFI1002">
        <v>97.5</v>
      </c>
      <c r="AFJ1002">
        <v>102</v>
      </c>
      <c r="AFK1002">
        <v>90.9</v>
      </c>
      <c r="AFT1002">
        <v>8355</v>
      </c>
      <c r="AGL1002">
        <v>1000</v>
      </c>
    </row>
    <row r="1003" spans="1:870">
      <c r="A1003" t="s">
        <v>904</v>
      </c>
      <c r="B1003">
        <v>14201300</v>
      </c>
      <c r="C1003" s="1">
        <v>36168</v>
      </c>
      <c r="D1003" s="2">
        <v>0.56944444444444442</v>
      </c>
      <c r="G1003" t="s">
        <v>994</v>
      </c>
      <c r="H1003" t="s">
        <v>906</v>
      </c>
      <c r="I1003" t="s">
        <v>907</v>
      </c>
      <c r="J1003" t="s">
        <v>908</v>
      </c>
      <c r="M1003" s="1">
        <f t="shared" si="216"/>
        <v>36168</v>
      </c>
      <c r="N1003">
        <v>5.8</v>
      </c>
      <c r="O1003">
        <v>4.2</v>
      </c>
      <c r="P1003">
        <v>773</v>
      </c>
      <c r="Q1003">
        <v>80020</v>
      </c>
      <c r="R1003" s="1">
        <f t="shared" si="217"/>
        <v>36168</v>
      </c>
      <c r="S1003">
        <v>9.6999999999999993</v>
      </c>
      <c r="T1003">
        <v>4.3600000000000003</v>
      </c>
      <c r="U1003">
        <v>276</v>
      </c>
      <c r="V1003">
        <v>6.0000000000000002E-5</v>
      </c>
      <c r="W1003" s="1">
        <f t="shared" si="218"/>
        <v>36168</v>
      </c>
      <c r="X1003">
        <v>11.5</v>
      </c>
      <c r="Y1003">
        <v>91</v>
      </c>
      <c r="Z1003" s="1">
        <f t="shared" si="219"/>
        <v>36168</v>
      </c>
      <c r="AA1003">
        <v>7.2</v>
      </c>
      <c r="AB1003">
        <v>7.5</v>
      </c>
      <c r="AC1003" s="1">
        <f t="shared" si="220"/>
        <v>36168</v>
      </c>
      <c r="AD1003">
        <v>5.2</v>
      </c>
      <c r="AE1003" t="s">
        <v>925</v>
      </c>
      <c r="AF1003">
        <v>51</v>
      </c>
      <c r="AH1003" s="1" t="str">
        <f t="shared" si="221"/>
        <v/>
      </c>
      <c r="AJ1003" s="1">
        <f t="shared" si="221"/>
        <v>36168</v>
      </c>
      <c r="AK1003">
        <v>11</v>
      </c>
      <c r="AL1003">
        <v>11</v>
      </c>
      <c r="AM1003" s="1">
        <f t="shared" ref="AM1003" si="277">IF(ISBLANK(AN1003),"",$C1003)</f>
        <v>36168</v>
      </c>
      <c r="AN1003">
        <v>0.4</v>
      </c>
      <c r="AO1003">
        <v>0.25</v>
      </c>
      <c r="AP1003" s="1">
        <f t="shared" si="223"/>
        <v>36168</v>
      </c>
      <c r="AQ1003">
        <v>0.08</v>
      </c>
      <c r="AR1003">
        <v>7.0999999999999994E-2</v>
      </c>
      <c r="AS1003" s="1">
        <f t="shared" si="224"/>
        <v>36168</v>
      </c>
      <c r="AT1003">
        <v>10.6</v>
      </c>
      <c r="AU1003">
        <v>0.32</v>
      </c>
      <c r="AV1003">
        <v>0.48</v>
      </c>
      <c r="AW1003" s="1">
        <f t="shared" si="225"/>
        <v>36168</v>
      </c>
      <c r="AX1003">
        <v>10.7</v>
      </c>
      <c r="AY1003">
        <v>2.16</v>
      </c>
      <c r="AZ1003" s="1">
        <f t="shared" si="226"/>
        <v>36168</v>
      </c>
      <c r="BA1003">
        <v>0.86</v>
      </c>
      <c r="BB1003" s="1">
        <f t="shared" si="226"/>
        <v>36168</v>
      </c>
      <c r="BC1003">
        <v>0.75</v>
      </c>
      <c r="BD1003" s="1">
        <f t="shared" ref="BD1003:BF1003" si="278">IF(ISBLANK(BE1003),"",$C1003)</f>
        <v>36168</v>
      </c>
      <c r="BE1003">
        <v>0.7</v>
      </c>
      <c r="BF1003" s="1" t="str">
        <f t="shared" si="278"/>
        <v/>
      </c>
      <c r="BI1003" s="1" t="str">
        <f t="shared" ref="BI1003" si="279">IF(ISBLANK(BJ1003),"",$C1003)</f>
        <v/>
      </c>
      <c r="BL1003">
        <v>106</v>
      </c>
      <c r="BM1003">
        <v>64</v>
      </c>
      <c r="BO1003">
        <v>26.1</v>
      </c>
      <c r="BP1003">
        <v>9.89</v>
      </c>
      <c r="BQ1003">
        <v>11.3</v>
      </c>
      <c r="BR1003">
        <v>0.48</v>
      </c>
      <c r="BS1003">
        <v>18</v>
      </c>
      <c r="BT1003">
        <v>3.06</v>
      </c>
      <c r="BU1003">
        <v>21.3</v>
      </c>
      <c r="BV1003">
        <v>13.8</v>
      </c>
      <c r="BW1003" t="s">
        <v>1016</v>
      </c>
      <c r="BX1003">
        <v>26.6</v>
      </c>
      <c r="CO1003">
        <v>21</v>
      </c>
      <c r="CS1003">
        <v>59.9</v>
      </c>
      <c r="EJ1003">
        <v>1.33</v>
      </c>
      <c r="EK1003">
        <v>0.27</v>
      </c>
      <c r="NX1003">
        <v>42</v>
      </c>
      <c r="XH1003">
        <v>1001</v>
      </c>
      <c r="ABF1003">
        <v>207</v>
      </c>
      <c r="ABG1003">
        <v>187</v>
      </c>
      <c r="ABH1003">
        <v>5.42</v>
      </c>
      <c r="ABI1003">
        <v>0.28000000000000003</v>
      </c>
      <c r="ABN1003">
        <v>9.8000000000000004E-2</v>
      </c>
      <c r="ABO1003">
        <v>46.9</v>
      </c>
      <c r="ABP1003">
        <v>0.23300000000000001</v>
      </c>
      <c r="ABT1003">
        <v>15</v>
      </c>
      <c r="ACW1003">
        <v>12</v>
      </c>
      <c r="ACX1003">
        <v>0.31</v>
      </c>
      <c r="AEV1003">
        <v>290</v>
      </c>
      <c r="AEW1003">
        <v>46</v>
      </c>
    </row>
    <row r="1004" spans="1:870">
      <c r="A1004" t="s">
        <v>904</v>
      </c>
      <c r="B1004">
        <v>14201300</v>
      </c>
      <c r="C1004" s="1">
        <v>36207</v>
      </c>
      <c r="D1004" s="2">
        <v>0.56944444444444442</v>
      </c>
      <c r="G1004" t="s">
        <v>994</v>
      </c>
      <c r="H1004" t="s">
        <v>906</v>
      </c>
      <c r="I1004" t="s">
        <v>907</v>
      </c>
      <c r="J1004" t="s">
        <v>908</v>
      </c>
      <c r="M1004" s="1">
        <f t="shared" si="216"/>
        <v>36207</v>
      </c>
      <c r="N1004">
        <v>7.9</v>
      </c>
      <c r="O1004">
        <v>10</v>
      </c>
      <c r="P1004">
        <v>756</v>
      </c>
      <c r="Q1004">
        <v>80020</v>
      </c>
      <c r="R1004" s="1">
        <f t="shared" si="217"/>
        <v>36207</v>
      </c>
      <c r="S1004">
        <v>28</v>
      </c>
      <c r="T1004">
        <v>4.8</v>
      </c>
      <c r="U1004">
        <v>241</v>
      </c>
      <c r="V1004">
        <v>6.0000000000000002E-5</v>
      </c>
      <c r="W1004" s="1">
        <f t="shared" si="218"/>
        <v>36207</v>
      </c>
      <c r="X1004">
        <v>10.6</v>
      </c>
      <c r="Y1004">
        <v>90</v>
      </c>
      <c r="Z1004" s="1">
        <f t="shared" si="219"/>
        <v>36207</v>
      </c>
      <c r="AA1004">
        <v>7.2</v>
      </c>
      <c r="AB1004">
        <v>7.2</v>
      </c>
      <c r="AC1004" s="1">
        <f t="shared" si="220"/>
        <v>36207</v>
      </c>
      <c r="AD1004">
        <v>5</v>
      </c>
      <c r="AE1004" t="s">
        <v>925</v>
      </c>
      <c r="AF1004">
        <v>49</v>
      </c>
      <c r="AH1004" s="1" t="str">
        <f t="shared" si="221"/>
        <v/>
      </c>
      <c r="AJ1004" s="1">
        <f t="shared" si="221"/>
        <v>36207</v>
      </c>
      <c r="AK1004">
        <v>8.9</v>
      </c>
      <c r="AL1004">
        <v>8.8000000000000007</v>
      </c>
      <c r="AM1004" s="1">
        <f t="shared" ref="AM1004" si="280">IF(ISBLANK(AN1004),"",$C1004)</f>
        <v>36207</v>
      </c>
      <c r="AN1004">
        <v>0.4</v>
      </c>
      <c r="AO1004">
        <v>0.23</v>
      </c>
      <c r="AP1004" s="1">
        <f t="shared" si="223"/>
        <v>36207</v>
      </c>
      <c r="AQ1004">
        <v>0.09</v>
      </c>
      <c r="AR1004">
        <v>4.4999999999999998E-2</v>
      </c>
      <c r="AS1004" s="1">
        <f t="shared" si="224"/>
        <v>36207</v>
      </c>
      <c r="AT1004">
        <v>8.41</v>
      </c>
      <c r="AU1004">
        <v>0.32</v>
      </c>
      <c r="AV1004">
        <v>0.49</v>
      </c>
      <c r="AW1004" s="1">
        <f t="shared" si="225"/>
        <v>36207</v>
      </c>
      <c r="AX1004">
        <v>8.4600000000000009</v>
      </c>
      <c r="AY1004">
        <v>0.248</v>
      </c>
      <c r="AZ1004" s="1">
        <f t="shared" si="226"/>
        <v>36207</v>
      </c>
      <c r="BA1004">
        <v>0.15</v>
      </c>
      <c r="BB1004" s="1">
        <f t="shared" si="226"/>
        <v>36207</v>
      </c>
      <c r="BC1004">
        <v>0.1</v>
      </c>
      <c r="BD1004" s="1">
        <f t="shared" ref="BD1004:BF1004" si="281">IF(ISBLANK(BE1004),"",$C1004)</f>
        <v>36207</v>
      </c>
      <c r="BE1004">
        <v>0.08</v>
      </c>
      <c r="BF1004" s="1" t="str">
        <f t="shared" si="281"/>
        <v/>
      </c>
      <c r="BI1004" s="1" t="str">
        <f t="shared" ref="BI1004" si="282">IF(ISBLANK(BJ1004),"",$C1004)</f>
        <v/>
      </c>
      <c r="BL1004">
        <v>86.5</v>
      </c>
      <c r="BM1004">
        <v>46</v>
      </c>
      <c r="BO1004">
        <v>21.6</v>
      </c>
      <c r="BP1004">
        <v>7.92</v>
      </c>
      <c r="BQ1004">
        <v>9.2799999999999994</v>
      </c>
      <c r="BR1004">
        <v>0.43</v>
      </c>
      <c r="BS1004">
        <v>18</v>
      </c>
      <c r="BT1004">
        <v>2.16</v>
      </c>
      <c r="BU1004">
        <v>18.2</v>
      </c>
      <c r="BV1004">
        <v>13.3</v>
      </c>
      <c r="BW1004" t="s">
        <v>1016</v>
      </c>
      <c r="BX1004">
        <v>22.5</v>
      </c>
      <c r="CO1004">
        <v>14</v>
      </c>
      <c r="CS1004">
        <v>52.4</v>
      </c>
      <c r="EJ1004">
        <v>1.46</v>
      </c>
      <c r="EK1004">
        <v>0.78</v>
      </c>
      <c r="NX1004">
        <v>40</v>
      </c>
      <c r="XH1004">
        <v>1001</v>
      </c>
      <c r="ABF1004">
        <v>163</v>
      </c>
      <c r="ABG1004">
        <v>157</v>
      </c>
      <c r="ABH1004">
        <v>12.1</v>
      </c>
      <c r="ABI1004">
        <v>0.22</v>
      </c>
      <c r="ABN1004">
        <v>0.12</v>
      </c>
      <c r="ABO1004">
        <v>37.200000000000003</v>
      </c>
      <c r="ABP1004">
        <v>0.14799999999999999</v>
      </c>
      <c r="ABT1004">
        <v>15</v>
      </c>
      <c r="ACW1004">
        <v>16</v>
      </c>
      <c r="ACX1004">
        <v>1.2</v>
      </c>
      <c r="AEV1004">
        <v>251</v>
      </c>
      <c r="AEW1004">
        <v>42</v>
      </c>
    </row>
    <row r="1005" spans="1:870">
      <c r="A1005" t="s">
        <v>904</v>
      </c>
      <c r="B1005">
        <v>14201300</v>
      </c>
      <c r="C1005" s="1">
        <v>36234</v>
      </c>
      <c r="D1005" s="2">
        <v>0.52777777777777779</v>
      </c>
      <c r="G1005" t="s">
        <v>994</v>
      </c>
      <c r="H1005" t="s">
        <v>906</v>
      </c>
      <c r="I1005" t="s">
        <v>907</v>
      </c>
      <c r="J1005" t="s">
        <v>908</v>
      </c>
      <c r="M1005" s="1">
        <f t="shared" si="216"/>
        <v>36234</v>
      </c>
      <c r="N1005">
        <v>8.9</v>
      </c>
      <c r="O1005">
        <v>12.2</v>
      </c>
      <c r="P1005">
        <v>759</v>
      </c>
      <c r="Q1005">
        <v>80020</v>
      </c>
      <c r="R1005" s="1">
        <f t="shared" si="217"/>
        <v>36234</v>
      </c>
      <c r="S1005">
        <v>25</v>
      </c>
      <c r="T1005">
        <v>4.75</v>
      </c>
      <c r="U1005">
        <v>225</v>
      </c>
      <c r="V1005">
        <v>8.0000000000000007E-5</v>
      </c>
      <c r="W1005" s="1">
        <f t="shared" si="218"/>
        <v>36234</v>
      </c>
      <c r="X1005">
        <v>10.199999999999999</v>
      </c>
      <c r="Y1005">
        <v>89</v>
      </c>
      <c r="Z1005" s="1">
        <f t="shared" si="219"/>
        <v>36234</v>
      </c>
      <c r="AA1005">
        <v>7.1</v>
      </c>
      <c r="AB1005">
        <v>7.4</v>
      </c>
      <c r="AC1005" s="1">
        <f t="shared" si="220"/>
        <v>36234</v>
      </c>
      <c r="AD1005">
        <v>6.3</v>
      </c>
      <c r="AE1005" t="s">
        <v>925</v>
      </c>
      <c r="AF1005">
        <v>49</v>
      </c>
      <c r="AH1005" s="1" t="str">
        <f t="shared" si="221"/>
        <v/>
      </c>
      <c r="AJ1005" s="1">
        <f t="shared" si="221"/>
        <v>36234</v>
      </c>
      <c r="AK1005">
        <v>9.1</v>
      </c>
      <c r="AL1005">
        <v>8.6</v>
      </c>
      <c r="AM1005" s="1">
        <f t="shared" ref="AM1005" si="283">IF(ISBLANK(AN1005),"",$C1005)</f>
        <v>36234</v>
      </c>
      <c r="AN1005">
        <v>0.79</v>
      </c>
      <c r="AO1005">
        <v>0.33</v>
      </c>
      <c r="AP1005" s="1">
        <f t="shared" si="223"/>
        <v>36234</v>
      </c>
      <c r="AQ1005">
        <v>0.23</v>
      </c>
      <c r="AR1005">
        <v>7.1999999999999995E-2</v>
      </c>
      <c r="AS1005" s="1">
        <f t="shared" si="224"/>
        <v>36234</v>
      </c>
      <c r="AT1005">
        <v>8.01</v>
      </c>
      <c r="AU1005">
        <v>0.56000000000000005</v>
      </c>
      <c r="AV1005">
        <v>1</v>
      </c>
      <c r="AW1005" s="1">
        <f t="shared" si="225"/>
        <v>36234</v>
      </c>
      <c r="AX1005">
        <v>8.08</v>
      </c>
      <c r="AY1005">
        <v>0.35</v>
      </c>
      <c r="AZ1005" s="1">
        <f t="shared" si="226"/>
        <v>36234</v>
      </c>
      <c r="BA1005">
        <v>0.27</v>
      </c>
      <c r="BB1005" s="1">
        <f t="shared" si="226"/>
        <v>36234</v>
      </c>
      <c r="BC1005">
        <v>0.1</v>
      </c>
      <c r="BD1005" s="1">
        <f t="shared" ref="BD1005:BF1005" si="284">IF(ISBLANK(BE1005),"",$C1005)</f>
        <v>36234</v>
      </c>
      <c r="BE1005">
        <v>0.11</v>
      </c>
      <c r="BF1005" s="1" t="str">
        <f t="shared" si="284"/>
        <v/>
      </c>
      <c r="BI1005" s="1" t="str">
        <f t="shared" ref="BI1005" si="285">IF(ISBLANK(BJ1005),"",$C1005)</f>
        <v/>
      </c>
      <c r="BL1005">
        <v>77.400000000000006</v>
      </c>
      <c r="BM1005">
        <v>37</v>
      </c>
      <c r="BN1005">
        <v>34</v>
      </c>
      <c r="BO1005">
        <v>19.3</v>
      </c>
      <c r="BP1005">
        <v>7.08</v>
      </c>
      <c r="BQ1005">
        <v>8.35</v>
      </c>
      <c r="BR1005">
        <v>0.41</v>
      </c>
      <c r="BS1005">
        <v>18</v>
      </c>
      <c r="BT1005">
        <v>2.52</v>
      </c>
      <c r="BU1005">
        <v>15.3</v>
      </c>
      <c r="BV1005">
        <v>12.9</v>
      </c>
      <c r="BW1005" t="s">
        <v>1016</v>
      </c>
      <c r="BX1005">
        <v>19.3</v>
      </c>
      <c r="CO1005">
        <v>23</v>
      </c>
      <c r="CS1005">
        <v>50.9</v>
      </c>
      <c r="EI1005">
        <v>43</v>
      </c>
      <c r="EJ1005">
        <v>1.45</v>
      </c>
      <c r="EK1005">
        <v>0.71</v>
      </c>
      <c r="NX1005">
        <v>40</v>
      </c>
      <c r="XH1005">
        <v>1001</v>
      </c>
      <c r="ABF1005">
        <v>162</v>
      </c>
      <c r="ABG1005">
        <v>145</v>
      </c>
      <c r="ABH1005">
        <v>11</v>
      </c>
      <c r="ABI1005">
        <v>0.22</v>
      </c>
      <c r="ABN1005">
        <v>0.3</v>
      </c>
      <c r="ABO1005">
        <v>35.5</v>
      </c>
      <c r="ABP1005">
        <v>0.23599999999999999</v>
      </c>
      <c r="ABT1005">
        <v>15</v>
      </c>
      <c r="ACW1005">
        <v>34</v>
      </c>
      <c r="ACX1005">
        <v>2.2999999999999998</v>
      </c>
      <c r="AEV1005">
        <v>235</v>
      </c>
    </row>
    <row r="1006" spans="1:870">
      <c r="A1006" t="s">
        <v>904</v>
      </c>
      <c r="B1006">
        <v>14201300</v>
      </c>
      <c r="C1006" s="1">
        <v>36262</v>
      </c>
      <c r="D1006" s="2">
        <v>0.56944444444444442</v>
      </c>
      <c r="G1006" t="s">
        <v>905</v>
      </c>
      <c r="H1006" t="s">
        <v>906</v>
      </c>
      <c r="I1006" t="s">
        <v>907</v>
      </c>
      <c r="J1006" t="s">
        <v>908</v>
      </c>
      <c r="M1006" s="1">
        <f t="shared" si="216"/>
        <v>36262</v>
      </c>
      <c r="N1006">
        <v>10.7</v>
      </c>
      <c r="O1006">
        <v>12.7</v>
      </c>
      <c r="P1006">
        <v>766</v>
      </c>
      <c r="Q1006">
        <v>80020</v>
      </c>
      <c r="R1006" s="1">
        <f t="shared" si="217"/>
        <v>36262</v>
      </c>
      <c r="S1006">
        <v>9.4</v>
      </c>
      <c r="T1006">
        <v>4.3499999999999996</v>
      </c>
      <c r="U1006">
        <v>239</v>
      </c>
      <c r="V1006">
        <v>4.0000000000000003E-5</v>
      </c>
      <c r="W1006" s="1">
        <f t="shared" si="218"/>
        <v>36262</v>
      </c>
      <c r="X1006">
        <v>10.8</v>
      </c>
      <c r="Y1006">
        <v>97</v>
      </c>
      <c r="Z1006" s="1">
        <f t="shared" si="219"/>
        <v>36262</v>
      </c>
      <c r="AA1006">
        <v>7.4</v>
      </c>
      <c r="AB1006">
        <v>7.6</v>
      </c>
      <c r="AC1006" s="1">
        <f t="shared" si="220"/>
        <v>36262</v>
      </c>
      <c r="AD1006">
        <v>4.0999999999999996</v>
      </c>
      <c r="AE1006" t="s">
        <v>925</v>
      </c>
      <c r="AF1006">
        <v>58</v>
      </c>
      <c r="AH1006" s="1" t="str">
        <f t="shared" si="221"/>
        <v/>
      </c>
      <c r="AJ1006" s="1">
        <f t="shared" si="221"/>
        <v>36262</v>
      </c>
      <c r="AK1006">
        <v>7.3</v>
      </c>
      <c r="AL1006">
        <v>7.2</v>
      </c>
      <c r="AM1006" s="1">
        <f t="shared" ref="AM1006" si="286">IF(ISBLANK(AN1006),"",$C1006)</f>
        <v>36262</v>
      </c>
      <c r="AN1006">
        <v>0.49</v>
      </c>
      <c r="AO1006">
        <v>0.37</v>
      </c>
      <c r="AP1006" s="1">
        <f t="shared" si="223"/>
        <v>36262</v>
      </c>
      <c r="AQ1006">
        <v>0.02</v>
      </c>
      <c r="AR1006">
        <v>6.7000000000000004E-2</v>
      </c>
      <c r="AS1006" s="1">
        <f t="shared" si="224"/>
        <v>36262</v>
      </c>
      <c r="AT1006">
        <v>6.72</v>
      </c>
      <c r="AU1006">
        <v>0.4</v>
      </c>
      <c r="AV1006">
        <v>0.51</v>
      </c>
      <c r="AW1006" s="1">
        <f t="shared" si="225"/>
        <v>36262</v>
      </c>
      <c r="AX1006">
        <v>6.79</v>
      </c>
      <c r="AY1006">
        <v>0.34300000000000003</v>
      </c>
      <c r="AZ1006" s="1">
        <f t="shared" si="226"/>
        <v>36262</v>
      </c>
      <c r="BA1006">
        <v>0.18</v>
      </c>
      <c r="BB1006" s="1">
        <f t="shared" si="226"/>
        <v>36262</v>
      </c>
      <c r="BC1006">
        <v>0.11</v>
      </c>
      <c r="BD1006" s="1">
        <f t="shared" ref="BD1006:BF1006" si="287">IF(ISBLANK(BE1006),"",$C1006)</f>
        <v>36262</v>
      </c>
      <c r="BE1006">
        <v>0.11</v>
      </c>
      <c r="BF1006" s="1" t="str">
        <f t="shared" si="287"/>
        <v/>
      </c>
      <c r="BI1006" s="1" t="str">
        <f t="shared" ref="BI1006" si="288">IF(ISBLANK(BJ1006),"",$C1006)</f>
        <v/>
      </c>
      <c r="BL1006">
        <v>91</v>
      </c>
      <c r="BM1006">
        <v>43</v>
      </c>
      <c r="BN1006">
        <v>41</v>
      </c>
      <c r="BO1006">
        <v>22.6</v>
      </c>
      <c r="BP1006">
        <v>8.41</v>
      </c>
      <c r="BQ1006">
        <v>9.48</v>
      </c>
      <c r="BR1006">
        <v>0.43</v>
      </c>
      <c r="BS1006">
        <v>18</v>
      </c>
      <c r="BT1006">
        <v>2.4700000000000002</v>
      </c>
      <c r="BU1006">
        <v>16.5</v>
      </c>
      <c r="BV1006">
        <v>12.5</v>
      </c>
      <c r="BW1006" t="s">
        <v>1016</v>
      </c>
      <c r="BX1006">
        <v>22.5</v>
      </c>
      <c r="CO1006">
        <v>15</v>
      </c>
      <c r="CS1006">
        <v>59.4</v>
      </c>
      <c r="DS1006">
        <v>1.9E-2</v>
      </c>
      <c r="DU1006" t="s">
        <v>939</v>
      </c>
      <c r="DZ1006">
        <v>0.39800000000000002</v>
      </c>
      <c r="EB1006" t="s">
        <v>921</v>
      </c>
      <c r="EE1006" t="s">
        <v>1038</v>
      </c>
      <c r="EF1006" t="s">
        <v>941</v>
      </c>
      <c r="EG1006" t="s">
        <v>1062</v>
      </c>
      <c r="EI1006">
        <v>50</v>
      </c>
      <c r="EJ1006">
        <v>1.33</v>
      </c>
      <c r="EK1006">
        <v>0.27</v>
      </c>
      <c r="FJ1006" t="s">
        <v>939</v>
      </c>
      <c r="JL1006" t="s">
        <v>943</v>
      </c>
      <c r="NR1006">
        <v>8.0000000000000002E-3</v>
      </c>
      <c r="NX1006">
        <v>47</v>
      </c>
      <c r="OK1006" t="s">
        <v>941</v>
      </c>
      <c r="OZ1006" t="s">
        <v>947</v>
      </c>
      <c r="PM1006">
        <v>6.7000000000000004E-2</v>
      </c>
      <c r="PV1006" t="s">
        <v>948</v>
      </c>
      <c r="PY1006" t="s">
        <v>941</v>
      </c>
      <c r="QB1006" t="s">
        <v>1005</v>
      </c>
      <c r="QF1006">
        <v>0.28399999999999997</v>
      </c>
      <c r="QP1006">
        <v>1.0999999999999999E-2</v>
      </c>
      <c r="QS1006" t="s">
        <v>939</v>
      </c>
      <c r="XH1006">
        <v>1001</v>
      </c>
      <c r="ABF1006">
        <v>178</v>
      </c>
      <c r="ABG1006">
        <v>153</v>
      </c>
      <c r="ABH1006">
        <v>4.5199999999999996</v>
      </c>
      <c r="ABI1006">
        <v>0.24</v>
      </c>
      <c r="ABN1006">
        <v>2.8000000000000001E-2</v>
      </c>
      <c r="ABO1006">
        <v>29.7</v>
      </c>
      <c r="ABP1006">
        <v>0.22</v>
      </c>
      <c r="ABT1006">
        <v>15</v>
      </c>
      <c r="ACW1006">
        <v>16</v>
      </c>
      <c r="ACX1006">
        <v>0.41</v>
      </c>
      <c r="ADQ1006">
        <v>1.2E-2</v>
      </c>
      <c r="ADR1006" t="s">
        <v>942</v>
      </c>
      <c r="ADS1006" t="s">
        <v>952</v>
      </c>
      <c r="ADU1006" t="s">
        <v>941</v>
      </c>
      <c r="ADV1006" t="s">
        <v>939</v>
      </c>
      <c r="ADW1006" t="s">
        <v>984</v>
      </c>
      <c r="ADX1006" t="s">
        <v>939</v>
      </c>
      <c r="ADY1006" t="s">
        <v>943</v>
      </c>
      <c r="ADZ1006" t="s">
        <v>939</v>
      </c>
      <c r="AEA1006" t="s">
        <v>941</v>
      </c>
      <c r="AEB1006" t="s">
        <v>946</v>
      </c>
      <c r="AEC1006" t="s">
        <v>941</v>
      </c>
      <c r="AED1006">
        <v>0.16900000000000001</v>
      </c>
      <c r="AEE1006" t="s">
        <v>939</v>
      </c>
      <c r="AEF1006" t="s">
        <v>1100</v>
      </c>
      <c r="AEG1006" t="s">
        <v>946</v>
      </c>
      <c r="AEH1006">
        <v>2.5000000000000001E-2</v>
      </c>
      <c r="AEI1006" t="s">
        <v>921</v>
      </c>
      <c r="AEJ1006" t="s">
        <v>947</v>
      </c>
      <c r="AEK1006" t="s">
        <v>941</v>
      </c>
      <c r="AEL1006" t="s">
        <v>942</v>
      </c>
      <c r="AEM1006" t="s">
        <v>939</v>
      </c>
      <c r="AEN1006" t="s">
        <v>939</v>
      </c>
      <c r="AEO1006" t="s">
        <v>941</v>
      </c>
      <c r="AEP1006">
        <v>7.0000000000000001E-3</v>
      </c>
      <c r="AEQ1006" t="s">
        <v>946</v>
      </c>
      <c r="AER1006" t="s">
        <v>947</v>
      </c>
      <c r="AES1006" t="s">
        <v>948</v>
      </c>
      <c r="AEV1006">
        <v>249</v>
      </c>
      <c r="AFI1006">
        <v>93.7</v>
      </c>
      <c r="AFJ1006">
        <v>102</v>
      </c>
      <c r="AFK1006">
        <v>82.7</v>
      </c>
      <c r="AFM1006">
        <v>10</v>
      </c>
      <c r="AFT1006">
        <v>9110</v>
      </c>
      <c r="AGL1006">
        <v>1037</v>
      </c>
    </row>
    <row r="1007" spans="1:870">
      <c r="A1007" t="s">
        <v>904</v>
      </c>
      <c r="B1007">
        <v>14201300</v>
      </c>
      <c r="C1007" s="1">
        <v>36276</v>
      </c>
      <c r="D1007" s="2">
        <v>0.41666666666666669</v>
      </c>
      <c r="G1007" t="s">
        <v>905</v>
      </c>
      <c r="H1007" t="s">
        <v>906</v>
      </c>
      <c r="I1007" t="s">
        <v>907</v>
      </c>
      <c r="J1007" t="s">
        <v>908</v>
      </c>
      <c r="M1007" s="1">
        <f t="shared" si="216"/>
        <v>36276</v>
      </c>
      <c r="N1007">
        <v>12</v>
      </c>
      <c r="P1007">
        <v>760</v>
      </c>
      <c r="Q1007">
        <v>80020</v>
      </c>
      <c r="R1007" s="1">
        <f t="shared" si="217"/>
        <v>36276</v>
      </c>
      <c r="S1007">
        <v>3.4</v>
      </c>
      <c r="T1007">
        <v>4.0999999999999996</v>
      </c>
      <c r="U1007">
        <v>279</v>
      </c>
      <c r="V1007">
        <v>4.0000000000000003E-5</v>
      </c>
      <c r="W1007" s="1">
        <f t="shared" si="218"/>
        <v>36276</v>
      </c>
      <c r="X1007">
        <v>10.1</v>
      </c>
      <c r="Y1007">
        <v>94</v>
      </c>
      <c r="Z1007" s="1">
        <f t="shared" si="219"/>
        <v>36276</v>
      </c>
      <c r="AA1007">
        <v>7.4</v>
      </c>
      <c r="AC1007" s="1" t="str">
        <f t="shared" si="220"/>
        <v/>
      </c>
      <c r="AH1007" s="1" t="str">
        <f t="shared" si="221"/>
        <v/>
      </c>
      <c r="AJ1007" s="1" t="str">
        <f t="shared" si="221"/>
        <v/>
      </c>
      <c r="AM1007" s="1" t="str">
        <f t="shared" ref="AM1007" si="289">IF(ISBLANK(AN1007),"",$C1007)</f>
        <v/>
      </c>
      <c r="AP1007" s="1" t="str">
        <f t="shared" si="223"/>
        <v/>
      </c>
      <c r="AS1007" s="1" t="str">
        <f t="shared" si="224"/>
        <v/>
      </c>
      <c r="AW1007" s="1" t="str">
        <f t="shared" si="225"/>
        <v/>
      </c>
      <c r="AZ1007" s="1" t="str">
        <f t="shared" si="226"/>
        <v/>
      </c>
      <c r="BB1007" s="1" t="str">
        <f t="shared" si="226"/>
        <v/>
      </c>
      <c r="BD1007" s="1" t="str">
        <f t="shared" ref="BD1007:BF1007" si="290">IF(ISBLANK(BE1007),"",$C1007)</f>
        <v/>
      </c>
      <c r="BF1007" s="1" t="str">
        <f t="shared" si="290"/>
        <v/>
      </c>
      <c r="BI1007" s="1" t="str">
        <f t="shared" ref="BI1007" si="291">IF(ISBLANK(BJ1007),"",$C1007)</f>
        <v/>
      </c>
      <c r="DS1007" t="s">
        <v>1067</v>
      </c>
      <c r="DU1007" t="s">
        <v>939</v>
      </c>
      <c r="DZ1007">
        <v>0.503</v>
      </c>
      <c r="EB1007" t="s">
        <v>921</v>
      </c>
      <c r="EE1007" t="s">
        <v>1036</v>
      </c>
      <c r="EF1007" t="s">
        <v>941</v>
      </c>
      <c r="EG1007" t="s">
        <v>957</v>
      </c>
      <c r="EJ1007">
        <v>1.25</v>
      </c>
      <c r="EK1007">
        <v>0.1</v>
      </c>
      <c r="FJ1007" t="s">
        <v>939</v>
      </c>
      <c r="JL1007" t="s">
        <v>943</v>
      </c>
      <c r="NR1007" t="s">
        <v>957</v>
      </c>
      <c r="OK1007" t="s">
        <v>941</v>
      </c>
      <c r="OZ1007" t="s">
        <v>947</v>
      </c>
      <c r="PM1007">
        <v>5.6000000000000001E-2</v>
      </c>
      <c r="PV1007" t="s">
        <v>910</v>
      </c>
      <c r="PY1007" t="s">
        <v>941</v>
      </c>
      <c r="QB1007" t="s">
        <v>939</v>
      </c>
      <c r="QF1007">
        <v>0.248</v>
      </c>
      <c r="QP1007" t="s">
        <v>939</v>
      </c>
      <c r="QS1007" t="s">
        <v>939</v>
      </c>
      <c r="XH1007">
        <v>1001</v>
      </c>
      <c r="ABT1007">
        <v>15</v>
      </c>
      <c r="ADQ1007" t="s">
        <v>941</v>
      </c>
      <c r="ADR1007" t="s">
        <v>942</v>
      </c>
      <c r="ADS1007" t="s">
        <v>939</v>
      </c>
      <c r="ADU1007" t="s">
        <v>941</v>
      </c>
      <c r="ADV1007" t="s">
        <v>939</v>
      </c>
      <c r="ADW1007" t="s">
        <v>938</v>
      </c>
      <c r="ADX1007" t="s">
        <v>939</v>
      </c>
      <c r="ADY1007" t="s">
        <v>943</v>
      </c>
      <c r="ADZ1007">
        <v>2.3E-2</v>
      </c>
      <c r="AEA1007" t="s">
        <v>941</v>
      </c>
      <c r="AEB1007" t="s">
        <v>946</v>
      </c>
      <c r="AEC1007" t="s">
        <v>941</v>
      </c>
      <c r="AED1007">
        <v>9.6000000000000002E-2</v>
      </c>
      <c r="AEE1007" t="s">
        <v>939</v>
      </c>
      <c r="AEF1007" t="s">
        <v>1125</v>
      </c>
      <c r="AEG1007" t="s">
        <v>946</v>
      </c>
      <c r="AEH1007">
        <v>2.1000000000000001E-2</v>
      </c>
      <c r="AEI1007" t="s">
        <v>921</v>
      </c>
      <c r="AEJ1007" t="s">
        <v>947</v>
      </c>
      <c r="AEK1007" t="s">
        <v>941</v>
      </c>
      <c r="AEL1007" t="s">
        <v>942</v>
      </c>
      <c r="AEM1007" t="s">
        <v>939</v>
      </c>
      <c r="AEN1007" t="s">
        <v>939</v>
      </c>
      <c r="AEO1007" t="s">
        <v>941</v>
      </c>
      <c r="AEP1007" t="s">
        <v>910</v>
      </c>
      <c r="AEQ1007" t="s">
        <v>946</v>
      </c>
      <c r="AER1007" t="s">
        <v>1126</v>
      </c>
      <c r="AES1007" t="s">
        <v>948</v>
      </c>
      <c r="AFI1007">
        <v>119</v>
      </c>
      <c r="AFJ1007">
        <v>129</v>
      </c>
      <c r="AFK1007">
        <v>106</v>
      </c>
      <c r="AFT1007">
        <v>9123.1</v>
      </c>
      <c r="AGL1007">
        <v>1018</v>
      </c>
    </row>
    <row r="1008" spans="1:870">
      <c r="A1008" t="s">
        <v>904</v>
      </c>
      <c r="B1008">
        <v>14201300</v>
      </c>
      <c r="C1008" s="1">
        <v>36292</v>
      </c>
      <c r="D1008" s="2">
        <v>0.53472222222222221</v>
      </c>
      <c r="G1008" t="s">
        <v>905</v>
      </c>
      <c r="H1008" t="s">
        <v>906</v>
      </c>
      <c r="I1008" t="s">
        <v>907</v>
      </c>
      <c r="J1008" t="s">
        <v>908</v>
      </c>
      <c r="M1008" s="1">
        <f t="shared" si="216"/>
        <v>36292</v>
      </c>
      <c r="N1008">
        <v>12</v>
      </c>
      <c r="O1008">
        <v>12.5</v>
      </c>
      <c r="P1008">
        <v>764</v>
      </c>
      <c r="Q1008">
        <v>80020</v>
      </c>
      <c r="R1008" s="1">
        <f t="shared" si="217"/>
        <v>36292</v>
      </c>
      <c r="S1008">
        <v>2.1</v>
      </c>
      <c r="T1008">
        <v>4.0999999999999996</v>
      </c>
      <c r="U1008">
        <v>287</v>
      </c>
      <c r="V1008">
        <v>3.0000000000000001E-5</v>
      </c>
      <c r="W1008" s="1">
        <f t="shared" si="218"/>
        <v>36292</v>
      </c>
      <c r="X1008">
        <v>9.9</v>
      </c>
      <c r="Y1008">
        <v>91</v>
      </c>
      <c r="Z1008" s="1">
        <f t="shared" si="219"/>
        <v>36292</v>
      </c>
      <c r="AA1008">
        <v>7.5</v>
      </c>
      <c r="AB1008">
        <v>7.7</v>
      </c>
      <c r="AC1008" s="1">
        <f t="shared" si="220"/>
        <v>36292</v>
      </c>
      <c r="AD1008">
        <v>4.9000000000000004</v>
      </c>
      <c r="AE1008" t="s">
        <v>925</v>
      </c>
      <c r="AF1008">
        <v>88</v>
      </c>
      <c r="AH1008" s="1" t="str">
        <f t="shared" si="221"/>
        <v/>
      </c>
      <c r="AJ1008" s="1">
        <f t="shared" si="221"/>
        <v>36292</v>
      </c>
      <c r="AK1008">
        <v>5.5</v>
      </c>
      <c r="AL1008">
        <v>5.4</v>
      </c>
      <c r="AM1008" s="1">
        <f t="shared" ref="AM1008" si="292">IF(ISBLANK(AN1008),"",$C1008)</f>
        <v>36292</v>
      </c>
      <c r="AN1008">
        <v>0.52</v>
      </c>
      <c r="AO1008">
        <v>0.39</v>
      </c>
      <c r="AP1008" s="1">
        <f t="shared" si="223"/>
        <v>36292</v>
      </c>
      <c r="AQ1008">
        <v>7.0000000000000007E-2</v>
      </c>
      <c r="AR1008">
        <v>3.7999999999999999E-2</v>
      </c>
      <c r="AS1008" s="1">
        <f t="shared" si="224"/>
        <v>36292</v>
      </c>
      <c r="AT1008">
        <v>4.91</v>
      </c>
      <c r="AU1008">
        <v>0.46</v>
      </c>
      <c r="AV1008">
        <v>0.59</v>
      </c>
      <c r="AW1008" s="1">
        <f t="shared" si="225"/>
        <v>36292</v>
      </c>
      <c r="AX1008">
        <v>4.95</v>
      </c>
      <c r="AY1008">
        <v>0.245</v>
      </c>
      <c r="AZ1008" s="1">
        <f t="shared" si="226"/>
        <v>36292</v>
      </c>
      <c r="BA1008">
        <v>0.15</v>
      </c>
      <c r="BB1008" s="1">
        <f t="shared" si="226"/>
        <v>36292</v>
      </c>
      <c r="BC1008">
        <v>0.12</v>
      </c>
      <c r="BD1008" s="1">
        <f t="shared" ref="BD1008:BF1008" si="293">IF(ISBLANK(BE1008),"",$C1008)</f>
        <v>36292</v>
      </c>
      <c r="BE1008">
        <v>0.08</v>
      </c>
      <c r="BF1008" s="1" t="str">
        <f t="shared" si="293"/>
        <v/>
      </c>
      <c r="BI1008" s="1" t="str">
        <f t="shared" ref="BI1008" si="294">IF(ISBLANK(BJ1008),"",$C1008)</f>
        <v/>
      </c>
      <c r="BL1008">
        <v>110</v>
      </c>
      <c r="BM1008">
        <v>38</v>
      </c>
      <c r="BO1008">
        <v>27</v>
      </c>
      <c r="BP1008">
        <v>10.3</v>
      </c>
      <c r="BQ1008">
        <v>11.8</v>
      </c>
      <c r="BR1008">
        <v>0.49</v>
      </c>
      <c r="BS1008">
        <v>18</v>
      </c>
      <c r="BT1008">
        <v>3.44</v>
      </c>
      <c r="BU1008">
        <v>21.9</v>
      </c>
      <c r="BV1008">
        <v>11.8</v>
      </c>
      <c r="BW1008">
        <v>0.11</v>
      </c>
      <c r="BX1008">
        <v>21.8</v>
      </c>
      <c r="CO1008">
        <v>66</v>
      </c>
      <c r="CS1008">
        <v>84.6</v>
      </c>
      <c r="DS1008" t="s">
        <v>1067</v>
      </c>
      <c r="DU1008" t="s">
        <v>939</v>
      </c>
      <c r="DZ1008">
        <v>0.58399999999999996</v>
      </c>
      <c r="EB1008" t="s">
        <v>921</v>
      </c>
      <c r="EE1008" t="s">
        <v>1110</v>
      </c>
      <c r="EF1008" t="s">
        <v>941</v>
      </c>
      <c r="EG1008" t="s">
        <v>942</v>
      </c>
      <c r="EJ1008">
        <v>1.25</v>
      </c>
      <c r="EK1008">
        <v>0.06</v>
      </c>
      <c r="FJ1008" t="s">
        <v>939</v>
      </c>
      <c r="JL1008" t="s">
        <v>943</v>
      </c>
      <c r="NR1008" t="s">
        <v>941</v>
      </c>
      <c r="NX1008">
        <v>72</v>
      </c>
      <c r="OK1008" t="s">
        <v>941</v>
      </c>
      <c r="OZ1008" t="s">
        <v>947</v>
      </c>
      <c r="PM1008">
        <v>6.0999999999999999E-2</v>
      </c>
      <c r="PV1008" t="s">
        <v>948</v>
      </c>
      <c r="PY1008" t="s">
        <v>941</v>
      </c>
      <c r="QB1008">
        <v>8.9999999999999993E-3</v>
      </c>
      <c r="QF1008">
        <v>0.24199999999999999</v>
      </c>
      <c r="QP1008" t="s">
        <v>939</v>
      </c>
      <c r="QS1008" t="s">
        <v>939</v>
      </c>
      <c r="XH1008">
        <v>1001</v>
      </c>
      <c r="ABF1008">
        <v>190</v>
      </c>
      <c r="ABG1008">
        <v>174</v>
      </c>
      <c r="ABH1008">
        <v>1.0900000000000001</v>
      </c>
      <c r="ABI1008">
        <v>0.26</v>
      </c>
      <c r="ABN1008">
        <v>9.0999999999999998E-2</v>
      </c>
      <c r="ABO1008">
        <v>21.7</v>
      </c>
      <c r="ABP1008">
        <v>0.125</v>
      </c>
      <c r="ABT1008">
        <v>15</v>
      </c>
      <c r="ACW1008">
        <v>4</v>
      </c>
      <c r="ACX1008">
        <v>0.02</v>
      </c>
      <c r="ADQ1008" t="s">
        <v>941</v>
      </c>
      <c r="ADR1008" t="s">
        <v>942</v>
      </c>
      <c r="ADS1008" t="s">
        <v>939</v>
      </c>
      <c r="ADU1008" t="s">
        <v>941</v>
      </c>
      <c r="ADV1008" t="s">
        <v>939</v>
      </c>
      <c r="ADW1008" t="s">
        <v>938</v>
      </c>
      <c r="ADX1008" t="s">
        <v>939</v>
      </c>
      <c r="ADY1008" t="s">
        <v>943</v>
      </c>
      <c r="ADZ1008">
        <v>0.20200000000000001</v>
      </c>
      <c r="AEA1008" t="s">
        <v>941</v>
      </c>
      <c r="AEB1008" t="s">
        <v>946</v>
      </c>
      <c r="AEC1008" t="s">
        <v>941</v>
      </c>
      <c r="AED1008">
        <v>4.7E-2</v>
      </c>
      <c r="AEE1008" t="s">
        <v>939</v>
      </c>
      <c r="AEF1008" t="s">
        <v>1127</v>
      </c>
      <c r="AEG1008" t="s">
        <v>946</v>
      </c>
      <c r="AEH1008">
        <v>2.1999999999999999E-2</v>
      </c>
      <c r="AEI1008" t="s">
        <v>921</v>
      </c>
      <c r="AEJ1008" t="s">
        <v>947</v>
      </c>
      <c r="AEK1008" t="s">
        <v>941</v>
      </c>
      <c r="AEL1008" t="s">
        <v>942</v>
      </c>
      <c r="AEM1008" t="s">
        <v>939</v>
      </c>
      <c r="AEN1008" t="s">
        <v>939</v>
      </c>
      <c r="AEO1008" t="s">
        <v>941</v>
      </c>
      <c r="AEP1008" t="s">
        <v>942</v>
      </c>
      <c r="AEQ1008" t="s">
        <v>946</v>
      </c>
      <c r="AER1008" t="s">
        <v>1067</v>
      </c>
      <c r="AES1008" t="s">
        <v>948</v>
      </c>
      <c r="AEV1008">
        <v>298</v>
      </c>
      <c r="AFI1008">
        <v>125</v>
      </c>
      <c r="AFJ1008">
        <v>138</v>
      </c>
      <c r="AFK1008">
        <v>115</v>
      </c>
      <c r="AFM1008">
        <v>30</v>
      </c>
      <c r="AFT1008">
        <v>9140</v>
      </c>
      <c r="AGL1008">
        <v>990</v>
      </c>
    </row>
    <row r="1009" spans="1:870">
      <c r="A1009" t="s">
        <v>904</v>
      </c>
      <c r="B1009">
        <v>14201300</v>
      </c>
      <c r="C1009" s="1">
        <v>36304</v>
      </c>
      <c r="D1009" s="2">
        <v>0.4236111111111111</v>
      </c>
      <c r="G1009" t="s">
        <v>905</v>
      </c>
      <c r="H1009" t="s">
        <v>906</v>
      </c>
      <c r="I1009" t="s">
        <v>907</v>
      </c>
      <c r="J1009" t="s">
        <v>908</v>
      </c>
      <c r="M1009" s="1">
        <f t="shared" si="216"/>
        <v>36304</v>
      </c>
      <c r="N1009">
        <v>17.100000000000001</v>
      </c>
      <c r="P1009">
        <v>761</v>
      </c>
      <c r="Q1009">
        <v>80020</v>
      </c>
      <c r="R1009" s="1">
        <f t="shared" si="217"/>
        <v>36304</v>
      </c>
      <c r="S1009">
        <v>2</v>
      </c>
      <c r="T1009">
        <v>4</v>
      </c>
      <c r="U1009">
        <v>413</v>
      </c>
      <c r="V1009">
        <v>8.0000000000000007E-5</v>
      </c>
      <c r="W1009" s="1">
        <f t="shared" si="218"/>
        <v>36304</v>
      </c>
      <c r="X1009">
        <v>6.9</v>
      </c>
      <c r="Y1009">
        <v>71</v>
      </c>
      <c r="Z1009" s="1">
        <f t="shared" si="219"/>
        <v>36304</v>
      </c>
      <c r="AA1009">
        <v>7.1</v>
      </c>
      <c r="AC1009" s="1" t="str">
        <f t="shared" si="220"/>
        <v/>
      </c>
      <c r="AH1009" s="1" t="str">
        <f t="shared" si="221"/>
        <v/>
      </c>
      <c r="AJ1009" s="1" t="str">
        <f t="shared" si="221"/>
        <v/>
      </c>
      <c r="AM1009" s="1" t="str">
        <f t="shared" ref="AM1009" si="295">IF(ISBLANK(AN1009),"",$C1009)</f>
        <v/>
      </c>
      <c r="AP1009" s="1" t="str">
        <f t="shared" si="223"/>
        <v/>
      </c>
      <c r="AS1009" s="1" t="str">
        <f t="shared" si="224"/>
        <v/>
      </c>
      <c r="AW1009" s="1" t="str">
        <f t="shared" si="225"/>
        <v/>
      </c>
      <c r="AZ1009" s="1" t="str">
        <f t="shared" si="226"/>
        <v/>
      </c>
      <c r="BB1009" s="1" t="str">
        <f t="shared" si="226"/>
        <v/>
      </c>
      <c r="BD1009" s="1" t="str">
        <f t="shared" ref="BD1009:BF1009" si="296">IF(ISBLANK(BE1009),"",$C1009)</f>
        <v/>
      </c>
      <c r="BF1009" s="1" t="str">
        <f t="shared" si="296"/>
        <v/>
      </c>
      <c r="BI1009" s="1" t="str">
        <f t="shared" ref="BI1009" si="297">IF(ISBLANK(BJ1009),"",$C1009)</f>
        <v/>
      </c>
      <c r="DS1009" t="s">
        <v>938</v>
      </c>
      <c r="DU1009" t="s">
        <v>939</v>
      </c>
      <c r="DZ1009">
        <v>1.53</v>
      </c>
      <c r="EB1009" t="s">
        <v>921</v>
      </c>
      <c r="EE1009" t="s">
        <v>950</v>
      </c>
      <c r="EF1009" t="s">
        <v>941</v>
      </c>
      <c r="EG1009" t="s">
        <v>942</v>
      </c>
      <c r="EJ1009">
        <v>1.22</v>
      </c>
      <c r="EK1009">
        <v>0.06</v>
      </c>
      <c r="FJ1009" t="s">
        <v>939</v>
      </c>
      <c r="JL1009" t="s">
        <v>943</v>
      </c>
      <c r="NR1009" t="s">
        <v>941</v>
      </c>
      <c r="OK1009" t="s">
        <v>941</v>
      </c>
      <c r="OZ1009" t="s">
        <v>947</v>
      </c>
      <c r="PM1009">
        <v>8.3000000000000004E-2</v>
      </c>
      <c r="PV1009" t="s">
        <v>948</v>
      </c>
      <c r="PY1009" t="s">
        <v>941</v>
      </c>
      <c r="QB1009" t="s">
        <v>939</v>
      </c>
      <c r="QF1009">
        <v>0.19600000000000001</v>
      </c>
      <c r="QP1009" t="s">
        <v>939</v>
      </c>
      <c r="QS1009" t="s">
        <v>939</v>
      </c>
      <c r="XH1009">
        <v>1001</v>
      </c>
      <c r="ABT1009">
        <v>15</v>
      </c>
      <c r="ADQ1009" t="s">
        <v>941</v>
      </c>
      <c r="ADR1009" t="s">
        <v>942</v>
      </c>
      <c r="ADS1009" t="s">
        <v>939</v>
      </c>
      <c r="ADU1009" t="s">
        <v>941</v>
      </c>
      <c r="ADV1009" t="s">
        <v>939</v>
      </c>
      <c r="ADW1009" t="s">
        <v>938</v>
      </c>
      <c r="ADX1009" t="s">
        <v>939</v>
      </c>
      <c r="ADY1009" t="s">
        <v>943</v>
      </c>
      <c r="ADZ1009">
        <v>9.5000000000000001E-2</v>
      </c>
      <c r="AEA1009" t="s">
        <v>941</v>
      </c>
      <c r="AEB1009" t="s">
        <v>946</v>
      </c>
      <c r="AEC1009" t="s">
        <v>941</v>
      </c>
      <c r="AED1009">
        <v>1.2E-2</v>
      </c>
      <c r="AEE1009" t="s">
        <v>939</v>
      </c>
      <c r="AEF1009" t="s">
        <v>1128</v>
      </c>
      <c r="AEG1009" t="s">
        <v>946</v>
      </c>
      <c r="AEH1009">
        <v>4.5999999999999999E-2</v>
      </c>
      <c r="AEI1009" t="s">
        <v>921</v>
      </c>
      <c r="AEJ1009" t="s">
        <v>947</v>
      </c>
      <c r="AEK1009" t="s">
        <v>941</v>
      </c>
      <c r="AEL1009" t="s">
        <v>1069</v>
      </c>
      <c r="AEM1009" t="s">
        <v>939</v>
      </c>
      <c r="AEN1009" t="s">
        <v>939</v>
      </c>
      <c r="AEO1009" t="s">
        <v>941</v>
      </c>
      <c r="AEP1009" t="s">
        <v>942</v>
      </c>
      <c r="AEQ1009" t="s">
        <v>946</v>
      </c>
      <c r="AER1009" t="s">
        <v>1129</v>
      </c>
      <c r="AES1009" t="s">
        <v>948</v>
      </c>
      <c r="AFI1009">
        <v>130</v>
      </c>
      <c r="AFJ1009">
        <v>114</v>
      </c>
      <c r="AFK1009">
        <v>104</v>
      </c>
      <c r="AFT1009">
        <v>9152</v>
      </c>
      <c r="AGL1009">
        <v>990</v>
      </c>
    </row>
    <row r="1010" spans="1:870">
      <c r="A1010" t="s">
        <v>904</v>
      </c>
      <c r="B1010">
        <v>14201300</v>
      </c>
      <c r="C1010" s="1">
        <v>36325</v>
      </c>
      <c r="D1010" s="2">
        <v>0.47222222222222227</v>
      </c>
      <c r="G1010" t="s">
        <v>905</v>
      </c>
      <c r="H1010" t="s">
        <v>906</v>
      </c>
      <c r="I1010" t="s">
        <v>907</v>
      </c>
      <c r="J1010" t="s">
        <v>908</v>
      </c>
      <c r="M1010" s="1">
        <f t="shared" si="216"/>
        <v>36325</v>
      </c>
      <c r="N1010">
        <v>18.2</v>
      </c>
      <c r="O1010">
        <v>25.2</v>
      </c>
      <c r="P1010">
        <v>760</v>
      </c>
      <c r="Q1010">
        <v>80020</v>
      </c>
      <c r="R1010" s="1">
        <f t="shared" si="217"/>
        <v>36325</v>
      </c>
      <c r="S1010">
        <v>0.56999999999999995</v>
      </c>
      <c r="T1010">
        <v>3.84</v>
      </c>
      <c r="U1010">
        <v>318</v>
      </c>
      <c r="V1010">
        <v>1E-4</v>
      </c>
      <c r="W1010" s="1">
        <f t="shared" si="218"/>
        <v>36325</v>
      </c>
      <c r="X1010">
        <v>7</v>
      </c>
      <c r="Y1010">
        <v>75</v>
      </c>
      <c r="Z1010" s="1">
        <f t="shared" si="219"/>
        <v>36325</v>
      </c>
      <c r="AA1010">
        <v>7</v>
      </c>
      <c r="AB1010">
        <v>7.5</v>
      </c>
      <c r="AC1010" s="1">
        <f t="shared" si="220"/>
        <v>36325</v>
      </c>
      <c r="AD1010">
        <v>16</v>
      </c>
      <c r="AE1010" t="s">
        <v>925</v>
      </c>
      <c r="AF1010">
        <v>104</v>
      </c>
      <c r="AH1010" s="1" t="str">
        <f t="shared" si="221"/>
        <v/>
      </c>
      <c r="AJ1010" s="1">
        <f t="shared" si="221"/>
        <v>36325</v>
      </c>
      <c r="AK1010">
        <v>6.1</v>
      </c>
      <c r="AL1010">
        <v>5.8</v>
      </c>
      <c r="AM1010" s="1">
        <f t="shared" ref="AM1010" si="298">IF(ISBLANK(AN1010),"",$C1010)</f>
        <v>36325</v>
      </c>
      <c r="AN1010">
        <v>0.67</v>
      </c>
      <c r="AO1010">
        <v>0.38</v>
      </c>
      <c r="AP1010" s="1">
        <f t="shared" si="223"/>
        <v>36325</v>
      </c>
      <c r="AQ1010">
        <v>7.0000000000000007E-2</v>
      </c>
      <c r="AR1010">
        <v>4.5999999999999999E-2</v>
      </c>
      <c r="AS1010" s="1">
        <f t="shared" si="224"/>
        <v>36325</v>
      </c>
      <c r="AT1010">
        <v>5.31</v>
      </c>
      <c r="AU1010">
        <v>0.45</v>
      </c>
      <c r="AV1010">
        <v>0.74</v>
      </c>
      <c r="AW1010" s="1">
        <f t="shared" si="225"/>
        <v>36325</v>
      </c>
      <c r="AX1010">
        <v>5.36</v>
      </c>
      <c r="AY1010">
        <v>0.751</v>
      </c>
      <c r="AZ1010" s="1">
        <f t="shared" si="226"/>
        <v>36325</v>
      </c>
      <c r="BA1010">
        <v>0.35</v>
      </c>
      <c r="BB1010" s="1">
        <f t="shared" si="226"/>
        <v>36325</v>
      </c>
      <c r="BC1010">
        <v>0.28999999999999998</v>
      </c>
      <c r="BD1010" s="1">
        <f t="shared" ref="BD1010:BF1010" si="299">IF(ISBLANK(BE1010),"",$C1010)</f>
        <v>36325</v>
      </c>
      <c r="BE1010">
        <v>0.24</v>
      </c>
      <c r="BF1010" s="1" t="str">
        <f t="shared" si="299"/>
        <v/>
      </c>
      <c r="BI1010" s="1" t="str">
        <f t="shared" ref="BI1010" si="300">IF(ISBLANK(BJ1010),"",$C1010)</f>
        <v/>
      </c>
      <c r="BL1010">
        <v>115</v>
      </c>
      <c r="BM1010">
        <v>30</v>
      </c>
      <c r="BO1010">
        <v>28.1</v>
      </c>
      <c r="BP1010">
        <v>10.9</v>
      </c>
      <c r="BQ1010">
        <v>12.2</v>
      </c>
      <c r="BR1010">
        <v>0.49</v>
      </c>
      <c r="BS1010">
        <v>18</v>
      </c>
      <c r="BT1010">
        <v>3.67</v>
      </c>
      <c r="BU1010">
        <v>23.7</v>
      </c>
      <c r="BV1010">
        <v>12.1</v>
      </c>
      <c r="BW1010">
        <v>0.11</v>
      </c>
      <c r="BX1010">
        <v>29.1</v>
      </c>
      <c r="CO1010">
        <v>42</v>
      </c>
      <c r="CS1010">
        <v>93.1</v>
      </c>
      <c r="DS1010" t="s">
        <v>938</v>
      </c>
      <c r="DU1010" t="s">
        <v>939</v>
      </c>
      <c r="DZ1010">
        <v>0.92800000000000005</v>
      </c>
      <c r="EB1010" t="s">
        <v>921</v>
      </c>
      <c r="EE1010" t="s">
        <v>1110</v>
      </c>
      <c r="EF1010" t="s">
        <v>941</v>
      </c>
      <c r="EG1010" t="s">
        <v>942</v>
      </c>
      <c r="EJ1010">
        <v>1.17</v>
      </c>
      <c r="EK1010">
        <v>0.02</v>
      </c>
      <c r="FJ1010" t="s">
        <v>939</v>
      </c>
      <c r="JL1010" t="s">
        <v>943</v>
      </c>
      <c r="NR1010" t="s">
        <v>941</v>
      </c>
      <c r="NX1010">
        <v>85</v>
      </c>
      <c r="OK1010" t="s">
        <v>941</v>
      </c>
      <c r="OZ1010" t="s">
        <v>947</v>
      </c>
      <c r="PM1010">
        <v>4.7E-2</v>
      </c>
      <c r="PV1010" t="s">
        <v>948</v>
      </c>
      <c r="PY1010" t="s">
        <v>941</v>
      </c>
      <c r="QB1010">
        <v>1.2999999999999999E-2</v>
      </c>
      <c r="QF1010">
        <v>0.184</v>
      </c>
      <c r="QP1010" t="s">
        <v>939</v>
      </c>
      <c r="QS1010" t="s">
        <v>939</v>
      </c>
      <c r="XH1010">
        <v>1001</v>
      </c>
      <c r="ABF1010">
        <v>233</v>
      </c>
      <c r="ABG1010">
        <v>196</v>
      </c>
      <c r="ABH1010">
        <v>0.36</v>
      </c>
      <c r="ABI1010">
        <v>0.32</v>
      </c>
      <c r="ABN1010">
        <v>9.2999999999999999E-2</v>
      </c>
      <c r="ABO1010">
        <v>23.5</v>
      </c>
      <c r="ABP1010">
        <v>0.151</v>
      </c>
      <c r="ABT1010">
        <v>15</v>
      </c>
      <c r="ACW1010">
        <v>3</v>
      </c>
      <c r="ACX1010">
        <v>0</v>
      </c>
      <c r="ADQ1010" t="s">
        <v>941</v>
      </c>
      <c r="ADR1010" t="s">
        <v>942</v>
      </c>
      <c r="ADS1010" t="s">
        <v>952</v>
      </c>
      <c r="ADU1010" t="s">
        <v>941</v>
      </c>
      <c r="ADV1010" t="s">
        <v>939</v>
      </c>
      <c r="ADW1010" t="s">
        <v>938</v>
      </c>
      <c r="ADX1010" t="s">
        <v>939</v>
      </c>
      <c r="ADY1010" t="s">
        <v>943</v>
      </c>
      <c r="ADZ1010">
        <v>0.12</v>
      </c>
      <c r="AEA1010" t="s">
        <v>941</v>
      </c>
      <c r="AEB1010" t="s">
        <v>946</v>
      </c>
      <c r="AEC1010" t="s">
        <v>941</v>
      </c>
      <c r="AED1010">
        <v>0.115</v>
      </c>
      <c r="AEE1010" t="s">
        <v>939</v>
      </c>
      <c r="AEF1010" t="s">
        <v>1130</v>
      </c>
      <c r="AEG1010" t="s">
        <v>946</v>
      </c>
      <c r="AEH1010">
        <v>1.6E-2</v>
      </c>
      <c r="AEI1010" t="s">
        <v>921</v>
      </c>
      <c r="AEJ1010" t="s">
        <v>947</v>
      </c>
      <c r="AEK1010" t="s">
        <v>941</v>
      </c>
      <c r="AEL1010" t="s">
        <v>1018</v>
      </c>
      <c r="AEM1010" t="s">
        <v>939</v>
      </c>
      <c r="AEN1010" t="s">
        <v>939</v>
      </c>
      <c r="AEO1010" t="s">
        <v>941</v>
      </c>
      <c r="AEP1010" t="s">
        <v>942</v>
      </c>
      <c r="AEQ1010" t="s">
        <v>946</v>
      </c>
      <c r="AER1010" t="s">
        <v>1036</v>
      </c>
      <c r="AES1010" t="s">
        <v>948</v>
      </c>
      <c r="AEV1010">
        <v>323</v>
      </c>
      <c r="AFI1010">
        <v>133</v>
      </c>
      <c r="AFJ1010">
        <v>77</v>
      </c>
      <c r="AFK1010">
        <v>109</v>
      </c>
      <c r="AFM1010">
        <v>40</v>
      </c>
      <c r="AFT1010">
        <v>9169</v>
      </c>
      <c r="AGL1010">
        <v>961</v>
      </c>
    </row>
    <row r="1011" spans="1:870">
      <c r="A1011" t="s">
        <v>904</v>
      </c>
      <c r="B1011">
        <v>14201300</v>
      </c>
      <c r="C1011" s="1">
        <v>36339</v>
      </c>
      <c r="D1011" s="2">
        <v>0.43055555555555558</v>
      </c>
      <c r="G1011" t="s">
        <v>905</v>
      </c>
      <c r="H1011" t="s">
        <v>906</v>
      </c>
      <c r="I1011" t="s">
        <v>907</v>
      </c>
      <c r="J1011" t="s">
        <v>908</v>
      </c>
      <c r="M1011" s="1">
        <f t="shared" si="216"/>
        <v>36339</v>
      </c>
      <c r="N1011">
        <v>14.9</v>
      </c>
      <c r="O1011">
        <v>17.100000000000001</v>
      </c>
      <c r="P1011">
        <v>764</v>
      </c>
      <c r="Q1011">
        <v>80020</v>
      </c>
      <c r="R1011" s="1">
        <f t="shared" si="217"/>
        <v>36339</v>
      </c>
      <c r="S1011">
        <v>0.62</v>
      </c>
      <c r="T1011">
        <v>3.85</v>
      </c>
      <c r="U1011">
        <v>353</v>
      </c>
      <c r="V1011">
        <v>4.0000000000000003E-5</v>
      </c>
      <c r="W1011" s="1">
        <f t="shared" si="218"/>
        <v>36339</v>
      </c>
      <c r="X1011">
        <v>8</v>
      </c>
      <c r="Y1011">
        <v>79</v>
      </c>
      <c r="Z1011" s="1">
        <f t="shared" si="219"/>
        <v>36339</v>
      </c>
      <c r="AA1011">
        <v>7.4</v>
      </c>
      <c r="AC1011" s="1" t="str">
        <f t="shared" si="220"/>
        <v/>
      </c>
      <c r="AH1011" s="1" t="str">
        <f t="shared" si="221"/>
        <v/>
      </c>
      <c r="AJ1011" s="1" t="str">
        <f t="shared" si="221"/>
        <v/>
      </c>
      <c r="AM1011" s="1" t="str">
        <f t="shared" ref="AM1011" si="301">IF(ISBLANK(AN1011),"",$C1011)</f>
        <v/>
      </c>
      <c r="AP1011" s="1" t="str">
        <f t="shared" si="223"/>
        <v/>
      </c>
      <c r="AS1011" s="1" t="str">
        <f t="shared" si="224"/>
        <v/>
      </c>
      <c r="AW1011" s="1" t="str">
        <f t="shared" si="225"/>
        <v/>
      </c>
      <c r="AZ1011" s="1" t="str">
        <f t="shared" si="226"/>
        <v/>
      </c>
      <c r="BB1011" s="1" t="str">
        <f t="shared" si="226"/>
        <v/>
      </c>
      <c r="BD1011" s="1" t="str">
        <f t="shared" ref="BD1011:BF1011" si="302">IF(ISBLANK(BE1011),"",$C1011)</f>
        <v/>
      </c>
      <c r="BF1011" s="1" t="str">
        <f t="shared" si="302"/>
        <v/>
      </c>
      <c r="BI1011" s="1" t="str">
        <f t="shared" ref="BI1011" si="303">IF(ISBLANK(BJ1011),"",$C1011)</f>
        <v/>
      </c>
      <c r="DS1011" t="s">
        <v>938</v>
      </c>
      <c r="DU1011" t="s">
        <v>939</v>
      </c>
      <c r="DZ1011">
        <v>0.998</v>
      </c>
      <c r="EB1011" t="s">
        <v>921</v>
      </c>
      <c r="EE1011" t="s">
        <v>1001</v>
      </c>
      <c r="EF1011" t="s">
        <v>941</v>
      </c>
      <c r="EG1011" t="s">
        <v>942</v>
      </c>
      <c r="EJ1011">
        <v>1.17</v>
      </c>
      <c r="EK1011">
        <v>0.02</v>
      </c>
      <c r="FJ1011" t="s">
        <v>939</v>
      </c>
      <c r="JL1011" t="s">
        <v>943</v>
      </c>
      <c r="NR1011" t="s">
        <v>941</v>
      </c>
      <c r="OK1011" t="s">
        <v>941</v>
      </c>
      <c r="OZ1011" t="s">
        <v>947</v>
      </c>
      <c r="PM1011">
        <v>2.1999999999999999E-2</v>
      </c>
      <c r="PV1011" t="s">
        <v>948</v>
      </c>
      <c r="PY1011" t="s">
        <v>941</v>
      </c>
      <c r="QB1011">
        <v>1.2999999999999999E-2</v>
      </c>
      <c r="QF1011">
        <v>0.114</v>
      </c>
      <c r="QP1011" t="s">
        <v>939</v>
      </c>
      <c r="QS1011" t="s">
        <v>939</v>
      </c>
      <c r="XH1011">
        <v>1001</v>
      </c>
      <c r="ABT1011">
        <v>15</v>
      </c>
      <c r="ADQ1011" t="s">
        <v>941</v>
      </c>
      <c r="ADR1011" t="s">
        <v>942</v>
      </c>
      <c r="ADS1011" t="s">
        <v>939</v>
      </c>
      <c r="ADU1011" t="s">
        <v>941</v>
      </c>
      <c r="ADV1011" t="s">
        <v>939</v>
      </c>
      <c r="ADW1011" t="s">
        <v>938</v>
      </c>
      <c r="ADX1011" t="s">
        <v>939</v>
      </c>
      <c r="ADY1011" t="s">
        <v>943</v>
      </c>
      <c r="ADZ1011">
        <v>0.21199999999999999</v>
      </c>
      <c r="AEA1011" t="s">
        <v>941</v>
      </c>
      <c r="AEB1011" t="s">
        <v>946</v>
      </c>
      <c r="AEC1011" t="s">
        <v>941</v>
      </c>
      <c r="AED1011">
        <v>3.4000000000000002E-2</v>
      </c>
      <c r="AEE1011" t="s">
        <v>939</v>
      </c>
      <c r="AEF1011" t="s">
        <v>1131</v>
      </c>
      <c r="AEG1011" t="s">
        <v>946</v>
      </c>
      <c r="AEH1011">
        <v>5.8000000000000003E-2</v>
      </c>
      <c r="AEI1011" t="s">
        <v>921</v>
      </c>
      <c r="AEJ1011" t="s">
        <v>947</v>
      </c>
      <c r="AEK1011" t="s">
        <v>941</v>
      </c>
      <c r="AEL1011" t="s">
        <v>974</v>
      </c>
      <c r="AEM1011" t="s">
        <v>939</v>
      </c>
      <c r="AEN1011" t="s">
        <v>939</v>
      </c>
      <c r="AEO1011" t="s">
        <v>941</v>
      </c>
      <c r="AEP1011" t="s">
        <v>942</v>
      </c>
      <c r="AEQ1011" t="s">
        <v>946</v>
      </c>
      <c r="AER1011" t="s">
        <v>1132</v>
      </c>
      <c r="AES1011" t="s">
        <v>948</v>
      </c>
      <c r="AFI1011">
        <v>127</v>
      </c>
      <c r="AFJ1011">
        <v>74.900000000000006</v>
      </c>
      <c r="AFK1011">
        <v>111</v>
      </c>
      <c r="AFT1011">
        <v>9188</v>
      </c>
      <c r="AGL1011">
        <v>980</v>
      </c>
    </row>
    <row r="1012" spans="1:870">
      <c r="A1012" t="s">
        <v>904</v>
      </c>
      <c r="B1012">
        <v>14201300</v>
      </c>
      <c r="C1012" s="1">
        <v>36355</v>
      </c>
      <c r="D1012" s="2">
        <v>0.53472222222222221</v>
      </c>
      <c r="G1012" t="s">
        <v>905</v>
      </c>
      <c r="H1012" t="s">
        <v>906</v>
      </c>
      <c r="I1012" t="s">
        <v>907</v>
      </c>
      <c r="J1012" t="s">
        <v>908</v>
      </c>
      <c r="M1012" s="1">
        <f t="shared" si="216"/>
        <v>36355</v>
      </c>
      <c r="N1012">
        <v>17.899999999999999</v>
      </c>
      <c r="P1012">
        <v>762</v>
      </c>
      <c r="Q1012">
        <v>80020</v>
      </c>
      <c r="R1012" s="1">
        <f t="shared" si="217"/>
        <v>36355</v>
      </c>
      <c r="S1012">
        <v>0.38</v>
      </c>
      <c r="T1012">
        <v>3.8</v>
      </c>
      <c r="U1012">
        <v>425</v>
      </c>
      <c r="V1012">
        <v>5.0000000000000002E-5</v>
      </c>
      <c r="W1012" s="1">
        <f t="shared" si="218"/>
        <v>36355</v>
      </c>
      <c r="X1012">
        <v>7.6</v>
      </c>
      <c r="Y1012">
        <v>80</v>
      </c>
      <c r="Z1012" s="1">
        <f t="shared" si="219"/>
        <v>36355</v>
      </c>
      <c r="AA1012">
        <v>7.3</v>
      </c>
      <c r="AB1012">
        <v>7.5</v>
      </c>
      <c r="AC1012" s="1">
        <f t="shared" si="220"/>
        <v>36355</v>
      </c>
      <c r="AD1012">
        <v>7.6</v>
      </c>
      <c r="AE1012" t="s">
        <v>925</v>
      </c>
      <c r="AF1012">
        <v>103</v>
      </c>
      <c r="AH1012" s="1" t="str">
        <f t="shared" si="221"/>
        <v/>
      </c>
      <c r="AJ1012" s="1">
        <f t="shared" si="221"/>
        <v>36355</v>
      </c>
      <c r="AK1012">
        <v>6.8</v>
      </c>
      <c r="AL1012">
        <v>6.7</v>
      </c>
      <c r="AM1012" s="1">
        <f t="shared" ref="AM1012" si="304">IF(ISBLANK(AN1012),"",$C1012)</f>
        <v>36355</v>
      </c>
      <c r="AN1012">
        <v>0.61</v>
      </c>
      <c r="AO1012">
        <v>0.48</v>
      </c>
      <c r="AP1012" s="1">
        <f t="shared" si="223"/>
        <v>36355</v>
      </c>
      <c r="AQ1012">
        <v>0.02</v>
      </c>
      <c r="AR1012">
        <v>2.7E-2</v>
      </c>
      <c r="AS1012" s="1">
        <f t="shared" si="224"/>
        <v>36355</v>
      </c>
      <c r="AT1012">
        <v>6.15</v>
      </c>
      <c r="AU1012">
        <v>0.51</v>
      </c>
      <c r="AV1012">
        <v>0.64</v>
      </c>
      <c r="AW1012" s="1">
        <f t="shared" si="225"/>
        <v>36355</v>
      </c>
      <c r="AX1012">
        <v>6.18</v>
      </c>
      <c r="AY1012">
        <v>0.71399999999999997</v>
      </c>
      <c r="AZ1012" s="1">
        <f t="shared" si="226"/>
        <v>36355</v>
      </c>
      <c r="BA1012">
        <v>0.28999999999999998</v>
      </c>
      <c r="BB1012" s="1">
        <f t="shared" si="226"/>
        <v>36355</v>
      </c>
      <c r="BC1012">
        <v>0.27</v>
      </c>
      <c r="BD1012" s="1">
        <f t="shared" ref="BD1012:BF1012" si="305">IF(ISBLANK(BE1012),"",$C1012)</f>
        <v>36355</v>
      </c>
      <c r="BE1012">
        <v>0.23</v>
      </c>
      <c r="BF1012" s="1" t="str">
        <f t="shared" si="305"/>
        <v/>
      </c>
      <c r="BI1012" s="1" t="str">
        <f t="shared" ref="BI1012" si="306">IF(ISBLANK(BJ1012),"",$C1012)</f>
        <v/>
      </c>
      <c r="BL1012">
        <v>156</v>
      </c>
      <c r="BM1012">
        <v>71</v>
      </c>
      <c r="BO1012">
        <v>39.1</v>
      </c>
      <c r="BP1012">
        <v>14</v>
      </c>
      <c r="BQ1012">
        <v>17.899999999999999</v>
      </c>
      <c r="BR1012">
        <v>0.63</v>
      </c>
      <c r="BS1012">
        <v>19</v>
      </c>
      <c r="BT1012">
        <v>5.38</v>
      </c>
      <c r="BU1012">
        <v>52</v>
      </c>
      <c r="BV1012">
        <v>20.399999999999999</v>
      </c>
      <c r="BW1012">
        <v>0.14000000000000001</v>
      </c>
      <c r="BX1012">
        <v>37.1</v>
      </c>
      <c r="CO1012">
        <v>18</v>
      </c>
      <c r="CS1012">
        <v>75.5</v>
      </c>
      <c r="EJ1012">
        <v>1.1599999999999999</v>
      </c>
      <c r="EK1012">
        <v>0.01</v>
      </c>
      <c r="NX1012">
        <v>84</v>
      </c>
      <c r="XH1012">
        <v>1001</v>
      </c>
      <c r="ABF1012">
        <v>287</v>
      </c>
      <c r="ABG1012">
        <v>265</v>
      </c>
      <c r="ABH1012">
        <v>0.28999999999999998</v>
      </c>
      <c r="ABI1012">
        <v>0.39</v>
      </c>
      <c r="ABN1012">
        <v>3.1E-2</v>
      </c>
      <c r="ABO1012">
        <v>27.2</v>
      </c>
      <c r="ABP1012">
        <v>8.8999999999999996E-2</v>
      </c>
      <c r="ABT1012">
        <v>15</v>
      </c>
      <c r="ACW1012">
        <v>4</v>
      </c>
      <c r="ACX1012">
        <v>0</v>
      </c>
      <c r="AEV1012">
        <v>437</v>
      </c>
      <c r="AFM1012">
        <v>10</v>
      </c>
    </row>
    <row r="1013" spans="1:870">
      <c r="A1013" t="s">
        <v>904</v>
      </c>
      <c r="B1013">
        <v>14201300</v>
      </c>
      <c r="C1013" s="1">
        <v>36381</v>
      </c>
      <c r="D1013" s="2">
        <v>0.5</v>
      </c>
      <c r="G1013" t="s">
        <v>905</v>
      </c>
      <c r="H1013" t="s">
        <v>906</v>
      </c>
      <c r="I1013" t="s">
        <v>907</v>
      </c>
      <c r="J1013" t="s">
        <v>908</v>
      </c>
      <c r="M1013" s="1">
        <f t="shared" si="216"/>
        <v>36381</v>
      </c>
      <c r="N1013">
        <v>18.2</v>
      </c>
      <c r="O1013">
        <v>25.6</v>
      </c>
      <c r="P1013">
        <v>760</v>
      </c>
      <c r="Q1013">
        <v>80020</v>
      </c>
      <c r="R1013" s="1">
        <f t="shared" si="217"/>
        <v>36381</v>
      </c>
      <c r="S1013">
        <v>0.3</v>
      </c>
      <c r="T1013">
        <v>3.78</v>
      </c>
      <c r="U1013">
        <v>374</v>
      </c>
      <c r="V1013">
        <v>4.0000000000000003E-5</v>
      </c>
      <c r="W1013" s="1">
        <f t="shared" si="218"/>
        <v>36381</v>
      </c>
      <c r="X1013">
        <v>7.7</v>
      </c>
      <c r="Y1013">
        <v>82</v>
      </c>
      <c r="Z1013" s="1">
        <f t="shared" si="219"/>
        <v>36381</v>
      </c>
      <c r="AA1013">
        <v>7.4</v>
      </c>
      <c r="AB1013">
        <v>7.6</v>
      </c>
      <c r="AC1013" s="1">
        <f t="shared" si="220"/>
        <v>36381</v>
      </c>
      <c r="AD1013">
        <v>8.9</v>
      </c>
      <c r="AE1013" t="s">
        <v>925</v>
      </c>
      <c r="AF1013">
        <v>126</v>
      </c>
      <c r="AH1013" s="1" t="str">
        <f t="shared" si="221"/>
        <v/>
      </c>
      <c r="AJ1013" s="1">
        <f t="shared" si="221"/>
        <v>36381</v>
      </c>
      <c r="AK1013">
        <v>7</v>
      </c>
      <c r="AL1013">
        <v>6.9</v>
      </c>
      <c r="AM1013" s="1">
        <f t="shared" ref="AM1013" si="307">IF(ISBLANK(AN1013),"",$C1013)</f>
        <v>36381</v>
      </c>
      <c r="AN1013">
        <v>0.41</v>
      </c>
      <c r="AO1013">
        <v>0.36</v>
      </c>
      <c r="AP1013" s="1">
        <f t="shared" si="223"/>
        <v>36381</v>
      </c>
      <c r="AQ1013">
        <v>0.02</v>
      </c>
      <c r="AR1013">
        <v>2.4E-2</v>
      </c>
      <c r="AS1013" s="1">
        <f t="shared" si="224"/>
        <v>36381</v>
      </c>
      <c r="AT1013">
        <v>6.53</v>
      </c>
      <c r="AU1013">
        <v>0.39</v>
      </c>
      <c r="AV1013">
        <v>0.43</v>
      </c>
      <c r="AW1013" s="1">
        <f t="shared" si="225"/>
        <v>36381</v>
      </c>
      <c r="AX1013">
        <v>6.55</v>
      </c>
      <c r="AY1013">
        <v>0.70499999999999996</v>
      </c>
      <c r="AZ1013" s="1">
        <f t="shared" si="226"/>
        <v>36381</v>
      </c>
      <c r="BA1013">
        <v>0.27</v>
      </c>
      <c r="BB1013" s="1">
        <f t="shared" si="226"/>
        <v>36381</v>
      </c>
      <c r="BC1013">
        <v>0.25</v>
      </c>
      <c r="BD1013" s="1">
        <f t="shared" ref="BD1013:BF1013" si="308">IF(ISBLANK(BE1013),"",$C1013)</f>
        <v>36381</v>
      </c>
      <c r="BE1013">
        <v>0.23</v>
      </c>
      <c r="BF1013" s="1" t="str">
        <f t="shared" si="308"/>
        <v/>
      </c>
      <c r="BI1013" s="1" t="str">
        <f t="shared" ref="BI1013" si="309">IF(ISBLANK(BJ1013),"",$C1013)</f>
        <v/>
      </c>
      <c r="BL1013">
        <v>144</v>
      </c>
      <c r="BM1013">
        <v>41</v>
      </c>
      <c r="BO1013">
        <v>37</v>
      </c>
      <c r="BP1013">
        <v>12.5</v>
      </c>
      <c r="BQ1013">
        <v>16.8</v>
      </c>
      <c r="BR1013">
        <v>0.61</v>
      </c>
      <c r="BS1013">
        <v>20</v>
      </c>
      <c r="BT1013">
        <v>4.0999999999999996</v>
      </c>
      <c r="BU1013">
        <v>29.7</v>
      </c>
      <c r="BV1013">
        <v>9.56</v>
      </c>
      <c r="BW1013">
        <v>0.11</v>
      </c>
      <c r="BX1013">
        <v>34.799999999999997</v>
      </c>
      <c r="CO1013">
        <v>16</v>
      </c>
      <c r="CS1013">
        <v>44.7</v>
      </c>
      <c r="EJ1013">
        <v>1.1499999999999999</v>
      </c>
      <c r="EK1013">
        <v>0.01</v>
      </c>
      <c r="NX1013">
        <v>103</v>
      </c>
      <c r="XH1013">
        <v>1001</v>
      </c>
      <c r="ABF1013">
        <v>245</v>
      </c>
      <c r="ABG1013">
        <v>236</v>
      </c>
      <c r="ABH1013">
        <v>0.2</v>
      </c>
      <c r="ABI1013">
        <v>0.33</v>
      </c>
      <c r="ABN1013">
        <v>2.5999999999999999E-2</v>
      </c>
      <c r="ABO1013">
        <v>28.9</v>
      </c>
      <c r="ABP1013">
        <v>7.9000000000000001E-2</v>
      </c>
      <c r="ABT1013">
        <v>15</v>
      </c>
      <c r="ACW1013">
        <v>4</v>
      </c>
      <c r="ACX1013">
        <v>0</v>
      </c>
      <c r="AEV1013">
        <v>384</v>
      </c>
      <c r="AFM1013">
        <v>30</v>
      </c>
    </row>
    <row r="1014" spans="1:870">
      <c r="A1014" t="s">
        <v>904</v>
      </c>
      <c r="B1014">
        <v>14201300</v>
      </c>
      <c r="C1014" s="1">
        <v>36417</v>
      </c>
      <c r="D1014" s="2">
        <v>0.50694444444444442</v>
      </c>
      <c r="G1014" t="s">
        <v>905</v>
      </c>
      <c r="H1014" t="s">
        <v>906</v>
      </c>
      <c r="I1014" t="s">
        <v>907</v>
      </c>
      <c r="J1014" t="s">
        <v>908</v>
      </c>
      <c r="M1014" s="1">
        <f t="shared" si="216"/>
        <v>36417</v>
      </c>
      <c r="N1014">
        <v>14.5</v>
      </c>
      <c r="P1014">
        <v>760</v>
      </c>
      <c r="Q1014">
        <v>80020</v>
      </c>
      <c r="R1014" s="1">
        <f t="shared" si="217"/>
        <v>36417</v>
      </c>
      <c r="S1014">
        <v>0.12</v>
      </c>
      <c r="T1014">
        <v>3.7</v>
      </c>
      <c r="U1014">
        <v>368</v>
      </c>
      <c r="V1014">
        <v>4.0000000000000003E-5</v>
      </c>
      <c r="W1014" s="1">
        <f t="shared" si="218"/>
        <v>36417</v>
      </c>
      <c r="X1014">
        <v>8.6999999999999993</v>
      </c>
      <c r="Y1014">
        <v>85</v>
      </c>
      <c r="Z1014" s="1">
        <f t="shared" si="219"/>
        <v>36417</v>
      </c>
      <c r="AA1014">
        <v>7.4</v>
      </c>
      <c r="AB1014">
        <v>7.8</v>
      </c>
      <c r="AC1014" s="1">
        <f t="shared" si="220"/>
        <v>36417</v>
      </c>
      <c r="AD1014">
        <v>8.6999999999999993</v>
      </c>
      <c r="AE1014" t="s">
        <v>925</v>
      </c>
      <c r="AF1014">
        <v>123</v>
      </c>
      <c r="AH1014" s="1" t="str">
        <f t="shared" si="221"/>
        <v/>
      </c>
      <c r="AJ1014" s="1">
        <f t="shared" si="221"/>
        <v>36417</v>
      </c>
      <c r="AK1014">
        <v>5.7</v>
      </c>
      <c r="AL1014">
        <v>5.7</v>
      </c>
      <c r="AM1014" s="1">
        <f t="shared" ref="AM1014" si="310">IF(ISBLANK(AN1014),"",$C1014)</f>
        <v>36417</v>
      </c>
      <c r="AN1014">
        <v>0.34</v>
      </c>
      <c r="AO1014">
        <v>0.3</v>
      </c>
      <c r="AP1014" s="1">
        <f t="shared" si="223"/>
        <v>36417</v>
      </c>
      <c r="AQ1014">
        <v>0.01</v>
      </c>
      <c r="AR1014">
        <v>2.7E-2</v>
      </c>
      <c r="AS1014" s="1">
        <f t="shared" si="224"/>
        <v>36417</v>
      </c>
      <c r="AT1014">
        <v>5.36</v>
      </c>
      <c r="AU1014">
        <v>0.3</v>
      </c>
      <c r="AV1014">
        <v>0.35</v>
      </c>
      <c r="AW1014" s="1">
        <f t="shared" si="225"/>
        <v>36417</v>
      </c>
      <c r="AX1014">
        <v>5.38</v>
      </c>
      <c r="AY1014">
        <v>0.47499999999999998</v>
      </c>
      <c r="AZ1014" s="1">
        <f t="shared" si="226"/>
        <v>36417</v>
      </c>
      <c r="BA1014">
        <v>0.19700000000000001</v>
      </c>
      <c r="BB1014" s="1">
        <f t="shared" si="226"/>
        <v>36417</v>
      </c>
      <c r="BC1014">
        <v>0.182</v>
      </c>
      <c r="BD1014" s="1">
        <f t="shared" ref="BD1014:BF1014" si="311">IF(ISBLANK(BE1014),"",$C1014)</f>
        <v>36417</v>
      </c>
      <c r="BE1014">
        <v>0.15</v>
      </c>
      <c r="BF1014" s="1" t="str">
        <f t="shared" si="311"/>
        <v/>
      </c>
      <c r="BI1014" s="1" t="str">
        <f t="shared" ref="BI1014" si="312">IF(ISBLANK(BJ1014),"",$C1014)</f>
        <v/>
      </c>
      <c r="BL1014">
        <v>142</v>
      </c>
      <c r="BM1014">
        <v>41</v>
      </c>
      <c r="BO1014">
        <v>35</v>
      </c>
      <c r="BP1014">
        <v>13.2</v>
      </c>
      <c r="BQ1014">
        <v>16</v>
      </c>
      <c r="BR1014">
        <v>0.59</v>
      </c>
      <c r="BS1014">
        <v>19</v>
      </c>
      <c r="BT1014">
        <v>4.01</v>
      </c>
      <c r="BU1014">
        <v>29.9</v>
      </c>
      <c r="BV1014">
        <v>12.2</v>
      </c>
      <c r="BW1014">
        <v>0.14000000000000001</v>
      </c>
      <c r="BX1014">
        <v>45.3</v>
      </c>
      <c r="CO1014">
        <v>15</v>
      </c>
      <c r="CS1014">
        <v>52.8</v>
      </c>
      <c r="EJ1014">
        <v>1.1299999999999999</v>
      </c>
      <c r="EK1014">
        <v>0</v>
      </c>
      <c r="NX1014">
        <v>101</v>
      </c>
      <c r="XH1014">
        <v>1001</v>
      </c>
      <c r="ABF1014">
        <v>243</v>
      </c>
      <c r="ABG1014">
        <v>241</v>
      </c>
      <c r="ABH1014">
        <v>0.08</v>
      </c>
      <c r="ABI1014">
        <v>0.33</v>
      </c>
      <c r="ABN1014">
        <v>8.9999999999999993E-3</v>
      </c>
      <c r="ABO1014">
        <v>23.7</v>
      </c>
      <c r="ABP1014">
        <v>8.8999999999999996E-2</v>
      </c>
      <c r="ABT1014">
        <v>15</v>
      </c>
      <c r="ACW1014">
        <v>2</v>
      </c>
      <c r="ACX1014">
        <v>0</v>
      </c>
      <c r="AEV1014">
        <v>371</v>
      </c>
    </row>
    <row r="1015" spans="1:870">
      <c r="A1015" t="s">
        <v>904</v>
      </c>
      <c r="B1015">
        <v>14201300</v>
      </c>
      <c r="C1015" s="1">
        <v>36445</v>
      </c>
      <c r="D1015" s="2">
        <v>0.52083333333333337</v>
      </c>
      <c r="G1015" t="s">
        <v>905</v>
      </c>
      <c r="H1015" t="s">
        <v>906</v>
      </c>
      <c r="I1015" t="s">
        <v>907</v>
      </c>
      <c r="J1015" t="s">
        <v>908</v>
      </c>
      <c r="M1015" s="1">
        <f t="shared" si="216"/>
        <v>36445</v>
      </c>
      <c r="N1015">
        <v>11.5</v>
      </c>
      <c r="O1015">
        <v>18.8</v>
      </c>
      <c r="P1015">
        <v>765</v>
      </c>
      <c r="Q1015">
        <v>80020</v>
      </c>
      <c r="R1015" s="1">
        <f t="shared" si="217"/>
        <v>36445</v>
      </c>
      <c r="S1015">
        <v>0.38</v>
      </c>
      <c r="T1015">
        <v>3.8</v>
      </c>
      <c r="U1015">
        <v>399</v>
      </c>
      <c r="V1015">
        <v>6.9999999999999994E-5</v>
      </c>
      <c r="W1015" s="1">
        <f t="shared" si="218"/>
        <v>36445</v>
      </c>
      <c r="X1015">
        <v>7.5</v>
      </c>
      <c r="Y1015">
        <v>69</v>
      </c>
      <c r="Z1015" s="1">
        <f t="shared" si="219"/>
        <v>36445</v>
      </c>
      <c r="AA1015">
        <v>7.1</v>
      </c>
      <c r="AB1015">
        <v>7.3</v>
      </c>
      <c r="AC1015" s="1">
        <f t="shared" si="220"/>
        <v>36445</v>
      </c>
      <c r="AD1015">
        <v>14</v>
      </c>
      <c r="AE1015" t="s">
        <v>925</v>
      </c>
      <c r="AF1015">
        <v>117</v>
      </c>
      <c r="AH1015" s="1" t="str">
        <f t="shared" si="221"/>
        <v/>
      </c>
      <c r="AJ1015" s="1">
        <f t="shared" si="221"/>
        <v>36445</v>
      </c>
      <c r="AK1015">
        <v>5.5</v>
      </c>
      <c r="AL1015">
        <v>5.4</v>
      </c>
      <c r="AM1015" s="1">
        <f t="shared" ref="AM1015" si="313">IF(ISBLANK(AN1015),"",$C1015)</f>
        <v>36445</v>
      </c>
      <c r="AN1015">
        <v>0.49</v>
      </c>
      <c r="AO1015">
        <v>0.36</v>
      </c>
      <c r="AP1015" s="1">
        <f t="shared" si="223"/>
        <v>36445</v>
      </c>
      <c r="AQ1015">
        <v>0.12</v>
      </c>
      <c r="AR1015">
        <v>4.2999999999999997E-2</v>
      </c>
      <c r="AS1015" s="1">
        <f t="shared" si="224"/>
        <v>36445</v>
      </c>
      <c r="AT1015">
        <v>4.8600000000000003</v>
      </c>
      <c r="AU1015">
        <v>0.47</v>
      </c>
      <c r="AV1015">
        <v>0.6</v>
      </c>
      <c r="AW1015" s="1">
        <f t="shared" si="225"/>
        <v>36445</v>
      </c>
      <c r="AX1015">
        <v>4.9000000000000004</v>
      </c>
      <c r="AY1015">
        <v>0.42</v>
      </c>
      <c r="AZ1015" s="1">
        <f t="shared" si="226"/>
        <v>36445</v>
      </c>
      <c r="BA1015">
        <v>0.2</v>
      </c>
      <c r="BB1015" s="1">
        <f t="shared" si="226"/>
        <v>36445</v>
      </c>
      <c r="BC1015">
        <v>0.16</v>
      </c>
      <c r="BD1015" s="1">
        <f t="shared" ref="BD1015:BF1015" si="314">IF(ISBLANK(BE1015),"",$C1015)</f>
        <v>36445</v>
      </c>
      <c r="BE1015">
        <v>0.14000000000000001</v>
      </c>
      <c r="BF1015" s="1" t="str">
        <f t="shared" si="314"/>
        <v/>
      </c>
      <c r="BI1015" s="1" t="str">
        <f t="shared" ref="BI1015" si="315">IF(ISBLANK(BJ1015),"",$C1015)</f>
        <v/>
      </c>
      <c r="BL1015">
        <v>146</v>
      </c>
      <c r="BM1015">
        <v>50</v>
      </c>
      <c r="BO1015">
        <v>35.5</v>
      </c>
      <c r="BP1015">
        <v>13.8</v>
      </c>
      <c r="BQ1015">
        <v>18.3</v>
      </c>
      <c r="BR1015">
        <v>0.66</v>
      </c>
      <c r="BS1015">
        <v>21</v>
      </c>
      <c r="BT1015">
        <v>5.14</v>
      </c>
      <c r="BU1015">
        <v>43.4</v>
      </c>
      <c r="BV1015">
        <v>14.8</v>
      </c>
      <c r="BW1015">
        <v>0.16</v>
      </c>
      <c r="BX1015">
        <v>43.9</v>
      </c>
      <c r="CO1015">
        <v>28</v>
      </c>
      <c r="CS1015">
        <v>64.400000000000006</v>
      </c>
      <c r="DS1015" t="s">
        <v>938</v>
      </c>
      <c r="DU1015" t="s">
        <v>939</v>
      </c>
      <c r="DZ1015">
        <v>0.26200000000000001</v>
      </c>
      <c r="EB1015" t="s">
        <v>921</v>
      </c>
      <c r="EE1015" t="s">
        <v>990</v>
      </c>
      <c r="EF1015" t="s">
        <v>941</v>
      </c>
      <c r="EG1015" t="s">
        <v>942</v>
      </c>
      <c r="EJ1015">
        <v>1.1599999999999999</v>
      </c>
      <c r="EK1015">
        <v>0.01</v>
      </c>
      <c r="FJ1015" t="s">
        <v>939</v>
      </c>
      <c r="JL1015" t="s">
        <v>943</v>
      </c>
      <c r="NR1015" t="s">
        <v>941</v>
      </c>
      <c r="NX1015">
        <v>96</v>
      </c>
      <c r="OK1015" t="s">
        <v>941</v>
      </c>
      <c r="OZ1015" t="s">
        <v>947</v>
      </c>
      <c r="PM1015" t="s">
        <v>998</v>
      </c>
      <c r="PV1015" t="s">
        <v>948</v>
      </c>
      <c r="PY1015" t="s">
        <v>941</v>
      </c>
      <c r="QB1015" t="s">
        <v>939</v>
      </c>
      <c r="QF1015">
        <v>1.7999999999999999E-2</v>
      </c>
      <c r="QP1015" t="s">
        <v>939</v>
      </c>
      <c r="QS1015" t="s">
        <v>939</v>
      </c>
      <c r="XH1015">
        <v>1001</v>
      </c>
      <c r="ABF1015">
        <v>258</v>
      </c>
      <c r="ABG1015">
        <v>255</v>
      </c>
      <c r="ABH1015">
        <v>0.26</v>
      </c>
      <c r="ABI1015">
        <v>0.35</v>
      </c>
      <c r="ABJ1015">
        <v>100</v>
      </c>
      <c r="ABN1015">
        <v>0.14899999999999999</v>
      </c>
      <c r="ABO1015">
        <v>21.5</v>
      </c>
      <c r="ABP1015">
        <v>0.14099999999999999</v>
      </c>
      <c r="ABT1015">
        <v>15</v>
      </c>
      <c r="ACW1015">
        <v>3</v>
      </c>
      <c r="ACX1015">
        <v>0</v>
      </c>
      <c r="ADQ1015" t="s">
        <v>941</v>
      </c>
      <c r="ADR1015" t="s">
        <v>942</v>
      </c>
      <c r="ADS1015" t="s">
        <v>939</v>
      </c>
      <c r="ADU1015" t="s">
        <v>941</v>
      </c>
      <c r="ADV1015" t="s">
        <v>939</v>
      </c>
      <c r="ADW1015" t="s">
        <v>938</v>
      </c>
      <c r="ADX1015" t="s">
        <v>939</v>
      </c>
      <c r="ADY1015" t="s">
        <v>943</v>
      </c>
      <c r="ADZ1015" t="s">
        <v>939</v>
      </c>
      <c r="AEA1015" t="s">
        <v>941</v>
      </c>
      <c r="AEB1015" t="s">
        <v>946</v>
      </c>
      <c r="AEC1015" t="s">
        <v>941</v>
      </c>
      <c r="AED1015" t="s">
        <v>942</v>
      </c>
      <c r="AEE1015" t="s">
        <v>939</v>
      </c>
      <c r="AEF1015" t="s">
        <v>942</v>
      </c>
      <c r="AEG1015" t="s">
        <v>946</v>
      </c>
      <c r="AEH1015">
        <v>1.7999999999999999E-2</v>
      </c>
      <c r="AEI1015" t="s">
        <v>921</v>
      </c>
      <c r="AEJ1015" t="s">
        <v>947</v>
      </c>
      <c r="AEK1015" t="s">
        <v>941</v>
      </c>
      <c r="AEL1015" t="s">
        <v>910</v>
      </c>
      <c r="AEM1015" t="s">
        <v>939</v>
      </c>
      <c r="AEN1015" t="s">
        <v>939</v>
      </c>
      <c r="AEO1015" t="s">
        <v>941</v>
      </c>
      <c r="AEP1015" t="s">
        <v>942</v>
      </c>
      <c r="AEQ1015" t="s">
        <v>946</v>
      </c>
      <c r="AER1015" t="s">
        <v>947</v>
      </c>
      <c r="AES1015" t="s">
        <v>948</v>
      </c>
      <c r="AEV1015">
        <v>403</v>
      </c>
      <c r="AFI1015">
        <v>109</v>
      </c>
      <c r="AFK1015">
        <v>81.8</v>
      </c>
      <c r="AFT1015">
        <v>9294</v>
      </c>
      <c r="AGL1015">
        <v>970</v>
      </c>
    </row>
    <row r="1016" spans="1:870">
      <c r="A1016" t="s">
        <v>904</v>
      </c>
      <c r="B1016">
        <v>14201300</v>
      </c>
      <c r="C1016" s="1">
        <v>36458</v>
      </c>
      <c r="D1016" s="2">
        <v>0.5</v>
      </c>
      <c r="G1016" t="s">
        <v>905</v>
      </c>
      <c r="H1016" t="s">
        <v>906</v>
      </c>
      <c r="I1016" t="s">
        <v>907</v>
      </c>
      <c r="J1016" t="s">
        <v>908</v>
      </c>
      <c r="M1016" s="1">
        <f t="shared" si="216"/>
        <v>36458</v>
      </c>
      <c r="N1016">
        <v>9.3000000000000007</v>
      </c>
      <c r="P1016">
        <v>762</v>
      </c>
      <c r="Q1016">
        <v>80020</v>
      </c>
      <c r="R1016" s="1">
        <f t="shared" si="217"/>
        <v>36458</v>
      </c>
      <c r="S1016">
        <v>0.62</v>
      </c>
      <c r="T1016">
        <v>3.85</v>
      </c>
      <c r="U1016">
        <v>397</v>
      </c>
      <c r="V1016">
        <v>3.0000000000000001E-5</v>
      </c>
      <c r="W1016" s="1">
        <f t="shared" si="218"/>
        <v>36458</v>
      </c>
      <c r="X1016">
        <v>7.4</v>
      </c>
      <c r="Y1016">
        <v>65</v>
      </c>
      <c r="Z1016" s="1">
        <f t="shared" si="219"/>
        <v>36458</v>
      </c>
      <c r="AA1016">
        <v>7.5</v>
      </c>
      <c r="AC1016" s="1" t="str">
        <f t="shared" si="220"/>
        <v/>
      </c>
      <c r="AH1016" s="1" t="str">
        <f t="shared" si="221"/>
        <v/>
      </c>
      <c r="AJ1016" s="1" t="str">
        <f t="shared" si="221"/>
        <v/>
      </c>
      <c r="AM1016" s="1" t="str">
        <f t="shared" ref="AM1016" si="316">IF(ISBLANK(AN1016),"",$C1016)</f>
        <v/>
      </c>
      <c r="AP1016" s="1" t="str">
        <f t="shared" si="223"/>
        <v/>
      </c>
      <c r="AS1016" s="1" t="str">
        <f t="shared" si="224"/>
        <v/>
      </c>
      <c r="AW1016" s="1" t="str">
        <f t="shared" si="225"/>
        <v/>
      </c>
      <c r="AZ1016" s="1" t="str">
        <f t="shared" si="226"/>
        <v/>
      </c>
      <c r="BB1016" s="1" t="str">
        <f t="shared" si="226"/>
        <v/>
      </c>
      <c r="BD1016" s="1" t="str">
        <f t="shared" ref="BD1016:BF1016" si="317">IF(ISBLANK(BE1016),"",$C1016)</f>
        <v/>
      </c>
      <c r="BF1016" s="1" t="str">
        <f t="shared" si="317"/>
        <v/>
      </c>
      <c r="BI1016" s="1" t="str">
        <f t="shared" ref="BI1016" si="318">IF(ISBLANK(BJ1016),"",$C1016)</f>
        <v/>
      </c>
      <c r="DS1016" t="s">
        <v>938</v>
      </c>
      <c r="DU1016" t="s">
        <v>939</v>
      </c>
      <c r="DZ1016">
        <v>0.17299999999999999</v>
      </c>
      <c r="EB1016" t="s">
        <v>921</v>
      </c>
      <c r="EE1016" t="s">
        <v>1064</v>
      </c>
      <c r="EF1016" t="s">
        <v>941</v>
      </c>
      <c r="EG1016" t="s">
        <v>942</v>
      </c>
      <c r="EJ1016">
        <v>1.17</v>
      </c>
      <c r="EK1016">
        <v>0.02</v>
      </c>
      <c r="FJ1016" t="s">
        <v>939</v>
      </c>
      <c r="JL1016" t="s">
        <v>943</v>
      </c>
      <c r="NR1016" t="s">
        <v>941</v>
      </c>
      <c r="OK1016" t="s">
        <v>941</v>
      </c>
      <c r="OZ1016" t="s">
        <v>947</v>
      </c>
      <c r="PM1016">
        <v>1.2999999999999999E-2</v>
      </c>
      <c r="PV1016" t="s">
        <v>948</v>
      </c>
      <c r="PY1016" t="s">
        <v>941</v>
      </c>
      <c r="QB1016">
        <v>1.2999999999999999E-2</v>
      </c>
      <c r="QF1016">
        <v>2.3E-2</v>
      </c>
      <c r="QP1016" t="s">
        <v>939</v>
      </c>
      <c r="QS1016" t="s">
        <v>939</v>
      </c>
      <c r="XH1016">
        <v>1001</v>
      </c>
      <c r="ABT1016">
        <v>15</v>
      </c>
      <c r="ADQ1016" t="s">
        <v>941</v>
      </c>
      <c r="ADR1016" t="s">
        <v>942</v>
      </c>
      <c r="ADS1016" t="s">
        <v>939</v>
      </c>
      <c r="ADU1016" t="s">
        <v>941</v>
      </c>
      <c r="ADV1016" t="s">
        <v>939</v>
      </c>
      <c r="ADW1016" t="s">
        <v>938</v>
      </c>
      <c r="ADX1016" t="s">
        <v>939</v>
      </c>
      <c r="ADY1016" t="s">
        <v>943</v>
      </c>
      <c r="ADZ1016" t="s">
        <v>939</v>
      </c>
      <c r="AEA1016" t="s">
        <v>941</v>
      </c>
      <c r="AEB1016" t="s">
        <v>946</v>
      </c>
      <c r="AEC1016" t="s">
        <v>941</v>
      </c>
      <c r="AED1016" t="s">
        <v>942</v>
      </c>
      <c r="AEE1016" t="s">
        <v>939</v>
      </c>
      <c r="AEF1016" t="s">
        <v>942</v>
      </c>
      <c r="AEG1016" t="s">
        <v>946</v>
      </c>
      <c r="AEH1016">
        <v>2.1000000000000001E-2</v>
      </c>
      <c r="AEI1016" t="s">
        <v>921</v>
      </c>
      <c r="AEJ1016" t="s">
        <v>947</v>
      </c>
      <c r="AEK1016" t="s">
        <v>941</v>
      </c>
      <c r="AEL1016" t="s">
        <v>942</v>
      </c>
      <c r="AEM1016" t="s">
        <v>939</v>
      </c>
      <c r="AEN1016" t="s">
        <v>939</v>
      </c>
      <c r="AEO1016" t="s">
        <v>941</v>
      </c>
      <c r="AEP1016">
        <v>2.3E-2</v>
      </c>
      <c r="AEQ1016" t="s">
        <v>946</v>
      </c>
      <c r="AER1016" t="s">
        <v>947</v>
      </c>
      <c r="AES1016" t="s">
        <v>948</v>
      </c>
      <c r="AFI1016">
        <v>120</v>
      </c>
      <c r="AFK1016">
        <v>84.4</v>
      </c>
      <c r="AFT1016">
        <v>9301</v>
      </c>
      <c r="AGL1016">
        <v>1000</v>
      </c>
    </row>
    <row r="1017" spans="1:870">
      <c r="A1017" t="s">
        <v>904</v>
      </c>
      <c r="B1017">
        <v>14201300</v>
      </c>
      <c r="C1017" s="1">
        <v>36480</v>
      </c>
      <c r="D1017" s="2">
        <v>0.52777777777777779</v>
      </c>
      <c r="G1017" t="s">
        <v>994</v>
      </c>
      <c r="H1017" t="s">
        <v>906</v>
      </c>
      <c r="I1017" t="s">
        <v>907</v>
      </c>
      <c r="J1017" t="s">
        <v>908</v>
      </c>
      <c r="M1017" s="1">
        <f t="shared" si="216"/>
        <v>36480</v>
      </c>
      <c r="N1017">
        <v>11.7</v>
      </c>
      <c r="O1017">
        <v>10.4</v>
      </c>
      <c r="P1017">
        <v>757</v>
      </c>
      <c r="Q1017">
        <v>80020</v>
      </c>
      <c r="R1017" s="1">
        <f t="shared" si="217"/>
        <v>36480</v>
      </c>
      <c r="S1017">
        <v>3.4</v>
      </c>
      <c r="T1017">
        <v>4.0999999999999996</v>
      </c>
      <c r="U1017">
        <v>494</v>
      </c>
      <c r="V1017">
        <v>8.0000000000000007E-5</v>
      </c>
      <c r="W1017" s="1">
        <f t="shared" si="218"/>
        <v>36480</v>
      </c>
      <c r="X1017">
        <v>7.5</v>
      </c>
      <c r="Y1017">
        <v>70</v>
      </c>
      <c r="Z1017" s="1">
        <f t="shared" si="219"/>
        <v>36480</v>
      </c>
      <c r="AA1017">
        <v>7.1</v>
      </c>
      <c r="AB1017">
        <v>7</v>
      </c>
      <c r="AC1017" s="1">
        <f t="shared" si="220"/>
        <v>36480</v>
      </c>
      <c r="AD1017">
        <v>11</v>
      </c>
      <c r="AE1017" t="s">
        <v>925</v>
      </c>
      <c r="AF1017">
        <v>86</v>
      </c>
      <c r="AH1017" s="1" t="str">
        <f t="shared" si="221"/>
        <v/>
      </c>
      <c r="AJ1017" s="1">
        <f t="shared" si="221"/>
        <v>36480</v>
      </c>
      <c r="AK1017">
        <v>13</v>
      </c>
      <c r="AL1017">
        <v>13</v>
      </c>
      <c r="AM1017" s="1">
        <f t="shared" ref="AM1017" si="319">IF(ISBLANK(AN1017),"",$C1017)</f>
        <v>36480</v>
      </c>
      <c r="AN1017">
        <v>1.1000000000000001</v>
      </c>
      <c r="AO1017">
        <v>0.82</v>
      </c>
      <c r="AP1017" s="1">
        <f t="shared" si="223"/>
        <v>36480</v>
      </c>
      <c r="AQ1017">
        <v>0.06</v>
      </c>
      <c r="AR1017">
        <v>0.183</v>
      </c>
      <c r="AS1017" s="1">
        <f t="shared" si="224"/>
        <v>36480</v>
      </c>
      <c r="AT1017">
        <v>11.7</v>
      </c>
      <c r="AU1017">
        <v>0.89</v>
      </c>
      <c r="AV1017">
        <v>1.1000000000000001</v>
      </c>
      <c r="AW1017" s="1">
        <f t="shared" si="225"/>
        <v>36480</v>
      </c>
      <c r="AX1017">
        <v>11.9</v>
      </c>
      <c r="AY1017">
        <v>0.55200000000000005</v>
      </c>
      <c r="AZ1017" s="1">
        <f t="shared" si="226"/>
        <v>36480</v>
      </c>
      <c r="BA1017">
        <v>0.28999999999999998</v>
      </c>
      <c r="BB1017" s="1">
        <f t="shared" si="226"/>
        <v>36480</v>
      </c>
      <c r="BC1017">
        <v>0.24</v>
      </c>
      <c r="BD1017" s="1">
        <f t="shared" ref="BD1017:BF1017" si="320">IF(ISBLANK(BE1017),"",$C1017)</f>
        <v>36480</v>
      </c>
      <c r="BE1017">
        <v>0.18</v>
      </c>
      <c r="BF1017" s="1" t="str">
        <f t="shared" si="320"/>
        <v/>
      </c>
      <c r="BI1017" s="1" t="str">
        <f t="shared" ref="BI1017" si="321">IF(ISBLANK(BJ1017),"",$C1017)</f>
        <v/>
      </c>
      <c r="BL1017">
        <v>180</v>
      </c>
      <c r="BM1017">
        <v>109</v>
      </c>
      <c r="BO1017">
        <v>47.4</v>
      </c>
      <c r="BP1017">
        <v>14.9</v>
      </c>
      <c r="BQ1017">
        <v>19.3</v>
      </c>
      <c r="BR1017">
        <v>0.63</v>
      </c>
      <c r="BS1017">
        <v>18</v>
      </c>
      <c r="BT1017">
        <v>8.17</v>
      </c>
      <c r="BU1017">
        <v>66</v>
      </c>
      <c r="BV1017">
        <v>21.9</v>
      </c>
      <c r="BW1017">
        <v>0.1</v>
      </c>
      <c r="BX1017">
        <v>26.6</v>
      </c>
      <c r="CO1017">
        <v>30</v>
      </c>
      <c r="CS1017">
        <v>41.7</v>
      </c>
      <c r="DS1017" t="s">
        <v>938</v>
      </c>
      <c r="DU1017" t="s">
        <v>939</v>
      </c>
      <c r="DZ1017">
        <v>1.73</v>
      </c>
      <c r="EB1017" t="s">
        <v>921</v>
      </c>
      <c r="EE1017" t="s">
        <v>1033</v>
      </c>
      <c r="EF1017" t="s">
        <v>941</v>
      </c>
      <c r="EG1017" t="s">
        <v>942</v>
      </c>
      <c r="EJ1017">
        <v>1.25</v>
      </c>
      <c r="EK1017">
        <v>0.1</v>
      </c>
      <c r="FJ1017" t="s">
        <v>939</v>
      </c>
      <c r="JL1017" t="s">
        <v>943</v>
      </c>
      <c r="NR1017" t="s">
        <v>941</v>
      </c>
      <c r="NX1017">
        <v>71</v>
      </c>
      <c r="OK1017" t="s">
        <v>941</v>
      </c>
      <c r="OZ1017" t="s">
        <v>947</v>
      </c>
      <c r="PM1017">
        <v>0.58499999999999996</v>
      </c>
      <c r="PV1017">
        <v>0.121</v>
      </c>
      <c r="PY1017" t="s">
        <v>941</v>
      </c>
      <c r="QB1017">
        <v>1.4E-2</v>
      </c>
      <c r="QF1017">
        <v>0.14899999999999999</v>
      </c>
      <c r="QP1017" t="s">
        <v>939</v>
      </c>
      <c r="QS1017" t="s">
        <v>939</v>
      </c>
      <c r="XH1017">
        <v>1001</v>
      </c>
      <c r="ABF1017">
        <v>307</v>
      </c>
      <c r="ABG1017">
        <v>300</v>
      </c>
      <c r="ABH1017">
        <v>2.82</v>
      </c>
      <c r="ABI1017">
        <v>0.42</v>
      </c>
      <c r="ABN1017">
        <v>0.08</v>
      </c>
      <c r="ABO1017">
        <v>51.8</v>
      </c>
      <c r="ABP1017">
        <v>0.60099999999999998</v>
      </c>
      <c r="ABT1017">
        <v>15</v>
      </c>
      <c r="ACW1017">
        <v>4</v>
      </c>
      <c r="ACX1017">
        <v>0.04</v>
      </c>
      <c r="ADQ1017">
        <v>0.124</v>
      </c>
      <c r="ADR1017" t="s">
        <v>942</v>
      </c>
      <c r="ADS1017" t="s">
        <v>939</v>
      </c>
      <c r="ADU1017" t="s">
        <v>941</v>
      </c>
      <c r="ADV1017" t="s">
        <v>939</v>
      </c>
      <c r="ADW1017" t="s">
        <v>938</v>
      </c>
      <c r="ADX1017" t="s">
        <v>939</v>
      </c>
      <c r="ADY1017" t="s">
        <v>943</v>
      </c>
      <c r="ADZ1017" t="s">
        <v>1067</v>
      </c>
      <c r="AEA1017" t="s">
        <v>941</v>
      </c>
      <c r="AEB1017" t="s">
        <v>946</v>
      </c>
      <c r="AEC1017" t="s">
        <v>941</v>
      </c>
      <c r="AED1017">
        <v>5.6000000000000001E-2</v>
      </c>
      <c r="AEE1017" t="s">
        <v>939</v>
      </c>
      <c r="AEF1017" t="s">
        <v>1071</v>
      </c>
      <c r="AEG1017" t="s">
        <v>946</v>
      </c>
      <c r="AEH1017">
        <v>3.3000000000000002E-2</v>
      </c>
      <c r="AEI1017" t="s">
        <v>921</v>
      </c>
      <c r="AEJ1017" t="s">
        <v>947</v>
      </c>
      <c r="AEK1017" t="s">
        <v>941</v>
      </c>
      <c r="AEL1017" t="s">
        <v>942</v>
      </c>
      <c r="AEM1017" t="s">
        <v>939</v>
      </c>
      <c r="AEN1017" t="s">
        <v>939</v>
      </c>
      <c r="AEO1017" t="s">
        <v>1071</v>
      </c>
      <c r="AEP1017">
        <v>7.4999999999999997E-2</v>
      </c>
      <c r="AEQ1017" t="s">
        <v>946</v>
      </c>
      <c r="AER1017" t="s">
        <v>1133</v>
      </c>
      <c r="AES1017" t="s">
        <v>948</v>
      </c>
      <c r="AEV1017">
        <v>505</v>
      </c>
      <c r="AFI1017">
        <v>97.2</v>
      </c>
      <c r="AFK1017">
        <v>97.4</v>
      </c>
      <c r="AFT1017">
        <v>9327</v>
      </c>
      <c r="AGL1017">
        <v>869</v>
      </c>
    </row>
    <row r="1018" spans="1:870">
      <c r="A1018" t="s">
        <v>904</v>
      </c>
      <c r="B1018">
        <v>14201300</v>
      </c>
      <c r="C1018" s="1">
        <v>36497</v>
      </c>
      <c r="D1018" s="2">
        <v>0.47916666666666669</v>
      </c>
      <c r="G1018" t="s">
        <v>994</v>
      </c>
      <c r="H1018" t="s">
        <v>906</v>
      </c>
      <c r="I1018" t="s">
        <v>907</v>
      </c>
      <c r="J1018" t="s">
        <v>908</v>
      </c>
      <c r="M1018" s="1">
        <f t="shared" si="216"/>
        <v>36497</v>
      </c>
      <c r="N1018">
        <v>8.6999999999999993</v>
      </c>
      <c r="O1018">
        <v>6.8</v>
      </c>
      <c r="P1018">
        <v>772</v>
      </c>
      <c r="Q1018">
        <v>80020</v>
      </c>
      <c r="R1018" s="1">
        <f t="shared" si="217"/>
        <v>36497</v>
      </c>
      <c r="S1018">
        <v>50</v>
      </c>
      <c r="T1018">
        <v>7.64</v>
      </c>
      <c r="U1018">
        <v>383</v>
      </c>
      <c r="V1018">
        <v>9.0000000000000006E-5</v>
      </c>
      <c r="W1018" s="1">
        <f t="shared" si="218"/>
        <v>36497</v>
      </c>
      <c r="X1018">
        <v>9.4</v>
      </c>
      <c r="Y1018">
        <v>80</v>
      </c>
      <c r="Z1018" s="1">
        <f t="shared" si="219"/>
        <v>36497</v>
      </c>
      <c r="AA1018">
        <v>7</v>
      </c>
      <c r="AC1018" s="1" t="str">
        <f t="shared" si="220"/>
        <v/>
      </c>
      <c r="AH1018" s="1" t="str">
        <f t="shared" si="221"/>
        <v/>
      </c>
      <c r="AJ1018" s="1" t="str">
        <f t="shared" si="221"/>
        <v/>
      </c>
      <c r="AM1018" s="1" t="str">
        <f t="shared" ref="AM1018" si="322">IF(ISBLANK(AN1018),"",$C1018)</f>
        <v/>
      </c>
      <c r="AP1018" s="1" t="str">
        <f t="shared" si="223"/>
        <v/>
      </c>
      <c r="AS1018" s="1" t="str">
        <f t="shared" si="224"/>
        <v/>
      </c>
      <c r="AW1018" s="1" t="str">
        <f t="shared" si="225"/>
        <v/>
      </c>
      <c r="AZ1018" s="1" t="str">
        <f t="shared" si="226"/>
        <v/>
      </c>
      <c r="BB1018" s="1" t="str">
        <f t="shared" si="226"/>
        <v/>
      </c>
      <c r="BD1018" s="1" t="str">
        <f t="shared" ref="BD1018:BF1018" si="323">IF(ISBLANK(BE1018),"",$C1018)</f>
        <v/>
      </c>
      <c r="BF1018" s="1" t="str">
        <f t="shared" si="323"/>
        <v/>
      </c>
      <c r="BI1018" s="1" t="str">
        <f t="shared" ref="BI1018" si="324">IF(ISBLANK(BJ1018),"",$C1018)</f>
        <v/>
      </c>
      <c r="DS1018" t="s">
        <v>938</v>
      </c>
      <c r="DU1018" t="s">
        <v>939</v>
      </c>
      <c r="DZ1018">
        <v>0.47399999999999998</v>
      </c>
      <c r="EB1018" t="s">
        <v>921</v>
      </c>
      <c r="EE1018" t="s">
        <v>1134</v>
      </c>
      <c r="EF1018" t="s">
        <v>941</v>
      </c>
      <c r="EG1018" t="s">
        <v>942</v>
      </c>
      <c r="EJ1018">
        <v>2.33</v>
      </c>
      <c r="EK1018">
        <v>1.4</v>
      </c>
      <c r="FJ1018" t="s">
        <v>939</v>
      </c>
      <c r="JL1018" t="s">
        <v>1005</v>
      </c>
      <c r="NR1018">
        <v>6.0000000000000001E-3</v>
      </c>
      <c r="OK1018" t="s">
        <v>941</v>
      </c>
      <c r="OZ1018" t="s">
        <v>947</v>
      </c>
      <c r="PM1018">
        <v>0.26700000000000002</v>
      </c>
      <c r="PV1018" t="s">
        <v>948</v>
      </c>
      <c r="PY1018" t="s">
        <v>941</v>
      </c>
      <c r="QB1018" t="s">
        <v>939</v>
      </c>
      <c r="QF1018">
        <v>6.6000000000000003E-2</v>
      </c>
      <c r="QP1018" t="s">
        <v>939</v>
      </c>
      <c r="QS1018" t="s">
        <v>939</v>
      </c>
      <c r="XH1018">
        <v>1001</v>
      </c>
      <c r="ABT1018">
        <v>15</v>
      </c>
      <c r="ADQ1018">
        <v>0.28499999999999998</v>
      </c>
      <c r="ADR1018" t="s">
        <v>942</v>
      </c>
      <c r="ADS1018" t="s">
        <v>939</v>
      </c>
      <c r="ADU1018" t="s">
        <v>941</v>
      </c>
      <c r="ADV1018" t="s">
        <v>939</v>
      </c>
      <c r="ADW1018" t="s">
        <v>938</v>
      </c>
      <c r="ADX1018" t="s">
        <v>939</v>
      </c>
      <c r="ADY1018" t="s">
        <v>943</v>
      </c>
      <c r="ADZ1018">
        <v>1.4E-2</v>
      </c>
      <c r="AEA1018" t="s">
        <v>941</v>
      </c>
      <c r="AEB1018" t="s">
        <v>946</v>
      </c>
      <c r="AEC1018" t="s">
        <v>941</v>
      </c>
      <c r="AED1018">
        <v>1.0999999999999999E-2</v>
      </c>
      <c r="AEE1018" t="s">
        <v>939</v>
      </c>
      <c r="AEF1018" t="s">
        <v>1135</v>
      </c>
      <c r="AEG1018" t="s">
        <v>946</v>
      </c>
      <c r="AEH1018" t="s">
        <v>942</v>
      </c>
      <c r="AEI1018" t="s">
        <v>921</v>
      </c>
      <c r="AEJ1018" t="s">
        <v>947</v>
      </c>
      <c r="AEK1018" t="s">
        <v>941</v>
      </c>
      <c r="AEL1018" t="s">
        <v>942</v>
      </c>
      <c r="AEM1018" t="s">
        <v>939</v>
      </c>
      <c r="AEN1018" t="s">
        <v>1005</v>
      </c>
      <c r="AEO1018">
        <v>4.4999999999999998E-2</v>
      </c>
      <c r="AEP1018">
        <v>1.9E-2</v>
      </c>
      <c r="AEQ1018" t="s">
        <v>946</v>
      </c>
      <c r="AER1018" t="s">
        <v>1020</v>
      </c>
      <c r="AES1018" t="s">
        <v>948</v>
      </c>
      <c r="AFI1018">
        <v>109</v>
      </c>
      <c r="AFK1018">
        <v>107</v>
      </c>
      <c r="AFT1018">
        <v>9348</v>
      </c>
      <c r="AGL1018">
        <v>869</v>
      </c>
    </row>
    <row r="1019" spans="1:870">
      <c r="A1019" t="s">
        <v>904</v>
      </c>
      <c r="B1019">
        <v>14201300</v>
      </c>
      <c r="C1019" s="1">
        <v>36510</v>
      </c>
      <c r="D1019" s="2">
        <v>0.52777777777777779</v>
      </c>
      <c r="G1019" t="s">
        <v>994</v>
      </c>
      <c r="H1019" t="s">
        <v>906</v>
      </c>
      <c r="I1019" t="s">
        <v>907</v>
      </c>
      <c r="J1019" t="s">
        <v>908</v>
      </c>
      <c r="M1019" s="1">
        <f t="shared" si="216"/>
        <v>36510</v>
      </c>
      <c r="N1019">
        <v>9.6999999999999993</v>
      </c>
      <c r="O1019">
        <v>11.8</v>
      </c>
      <c r="P1019">
        <v>766</v>
      </c>
      <c r="Q1019">
        <v>80020</v>
      </c>
      <c r="R1019" s="1">
        <f t="shared" si="217"/>
        <v>36510</v>
      </c>
      <c r="S1019">
        <v>354</v>
      </c>
      <c r="T1019">
        <v>9.5500000000000007</v>
      </c>
      <c r="U1019">
        <v>320</v>
      </c>
      <c r="V1019">
        <v>6.9999999999999994E-5</v>
      </c>
      <c r="W1019" s="1" t="str">
        <f t="shared" si="218"/>
        <v/>
      </c>
      <c r="Z1019" s="1">
        <f t="shared" si="219"/>
        <v>36510</v>
      </c>
      <c r="AA1019">
        <v>7.2</v>
      </c>
      <c r="AB1019">
        <v>7.6</v>
      </c>
      <c r="AC1019" s="1">
        <f t="shared" si="220"/>
        <v>36510</v>
      </c>
      <c r="AD1019">
        <v>3.6</v>
      </c>
      <c r="AE1019" t="s">
        <v>925</v>
      </c>
      <c r="AF1019">
        <v>33</v>
      </c>
      <c r="AH1019" s="1" t="str">
        <f t="shared" si="221"/>
        <v/>
      </c>
      <c r="AJ1019" s="1">
        <f t="shared" si="221"/>
        <v>36510</v>
      </c>
      <c r="AK1019">
        <v>16</v>
      </c>
      <c r="AL1019">
        <v>15</v>
      </c>
      <c r="AM1019" s="1">
        <f t="shared" ref="AM1019" si="325">IF(ISBLANK(AN1019),"",$C1019)</f>
        <v>36510</v>
      </c>
      <c r="AN1019">
        <v>0.92</v>
      </c>
      <c r="AO1019">
        <v>0.5</v>
      </c>
      <c r="AP1019" s="1">
        <f t="shared" si="223"/>
        <v>36510</v>
      </c>
      <c r="AQ1019">
        <v>0.06</v>
      </c>
      <c r="AR1019">
        <v>3.5999999999999997E-2</v>
      </c>
      <c r="AS1019" s="1">
        <f t="shared" si="224"/>
        <v>36510</v>
      </c>
      <c r="AT1019">
        <v>14.9</v>
      </c>
      <c r="AU1019">
        <v>0.55000000000000004</v>
      </c>
      <c r="AV1019">
        <v>0.97</v>
      </c>
      <c r="AW1019" s="1">
        <f t="shared" si="225"/>
        <v>36510</v>
      </c>
      <c r="AX1019">
        <v>14.9</v>
      </c>
      <c r="AY1019">
        <v>0.35299999999999998</v>
      </c>
      <c r="AZ1019" s="1">
        <f t="shared" si="226"/>
        <v>36510</v>
      </c>
      <c r="BA1019">
        <v>0.4</v>
      </c>
      <c r="BB1019" s="1">
        <f t="shared" si="226"/>
        <v>36510</v>
      </c>
      <c r="BC1019">
        <v>0.18</v>
      </c>
      <c r="BD1019" s="1">
        <f t="shared" ref="BD1019:BF1019" si="326">IF(ISBLANK(BE1019),"",$C1019)</f>
        <v>36510</v>
      </c>
      <c r="BE1019">
        <v>0.12</v>
      </c>
      <c r="BF1019" s="1" t="str">
        <f t="shared" si="326"/>
        <v/>
      </c>
      <c r="BI1019" s="1" t="str">
        <f t="shared" ref="BI1019" si="327">IF(ISBLANK(BJ1019),"",$C1019)</f>
        <v/>
      </c>
      <c r="BL1019">
        <v>112</v>
      </c>
      <c r="BM1019">
        <v>85</v>
      </c>
      <c r="BO1019">
        <v>29</v>
      </c>
      <c r="BP1019">
        <v>9.56</v>
      </c>
      <c r="BQ1019">
        <v>10.6</v>
      </c>
      <c r="BR1019">
        <v>0.44</v>
      </c>
      <c r="BS1019">
        <v>17</v>
      </c>
      <c r="BT1019">
        <v>3.2</v>
      </c>
      <c r="BU1019">
        <v>29</v>
      </c>
      <c r="BV1019">
        <v>14.9</v>
      </c>
      <c r="BW1019">
        <v>0.1</v>
      </c>
      <c r="BX1019">
        <v>17.399999999999999</v>
      </c>
      <c r="CO1019">
        <v>18</v>
      </c>
      <c r="CS1019">
        <v>34.299999999999997</v>
      </c>
      <c r="DS1019" t="s">
        <v>910</v>
      </c>
      <c r="DU1019" t="s">
        <v>939</v>
      </c>
      <c r="DZ1019">
        <v>0.40500000000000003</v>
      </c>
      <c r="EB1019" t="s">
        <v>921</v>
      </c>
      <c r="EE1019" t="s">
        <v>1069</v>
      </c>
      <c r="EF1019" t="s">
        <v>941</v>
      </c>
      <c r="EG1019" t="s">
        <v>942</v>
      </c>
      <c r="EJ1019">
        <v>2.91</v>
      </c>
      <c r="EK1019">
        <v>10</v>
      </c>
      <c r="FJ1019" t="s">
        <v>939</v>
      </c>
      <c r="JL1019" t="s">
        <v>952</v>
      </c>
      <c r="NR1019">
        <v>0.109</v>
      </c>
      <c r="NX1019">
        <v>27</v>
      </c>
      <c r="OK1019" t="s">
        <v>941</v>
      </c>
      <c r="OZ1019" t="s">
        <v>947</v>
      </c>
      <c r="PM1019">
        <v>0.20100000000000001</v>
      </c>
      <c r="PV1019" t="s">
        <v>948</v>
      </c>
      <c r="PY1019" t="s">
        <v>941</v>
      </c>
      <c r="QB1019" t="s">
        <v>939</v>
      </c>
      <c r="QF1019">
        <v>6.4000000000000001E-2</v>
      </c>
      <c r="QP1019" t="s">
        <v>939</v>
      </c>
      <c r="QS1019" t="s">
        <v>939</v>
      </c>
      <c r="XH1019">
        <v>1001</v>
      </c>
      <c r="ABF1019">
        <v>218</v>
      </c>
      <c r="ABG1019">
        <v>197</v>
      </c>
      <c r="ABH1019">
        <v>208</v>
      </c>
      <c r="ABI1019">
        <v>0.3</v>
      </c>
      <c r="ABN1019">
        <v>7.0999999999999994E-2</v>
      </c>
      <c r="ABO1019">
        <v>66</v>
      </c>
      <c r="ABP1019">
        <v>0.11799999999999999</v>
      </c>
      <c r="ABT1019">
        <v>15</v>
      </c>
      <c r="ACW1019">
        <v>65</v>
      </c>
      <c r="ACX1019">
        <v>62</v>
      </c>
      <c r="ADQ1019">
        <v>0.23899999999999999</v>
      </c>
      <c r="ADR1019" t="s">
        <v>942</v>
      </c>
      <c r="ADS1019">
        <v>5.0000000000000001E-3</v>
      </c>
      <c r="ADU1019" t="s">
        <v>941</v>
      </c>
      <c r="ADV1019" t="s">
        <v>939</v>
      </c>
      <c r="ADW1019" t="s">
        <v>1136</v>
      </c>
      <c r="ADX1019" t="s">
        <v>939</v>
      </c>
      <c r="ADY1019" t="s">
        <v>943</v>
      </c>
      <c r="ADZ1019">
        <v>2.8000000000000001E-2</v>
      </c>
      <c r="AEA1019" t="s">
        <v>941</v>
      </c>
      <c r="AEB1019" t="s">
        <v>946</v>
      </c>
      <c r="AEC1019" t="s">
        <v>910</v>
      </c>
      <c r="AED1019">
        <v>1.2999999999999999E-2</v>
      </c>
      <c r="AEE1019" t="s">
        <v>939</v>
      </c>
      <c r="AEF1019" t="s">
        <v>1137</v>
      </c>
      <c r="AEG1019" t="s">
        <v>946</v>
      </c>
      <c r="AEH1019" t="s">
        <v>942</v>
      </c>
      <c r="AEI1019" t="s">
        <v>921</v>
      </c>
      <c r="AEJ1019" t="s">
        <v>947</v>
      </c>
      <c r="AEK1019" t="s">
        <v>941</v>
      </c>
      <c r="AEL1019" t="s">
        <v>942</v>
      </c>
      <c r="AEM1019" t="s">
        <v>939</v>
      </c>
      <c r="AEN1019" t="s">
        <v>939</v>
      </c>
      <c r="AEO1019">
        <v>2.4E-2</v>
      </c>
      <c r="AEP1019">
        <v>1.6E-2</v>
      </c>
      <c r="AEQ1019" t="s">
        <v>946</v>
      </c>
      <c r="AER1019" t="s">
        <v>1067</v>
      </c>
      <c r="AES1019" t="s">
        <v>948</v>
      </c>
      <c r="AEV1019">
        <v>331</v>
      </c>
      <c r="AFI1019">
        <v>101</v>
      </c>
      <c r="AFK1019">
        <v>93.8</v>
      </c>
      <c r="AFT1019">
        <v>9357</v>
      </c>
      <c r="AGL1019">
        <v>909</v>
      </c>
    </row>
    <row r="1020" spans="1:870">
      <c r="A1020" t="s">
        <v>904</v>
      </c>
      <c r="B1020">
        <v>14201300</v>
      </c>
      <c r="C1020" s="1">
        <v>36522</v>
      </c>
      <c r="D1020" s="2">
        <v>0.59722222222222221</v>
      </c>
      <c r="G1020" t="s">
        <v>994</v>
      </c>
      <c r="H1020" t="s">
        <v>906</v>
      </c>
      <c r="I1020" t="s">
        <v>907</v>
      </c>
      <c r="J1020" t="s">
        <v>908</v>
      </c>
      <c r="M1020" s="1">
        <f t="shared" si="216"/>
        <v>36522</v>
      </c>
      <c r="N1020">
        <v>3.7</v>
      </c>
      <c r="O1020">
        <v>7.9</v>
      </c>
      <c r="P1020">
        <v>770</v>
      </c>
      <c r="Q1020">
        <v>80020</v>
      </c>
      <c r="R1020" s="1">
        <f t="shared" si="217"/>
        <v>36522</v>
      </c>
      <c r="S1020">
        <v>5.4</v>
      </c>
      <c r="T1020">
        <v>4.2</v>
      </c>
      <c r="U1020">
        <v>328</v>
      </c>
      <c r="V1020">
        <v>4.0000000000000003E-5</v>
      </c>
      <c r="W1020" s="1">
        <f t="shared" si="218"/>
        <v>36522</v>
      </c>
      <c r="X1020">
        <v>12.5</v>
      </c>
      <c r="Y1020">
        <v>94</v>
      </c>
      <c r="Z1020" s="1">
        <f t="shared" si="219"/>
        <v>36522</v>
      </c>
      <c r="AA1020">
        <v>7.4</v>
      </c>
      <c r="AC1020" s="1" t="str">
        <f t="shared" si="220"/>
        <v/>
      </c>
      <c r="AH1020" s="1" t="str">
        <f t="shared" si="221"/>
        <v/>
      </c>
      <c r="AJ1020" s="1" t="str">
        <f t="shared" si="221"/>
        <v/>
      </c>
      <c r="AM1020" s="1" t="str">
        <f t="shared" ref="AM1020" si="328">IF(ISBLANK(AN1020),"",$C1020)</f>
        <v/>
      </c>
      <c r="AP1020" s="1" t="str">
        <f t="shared" si="223"/>
        <v/>
      </c>
      <c r="AS1020" s="1" t="str">
        <f t="shared" si="224"/>
        <v/>
      </c>
      <c r="AW1020" s="1" t="str">
        <f t="shared" si="225"/>
        <v/>
      </c>
      <c r="AZ1020" s="1" t="str">
        <f t="shared" si="226"/>
        <v/>
      </c>
      <c r="BB1020" s="1" t="str">
        <f t="shared" si="226"/>
        <v/>
      </c>
      <c r="BD1020" s="1" t="str">
        <f t="shared" ref="BD1020:BF1020" si="329">IF(ISBLANK(BE1020),"",$C1020)</f>
        <v/>
      </c>
      <c r="BF1020" s="1" t="str">
        <f t="shared" si="329"/>
        <v/>
      </c>
      <c r="BI1020" s="1" t="str">
        <f t="shared" ref="BI1020" si="330">IF(ISBLANK(BJ1020),"",$C1020)</f>
        <v/>
      </c>
      <c r="DS1020" t="s">
        <v>938</v>
      </c>
      <c r="DU1020" t="s">
        <v>939</v>
      </c>
      <c r="DZ1020">
        <v>0.104</v>
      </c>
      <c r="EB1020" t="s">
        <v>921</v>
      </c>
      <c r="EE1020" t="s">
        <v>1035</v>
      </c>
      <c r="EF1020" t="s">
        <v>941</v>
      </c>
      <c r="EG1020" t="s">
        <v>942</v>
      </c>
      <c r="EJ1020">
        <v>1.28</v>
      </c>
      <c r="EK1020">
        <v>0.15</v>
      </c>
      <c r="FJ1020" t="s">
        <v>939</v>
      </c>
      <c r="JL1020" t="s">
        <v>943</v>
      </c>
      <c r="NR1020">
        <v>0.09</v>
      </c>
      <c r="OK1020" t="s">
        <v>941</v>
      </c>
      <c r="OZ1020" t="s">
        <v>947</v>
      </c>
      <c r="PM1020">
        <v>8.6999999999999994E-2</v>
      </c>
      <c r="PV1020" t="s">
        <v>948</v>
      </c>
      <c r="PY1020" t="s">
        <v>941</v>
      </c>
      <c r="QB1020" t="s">
        <v>939</v>
      </c>
      <c r="QF1020">
        <v>3.2000000000000001E-2</v>
      </c>
      <c r="QP1020" t="s">
        <v>939</v>
      </c>
      <c r="QS1020" t="s">
        <v>939</v>
      </c>
      <c r="XH1020">
        <v>1001</v>
      </c>
      <c r="ABT1020">
        <v>15</v>
      </c>
      <c r="ADQ1020">
        <v>0.108</v>
      </c>
      <c r="ADR1020" t="s">
        <v>942</v>
      </c>
      <c r="ADS1020" t="s">
        <v>957</v>
      </c>
      <c r="ADU1020" t="s">
        <v>941</v>
      </c>
      <c r="ADV1020" t="s">
        <v>939</v>
      </c>
      <c r="ADW1020" t="s">
        <v>938</v>
      </c>
      <c r="ADX1020" t="s">
        <v>939</v>
      </c>
      <c r="ADY1020" t="s">
        <v>943</v>
      </c>
      <c r="ADZ1020" t="s">
        <v>1067</v>
      </c>
      <c r="AEA1020" t="s">
        <v>941</v>
      </c>
      <c r="AEB1020" t="s">
        <v>946</v>
      </c>
      <c r="AEC1020" t="s">
        <v>941</v>
      </c>
      <c r="AED1020" t="s">
        <v>942</v>
      </c>
      <c r="AEE1020" t="s">
        <v>939</v>
      </c>
      <c r="AEF1020" t="s">
        <v>1138</v>
      </c>
      <c r="AEG1020" t="s">
        <v>946</v>
      </c>
      <c r="AEH1020" t="s">
        <v>942</v>
      </c>
      <c r="AEI1020" t="s">
        <v>921</v>
      </c>
      <c r="AEJ1020" t="s">
        <v>947</v>
      </c>
      <c r="AEK1020" t="s">
        <v>941</v>
      </c>
      <c r="AEL1020" t="s">
        <v>942</v>
      </c>
      <c r="AEM1020" t="s">
        <v>939</v>
      </c>
      <c r="AEN1020" t="s">
        <v>939</v>
      </c>
      <c r="AEO1020" t="s">
        <v>1067</v>
      </c>
      <c r="AEP1020" t="s">
        <v>910</v>
      </c>
      <c r="AEQ1020" t="s">
        <v>946</v>
      </c>
      <c r="AER1020" t="s">
        <v>973</v>
      </c>
      <c r="AES1020" t="s">
        <v>948</v>
      </c>
      <c r="AFI1020">
        <v>124</v>
      </c>
      <c r="AFK1020">
        <v>105</v>
      </c>
      <c r="AFT1020">
        <v>5.0199999999999996</v>
      </c>
      <c r="AGL1020">
        <v>869</v>
      </c>
    </row>
    <row r="1021" spans="1:870">
      <c r="A1021" t="s">
        <v>904</v>
      </c>
      <c r="B1021">
        <v>14201300</v>
      </c>
      <c r="C1021" s="1">
        <v>36538</v>
      </c>
      <c r="D1021" s="2">
        <v>0.39583333333333331</v>
      </c>
      <c r="G1021" t="s">
        <v>994</v>
      </c>
      <c r="H1021" t="s">
        <v>906</v>
      </c>
      <c r="I1021" t="s">
        <v>907</v>
      </c>
      <c r="J1021" t="s">
        <v>908</v>
      </c>
      <c r="M1021" s="1">
        <f t="shared" si="216"/>
        <v>36538</v>
      </c>
      <c r="N1021">
        <v>6</v>
      </c>
      <c r="O1021">
        <v>4.2</v>
      </c>
      <c r="P1021">
        <v>760</v>
      </c>
      <c r="Q1021">
        <v>80020</v>
      </c>
      <c r="R1021" s="1">
        <f t="shared" si="217"/>
        <v>36538</v>
      </c>
      <c r="S1021">
        <v>352</v>
      </c>
      <c r="T1021">
        <v>9.5299999999999994</v>
      </c>
      <c r="U1021">
        <v>231</v>
      </c>
      <c r="V1021">
        <v>1.2999999999999999E-4</v>
      </c>
      <c r="W1021" s="1">
        <f t="shared" si="218"/>
        <v>36538</v>
      </c>
      <c r="X1021">
        <v>10.6</v>
      </c>
      <c r="Y1021">
        <v>85</v>
      </c>
      <c r="Z1021" s="1">
        <f t="shared" si="219"/>
        <v>36538</v>
      </c>
      <c r="AA1021">
        <v>6.9</v>
      </c>
      <c r="AB1021">
        <v>7.1</v>
      </c>
      <c r="AC1021" s="1">
        <f t="shared" si="220"/>
        <v>36538</v>
      </c>
      <c r="AD1021">
        <v>6.4</v>
      </c>
      <c r="AE1021" t="s">
        <v>925</v>
      </c>
      <c r="AF1021">
        <v>30</v>
      </c>
      <c r="AH1021" s="1" t="str">
        <f t="shared" si="221"/>
        <v/>
      </c>
      <c r="AJ1021" s="1">
        <f t="shared" si="221"/>
        <v>36538</v>
      </c>
      <c r="AK1021">
        <v>11</v>
      </c>
      <c r="AL1021">
        <v>11</v>
      </c>
      <c r="AM1021" s="1">
        <f t="shared" ref="AM1021" si="331">IF(ISBLANK(AN1021),"",$C1021)</f>
        <v>36538</v>
      </c>
      <c r="AN1021">
        <v>1.1000000000000001</v>
      </c>
      <c r="AO1021">
        <v>0.46</v>
      </c>
      <c r="AP1021" s="1">
        <f t="shared" si="223"/>
        <v>36538</v>
      </c>
      <c r="AQ1021">
        <v>0.02</v>
      </c>
      <c r="AR1021">
        <v>1.6E-2</v>
      </c>
      <c r="AS1021" s="1">
        <f t="shared" si="224"/>
        <v>36538</v>
      </c>
      <c r="AT1021">
        <v>10.3</v>
      </c>
      <c r="AU1021">
        <v>0.48</v>
      </c>
      <c r="AV1021">
        <v>1.1000000000000001</v>
      </c>
      <c r="AW1021" s="1">
        <f t="shared" si="225"/>
        <v>36538</v>
      </c>
      <c r="AX1021">
        <v>10.3</v>
      </c>
      <c r="AY1021">
        <v>0.42599999999999999</v>
      </c>
      <c r="AZ1021" s="1">
        <f t="shared" si="226"/>
        <v>36538</v>
      </c>
      <c r="BA1021">
        <v>0.46</v>
      </c>
      <c r="BB1021" s="1">
        <f t="shared" si="226"/>
        <v>36538</v>
      </c>
      <c r="BC1021">
        <v>0.19</v>
      </c>
      <c r="BD1021" s="1">
        <f t="shared" ref="BD1021:BF1021" si="332">IF(ISBLANK(BE1021),"",$C1021)</f>
        <v>36538</v>
      </c>
      <c r="BE1021">
        <v>0.14000000000000001</v>
      </c>
      <c r="BF1021" s="1" t="str">
        <f t="shared" si="332"/>
        <v/>
      </c>
      <c r="BI1021" s="1" t="str">
        <f t="shared" ref="BI1021" si="333">IF(ISBLANK(BJ1021),"",$C1021)</f>
        <v/>
      </c>
      <c r="BL1021">
        <v>80.7</v>
      </c>
      <c r="BM1021">
        <v>56</v>
      </c>
      <c r="BO1021">
        <v>21</v>
      </c>
      <c r="BP1021">
        <v>6.87</v>
      </c>
      <c r="BQ1021">
        <v>8.01</v>
      </c>
      <c r="BR1021">
        <v>0.39</v>
      </c>
      <c r="BS1021">
        <v>17</v>
      </c>
      <c r="BT1021">
        <v>2.91</v>
      </c>
      <c r="BU1021">
        <v>17.899999999999999</v>
      </c>
      <c r="BV1021">
        <v>13.2</v>
      </c>
      <c r="BW1021" t="s">
        <v>1016</v>
      </c>
      <c r="BX1021">
        <v>14.7</v>
      </c>
      <c r="CO1021">
        <v>15</v>
      </c>
      <c r="CS1021">
        <v>20.399999999999999</v>
      </c>
      <c r="EJ1021">
        <v>2.9</v>
      </c>
      <c r="EK1021">
        <v>10</v>
      </c>
      <c r="NX1021">
        <v>24</v>
      </c>
      <c r="XH1021">
        <v>1001</v>
      </c>
      <c r="ABF1021">
        <v>168</v>
      </c>
      <c r="ABG1021">
        <v>145</v>
      </c>
      <c r="ABH1021">
        <v>160</v>
      </c>
      <c r="ABI1021">
        <v>0.23</v>
      </c>
      <c r="ABN1021">
        <v>2.7E-2</v>
      </c>
      <c r="ABO1021">
        <v>45.4</v>
      </c>
      <c r="ABP1021">
        <v>5.2999999999999999E-2</v>
      </c>
      <c r="ABT1021">
        <v>15</v>
      </c>
      <c r="ACW1021">
        <v>67</v>
      </c>
      <c r="ACX1021">
        <v>64</v>
      </c>
      <c r="AEV1021">
        <v>235</v>
      </c>
    </row>
    <row r="1022" spans="1:870">
      <c r="A1022" t="s">
        <v>904</v>
      </c>
      <c r="B1022">
        <v>14201300</v>
      </c>
      <c r="C1022" s="1">
        <v>36572</v>
      </c>
      <c r="D1022" s="2">
        <v>0.47916666666666669</v>
      </c>
      <c r="G1022" t="s">
        <v>994</v>
      </c>
      <c r="H1022" t="s">
        <v>906</v>
      </c>
      <c r="I1022" t="s">
        <v>907</v>
      </c>
      <c r="J1022" t="s">
        <v>908</v>
      </c>
      <c r="M1022" s="1">
        <f t="shared" si="216"/>
        <v>36572</v>
      </c>
      <c r="N1022">
        <v>7.1</v>
      </c>
      <c r="O1022">
        <v>8.8000000000000007</v>
      </c>
      <c r="P1022">
        <v>761</v>
      </c>
      <c r="Q1022">
        <v>80020</v>
      </c>
      <c r="R1022" s="1">
        <f t="shared" si="217"/>
        <v>36572</v>
      </c>
      <c r="S1022">
        <v>65</v>
      </c>
      <c r="T1022">
        <v>8.59</v>
      </c>
      <c r="U1022">
        <v>220</v>
      </c>
      <c r="V1022">
        <v>1E-4</v>
      </c>
      <c r="W1022" s="1">
        <f t="shared" si="218"/>
        <v>36572</v>
      </c>
      <c r="X1022">
        <v>10.1</v>
      </c>
      <c r="Y1022">
        <v>83</v>
      </c>
      <c r="Z1022" s="1">
        <f t="shared" si="219"/>
        <v>36572</v>
      </c>
      <c r="AA1022">
        <v>7</v>
      </c>
      <c r="AB1022">
        <v>7.1</v>
      </c>
      <c r="AC1022" s="1">
        <f t="shared" si="220"/>
        <v>36572</v>
      </c>
      <c r="AD1022">
        <v>6.6</v>
      </c>
      <c r="AE1022" t="s">
        <v>925</v>
      </c>
      <c r="AF1022">
        <v>41</v>
      </c>
      <c r="AH1022" s="1" t="str">
        <f t="shared" si="221"/>
        <v/>
      </c>
      <c r="AJ1022" s="1">
        <f t="shared" si="221"/>
        <v>36572</v>
      </c>
      <c r="AK1022">
        <v>9.5</v>
      </c>
      <c r="AL1022">
        <v>9</v>
      </c>
      <c r="AM1022" s="1">
        <f t="shared" ref="AM1022" si="334">IF(ISBLANK(AN1022),"",$C1022)</f>
        <v>36572</v>
      </c>
      <c r="AN1022">
        <v>0.86</v>
      </c>
      <c r="AO1022">
        <v>0.4</v>
      </c>
      <c r="AP1022" s="1">
        <f t="shared" si="223"/>
        <v>36572</v>
      </c>
      <c r="AQ1022">
        <v>0.02</v>
      </c>
      <c r="AR1022">
        <v>1.0999999999999999E-2</v>
      </c>
      <c r="AS1022" s="1">
        <f t="shared" si="224"/>
        <v>36572</v>
      </c>
      <c r="AT1022">
        <v>8.57</v>
      </c>
      <c r="AU1022">
        <v>0.43</v>
      </c>
      <c r="AV1022">
        <v>0.88</v>
      </c>
      <c r="AW1022" s="1">
        <f t="shared" si="225"/>
        <v>36572</v>
      </c>
      <c r="AX1022">
        <v>8.58</v>
      </c>
      <c r="AY1022">
        <v>0.36799999999999999</v>
      </c>
      <c r="AZ1022" s="1">
        <f t="shared" si="226"/>
        <v>36572</v>
      </c>
      <c r="BA1022">
        <v>0.37</v>
      </c>
      <c r="BB1022" s="1">
        <f t="shared" si="226"/>
        <v>36572</v>
      </c>
      <c r="BC1022">
        <v>0.14000000000000001</v>
      </c>
      <c r="BD1022" s="1">
        <f t="shared" ref="BD1022:BF1022" si="335">IF(ISBLANK(BE1022),"",$C1022)</f>
        <v>36572</v>
      </c>
      <c r="BE1022">
        <v>0.12</v>
      </c>
      <c r="BF1022" s="1" t="str">
        <f t="shared" si="335"/>
        <v/>
      </c>
      <c r="BI1022" s="1" t="str">
        <f t="shared" ref="BI1022" si="336">IF(ISBLANK(BJ1022),"",$C1022)</f>
        <v/>
      </c>
      <c r="BL1022">
        <v>78.8</v>
      </c>
      <c r="BM1022">
        <v>45</v>
      </c>
      <c r="BO1022">
        <v>20.100000000000001</v>
      </c>
      <c r="BP1022">
        <v>6.94</v>
      </c>
      <c r="BQ1022">
        <v>8.19</v>
      </c>
      <c r="BR1022">
        <v>0.4</v>
      </c>
      <c r="BS1022">
        <v>18</v>
      </c>
      <c r="BT1022">
        <v>2.3199999999999998</v>
      </c>
      <c r="BU1022">
        <v>14.8</v>
      </c>
      <c r="BV1022">
        <v>13.4</v>
      </c>
      <c r="BW1022" t="s">
        <v>1016</v>
      </c>
      <c r="BX1022">
        <v>17.399999999999999</v>
      </c>
      <c r="CO1022">
        <v>18</v>
      </c>
      <c r="CS1022">
        <v>24.9</v>
      </c>
      <c r="EJ1022">
        <v>2.62</v>
      </c>
      <c r="EK1022">
        <v>1.8</v>
      </c>
      <c r="NX1022">
        <v>33</v>
      </c>
      <c r="XH1022">
        <v>1001</v>
      </c>
      <c r="ABF1022">
        <v>150</v>
      </c>
      <c r="ABG1022">
        <v>142</v>
      </c>
      <c r="ABH1022">
        <v>26.3</v>
      </c>
      <c r="ABI1022">
        <v>0.2</v>
      </c>
      <c r="ABN1022">
        <v>3.1E-2</v>
      </c>
      <c r="ABO1022">
        <v>37.9</v>
      </c>
      <c r="ABP1022">
        <v>3.5999999999999997E-2</v>
      </c>
      <c r="ABT1022">
        <v>15</v>
      </c>
      <c r="ACW1022">
        <v>76</v>
      </c>
      <c r="ACX1022">
        <v>13</v>
      </c>
      <c r="AEV1022">
        <v>231</v>
      </c>
    </row>
    <row r="1023" spans="1:870">
      <c r="A1023" t="s">
        <v>904</v>
      </c>
      <c r="B1023">
        <v>14201300</v>
      </c>
      <c r="C1023" s="1">
        <v>36598</v>
      </c>
      <c r="D1023" s="2">
        <v>0.52777777777777779</v>
      </c>
      <c r="G1023" t="s">
        <v>994</v>
      </c>
      <c r="H1023" t="s">
        <v>906</v>
      </c>
      <c r="I1023" t="s">
        <v>907</v>
      </c>
      <c r="J1023" t="s">
        <v>908</v>
      </c>
      <c r="M1023" s="1">
        <f t="shared" si="216"/>
        <v>36598</v>
      </c>
      <c r="N1023">
        <v>9.5</v>
      </c>
      <c r="O1023">
        <v>13.6</v>
      </c>
      <c r="P1023">
        <v>761</v>
      </c>
      <c r="Q1023">
        <v>80020</v>
      </c>
      <c r="R1023" s="1">
        <f t="shared" si="217"/>
        <v>36598</v>
      </c>
      <c r="S1023">
        <v>11</v>
      </c>
      <c r="T1023">
        <v>4.4000000000000004</v>
      </c>
      <c r="U1023">
        <v>259</v>
      </c>
      <c r="V1023">
        <v>6.0000000000000002E-5</v>
      </c>
      <c r="W1023" s="1">
        <f t="shared" si="218"/>
        <v>36598</v>
      </c>
      <c r="X1023">
        <v>10</v>
      </c>
      <c r="Y1023">
        <v>88</v>
      </c>
      <c r="Z1023" s="1">
        <f t="shared" si="219"/>
        <v>36598</v>
      </c>
      <c r="AA1023">
        <v>7.2</v>
      </c>
      <c r="AB1023">
        <v>7.6</v>
      </c>
      <c r="AC1023" s="1">
        <f t="shared" si="220"/>
        <v>36598</v>
      </c>
      <c r="AD1023">
        <v>5.4</v>
      </c>
      <c r="AE1023" t="s">
        <v>925</v>
      </c>
      <c r="AF1023">
        <v>54</v>
      </c>
      <c r="AH1023" s="1" t="str">
        <f t="shared" si="221"/>
        <v/>
      </c>
      <c r="AJ1023" s="1">
        <f t="shared" si="221"/>
        <v>36598</v>
      </c>
      <c r="AK1023">
        <v>9.5</v>
      </c>
      <c r="AL1023">
        <v>9.3000000000000007</v>
      </c>
      <c r="AM1023" s="1">
        <f t="shared" ref="AM1023" si="337">IF(ISBLANK(AN1023),"",$C1023)</f>
        <v>36598</v>
      </c>
      <c r="AN1023">
        <v>0.55000000000000004</v>
      </c>
      <c r="AO1023">
        <v>0.38</v>
      </c>
      <c r="AP1023" s="1">
        <f t="shared" si="223"/>
        <v>36598</v>
      </c>
      <c r="AQ1023">
        <v>0.08</v>
      </c>
      <c r="AR1023">
        <v>9.1999999999999998E-2</v>
      </c>
      <c r="AS1023" s="1">
        <f t="shared" si="224"/>
        <v>36598</v>
      </c>
      <c r="AT1023">
        <v>8.74</v>
      </c>
      <c r="AU1023">
        <v>0.47</v>
      </c>
      <c r="AV1023">
        <v>0.63</v>
      </c>
      <c r="AW1023" s="1">
        <f t="shared" si="225"/>
        <v>36598</v>
      </c>
      <c r="AX1023">
        <v>8.83</v>
      </c>
      <c r="AY1023">
        <v>0.23300000000000001</v>
      </c>
      <c r="AZ1023" s="1">
        <f t="shared" si="226"/>
        <v>36598</v>
      </c>
      <c r="BA1023">
        <v>0.16</v>
      </c>
      <c r="BB1023" s="1">
        <f t="shared" si="226"/>
        <v>36598</v>
      </c>
      <c r="BC1023">
        <v>0.08</v>
      </c>
      <c r="BD1023" s="1">
        <f t="shared" ref="BD1023:BF1023" si="338">IF(ISBLANK(BE1023),"",$C1023)</f>
        <v>36598</v>
      </c>
      <c r="BE1023">
        <v>0.08</v>
      </c>
      <c r="BF1023" s="1" t="str">
        <f t="shared" si="338"/>
        <v/>
      </c>
      <c r="BI1023" s="1" t="str">
        <f t="shared" ref="BI1023" si="339">IF(ISBLANK(BJ1023),"",$C1023)</f>
        <v/>
      </c>
      <c r="BL1023">
        <v>96</v>
      </c>
      <c r="BM1023">
        <v>52</v>
      </c>
      <c r="BO1023">
        <v>24.1</v>
      </c>
      <c r="BP1023">
        <v>8.6999999999999993</v>
      </c>
      <c r="BQ1023">
        <v>9.81</v>
      </c>
      <c r="BR1023">
        <v>0.44</v>
      </c>
      <c r="BS1023">
        <v>18</v>
      </c>
      <c r="BT1023">
        <v>2.08</v>
      </c>
      <c r="BU1023">
        <v>17.5</v>
      </c>
      <c r="BV1023">
        <v>14.3</v>
      </c>
      <c r="BW1023" t="s">
        <v>1016</v>
      </c>
      <c r="BX1023">
        <v>23.4</v>
      </c>
      <c r="CO1023">
        <v>13</v>
      </c>
      <c r="CS1023">
        <v>52.9</v>
      </c>
      <c r="EJ1023">
        <v>1.34</v>
      </c>
      <c r="EK1023">
        <v>0.31</v>
      </c>
      <c r="NX1023">
        <v>44</v>
      </c>
      <c r="XH1023">
        <v>1001</v>
      </c>
      <c r="ABF1023">
        <v>185</v>
      </c>
      <c r="ABG1023">
        <v>166</v>
      </c>
      <c r="ABH1023">
        <v>5.49</v>
      </c>
      <c r="ABI1023">
        <v>0.25</v>
      </c>
      <c r="ABN1023">
        <v>0.106</v>
      </c>
      <c r="ABO1023">
        <v>38.700000000000003</v>
      </c>
      <c r="ABP1023">
        <v>0.30199999999999999</v>
      </c>
      <c r="ABT1023">
        <v>15</v>
      </c>
      <c r="ACW1023">
        <v>12</v>
      </c>
      <c r="ACX1023">
        <v>0.36</v>
      </c>
      <c r="AEV1023">
        <v>266</v>
      </c>
    </row>
    <row r="1024" spans="1:870">
      <c r="A1024" t="s">
        <v>904</v>
      </c>
      <c r="B1024">
        <v>14201300</v>
      </c>
      <c r="C1024" s="1">
        <v>36626</v>
      </c>
      <c r="D1024" s="2">
        <v>0.53472222222222221</v>
      </c>
      <c r="G1024" t="s">
        <v>905</v>
      </c>
      <c r="H1024" t="s">
        <v>906</v>
      </c>
      <c r="I1024" t="s">
        <v>907</v>
      </c>
      <c r="J1024" t="s">
        <v>908</v>
      </c>
      <c r="M1024" s="1">
        <f t="shared" si="216"/>
        <v>36626</v>
      </c>
      <c r="N1024">
        <v>12.3</v>
      </c>
      <c r="O1024">
        <v>16.8</v>
      </c>
      <c r="P1024">
        <v>764</v>
      </c>
      <c r="Q1024">
        <v>80020</v>
      </c>
      <c r="R1024" s="1">
        <f t="shared" si="217"/>
        <v>36626</v>
      </c>
      <c r="S1024">
        <v>5.4</v>
      </c>
      <c r="T1024">
        <v>4.2</v>
      </c>
      <c r="U1024">
        <v>260</v>
      </c>
      <c r="V1024">
        <v>1.0000000000000001E-5</v>
      </c>
      <c r="W1024" s="1">
        <f t="shared" si="218"/>
        <v>36626</v>
      </c>
      <c r="X1024">
        <v>12.4</v>
      </c>
      <c r="Y1024">
        <v>116</v>
      </c>
      <c r="Z1024" s="1">
        <f t="shared" si="219"/>
        <v>36626</v>
      </c>
      <c r="AA1024">
        <v>7.8</v>
      </c>
      <c r="AB1024">
        <v>7.7</v>
      </c>
      <c r="AC1024" s="1">
        <f t="shared" si="220"/>
        <v>36626</v>
      </c>
      <c r="AD1024">
        <v>1.5</v>
      </c>
      <c r="AE1024" t="s">
        <v>925</v>
      </c>
      <c r="AF1024">
        <v>64</v>
      </c>
      <c r="AH1024" s="1" t="str">
        <f t="shared" si="221"/>
        <v/>
      </c>
      <c r="AJ1024" s="1">
        <f t="shared" si="221"/>
        <v>36626</v>
      </c>
      <c r="AK1024">
        <v>8.1</v>
      </c>
      <c r="AL1024">
        <v>7.6</v>
      </c>
      <c r="AM1024" s="1">
        <f t="shared" ref="AM1024" si="340">IF(ISBLANK(AN1024),"",$C1024)</f>
        <v>36626</v>
      </c>
      <c r="AN1024" t="s">
        <v>1139</v>
      </c>
      <c r="AO1024" t="s">
        <v>1140</v>
      </c>
      <c r="AP1024" s="1">
        <f t="shared" si="223"/>
        <v>36626</v>
      </c>
      <c r="AQ1024" t="s">
        <v>921</v>
      </c>
      <c r="AR1024">
        <v>4.2000000000000003E-2</v>
      </c>
      <c r="AS1024" s="1">
        <f t="shared" si="224"/>
        <v>36626</v>
      </c>
      <c r="AT1024">
        <v>7.28</v>
      </c>
      <c r="AU1024">
        <v>0.32</v>
      </c>
      <c r="AV1024">
        <v>0.8</v>
      </c>
      <c r="AW1024" s="1">
        <f t="shared" si="225"/>
        <v>36626</v>
      </c>
      <c r="AX1024">
        <v>7.33</v>
      </c>
      <c r="AY1024" t="s">
        <v>1141</v>
      </c>
      <c r="AZ1024" s="1">
        <f t="shared" si="226"/>
        <v>36626</v>
      </c>
      <c r="BA1024">
        <v>0.1</v>
      </c>
      <c r="BB1024" s="1">
        <f t="shared" si="226"/>
        <v>36626</v>
      </c>
      <c r="BC1024" t="s">
        <v>911</v>
      </c>
      <c r="BD1024" s="1">
        <f t="shared" ref="BD1024:BF1024" si="341">IF(ISBLANK(BE1024),"",$C1024)</f>
        <v>36626</v>
      </c>
      <c r="BE1024" t="s">
        <v>946</v>
      </c>
      <c r="BF1024" s="1" t="str">
        <f t="shared" si="341"/>
        <v/>
      </c>
      <c r="BI1024" s="1" t="str">
        <f t="shared" ref="BI1024" si="342">IF(ISBLANK(BJ1024),"",$C1024)</f>
        <v/>
      </c>
      <c r="BL1024">
        <v>97.1</v>
      </c>
      <c r="BM1024">
        <v>45</v>
      </c>
      <c r="BO1024">
        <v>24.3</v>
      </c>
      <c r="BP1024">
        <v>8.84</v>
      </c>
      <c r="BQ1024">
        <v>10.6</v>
      </c>
      <c r="BR1024">
        <v>0.47</v>
      </c>
      <c r="BS1024">
        <v>19</v>
      </c>
      <c r="BT1024">
        <v>2.23</v>
      </c>
      <c r="BU1024">
        <v>20.6</v>
      </c>
      <c r="BV1024">
        <v>11.7</v>
      </c>
      <c r="BW1024">
        <v>0.1</v>
      </c>
      <c r="BX1024">
        <v>22.7</v>
      </c>
      <c r="CO1024">
        <v>39</v>
      </c>
      <c r="CS1024">
        <v>49.6</v>
      </c>
      <c r="DS1024" t="s">
        <v>938</v>
      </c>
      <c r="DU1024" t="s">
        <v>939</v>
      </c>
      <c r="DZ1024">
        <v>0.26500000000000001</v>
      </c>
      <c r="EB1024" t="s">
        <v>921</v>
      </c>
      <c r="EE1024" t="s">
        <v>977</v>
      </c>
      <c r="EF1024" t="s">
        <v>910</v>
      </c>
      <c r="EG1024" t="s">
        <v>942</v>
      </c>
      <c r="EJ1024">
        <v>1.28</v>
      </c>
      <c r="EK1024">
        <v>0.15</v>
      </c>
      <c r="FJ1024" t="s">
        <v>939</v>
      </c>
      <c r="JL1024" t="s">
        <v>943</v>
      </c>
      <c r="NR1024">
        <v>0.08</v>
      </c>
      <c r="NX1024">
        <v>52</v>
      </c>
      <c r="OK1024" t="s">
        <v>941</v>
      </c>
      <c r="OZ1024" t="s">
        <v>947</v>
      </c>
      <c r="PM1024">
        <v>3.4000000000000002E-2</v>
      </c>
      <c r="PV1024" t="s">
        <v>948</v>
      </c>
      <c r="PY1024" t="s">
        <v>941</v>
      </c>
      <c r="QB1024" t="s">
        <v>952</v>
      </c>
      <c r="QF1024">
        <v>0.16</v>
      </c>
      <c r="QP1024">
        <v>5.0000000000000001E-3</v>
      </c>
      <c r="QS1024" t="s">
        <v>939</v>
      </c>
      <c r="XH1024">
        <v>1001</v>
      </c>
      <c r="ABF1024">
        <v>174</v>
      </c>
      <c r="ABG1024">
        <v>165</v>
      </c>
      <c r="ABH1024">
        <v>2.5499999999999998</v>
      </c>
      <c r="ABI1024">
        <v>0.24</v>
      </c>
      <c r="ABN1024" t="s">
        <v>1107</v>
      </c>
      <c r="ABO1024">
        <v>32.200000000000003</v>
      </c>
      <c r="ABP1024">
        <v>0.13800000000000001</v>
      </c>
      <c r="ABT1024">
        <v>15</v>
      </c>
      <c r="ACW1024">
        <v>6</v>
      </c>
      <c r="ACX1024">
        <v>0.09</v>
      </c>
      <c r="ADQ1024">
        <v>0.12</v>
      </c>
      <c r="ADR1024" t="s">
        <v>942</v>
      </c>
      <c r="ADS1024" t="s">
        <v>957</v>
      </c>
      <c r="ADU1024" t="s">
        <v>941</v>
      </c>
      <c r="ADV1024" t="s">
        <v>939</v>
      </c>
      <c r="ADW1024" t="s">
        <v>1142</v>
      </c>
      <c r="ADX1024" t="s">
        <v>939</v>
      </c>
      <c r="ADY1024" t="s">
        <v>943</v>
      </c>
      <c r="ADZ1024">
        <v>1.0999999999999999E-2</v>
      </c>
      <c r="AEA1024" t="s">
        <v>941</v>
      </c>
      <c r="AEB1024" t="s">
        <v>946</v>
      </c>
      <c r="AEC1024" t="s">
        <v>941</v>
      </c>
      <c r="AED1024">
        <v>9.8000000000000004E-2</v>
      </c>
      <c r="AEE1024" t="s">
        <v>939</v>
      </c>
      <c r="AEF1024" t="s">
        <v>1143</v>
      </c>
      <c r="AEG1024" t="s">
        <v>946</v>
      </c>
      <c r="AEH1024" t="s">
        <v>942</v>
      </c>
      <c r="AEI1024" t="s">
        <v>921</v>
      </c>
      <c r="AEJ1024" t="s">
        <v>947</v>
      </c>
      <c r="AEK1024" t="s">
        <v>941</v>
      </c>
      <c r="AEL1024" t="s">
        <v>942</v>
      </c>
      <c r="AEM1024" t="s">
        <v>939</v>
      </c>
      <c r="AEN1024" t="s">
        <v>939</v>
      </c>
      <c r="AEO1024">
        <v>8.2000000000000003E-2</v>
      </c>
      <c r="AEP1024" t="s">
        <v>942</v>
      </c>
      <c r="AEQ1024" t="s">
        <v>946</v>
      </c>
      <c r="AER1024" t="s">
        <v>1033</v>
      </c>
      <c r="AES1024" t="s">
        <v>948</v>
      </c>
      <c r="AEV1024">
        <v>271</v>
      </c>
      <c r="AFI1024">
        <v>106</v>
      </c>
      <c r="AFK1024">
        <v>88.7</v>
      </c>
      <c r="AFM1024">
        <v>10</v>
      </c>
      <c r="AFT1024">
        <v>108.11</v>
      </c>
      <c r="AGL1024">
        <v>925</v>
      </c>
    </row>
    <row r="1025" spans="1:870">
      <c r="A1025" t="s">
        <v>904</v>
      </c>
      <c r="B1025">
        <v>14201300</v>
      </c>
      <c r="C1025" s="1">
        <v>36640</v>
      </c>
      <c r="D1025" s="2">
        <v>0.4375</v>
      </c>
      <c r="G1025" t="s">
        <v>905</v>
      </c>
      <c r="H1025" t="s">
        <v>906</v>
      </c>
      <c r="I1025" t="s">
        <v>907</v>
      </c>
      <c r="J1025" t="s">
        <v>908</v>
      </c>
      <c r="M1025" s="1">
        <f t="shared" si="216"/>
        <v>36640</v>
      </c>
      <c r="N1025">
        <v>9.4</v>
      </c>
      <c r="O1025">
        <v>9</v>
      </c>
      <c r="P1025">
        <v>767</v>
      </c>
      <c r="Q1025">
        <v>80020</v>
      </c>
      <c r="R1025" s="1">
        <f t="shared" si="217"/>
        <v>36640</v>
      </c>
      <c r="S1025">
        <v>1.2</v>
      </c>
      <c r="T1025">
        <v>3.92</v>
      </c>
      <c r="U1025">
        <v>297</v>
      </c>
      <c r="V1025">
        <v>3.0000000000000001E-5</v>
      </c>
      <c r="W1025" s="1">
        <f t="shared" si="218"/>
        <v>36640</v>
      </c>
      <c r="X1025">
        <v>11</v>
      </c>
      <c r="Y1025">
        <v>95</v>
      </c>
      <c r="Z1025" s="1">
        <f t="shared" si="219"/>
        <v>36640</v>
      </c>
      <c r="AA1025">
        <v>7.5</v>
      </c>
      <c r="AC1025" s="1" t="str">
        <f t="shared" si="220"/>
        <v/>
      </c>
      <c r="AH1025" s="1" t="str">
        <f t="shared" si="221"/>
        <v/>
      </c>
      <c r="AJ1025" s="1" t="str">
        <f t="shared" si="221"/>
        <v/>
      </c>
      <c r="AM1025" s="1" t="str">
        <f t="shared" ref="AM1025" si="343">IF(ISBLANK(AN1025),"",$C1025)</f>
        <v/>
      </c>
      <c r="AP1025" s="1" t="str">
        <f t="shared" si="223"/>
        <v/>
      </c>
      <c r="AS1025" s="1" t="str">
        <f t="shared" si="224"/>
        <v/>
      </c>
      <c r="AW1025" s="1" t="str">
        <f t="shared" si="225"/>
        <v/>
      </c>
      <c r="AZ1025" s="1" t="str">
        <f t="shared" si="226"/>
        <v/>
      </c>
      <c r="BB1025" s="1" t="str">
        <f t="shared" si="226"/>
        <v/>
      </c>
      <c r="BD1025" s="1" t="str">
        <f t="shared" ref="BD1025:BF1025" si="344">IF(ISBLANK(BE1025),"",$C1025)</f>
        <v/>
      </c>
      <c r="BF1025" s="1" t="str">
        <f t="shared" si="344"/>
        <v/>
      </c>
      <c r="BI1025" s="1" t="str">
        <f t="shared" ref="BI1025" si="345">IF(ISBLANK(BJ1025),"",$C1025)</f>
        <v/>
      </c>
      <c r="DS1025">
        <v>1.4999999999999999E-2</v>
      </c>
      <c r="DU1025" t="s">
        <v>939</v>
      </c>
      <c r="DZ1025">
        <v>0.66100000000000003</v>
      </c>
      <c r="EB1025" t="s">
        <v>921</v>
      </c>
      <c r="EE1025" t="s">
        <v>977</v>
      </c>
      <c r="EF1025" t="s">
        <v>941</v>
      </c>
      <c r="EG1025" t="s">
        <v>942</v>
      </c>
      <c r="EJ1025">
        <v>1.19</v>
      </c>
      <c r="EK1025">
        <v>0.03</v>
      </c>
      <c r="FJ1025" t="s">
        <v>939</v>
      </c>
      <c r="JL1025" t="s">
        <v>943</v>
      </c>
      <c r="NR1025">
        <v>2.1000000000000001E-2</v>
      </c>
      <c r="OK1025" t="s">
        <v>941</v>
      </c>
      <c r="OZ1025" t="s">
        <v>947</v>
      </c>
      <c r="PM1025">
        <v>4.2999999999999997E-2</v>
      </c>
      <c r="PV1025" t="s">
        <v>948</v>
      </c>
      <c r="PY1025" t="s">
        <v>941</v>
      </c>
      <c r="QB1025" t="s">
        <v>939</v>
      </c>
      <c r="QF1025">
        <v>0.06</v>
      </c>
      <c r="QP1025" t="s">
        <v>939</v>
      </c>
      <c r="QS1025" t="s">
        <v>939</v>
      </c>
      <c r="XH1025">
        <v>1001</v>
      </c>
      <c r="ABT1025">
        <v>15</v>
      </c>
      <c r="ADQ1025">
        <v>1.9E-2</v>
      </c>
      <c r="ADR1025" t="s">
        <v>942</v>
      </c>
      <c r="ADS1025">
        <v>4.0000000000000001E-3</v>
      </c>
      <c r="ADU1025" t="s">
        <v>941</v>
      </c>
      <c r="ADV1025" t="s">
        <v>939</v>
      </c>
      <c r="ADW1025" t="s">
        <v>1080</v>
      </c>
      <c r="ADX1025" t="s">
        <v>939</v>
      </c>
      <c r="ADY1025" t="s">
        <v>943</v>
      </c>
      <c r="ADZ1025">
        <v>1.7999999999999999E-2</v>
      </c>
      <c r="AEA1025" t="s">
        <v>941</v>
      </c>
      <c r="AEB1025" t="s">
        <v>921</v>
      </c>
      <c r="AEC1025" t="s">
        <v>941</v>
      </c>
      <c r="AED1025">
        <v>1.9E-2</v>
      </c>
      <c r="AEE1025" t="s">
        <v>939</v>
      </c>
      <c r="AEF1025" t="s">
        <v>1144</v>
      </c>
      <c r="AEG1025" t="s">
        <v>946</v>
      </c>
      <c r="AEH1025" t="s">
        <v>942</v>
      </c>
      <c r="AEI1025" t="s">
        <v>921</v>
      </c>
      <c r="AEJ1025" t="s">
        <v>947</v>
      </c>
      <c r="AEK1025" t="s">
        <v>941</v>
      </c>
      <c r="AEL1025" t="s">
        <v>942</v>
      </c>
      <c r="AEM1025" t="s">
        <v>939</v>
      </c>
      <c r="AEN1025" t="s">
        <v>939</v>
      </c>
      <c r="AEO1025">
        <v>4.1000000000000002E-2</v>
      </c>
      <c r="AEP1025" t="s">
        <v>942</v>
      </c>
      <c r="AEQ1025" t="s">
        <v>946</v>
      </c>
      <c r="AER1025" t="s">
        <v>947</v>
      </c>
      <c r="AES1025" t="s">
        <v>948</v>
      </c>
      <c r="AFI1025">
        <v>111</v>
      </c>
      <c r="AFK1025">
        <v>82.8</v>
      </c>
      <c r="AFT1025">
        <v>122.01</v>
      </c>
      <c r="AGL1025">
        <v>961</v>
      </c>
    </row>
    <row r="1026" spans="1:870">
      <c r="A1026" t="s">
        <v>904</v>
      </c>
      <c r="B1026">
        <v>14201300</v>
      </c>
      <c r="C1026" s="1">
        <v>36654</v>
      </c>
      <c r="D1026" s="2">
        <v>0.54861111111111105</v>
      </c>
      <c r="G1026" t="s">
        <v>905</v>
      </c>
      <c r="H1026" t="s">
        <v>906</v>
      </c>
      <c r="I1026" t="s">
        <v>907</v>
      </c>
      <c r="J1026" t="s">
        <v>908</v>
      </c>
      <c r="M1026" s="1">
        <f t="shared" si="216"/>
        <v>36654</v>
      </c>
      <c r="N1026">
        <v>13.3</v>
      </c>
      <c r="P1026">
        <v>759</v>
      </c>
      <c r="Q1026">
        <v>80020</v>
      </c>
      <c r="R1026" s="1">
        <f t="shared" si="217"/>
        <v>36654</v>
      </c>
      <c r="S1026">
        <v>1.6</v>
      </c>
      <c r="T1026">
        <v>3.97</v>
      </c>
      <c r="U1026">
        <v>308</v>
      </c>
      <c r="V1026">
        <v>6.0000000000000002E-5</v>
      </c>
      <c r="W1026" s="1">
        <f t="shared" si="218"/>
        <v>36654</v>
      </c>
      <c r="X1026">
        <v>8.5</v>
      </c>
      <c r="Y1026">
        <v>81</v>
      </c>
      <c r="Z1026" s="1">
        <f t="shared" si="219"/>
        <v>36654</v>
      </c>
      <c r="AA1026">
        <v>7.2</v>
      </c>
      <c r="AB1026">
        <v>7.5</v>
      </c>
      <c r="AC1026" s="1">
        <f t="shared" si="220"/>
        <v>36654</v>
      </c>
      <c r="AD1026">
        <v>11</v>
      </c>
      <c r="AE1026" t="s">
        <v>925</v>
      </c>
      <c r="AF1026">
        <v>109</v>
      </c>
      <c r="AH1026" s="1" t="str">
        <f t="shared" si="221"/>
        <v/>
      </c>
      <c r="AJ1026" s="1">
        <f t="shared" si="221"/>
        <v>36654</v>
      </c>
      <c r="AK1026">
        <v>5.8</v>
      </c>
      <c r="AL1026">
        <v>5.7</v>
      </c>
      <c r="AM1026" s="1">
        <f t="shared" ref="AM1026" si="346">IF(ISBLANK(AN1026),"",$C1026)</f>
        <v>36654</v>
      </c>
      <c r="AN1026">
        <v>0.55000000000000004</v>
      </c>
      <c r="AO1026">
        <v>0.51</v>
      </c>
      <c r="AP1026" s="1">
        <f t="shared" si="223"/>
        <v>36654</v>
      </c>
      <c r="AQ1026">
        <v>0.04</v>
      </c>
      <c r="AR1026">
        <v>3.1E-2</v>
      </c>
      <c r="AS1026" s="1">
        <f t="shared" si="224"/>
        <v>36654</v>
      </c>
      <c r="AT1026">
        <v>5.16</v>
      </c>
      <c r="AU1026">
        <v>0.54</v>
      </c>
      <c r="AV1026">
        <v>0.59</v>
      </c>
      <c r="AW1026" s="1">
        <f t="shared" si="225"/>
        <v>36654</v>
      </c>
      <c r="AX1026">
        <v>5.2</v>
      </c>
      <c r="AY1026">
        <v>0.29099999999999998</v>
      </c>
      <c r="AZ1026" s="1">
        <f t="shared" si="226"/>
        <v>36654</v>
      </c>
      <c r="BA1026">
        <v>0.18</v>
      </c>
      <c r="BB1026" s="1">
        <f t="shared" si="226"/>
        <v>36654</v>
      </c>
      <c r="BC1026">
        <v>0.12</v>
      </c>
      <c r="BD1026" s="1">
        <f t="shared" ref="BD1026:BF1026" si="347">IF(ISBLANK(BE1026),"",$C1026)</f>
        <v>36654</v>
      </c>
      <c r="BE1026">
        <v>0.1</v>
      </c>
      <c r="BF1026" s="1" t="str">
        <f t="shared" si="347"/>
        <v/>
      </c>
      <c r="BI1026" s="1" t="str">
        <f t="shared" ref="BI1026" si="348">IF(ISBLANK(BJ1026),"",$C1026)</f>
        <v/>
      </c>
      <c r="BL1026">
        <v>122</v>
      </c>
      <c r="BM1026">
        <v>33</v>
      </c>
      <c r="BO1026">
        <v>29.8</v>
      </c>
      <c r="BP1026">
        <v>11.6</v>
      </c>
      <c r="BQ1026">
        <v>11.9</v>
      </c>
      <c r="BR1026">
        <v>0.47</v>
      </c>
      <c r="BS1026">
        <v>17</v>
      </c>
      <c r="BT1026">
        <v>3.88</v>
      </c>
      <c r="BU1026">
        <v>18.8</v>
      </c>
      <c r="BV1026">
        <v>11.1</v>
      </c>
      <c r="BW1026" t="s">
        <v>1016</v>
      </c>
      <c r="BX1026">
        <v>29.9</v>
      </c>
      <c r="CO1026">
        <v>44</v>
      </c>
      <c r="CS1026">
        <v>74.7</v>
      </c>
      <c r="DS1026">
        <v>1.2E-2</v>
      </c>
      <c r="DU1026" t="s">
        <v>939</v>
      </c>
      <c r="DZ1026">
        <v>0.47799999999999998</v>
      </c>
      <c r="EB1026" t="s">
        <v>921</v>
      </c>
      <c r="EE1026" t="s">
        <v>1006</v>
      </c>
      <c r="EF1026" t="s">
        <v>941</v>
      </c>
      <c r="EG1026" t="s">
        <v>942</v>
      </c>
      <c r="EJ1026">
        <v>1.21</v>
      </c>
      <c r="EK1026">
        <v>0.05</v>
      </c>
      <c r="FJ1026" t="s">
        <v>939</v>
      </c>
      <c r="JL1026" t="s">
        <v>943</v>
      </c>
      <c r="NR1026">
        <v>1.4999999999999999E-2</v>
      </c>
      <c r="NX1026">
        <v>89</v>
      </c>
      <c r="OK1026" t="s">
        <v>941</v>
      </c>
      <c r="OZ1026" t="s">
        <v>947</v>
      </c>
      <c r="PM1026">
        <v>8.4000000000000005E-2</v>
      </c>
      <c r="PV1026" t="s">
        <v>948</v>
      </c>
      <c r="PY1026" t="s">
        <v>941</v>
      </c>
      <c r="QB1026">
        <v>7.0000000000000001E-3</v>
      </c>
      <c r="QF1026">
        <v>0.20799999999999999</v>
      </c>
      <c r="QP1026" t="s">
        <v>939</v>
      </c>
      <c r="QS1026" t="s">
        <v>939</v>
      </c>
      <c r="XH1026">
        <v>1001</v>
      </c>
      <c r="ABF1026">
        <v>202</v>
      </c>
      <c r="ABG1026">
        <v>194</v>
      </c>
      <c r="ABH1026">
        <v>0.9</v>
      </c>
      <c r="ABI1026">
        <v>0.27</v>
      </c>
      <c r="ABN1026">
        <v>4.8000000000000001E-2</v>
      </c>
      <c r="ABO1026">
        <v>22.9</v>
      </c>
      <c r="ABP1026">
        <v>0.10199999999999999</v>
      </c>
      <c r="ABT1026">
        <v>15</v>
      </c>
      <c r="ACW1026">
        <v>5</v>
      </c>
      <c r="ACX1026">
        <v>0.02</v>
      </c>
      <c r="ADQ1026" t="s">
        <v>941</v>
      </c>
      <c r="ADR1026" t="s">
        <v>942</v>
      </c>
      <c r="ADS1026" t="s">
        <v>939</v>
      </c>
      <c r="ADU1026" t="s">
        <v>941</v>
      </c>
      <c r="ADV1026" t="s">
        <v>939</v>
      </c>
      <c r="ADW1026" t="s">
        <v>1145</v>
      </c>
      <c r="ADX1026" t="s">
        <v>939</v>
      </c>
      <c r="ADY1026" t="s">
        <v>943</v>
      </c>
      <c r="ADZ1026">
        <v>0.219</v>
      </c>
      <c r="AEA1026" t="s">
        <v>941</v>
      </c>
      <c r="AEB1026" t="s">
        <v>946</v>
      </c>
      <c r="AEC1026" t="s">
        <v>941</v>
      </c>
      <c r="AED1026">
        <v>8.2000000000000003E-2</v>
      </c>
      <c r="AEE1026" t="s">
        <v>939</v>
      </c>
      <c r="AEF1026" t="s">
        <v>942</v>
      </c>
      <c r="AEG1026" t="s">
        <v>946</v>
      </c>
      <c r="AEH1026" t="s">
        <v>942</v>
      </c>
      <c r="AEI1026" t="s">
        <v>921</v>
      </c>
      <c r="AEJ1026" t="s">
        <v>947</v>
      </c>
      <c r="AEK1026" t="s">
        <v>941</v>
      </c>
      <c r="AEL1026" t="s">
        <v>942</v>
      </c>
      <c r="AEM1026" t="s">
        <v>939</v>
      </c>
      <c r="AEN1026" t="s">
        <v>939</v>
      </c>
      <c r="AEO1026" t="s">
        <v>1067</v>
      </c>
      <c r="AEP1026" t="s">
        <v>942</v>
      </c>
      <c r="AEQ1026" t="s">
        <v>946</v>
      </c>
      <c r="AER1026" t="s">
        <v>947</v>
      </c>
      <c r="AES1026" t="s">
        <v>948</v>
      </c>
      <c r="AEV1026">
        <v>316</v>
      </c>
      <c r="AFI1026">
        <v>133</v>
      </c>
      <c r="AFK1026">
        <v>98.6</v>
      </c>
      <c r="AFM1026">
        <v>30</v>
      </c>
      <c r="AFT1026">
        <v>136.08000000000001</v>
      </c>
      <c r="AGL1026">
        <v>943</v>
      </c>
    </row>
    <row r="1027" spans="1:870">
      <c r="A1027" t="s">
        <v>904</v>
      </c>
      <c r="B1027">
        <v>14201300</v>
      </c>
      <c r="C1027" s="1">
        <v>36668</v>
      </c>
      <c r="D1027" s="2">
        <v>0.49305555555555558</v>
      </c>
      <c r="G1027" t="s">
        <v>905</v>
      </c>
      <c r="H1027" t="s">
        <v>906</v>
      </c>
      <c r="I1027" t="s">
        <v>907</v>
      </c>
      <c r="J1027" t="s">
        <v>908</v>
      </c>
      <c r="M1027" s="1">
        <f t="shared" si="216"/>
        <v>36668</v>
      </c>
      <c r="N1027">
        <v>17.7</v>
      </c>
      <c r="O1027">
        <v>19.2</v>
      </c>
      <c r="P1027">
        <v>764</v>
      </c>
      <c r="Q1027">
        <v>80020</v>
      </c>
      <c r="R1027" s="1">
        <f t="shared" si="217"/>
        <v>36668</v>
      </c>
      <c r="S1027">
        <v>3.4</v>
      </c>
      <c r="T1027">
        <v>4.0999999999999996</v>
      </c>
      <c r="U1027">
        <v>315</v>
      </c>
      <c r="V1027">
        <v>4.0000000000000003E-5</v>
      </c>
      <c r="W1027" s="1">
        <f t="shared" si="218"/>
        <v>36668</v>
      </c>
      <c r="X1027">
        <v>8.6999999999999993</v>
      </c>
      <c r="Y1027">
        <v>91</v>
      </c>
      <c r="Z1027" s="1">
        <f t="shared" si="219"/>
        <v>36668</v>
      </c>
      <c r="AA1027">
        <v>7.4</v>
      </c>
      <c r="AC1027" s="1" t="str">
        <f t="shared" si="220"/>
        <v/>
      </c>
      <c r="AH1027" s="1" t="str">
        <f t="shared" si="221"/>
        <v/>
      </c>
      <c r="AJ1027" s="1" t="str">
        <f t="shared" si="221"/>
        <v/>
      </c>
      <c r="AM1027" s="1" t="str">
        <f t="shared" ref="AM1027" si="349">IF(ISBLANK(AN1027),"",$C1027)</f>
        <v/>
      </c>
      <c r="AP1027" s="1" t="str">
        <f t="shared" si="223"/>
        <v/>
      </c>
      <c r="AS1027" s="1" t="str">
        <f t="shared" si="224"/>
        <v/>
      </c>
      <c r="AW1027" s="1" t="str">
        <f t="shared" si="225"/>
        <v/>
      </c>
      <c r="AZ1027" s="1" t="str">
        <f t="shared" si="226"/>
        <v/>
      </c>
      <c r="BB1027" s="1" t="str">
        <f t="shared" si="226"/>
        <v/>
      </c>
      <c r="BD1027" s="1" t="str">
        <f t="shared" ref="BD1027:BF1027" si="350">IF(ISBLANK(BE1027),"",$C1027)</f>
        <v/>
      </c>
      <c r="BF1027" s="1" t="str">
        <f t="shared" si="350"/>
        <v/>
      </c>
      <c r="BI1027" s="1" t="str">
        <f t="shared" ref="BI1027" si="351">IF(ISBLANK(BJ1027),"",$C1027)</f>
        <v/>
      </c>
      <c r="DS1027" t="s">
        <v>938</v>
      </c>
      <c r="DU1027" t="s">
        <v>939</v>
      </c>
      <c r="DZ1027">
        <v>0.39400000000000002</v>
      </c>
      <c r="EB1027" t="s">
        <v>921</v>
      </c>
      <c r="EE1027" t="s">
        <v>1146</v>
      </c>
      <c r="EF1027" t="s">
        <v>941</v>
      </c>
      <c r="EG1027" t="s">
        <v>942</v>
      </c>
      <c r="EJ1027">
        <v>1.25</v>
      </c>
      <c r="EK1027">
        <v>0.1</v>
      </c>
      <c r="FJ1027" t="s">
        <v>939</v>
      </c>
      <c r="JL1027" t="s">
        <v>943</v>
      </c>
      <c r="NR1027">
        <v>0.01</v>
      </c>
      <c r="OK1027" t="s">
        <v>941</v>
      </c>
      <c r="OZ1027" t="s">
        <v>947</v>
      </c>
      <c r="PM1027">
        <v>0.113</v>
      </c>
      <c r="PV1027" t="s">
        <v>948</v>
      </c>
      <c r="PY1027" t="s">
        <v>941</v>
      </c>
      <c r="QB1027">
        <v>8.0000000000000002E-3</v>
      </c>
      <c r="QF1027">
        <v>0.32500000000000001</v>
      </c>
      <c r="QP1027" t="s">
        <v>939</v>
      </c>
      <c r="QS1027" t="s">
        <v>939</v>
      </c>
      <c r="XH1027">
        <v>1001</v>
      </c>
      <c r="ABT1027">
        <v>15</v>
      </c>
      <c r="ADQ1027">
        <v>2.3E-2</v>
      </c>
      <c r="ADR1027" t="s">
        <v>942</v>
      </c>
      <c r="ADS1027" t="s">
        <v>939</v>
      </c>
      <c r="ADU1027" t="s">
        <v>941</v>
      </c>
      <c r="ADV1027" t="s">
        <v>939</v>
      </c>
      <c r="ADW1027" t="s">
        <v>1147</v>
      </c>
      <c r="ADX1027" t="s">
        <v>939</v>
      </c>
      <c r="ADY1027" t="s">
        <v>943</v>
      </c>
      <c r="ADZ1027">
        <v>4.8000000000000001E-2</v>
      </c>
      <c r="AEA1027" t="s">
        <v>941</v>
      </c>
      <c r="AEB1027" t="s">
        <v>946</v>
      </c>
      <c r="AEC1027" t="s">
        <v>941</v>
      </c>
      <c r="AED1027">
        <v>2.3E-2</v>
      </c>
      <c r="AEE1027" t="s">
        <v>939</v>
      </c>
      <c r="AEF1027" t="s">
        <v>942</v>
      </c>
      <c r="AEG1027" t="s">
        <v>946</v>
      </c>
      <c r="AEH1027" t="s">
        <v>942</v>
      </c>
      <c r="AEI1027" t="s">
        <v>921</v>
      </c>
      <c r="AEJ1027" t="s">
        <v>947</v>
      </c>
      <c r="AEK1027" t="s">
        <v>941</v>
      </c>
      <c r="AEL1027" t="s">
        <v>1053</v>
      </c>
      <c r="AEM1027" t="s">
        <v>939</v>
      </c>
      <c r="AEN1027" t="s">
        <v>939</v>
      </c>
      <c r="AEO1027" t="s">
        <v>941</v>
      </c>
      <c r="AEP1027" t="s">
        <v>910</v>
      </c>
      <c r="AEQ1027" t="s">
        <v>946</v>
      </c>
      <c r="AER1027" t="s">
        <v>1148</v>
      </c>
      <c r="AES1027" t="s">
        <v>948</v>
      </c>
      <c r="AFI1027">
        <v>99.1</v>
      </c>
      <c r="AFK1027">
        <v>83.2</v>
      </c>
      <c r="AFT1027">
        <v>147.04</v>
      </c>
      <c r="AGL1027">
        <v>970</v>
      </c>
    </row>
    <row r="1028" spans="1:870">
      <c r="A1028" t="s">
        <v>904</v>
      </c>
      <c r="B1028">
        <v>14201300</v>
      </c>
      <c r="C1028" s="1">
        <v>36685</v>
      </c>
      <c r="D1028" s="2">
        <v>0.4861111111111111</v>
      </c>
      <c r="G1028" t="s">
        <v>905</v>
      </c>
      <c r="H1028" t="s">
        <v>906</v>
      </c>
      <c r="I1028" t="s">
        <v>907</v>
      </c>
      <c r="J1028" t="s">
        <v>908</v>
      </c>
      <c r="M1028" s="1">
        <f t="shared" si="216"/>
        <v>36685</v>
      </c>
      <c r="N1028">
        <v>15.7</v>
      </c>
      <c r="O1028">
        <v>17.100000000000001</v>
      </c>
      <c r="P1028">
        <v>758</v>
      </c>
      <c r="Q1028">
        <v>80020</v>
      </c>
      <c r="R1028" s="1">
        <f t="shared" si="217"/>
        <v>36685</v>
      </c>
      <c r="S1028">
        <v>0.91</v>
      </c>
      <c r="T1028">
        <v>3.89</v>
      </c>
      <c r="U1028">
        <v>352</v>
      </c>
      <c r="V1028">
        <v>6.0000000000000002E-5</v>
      </c>
      <c r="W1028" s="1">
        <f t="shared" si="218"/>
        <v>36685</v>
      </c>
      <c r="X1028">
        <v>7.8</v>
      </c>
      <c r="Y1028">
        <v>79</v>
      </c>
      <c r="Z1028" s="1">
        <f t="shared" si="219"/>
        <v>36685</v>
      </c>
      <c r="AA1028">
        <v>7.2</v>
      </c>
      <c r="AB1028">
        <v>7.6</v>
      </c>
      <c r="AC1028" s="1">
        <f t="shared" si="220"/>
        <v>36685</v>
      </c>
      <c r="AD1028">
        <v>9.1999999999999993</v>
      </c>
      <c r="AE1028" t="s">
        <v>925</v>
      </c>
      <c r="AF1028">
        <v>92</v>
      </c>
      <c r="AH1028" s="1" t="str">
        <f t="shared" si="221"/>
        <v/>
      </c>
      <c r="AJ1028" s="1">
        <f t="shared" si="221"/>
        <v>36685</v>
      </c>
      <c r="AK1028">
        <v>7.3</v>
      </c>
      <c r="AL1028">
        <v>7.3</v>
      </c>
      <c r="AM1028" s="1">
        <f t="shared" ref="AM1028" si="352">IF(ISBLANK(AN1028),"",$C1028)</f>
        <v>36685</v>
      </c>
      <c r="AN1028">
        <v>0.55000000000000004</v>
      </c>
      <c r="AO1028">
        <v>0.47</v>
      </c>
      <c r="AP1028" s="1">
        <f t="shared" si="223"/>
        <v>36685</v>
      </c>
      <c r="AQ1028">
        <v>0.02</v>
      </c>
      <c r="AR1028">
        <v>1.9E-2</v>
      </c>
      <c r="AS1028" s="1">
        <f t="shared" si="224"/>
        <v>36685</v>
      </c>
      <c r="AT1028">
        <v>6.75</v>
      </c>
      <c r="AU1028">
        <v>0.49</v>
      </c>
      <c r="AV1028">
        <v>0.57999999999999996</v>
      </c>
      <c r="AW1028" s="1">
        <f t="shared" si="225"/>
        <v>36685</v>
      </c>
      <c r="AX1028">
        <v>6.76</v>
      </c>
      <c r="AY1028">
        <v>0.89200000000000002</v>
      </c>
      <c r="AZ1028" s="1">
        <f t="shared" si="226"/>
        <v>36685</v>
      </c>
      <c r="BA1028">
        <v>0.36</v>
      </c>
      <c r="BB1028" s="1">
        <f t="shared" si="226"/>
        <v>36685</v>
      </c>
      <c r="BC1028">
        <v>0.33</v>
      </c>
      <c r="BD1028" s="1">
        <f t="shared" ref="BD1028:BF1028" si="353">IF(ISBLANK(BE1028),"",$C1028)</f>
        <v>36685</v>
      </c>
      <c r="BE1028">
        <v>0.28999999999999998</v>
      </c>
      <c r="BF1028" s="1" t="str">
        <f t="shared" si="353"/>
        <v/>
      </c>
      <c r="BI1028" s="1" t="str">
        <f t="shared" ref="BI1028" si="354">IF(ISBLANK(BJ1028),"",$C1028)</f>
        <v/>
      </c>
      <c r="BL1028">
        <v>128</v>
      </c>
      <c r="BM1028">
        <v>53</v>
      </c>
      <c r="BO1028">
        <v>31.3</v>
      </c>
      <c r="BP1028">
        <v>12.2</v>
      </c>
      <c r="BQ1028">
        <v>15.5</v>
      </c>
      <c r="BR1028">
        <v>0.6</v>
      </c>
      <c r="BS1028">
        <v>20</v>
      </c>
      <c r="BT1028">
        <v>4.0999999999999996</v>
      </c>
      <c r="BU1028">
        <v>33.5</v>
      </c>
      <c r="BV1028">
        <v>14.1</v>
      </c>
      <c r="BW1028">
        <v>0.14000000000000001</v>
      </c>
      <c r="BX1028">
        <v>33.9</v>
      </c>
      <c r="CO1028">
        <v>139</v>
      </c>
      <c r="CS1028">
        <v>89.4</v>
      </c>
      <c r="DS1028" t="s">
        <v>938</v>
      </c>
      <c r="DU1028" t="s">
        <v>939</v>
      </c>
      <c r="DZ1028">
        <v>3.96</v>
      </c>
      <c r="EB1028" t="s">
        <v>921</v>
      </c>
      <c r="EE1028" t="s">
        <v>977</v>
      </c>
      <c r="EF1028" t="s">
        <v>941</v>
      </c>
      <c r="EG1028" t="s">
        <v>942</v>
      </c>
      <c r="EJ1028">
        <v>1.19</v>
      </c>
      <c r="EK1028">
        <v>0.03</v>
      </c>
      <c r="FJ1028" t="s">
        <v>939</v>
      </c>
      <c r="JL1028" t="s">
        <v>943</v>
      </c>
      <c r="NR1028">
        <v>1.0999999999999999E-2</v>
      </c>
      <c r="NX1028">
        <v>76</v>
      </c>
      <c r="OK1028" t="s">
        <v>941</v>
      </c>
      <c r="OZ1028" t="s">
        <v>947</v>
      </c>
      <c r="PM1028">
        <v>3.1E-2</v>
      </c>
      <c r="PV1028" t="s">
        <v>948</v>
      </c>
      <c r="PY1028" t="s">
        <v>941</v>
      </c>
      <c r="QB1028" t="s">
        <v>939</v>
      </c>
      <c r="QF1028">
        <v>0.13900000000000001</v>
      </c>
      <c r="QP1028" t="s">
        <v>939</v>
      </c>
      <c r="QS1028" t="s">
        <v>939</v>
      </c>
      <c r="XH1028">
        <v>1001</v>
      </c>
      <c r="ABF1028">
        <v>251</v>
      </c>
      <c r="ABG1028">
        <v>221</v>
      </c>
      <c r="ABH1028">
        <v>0.62</v>
      </c>
      <c r="ABI1028">
        <v>0.34</v>
      </c>
      <c r="ABN1028">
        <v>0.03</v>
      </c>
      <c r="ABO1028">
        <v>29.9</v>
      </c>
      <c r="ABP1028">
        <v>6.2E-2</v>
      </c>
      <c r="ABT1028">
        <v>15</v>
      </c>
      <c r="ACW1028">
        <v>7</v>
      </c>
      <c r="ACX1028">
        <v>0.02</v>
      </c>
      <c r="ADQ1028" t="s">
        <v>941</v>
      </c>
      <c r="ADR1028" t="s">
        <v>942</v>
      </c>
      <c r="ADS1028" t="s">
        <v>1005</v>
      </c>
      <c r="ADU1028" t="s">
        <v>941</v>
      </c>
      <c r="ADV1028" t="s">
        <v>939</v>
      </c>
      <c r="ADW1028" t="s">
        <v>1033</v>
      </c>
      <c r="ADX1028" t="s">
        <v>939</v>
      </c>
      <c r="ADY1028" t="s">
        <v>943</v>
      </c>
      <c r="ADZ1028">
        <v>0.14899999999999999</v>
      </c>
      <c r="AEA1028" t="s">
        <v>941</v>
      </c>
      <c r="AEB1028" t="s">
        <v>946</v>
      </c>
      <c r="AEC1028" t="s">
        <v>941</v>
      </c>
      <c r="AED1028">
        <v>2.3E-2</v>
      </c>
      <c r="AEE1028" t="s">
        <v>939</v>
      </c>
      <c r="AEF1028" t="s">
        <v>910</v>
      </c>
      <c r="AEG1028" t="s">
        <v>946</v>
      </c>
      <c r="AEH1028" t="s">
        <v>942</v>
      </c>
      <c r="AEI1028" t="s">
        <v>921</v>
      </c>
      <c r="AEJ1028" t="s">
        <v>947</v>
      </c>
      <c r="AEK1028" t="s">
        <v>941</v>
      </c>
      <c r="AEL1028" t="s">
        <v>1031</v>
      </c>
      <c r="AEM1028" t="s">
        <v>939</v>
      </c>
      <c r="AEN1028" t="s">
        <v>939</v>
      </c>
      <c r="AEO1028" t="s">
        <v>941</v>
      </c>
      <c r="AEP1028" t="s">
        <v>942</v>
      </c>
      <c r="AEQ1028" t="s">
        <v>946</v>
      </c>
      <c r="AER1028" t="s">
        <v>1149</v>
      </c>
      <c r="AES1028" t="s">
        <v>948</v>
      </c>
      <c r="AEV1028">
        <v>356</v>
      </c>
      <c r="AFI1028">
        <v>107</v>
      </c>
      <c r="AFK1028">
        <v>92.4</v>
      </c>
      <c r="AFM1028">
        <v>40</v>
      </c>
      <c r="AFT1028">
        <v>167.01</v>
      </c>
      <c r="AGL1028">
        <v>943</v>
      </c>
    </row>
    <row r="1029" spans="1:870">
      <c r="A1029" t="s">
        <v>904</v>
      </c>
      <c r="B1029">
        <v>14201300</v>
      </c>
      <c r="C1029" s="1">
        <v>36704</v>
      </c>
      <c r="D1029" s="2">
        <v>0.48958333333333331</v>
      </c>
      <c r="G1029" t="s">
        <v>905</v>
      </c>
      <c r="H1029" t="s">
        <v>906</v>
      </c>
      <c r="I1029" t="s">
        <v>907</v>
      </c>
      <c r="J1029" t="s">
        <v>908</v>
      </c>
      <c r="M1029" s="1">
        <f t="shared" si="216"/>
        <v>36704</v>
      </c>
      <c r="N1029">
        <v>20</v>
      </c>
      <c r="O1029">
        <v>26.7</v>
      </c>
      <c r="P1029">
        <v>759</v>
      </c>
      <c r="Q1029">
        <v>80020</v>
      </c>
      <c r="R1029" s="1">
        <f t="shared" si="217"/>
        <v>36704</v>
      </c>
      <c r="S1029">
        <v>0.38</v>
      </c>
      <c r="T1029">
        <v>3.8</v>
      </c>
      <c r="U1029">
        <v>368</v>
      </c>
      <c r="V1029">
        <v>5.0000000000000002E-5</v>
      </c>
      <c r="W1029" s="1">
        <f t="shared" si="218"/>
        <v>36704</v>
      </c>
      <c r="X1029">
        <v>8.1</v>
      </c>
      <c r="Y1029">
        <v>89</v>
      </c>
      <c r="Z1029" s="1">
        <f t="shared" si="219"/>
        <v>36704</v>
      </c>
      <c r="AA1029">
        <v>7.3</v>
      </c>
      <c r="AC1029" s="1" t="str">
        <f t="shared" si="220"/>
        <v/>
      </c>
      <c r="AH1029" s="1" t="str">
        <f t="shared" si="221"/>
        <v/>
      </c>
      <c r="AJ1029" s="1" t="str">
        <f t="shared" si="221"/>
        <v/>
      </c>
      <c r="AM1029" s="1" t="str">
        <f t="shared" ref="AM1029" si="355">IF(ISBLANK(AN1029),"",$C1029)</f>
        <v/>
      </c>
      <c r="AP1029" s="1" t="str">
        <f t="shared" si="223"/>
        <v/>
      </c>
      <c r="AS1029" s="1" t="str">
        <f t="shared" si="224"/>
        <v/>
      </c>
      <c r="AW1029" s="1" t="str">
        <f t="shared" si="225"/>
        <v/>
      </c>
      <c r="AZ1029" s="1" t="str">
        <f t="shared" si="226"/>
        <v/>
      </c>
      <c r="BB1029" s="1" t="str">
        <f t="shared" si="226"/>
        <v/>
      </c>
      <c r="BD1029" s="1" t="str">
        <f t="shared" ref="BD1029:BF1029" si="356">IF(ISBLANK(BE1029),"",$C1029)</f>
        <v/>
      </c>
      <c r="BF1029" s="1" t="str">
        <f t="shared" si="356"/>
        <v/>
      </c>
      <c r="BI1029" s="1" t="str">
        <f t="shared" ref="BI1029" si="357">IF(ISBLANK(BJ1029),"",$C1029)</f>
        <v/>
      </c>
      <c r="DS1029" t="s">
        <v>1071</v>
      </c>
      <c r="DU1029" t="s">
        <v>939</v>
      </c>
      <c r="DZ1029">
        <v>1.02</v>
      </c>
      <c r="EB1029" t="s">
        <v>921</v>
      </c>
      <c r="EE1029" t="s">
        <v>1035</v>
      </c>
      <c r="EF1029" t="s">
        <v>941</v>
      </c>
      <c r="EG1029" t="s">
        <v>942</v>
      </c>
      <c r="EJ1029">
        <v>1.1599999999999999</v>
      </c>
      <c r="EK1029">
        <v>0.01</v>
      </c>
      <c r="FJ1029" t="s">
        <v>939</v>
      </c>
      <c r="JL1029" t="s">
        <v>943</v>
      </c>
      <c r="NR1029">
        <v>7.0000000000000001E-3</v>
      </c>
      <c r="OK1029" t="s">
        <v>941</v>
      </c>
      <c r="OZ1029" t="s">
        <v>947</v>
      </c>
      <c r="PM1029">
        <v>3.2000000000000001E-2</v>
      </c>
      <c r="PV1029" t="s">
        <v>948</v>
      </c>
      <c r="PY1029" t="s">
        <v>941</v>
      </c>
      <c r="QB1029" t="s">
        <v>939</v>
      </c>
      <c r="QF1029">
        <v>5.7000000000000002E-2</v>
      </c>
      <c r="QP1029" t="s">
        <v>939</v>
      </c>
      <c r="QS1029" t="s">
        <v>939</v>
      </c>
      <c r="XH1029">
        <v>1001</v>
      </c>
      <c r="ABT1029">
        <v>15</v>
      </c>
      <c r="ADQ1029" t="s">
        <v>941</v>
      </c>
      <c r="ADR1029" t="s">
        <v>942</v>
      </c>
      <c r="ADS1029" t="s">
        <v>939</v>
      </c>
      <c r="ADU1029" t="s">
        <v>941</v>
      </c>
      <c r="ADV1029" t="s">
        <v>939</v>
      </c>
      <c r="ADW1029" t="s">
        <v>977</v>
      </c>
      <c r="ADX1029" t="s">
        <v>939</v>
      </c>
      <c r="ADY1029" t="s">
        <v>943</v>
      </c>
      <c r="ADZ1029">
        <v>3.1E-2</v>
      </c>
      <c r="AEA1029" t="s">
        <v>941</v>
      </c>
      <c r="AEB1029" t="s">
        <v>946</v>
      </c>
      <c r="AEC1029" t="s">
        <v>941</v>
      </c>
      <c r="AED1029">
        <v>1.7000000000000001E-2</v>
      </c>
      <c r="AEE1029" t="s">
        <v>939</v>
      </c>
      <c r="AEF1029" t="s">
        <v>1150</v>
      </c>
      <c r="AEG1029" t="s">
        <v>946</v>
      </c>
      <c r="AEH1029" t="s">
        <v>942</v>
      </c>
      <c r="AEI1029" t="s">
        <v>921</v>
      </c>
      <c r="AEJ1029" t="s">
        <v>947</v>
      </c>
      <c r="AEK1029" t="s">
        <v>941</v>
      </c>
      <c r="AEL1029" t="s">
        <v>973</v>
      </c>
      <c r="AEM1029" t="s">
        <v>939</v>
      </c>
      <c r="AEN1029" t="s">
        <v>939</v>
      </c>
      <c r="AEO1029" t="s">
        <v>941</v>
      </c>
      <c r="AEP1029" t="s">
        <v>942</v>
      </c>
      <c r="AEQ1029" t="s">
        <v>946</v>
      </c>
      <c r="AER1029" t="s">
        <v>1036</v>
      </c>
      <c r="AES1029" t="s">
        <v>948</v>
      </c>
      <c r="AFI1029">
        <v>96.2</v>
      </c>
      <c r="AFK1029">
        <v>96.3</v>
      </c>
      <c r="AFT1029">
        <v>185.06</v>
      </c>
      <c r="AGL1029">
        <v>952</v>
      </c>
    </row>
    <row r="1030" spans="1:870">
      <c r="A1030" t="s">
        <v>904</v>
      </c>
      <c r="B1030">
        <v>14201300</v>
      </c>
      <c r="C1030" s="1">
        <v>36717</v>
      </c>
      <c r="D1030" s="2">
        <v>0.58333333333333337</v>
      </c>
      <c r="G1030" t="s">
        <v>905</v>
      </c>
      <c r="H1030" t="s">
        <v>906</v>
      </c>
      <c r="I1030" t="s">
        <v>907</v>
      </c>
      <c r="J1030" t="s">
        <v>908</v>
      </c>
      <c r="M1030" s="1">
        <f t="shared" si="216"/>
        <v>36717</v>
      </c>
      <c r="N1030">
        <v>18.399999999999999</v>
      </c>
      <c r="O1030">
        <v>24</v>
      </c>
      <c r="P1030">
        <v>761</v>
      </c>
      <c r="Q1030">
        <v>80020</v>
      </c>
      <c r="R1030" s="1">
        <f t="shared" si="217"/>
        <v>36717</v>
      </c>
      <c r="S1030">
        <v>0.15</v>
      </c>
      <c r="T1030">
        <v>3.72</v>
      </c>
      <c r="U1030">
        <v>390</v>
      </c>
      <c r="V1030">
        <v>4.0000000000000003E-5</v>
      </c>
      <c r="W1030" s="1">
        <f t="shared" si="218"/>
        <v>36717</v>
      </c>
      <c r="X1030">
        <v>8.6</v>
      </c>
      <c r="Y1030">
        <v>92</v>
      </c>
      <c r="Z1030" s="1">
        <f t="shared" si="219"/>
        <v>36717</v>
      </c>
      <c r="AA1030">
        <v>7.4</v>
      </c>
      <c r="AB1030">
        <v>7.6</v>
      </c>
      <c r="AC1030" s="1">
        <f t="shared" si="220"/>
        <v>36717</v>
      </c>
      <c r="AD1030">
        <v>7.1</v>
      </c>
      <c r="AE1030" t="s">
        <v>925</v>
      </c>
      <c r="AF1030">
        <v>118</v>
      </c>
      <c r="AH1030" s="1" t="str">
        <f t="shared" si="221"/>
        <v/>
      </c>
      <c r="AJ1030" s="1">
        <f t="shared" si="221"/>
        <v>36717</v>
      </c>
      <c r="AK1030">
        <v>5.9</v>
      </c>
      <c r="AL1030">
        <v>5.8</v>
      </c>
      <c r="AM1030" s="1">
        <f t="shared" ref="AM1030" si="358">IF(ISBLANK(AN1030),"",$C1030)</f>
        <v>36717</v>
      </c>
      <c r="AN1030">
        <v>0.44</v>
      </c>
      <c r="AO1030">
        <v>0.33</v>
      </c>
      <c r="AP1030" s="1">
        <f t="shared" si="223"/>
        <v>36717</v>
      </c>
      <c r="AQ1030">
        <v>0.02</v>
      </c>
      <c r="AR1030">
        <v>3.3000000000000002E-2</v>
      </c>
      <c r="AS1030" s="1">
        <f t="shared" si="224"/>
        <v>36717</v>
      </c>
      <c r="AT1030">
        <v>5.37</v>
      </c>
      <c r="AU1030">
        <v>0.36</v>
      </c>
      <c r="AV1030">
        <v>0.46</v>
      </c>
      <c r="AW1030" s="1">
        <f t="shared" si="225"/>
        <v>36717</v>
      </c>
      <c r="AX1030">
        <v>5.41</v>
      </c>
      <c r="AY1030">
        <v>0.70199999999999996</v>
      </c>
      <c r="AZ1030" s="1">
        <f t="shared" si="226"/>
        <v>36717</v>
      </c>
      <c r="BA1030">
        <v>0.26</v>
      </c>
      <c r="BB1030" s="1">
        <f t="shared" si="226"/>
        <v>36717</v>
      </c>
      <c r="BC1030">
        <v>0.24</v>
      </c>
      <c r="BD1030" s="1">
        <f t="shared" ref="BD1030:BF1030" si="359">IF(ISBLANK(BE1030),"",$C1030)</f>
        <v>36717</v>
      </c>
      <c r="BE1030">
        <v>0.23</v>
      </c>
      <c r="BF1030" s="1" t="str">
        <f t="shared" si="359"/>
        <v/>
      </c>
      <c r="BI1030" s="1" t="str">
        <f t="shared" ref="BI1030" si="360">IF(ISBLANK(BJ1030),"",$C1030)</f>
        <v/>
      </c>
      <c r="BL1030">
        <v>138</v>
      </c>
      <c r="BM1030">
        <v>41</v>
      </c>
      <c r="BO1030">
        <v>34.6</v>
      </c>
      <c r="BP1030">
        <v>12.5</v>
      </c>
      <c r="BQ1030">
        <v>17.899999999999999</v>
      </c>
      <c r="BR1030">
        <v>0.66</v>
      </c>
      <c r="BS1030">
        <v>21</v>
      </c>
      <c r="BT1030">
        <v>4.38</v>
      </c>
      <c r="BU1030">
        <v>39.6</v>
      </c>
      <c r="BV1030">
        <v>14.4</v>
      </c>
      <c r="BW1030">
        <v>0.17</v>
      </c>
      <c r="BX1030">
        <v>36</v>
      </c>
      <c r="CO1030" t="s">
        <v>1151</v>
      </c>
      <c r="CS1030">
        <v>109</v>
      </c>
      <c r="EJ1030">
        <v>1.1299999999999999</v>
      </c>
      <c r="EK1030">
        <v>0</v>
      </c>
      <c r="NX1030">
        <v>97</v>
      </c>
      <c r="XH1030">
        <v>1001</v>
      </c>
      <c r="ABF1030">
        <v>274</v>
      </c>
      <c r="ABG1030" t="s">
        <v>1152</v>
      </c>
      <c r="ABH1030">
        <v>0.11</v>
      </c>
      <c r="ABI1030">
        <v>0.37</v>
      </c>
      <c r="ABN1030">
        <v>0.03</v>
      </c>
      <c r="ABO1030">
        <v>23.8</v>
      </c>
      <c r="ABP1030">
        <v>0.108</v>
      </c>
      <c r="ABT1030">
        <v>15</v>
      </c>
      <c r="ACW1030">
        <v>4</v>
      </c>
      <c r="ACX1030">
        <v>0</v>
      </c>
      <c r="AEV1030">
        <v>393</v>
      </c>
      <c r="AFM1030">
        <v>10</v>
      </c>
    </row>
    <row r="1031" spans="1:870">
      <c r="A1031" t="s">
        <v>904</v>
      </c>
      <c r="B1031">
        <v>14201300</v>
      </c>
      <c r="C1031" s="1">
        <v>36748</v>
      </c>
      <c r="D1031" s="2">
        <v>0.54166666666666663</v>
      </c>
      <c r="G1031" t="s">
        <v>905</v>
      </c>
      <c r="H1031" t="s">
        <v>906</v>
      </c>
      <c r="I1031" t="s">
        <v>907</v>
      </c>
      <c r="J1031" t="s">
        <v>908</v>
      </c>
      <c r="M1031" s="1">
        <f t="shared" si="216"/>
        <v>36748</v>
      </c>
      <c r="N1031">
        <v>18.399999999999999</v>
      </c>
      <c r="O1031">
        <v>17.600000000000001</v>
      </c>
      <c r="P1031">
        <v>761</v>
      </c>
      <c r="Q1031">
        <v>80020</v>
      </c>
      <c r="R1031" s="1">
        <f t="shared" si="217"/>
        <v>36748</v>
      </c>
      <c r="S1031">
        <v>0.01</v>
      </c>
      <c r="T1031">
        <v>3.53</v>
      </c>
      <c r="U1031">
        <v>357</v>
      </c>
      <c r="V1031">
        <v>5.0000000000000002E-5</v>
      </c>
      <c r="W1031" s="1">
        <f t="shared" si="218"/>
        <v>36748</v>
      </c>
      <c r="X1031">
        <v>6.4</v>
      </c>
      <c r="Y1031">
        <v>68</v>
      </c>
      <c r="Z1031" s="1">
        <f t="shared" si="219"/>
        <v>36748</v>
      </c>
      <c r="AA1031">
        <v>7.3</v>
      </c>
      <c r="AB1031">
        <v>7.6</v>
      </c>
      <c r="AC1031" s="1">
        <f t="shared" si="220"/>
        <v>36748</v>
      </c>
      <c r="AD1031">
        <v>10</v>
      </c>
      <c r="AE1031" t="s">
        <v>925</v>
      </c>
      <c r="AF1031">
        <v>132</v>
      </c>
      <c r="AH1031" s="1" t="str">
        <f t="shared" si="221"/>
        <v/>
      </c>
      <c r="AJ1031" s="1">
        <f t="shared" si="221"/>
        <v>36748</v>
      </c>
      <c r="AK1031">
        <v>5.2</v>
      </c>
      <c r="AL1031">
        <v>5</v>
      </c>
      <c r="AM1031" s="1">
        <f t="shared" ref="AM1031" si="361">IF(ISBLANK(AN1031),"",$C1031)</f>
        <v>36748</v>
      </c>
      <c r="AN1031">
        <v>0.54</v>
      </c>
      <c r="AO1031">
        <v>0.34</v>
      </c>
      <c r="AP1031" s="1">
        <f t="shared" si="223"/>
        <v>36748</v>
      </c>
      <c r="AQ1031">
        <v>0.05</v>
      </c>
      <c r="AR1031">
        <v>4.5999999999999999E-2</v>
      </c>
      <c r="AS1031" s="1">
        <f t="shared" si="224"/>
        <v>36748</v>
      </c>
      <c r="AT1031">
        <v>4.58</v>
      </c>
      <c r="AU1031">
        <v>0.39</v>
      </c>
      <c r="AV1031">
        <v>0.59</v>
      </c>
      <c r="AW1031" s="1">
        <f t="shared" si="225"/>
        <v>36748</v>
      </c>
      <c r="AX1031">
        <v>4.62</v>
      </c>
      <c r="AY1031">
        <v>0.84599999999999997</v>
      </c>
      <c r="AZ1031" s="1">
        <f t="shared" si="226"/>
        <v>36748</v>
      </c>
      <c r="BA1031">
        <v>0.35</v>
      </c>
      <c r="BB1031" s="1">
        <f t="shared" si="226"/>
        <v>36748</v>
      </c>
      <c r="BC1031">
        <v>0.31</v>
      </c>
      <c r="BD1031" s="1">
        <f t="shared" ref="BD1031:BF1031" si="362">IF(ISBLANK(BE1031),"",$C1031)</f>
        <v>36748</v>
      </c>
      <c r="BE1031">
        <v>0.28000000000000003</v>
      </c>
      <c r="BF1031" s="1" t="str">
        <f t="shared" si="362"/>
        <v/>
      </c>
      <c r="BI1031" s="1" t="str">
        <f t="shared" ref="BI1031" si="363">IF(ISBLANK(BJ1031),"",$C1031)</f>
        <v/>
      </c>
      <c r="BL1031">
        <v>133</v>
      </c>
      <c r="BM1031">
        <v>25</v>
      </c>
      <c r="BO1031">
        <v>32.200000000000003</v>
      </c>
      <c r="BP1031">
        <v>12.8</v>
      </c>
      <c r="BQ1031">
        <v>15.7</v>
      </c>
      <c r="BR1031">
        <v>0.59</v>
      </c>
      <c r="BS1031">
        <v>20</v>
      </c>
      <c r="BT1031">
        <v>4.0199999999999996</v>
      </c>
      <c r="BU1031">
        <v>26.2</v>
      </c>
      <c r="BV1031">
        <v>13</v>
      </c>
      <c r="BW1031">
        <v>0.17</v>
      </c>
      <c r="BX1031">
        <v>41.9</v>
      </c>
      <c r="CO1031">
        <v>50</v>
      </c>
      <c r="CS1031">
        <v>119</v>
      </c>
      <c r="EJ1031">
        <v>1.08</v>
      </c>
      <c r="EK1031">
        <v>0</v>
      </c>
      <c r="NX1031">
        <v>108</v>
      </c>
      <c r="XH1031">
        <v>1001</v>
      </c>
      <c r="ABF1031">
        <v>250</v>
      </c>
      <c r="ABG1031">
        <v>232</v>
      </c>
      <c r="ABH1031">
        <v>0</v>
      </c>
      <c r="ABI1031">
        <v>0.34</v>
      </c>
      <c r="ABN1031">
        <v>6.8000000000000005E-2</v>
      </c>
      <c r="ABO1031">
        <v>20.3</v>
      </c>
      <c r="ABP1031">
        <v>0.151</v>
      </c>
      <c r="ABT1031">
        <v>15</v>
      </c>
      <c r="ACW1031">
        <v>5</v>
      </c>
      <c r="ACX1031">
        <v>0</v>
      </c>
      <c r="AEV1031">
        <v>368</v>
      </c>
      <c r="AFM1031">
        <v>30</v>
      </c>
    </row>
    <row r="1032" spans="1:870">
      <c r="A1032" t="s">
        <v>904</v>
      </c>
      <c r="B1032">
        <v>14201300</v>
      </c>
      <c r="C1032" s="1">
        <v>36776</v>
      </c>
      <c r="D1032" s="2">
        <v>0.55555555555555558</v>
      </c>
      <c r="G1032" t="s">
        <v>905</v>
      </c>
      <c r="H1032" t="s">
        <v>906</v>
      </c>
      <c r="I1032" t="s">
        <v>907</v>
      </c>
      <c r="J1032" t="s">
        <v>908</v>
      </c>
      <c r="M1032" s="1">
        <f t="shared" si="216"/>
        <v>36776</v>
      </c>
      <c r="N1032">
        <v>15</v>
      </c>
      <c r="O1032">
        <v>19.600000000000001</v>
      </c>
      <c r="P1032">
        <v>761</v>
      </c>
      <c r="Q1032">
        <v>80020</v>
      </c>
      <c r="R1032" s="1">
        <f t="shared" si="217"/>
        <v>36776</v>
      </c>
      <c r="S1032">
        <v>0.04</v>
      </c>
      <c r="T1032">
        <v>3.6</v>
      </c>
      <c r="U1032">
        <v>343</v>
      </c>
      <c r="V1032">
        <v>8.0000000000000007E-5</v>
      </c>
      <c r="W1032" s="1">
        <f t="shared" si="218"/>
        <v>36776</v>
      </c>
      <c r="X1032">
        <v>8.9</v>
      </c>
      <c r="Y1032">
        <v>88</v>
      </c>
      <c r="Z1032" s="1">
        <f t="shared" si="219"/>
        <v>36776</v>
      </c>
      <c r="AA1032">
        <v>7.1</v>
      </c>
      <c r="AB1032">
        <v>7.7</v>
      </c>
      <c r="AC1032" s="1">
        <f t="shared" si="220"/>
        <v>36776</v>
      </c>
      <c r="AD1032">
        <v>16</v>
      </c>
      <c r="AE1032" t="s">
        <v>925</v>
      </c>
      <c r="AF1032">
        <v>122</v>
      </c>
      <c r="AH1032" s="1" t="str">
        <f t="shared" si="221"/>
        <v/>
      </c>
      <c r="AJ1032" s="1">
        <f t="shared" si="221"/>
        <v>36776</v>
      </c>
      <c r="AK1032">
        <v>4.8</v>
      </c>
      <c r="AL1032">
        <v>4.5999999999999996</v>
      </c>
      <c r="AM1032" s="1">
        <f t="shared" ref="AM1032" si="364">IF(ISBLANK(AN1032),"",$C1032)</f>
        <v>36776</v>
      </c>
      <c r="AN1032" t="s">
        <v>1153</v>
      </c>
      <c r="AO1032" t="s">
        <v>1154</v>
      </c>
      <c r="AP1032" s="1">
        <f t="shared" si="223"/>
        <v>36776</v>
      </c>
      <c r="AQ1032" t="s">
        <v>921</v>
      </c>
      <c r="AR1032">
        <v>0.05</v>
      </c>
      <c r="AS1032" s="1">
        <f t="shared" si="224"/>
        <v>36776</v>
      </c>
      <c r="AT1032">
        <v>4.2</v>
      </c>
      <c r="AU1032">
        <v>0.37</v>
      </c>
      <c r="AV1032">
        <v>0.57999999999999996</v>
      </c>
      <c r="AW1032" s="1">
        <f t="shared" si="225"/>
        <v>36776</v>
      </c>
      <c r="AX1032">
        <v>4.25</v>
      </c>
      <c r="AY1032">
        <v>0.56399999999999995</v>
      </c>
      <c r="AZ1032" s="1">
        <f t="shared" si="226"/>
        <v>36776</v>
      </c>
      <c r="BA1032">
        <v>0.25</v>
      </c>
      <c r="BB1032" s="1">
        <f t="shared" si="226"/>
        <v>36776</v>
      </c>
      <c r="BC1032">
        <v>0.21</v>
      </c>
      <c r="BD1032" s="1">
        <f t="shared" ref="BD1032:BF1032" si="365">IF(ISBLANK(BE1032),"",$C1032)</f>
        <v>36776</v>
      </c>
      <c r="BE1032">
        <v>0.18</v>
      </c>
      <c r="BF1032" s="1" t="str">
        <f t="shared" si="365"/>
        <v/>
      </c>
      <c r="BI1032" s="1" t="str">
        <f t="shared" ref="BI1032" si="366">IF(ISBLANK(BJ1032),"",$C1032)</f>
        <v/>
      </c>
      <c r="BL1032">
        <v>132</v>
      </c>
      <c r="BM1032">
        <v>32</v>
      </c>
      <c r="BO1032">
        <v>31.6</v>
      </c>
      <c r="BP1032">
        <v>13</v>
      </c>
      <c r="BQ1032">
        <v>15</v>
      </c>
      <c r="BR1032">
        <v>0.56999999999999995</v>
      </c>
      <c r="BS1032">
        <v>19</v>
      </c>
      <c r="BT1032">
        <v>4.07</v>
      </c>
      <c r="BU1032">
        <v>25.6</v>
      </c>
      <c r="BV1032">
        <v>13</v>
      </c>
      <c r="BW1032">
        <v>0.14000000000000001</v>
      </c>
      <c r="BX1032">
        <v>45.9</v>
      </c>
      <c r="CO1032">
        <v>47</v>
      </c>
      <c r="CS1032">
        <v>55.1</v>
      </c>
      <c r="EJ1032">
        <v>1.1000000000000001</v>
      </c>
      <c r="EK1032">
        <v>0</v>
      </c>
      <c r="NX1032">
        <v>100</v>
      </c>
      <c r="XH1032">
        <v>1001</v>
      </c>
      <c r="ABF1032">
        <v>240</v>
      </c>
      <c r="ABG1032">
        <v>228</v>
      </c>
      <c r="ABH1032">
        <v>0.02</v>
      </c>
      <c r="ABI1032">
        <v>0.33</v>
      </c>
      <c r="ABN1032" t="s">
        <v>1107</v>
      </c>
      <c r="ABO1032">
        <v>18.600000000000001</v>
      </c>
      <c r="ABP1032">
        <v>0.16400000000000001</v>
      </c>
      <c r="ABT1032">
        <v>15</v>
      </c>
      <c r="ACW1032">
        <v>6</v>
      </c>
      <c r="ACX1032">
        <v>0</v>
      </c>
      <c r="AEV1032">
        <v>352</v>
      </c>
    </row>
    <row r="1033" spans="1:870">
      <c r="A1033" t="s">
        <v>904</v>
      </c>
      <c r="B1033">
        <v>14201300</v>
      </c>
      <c r="C1033" s="1">
        <v>36815</v>
      </c>
      <c r="D1033" s="2">
        <v>0.57638888888888895</v>
      </c>
      <c r="G1033" t="s">
        <v>905</v>
      </c>
      <c r="H1033" t="s">
        <v>906</v>
      </c>
      <c r="I1033" t="s">
        <v>907</v>
      </c>
      <c r="J1033" t="s">
        <v>908</v>
      </c>
      <c r="M1033" s="1">
        <f t="shared" si="216"/>
        <v>36815</v>
      </c>
      <c r="N1033">
        <v>11.7</v>
      </c>
      <c r="O1033">
        <v>20.8</v>
      </c>
      <c r="P1033">
        <v>761</v>
      </c>
      <c r="Q1033">
        <v>80020</v>
      </c>
      <c r="R1033" s="1">
        <f t="shared" si="217"/>
        <v>36815</v>
      </c>
      <c r="S1033">
        <v>0.17</v>
      </c>
      <c r="T1033">
        <v>3.73</v>
      </c>
      <c r="U1033">
        <v>586</v>
      </c>
      <c r="V1033">
        <v>6.9999999999999994E-5</v>
      </c>
      <c r="W1033" s="1">
        <f t="shared" si="218"/>
        <v>36815</v>
      </c>
      <c r="X1033">
        <v>6.8</v>
      </c>
      <c r="Y1033">
        <v>63</v>
      </c>
      <c r="Z1033" s="1">
        <f t="shared" si="219"/>
        <v>36815</v>
      </c>
      <c r="AA1033">
        <v>7.1</v>
      </c>
      <c r="AB1033">
        <v>7.4</v>
      </c>
      <c r="AC1033" s="1">
        <f t="shared" si="220"/>
        <v>36815</v>
      </c>
      <c r="AD1033">
        <v>8.5</v>
      </c>
      <c r="AE1033" t="s">
        <v>925</v>
      </c>
      <c r="AF1033">
        <v>71</v>
      </c>
      <c r="AH1033" s="1" t="str">
        <f t="shared" si="221"/>
        <v/>
      </c>
      <c r="AJ1033" s="1">
        <f t="shared" si="221"/>
        <v>36815</v>
      </c>
      <c r="AK1033">
        <v>12</v>
      </c>
      <c r="AL1033">
        <v>12</v>
      </c>
      <c r="AM1033" s="1">
        <f t="shared" ref="AM1033" si="367">IF(ISBLANK(AN1033),"",$C1033)</f>
        <v>36815</v>
      </c>
      <c r="AN1033">
        <v>1</v>
      </c>
      <c r="AO1033">
        <v>0.86</v>
      </c>
      <c r="AP1033" s="1">
        <f t="shared" si="223"/>
        <v>36815</v>
      </c>
      <c r="AQ1033">
        <v>0.08</v>
      </c>
      <c r="AR1033">
        <v>0.186</v>
      </c>
      <c r="AS1033" s="1">
        <f t="shared" si="224"/>
        <v>36815</v>
      </c>
      <c r="AT1033">
        <v>10.6</v>
      </c>
      <c r="AU1033">
        <v>0.94</v>
      </c>
      <c r="AV1033">
        <v>1.1000000000000001</v>
      </c>
      <c r="AW1033" s="1">
        <f t="shared" si="225"/>
        <v>36815</v>
      </c>
      <c r="AX1033">
        <v>10.8</v>
      </c>
      <c r="AY1033">
        <v>1.38</v>
      </c>
      <c r="AZ1033" s="1">
        <f t="shared" si="226"/>
        <v>36815</v>
      </c>
      <c r="BA1033">
        <v>0.51</v>
      </c>
      <c r="BB1033" s="1">
        <f t="shared" si="226"/>
        <v>36815</v>
      </c>
      <c r="BC1033">
        <v>0.47</v>
      </c>
      <c r="BD1033" s="1">
        <f t="shared" ref="BD1033:BF1033" si="368">IF(ISBLANK(BE1033),"",$C1033)</f>
        <v>36815</v>
      </c>
      <c r="BE1033">
        <v>0.45</v>
      </c>
      <c r="BF1033" s="1" t="str">
        <f t="shared" si="368"/>
        <v/>
      </c>
      <c r="BI1033" s="1" t="str">
        <f t="shared" ref="BI1033" si="369">IF(ISBLANK(BJ1033),"",$C1033)</f>
        <v/>
      </c>
      <c r="BL1033">
        <v>195</v>
      </c>
      <c r="BM1033">
        <v>137</v>
      </c>
      <c r="BO1033">
        <v>53.2</v>
      </c>
      <c r="BP1033">
        <v>15.1</v>
      </c>
      <c r="BQ1033">
        <v>26.1</v>
      </c>
      <c r="BR1033">
        <v>0.81</v>
      </c>
      <c r="BS1033">
        <v>22</v>
      </c>
      <c r="BT1033">
        <v>7.75</v>
      </c>
      <c r="BU1033">
        <v>98.7</v>
      </c>
      <c r="BV1033">
        <v>33.5</v>
      </c>
      <c r="BW1033">
        <v>0.21</v>
      </c>
      <c r="BX1033">
        <v>41</v>
      </c>
      <c r="CO1033">
        <v>40</v>
      </c>
      <c r="CS1033">
        <v>106</v>
      </c>
      <c r="DS1033" t="s">
        <v>1113</v>
      </c>
      <c r="DU1033" t="s">
        <v>939</v>
      </c>
      <c r="DZ1033">
        <v>0.56299999999999994</v>
      </c>
      <c r="EB1033" t="s">
        <v>946</v>
      </c>
      <c r="EE1033" t="s">
        <v>1064</v>
      </c>
      <c r="EF1033" t="s">
        <v>1155</v>
      </c>
      <c r="EG1033" t="s">
        <v>942</v>
      </c>
      <c r="EJ1033">
        <v>1.1399999999999999</v>
      </c>
      <c r="EK1033">
        <v>0</v>
      </c>
      <c r="FJ1033" t="s">
        <v>948</v>
      </c>
      <c r="JL1033" t="s">
        <v>942</v>
      </c>
      <c r="NR1033" t="s">
        <v>1005</v>
      </c>
      <c r="NX1033">
        <v>58</v>
      </c>
      <c r="OK1033" t="s">
        <v>941</v>
      </c>
      <c r="OZ1033" t="s">
        <v>948</v>
      </c>
      <c r="PM1033" t="s">
        <v>1110</v>
      </c>
      <c r="PV1033" t="s">
        <v>1156</v>
      </c>
      <c r="PY1033" t="s">
        <v>938</v>
      </c>
      <c r="QB1033" t="s">
        <v>948</v>
      </c>
      <c r="QF1033">
        <v>2.1999999999999999E-2</v>
      </c>
      <c r="QP1033" t="s">
        <v>939</v>
      </c>
      <c r="QS1033" t="s">
        <v>941</v>
      </c>
      <c r="XH1033">
        <v>1001</v>
      </c>
      <c r="ABF1033">
        <v>391</v>
      </c>
      <c r="ABG1033">
        <v>360</v>
      </c>
      <c r="ABH1033">
        <v>0.18</v>
      </c>
      <c r="ABI1033">
        <v>0.53</v>
      </c>
      <c r="ABN1033">
        <v>0.106</v>
      </c>
      <c r="ABO1033">
        <v>47</v>
      </c>
      <c r="ABP1033">
        <v>0.61099999999999999</v>
      </c>
      <c r="ABT1033">
        <v>15</v>
      </c>
      <c r="ACW1033">
        <v>5</v>
      </c>
      <c r="ACX1033">
        <v>0</v>
      </c>
      <c r="ADQ1033" t="s">
        <v>938</v>
      </c>
      <c r="ADR1033" t="s">
        <v>939</v>
      </c>
      <c r="ADS1033" t="s">
        <v>1157</v>
      </c>
      <c r="ADU1033" t="s">
        <v>1157</v>
      </c>
      <c r="ADV1033" t="s">
        <v>1158</v>
      </c>
      <c r="ADW1033" t="s">
        <v>1159</v>
      </c>
      <c r="ADX1033" t="s">
        <v>1160</v>
      </c>
      <c r="ADY1033" t="s">
        <v>943</v>
      </c>
      <c r="ADZ1033">
        <v>5.0000000000000001E-3</v>
      </c>
      <c r="AEA1033" t="s">
        <v>939</v>
      </c>
      <c r="AEB1033" t="s">
        <v>921</v>
      </c>
      <c r="AEC1033" t="s">
        <v>939</v>
      </c>
      <c r="AED1033">
        <v>6.0000000000000001E-3</v>
      </c>
      <c r="AEE1033" t="s">
        <v>910</v>
      </c>
      <c r="AEF1033" t="s">
        <v>1080</v>
      </c>
      <c r="AEG1033" t="s">
        <v>921</v>
      </c>
      <c r="AEH1033" t="s">
        <v>1005</v>
      </c>
      <c r="AEI1033" t="s">
        <v>921</v>
      </c>
      <c r="AEJ1033" t="s">
        <v>939</v>
      </c>
      <c r="AEK1033" t="s">
        <v>1158</v>
      </c>
      <c r="AEL1033" t="s">
        <v>1161</v>
      </c>
      <c r="AEM1033" t="s">
        <v>948</v>
      </c>
      <c r="AEN1033" t="s">
        <v>942</v>
      </c>
      <c r="AEO1033" t="s">
        <v>1067</v>
      </c>
      <c r="AEP1033">
        <v>1.2E-2</v>
      </c>
      <c r="AEQ1033" t="s">
        <v>921</v>
      </c>
      <c r="AER1033" t="s">
        <v>982</v>
      </c>
      <c r="AES1033" t="s">
        <v>943</v>
      </c>
      <c r="AEV1033">
        <v>596</v>
      </c>
      <c r="AFI1033">
        <v>94.5</v>
      </c>
      <c r="AFK1033">
        <v>89.5</v>
      </c>
      <c r="AFS1033">
        <v>1.03</v>
      </c>
      <c r="AGK1033">
        <v>909</v>
      </c>
    </row>
    <row r="1034" spans="1:870">
      <c r="A1034" t="s">
        <v>904</v>
      </c>
      <c r="B1034">
        <v>14201300</v>
      </c>
      <c r="C1034" s="1">
        <v>36829</v>
      </c>
      <c r="D1034" s="2">
        <v>0.51388888888888895</v>
      </c>
      <c r="G1034" t="s">
        <v>994</v>
      </c>
      <c r="H1034" t="s">
        <v>906</v>
      </c>
      <c r="I1034" t="s">
        <v>907</v>
      </c>
      <c r="J1034" t="s">
        <v>908</v>
      </c>
      <c r="M1034" s="1">
        <f t="shared" si="216"/>
        <v>36829</v>
      </c>
      <c r="N1034">
        <v>10.4</v>
      </c>
      <c r="P1034">
        <v>763</v>
      </c>
      <c r="Q1034">
        <v>80020</v>
      </c>
      <c r="R1034" s="1">
        <f t="shared" si="217"/>
        <v>36829</v>
      </c>
      <c r="S1034">
        <v>2</v>
      </c>
      <c r="T1034">
        <v>4</v>
      </c>
      <c r="U1034">
        <v>441</v>
      </c>
      <c r="V1034">
        <v>6.9999999999999994E-5</v>
      </c>
      <c r="W1034" s="1">
        <f t="shared" si="218"/>
        <v>36829</v>
      </c>
      <c r="X1034">
        <v>6.6</v>
      </c>
      <c r="Y1034">
        <v>59</v>
      </c>
      <c r="Z1034" s="1">
        <f t="shared" si="219"/>
        <v>36829</v>
      </c>
      <c r="AA1034">
        <v>7.2</v>
      </c>
      <c r="AC1034" s="1" t="str">
        <f t="shared" si="220"/>
        <v/>
      </c>
      <c r="AH1034" s="1" t="str">
        <f t="shared" si="221"/>
        <v/>
      </c>
      <c r="AJ1034" s="1" t="str">
        <f t="shared" si="221"/>
        <v/>
      </c>
      <c r="AM1034" s="1" t="str">
        <f t="shared" ref="AM1034" si="370">IF(ISBLANK(AN1034),"",$C1034)</f>
        <v/>
      </c>
      <c r="AP1034" s="1" t="str">
        <f t="shared" si="223"/>
        <v/>
      </c>
      <c r="AS1034" s="1" t="str">
        <f t="shared" si="224"/>
        <v/>
      </c>
      <c r="AW1034" s="1" t="str">
        <f t="shared" si="225"/>
        <v/>
      </c>
      <c r="AZ1034" s="1" t="str">
        <f t="shared" si="226"/>
        <v/>
      </c>
      <c r="BB1034" s="1" t="str">
        <f t="shared" si="226"/>
        <v/>
      </c>
      <c r="BD1034" s="1" t="str">
        <f t="shared" ref="BD1034:BF1034" si="371">IF(ISBLANK(BE1034),"",$C1034)</f>
        <v/>
      </c>
      <c r="BF1034" s="1" t="str">
        <f t="shared" si="371"/>
        <v/>
      </c>
      <c r="BI1034" s="1" t="str">
        <f t="shared" ref="BI1034" si="372">IF(ISBLANK(BJ1034),"",$C1034)</f>
        <v/>
      </c>
      <c r="DS1034" t="s">
        <v>910</v>
      </c>
      <c r="DU1034" t="s">
        <v>939</v>
      </c>
      <c r="DZ1034">
        <v>0.29899999999999999</v>
      </c>
      <c r="EB1034" t="s">
        <v>946</v>
      </c>
      <c r="EE1034" t="s">
        <v>1031</v>
      </c>
      <c r="EF1034" t="s">
        <v>1155</v>
      </c>
      <c r="EG1034" t="s">
        <v>938</v>
      </c>
      <c r="EJ1034">
        <v>1.22</v>
      </c>
      <c r="EK1034">
        <v>0.06</v>
      </c>
      <c r="FJ1034" t="s">
        <v>948</v>
      </c>
      <c r="JL1034" t="s">
        <v>942</v>
      </c>
      <c r="NR1034" t="s">
        <v>1005</v>
      </c>
      <c r="OK1034" t="s">
        <v>941</v>
      </c>
      <c r="OZ1034" t="s">
        <v>948</v>
      </c>
      <c r="PM1034">
        <v>0.187</v>
      </c>
      <c r="PV1034" t="s">
        <v>1156</v>
      </c>
      <c r="PY1034" t="s">
        <v>938</v>
      </c>
      <c r="QB1034" t="s">
        <v>948</v>
      </c>
      <c r="QF1034">
        <v>0.03</v>
      </c>
      <c r="QP1034" t="s">
        <v>939</v>
      </c>
      <c r="QS1034" t="s">
        <v>941</v>
      </c>
      <c r="XH1034">
        <v>1001</v>
      </c>
      <c r="ABT1034">
        <v>15</v>
      </c>
      <c r="ADQ1034">
        <v>1.2E-2</v>
      </c>
      <c r="ADR1034" t="s">
        <v>939</v>
      </c>
      <c r="ADS1034" t="s">
        <v>1157</v>
      </c>
      <c r="ADU1034" t="s">
        <v>1157</v>
      </c>
      <c r="ADV1034" t="s">
        <v>1158</v>
      </c>
      <c r="ADW1034" t="s">
        <v>1159</v>
      </c>
      <c r="ADX1034" t="s">
        <v>1160</v>
      </c>
      <c r="ADY1034" t="s">
        <v>943</v>
      </c>
      <c r="ADZ1034">
        <v>0.192</v>
      </c>
      <c r="AEA1034" t="s">
        <v>939</v>
      </c>
      <c r="AEB1034" t="s">
        <v>921</v>
      </c>
      <c r="AEC1034" t="s">
        <v>939</v>
      </c>
      <c r="AED1034" t="s">
        <v>1162</v>
      </c>
      <c r="AEE1034" t="s">
        <v>910</v>
      </c>
      <c r="AEF1034" t="s">
        <v>1067</v>
      </c>
      <c r="AEG1034" t="s">
        <v>921</v>
      </c>
      <c r="AEH1034" t="s">
        <v>952</v>
      </c>
      <c r="AEI1034" t="s">
        <v>921</v>
      </c>
      <c r="AEJ1034" t="s">
        <v>939</v>
      </c>
      <c r="AEK1034" t="s">
        <v>1158</v>
      </c>
      <c r="AEL1034" t="s">
        <v>1161</v>
      </c>
      <c r="AEM1034" t="s">
        <v>948</v>
      </c>
      <c r="AEN1034" t="s">
        <v>942</v>
      </c>
      <c r="AEO1034">
        <v>1.2999999999999999E-2</v>
      </c>
      <c r="AEP1034">
        <v>1.0999999999999999E-2</v>
      </c>
      <c r="AEQ1034" t="s">
        <v>921</v>
      </c>
      <c r="AER1034" t="s">
        <v>1104</v>
      </c>
      <c r="AES1034" t="s">
        <v>943</v>
      </c>
      <c r="AFI1034">
        <v>89.8</v>
      </c>
      <c r="AFK1034">
        <v>78.599999999999994</v>
      </c>
      <c r="AFS1034">
        <v>3.03</v>
      </c>
      <c r="AGK1034">
        <v>917</v>
      </c>
    </row>
    <row r="1035" spans="1:870">
      <c r="A1035" t="s">
        <v>904</v>
      </c>
      <c r="B1035">
        <v>14201300</v>
      </c>
      <c r="C1035" s="1">
        <v>36844</v>
      </c>
      <c r="D1035" s="2">
        <v>0.5625</v>
      </c>
      <c r="G1035" t="s">
        <v>994</v>
      </c>
      <c r="H1035" t="s">
        <v>906</v>
      </c>
      <c r="I1035" t="s">
        <v>907</v>
      </c>
      <c r="J1035" t="s">
        <v>908</v>
      </c>
      <c r="M1035" s="1">
        <f t="shared" si="216"/>
        <v>36844</v>
      </c>
      <c r="N1035">
        <v>4.5999999999999996</v>
      </c>
      <c r="O1035">
        <v>7.4</v>
      </c>
      <c r="P1035">
        <v>761</v>
      </c>
      <c r="Q1035">
        <v>80020</v>
      </c>
      <c r="R1035" s="1">
        <f t="shared" si="217"/>
        <v>36844</v>
      </c>
      <c r="S1035">
        <v>0.99</v>
      </c>
      <c r="T1035">
        <v>3.9</v>
      </c>
      <c r="U1035">
        <v>385</v>
      </c>
      <c r="V1035">
        <v>9.0000000000000006E-5</v>
      </c>
      <c r="W1035" s="1">
        <f t="shared" si="218"/>
        <v>36844</v>
      </c>
      <c r="X1035">
        <v>9.4</v>
      </c>
      <c r="Y1035">
        <v>73</v>
      </c>
      <c r="Z1035" s="1">
        <f t="shared" si="219"/>
        <v>36844</v>
      </c>
      <c r="AA1035">
        <v>7</v>
      </c>
      <c r="AB1035">
        <v>7.4</v>
      </c>
      <c r="AC1035" s="1">
        <f t="shared" si="220"/>
        <v>36844</v>
      </c>
      <c r="AD1035">
        <v>15</v>
      </c>
      <c r="AE1035" t="s">
        <v>925</v>
      </c>
      <c r="AF1035">
        <v>106</v>
      </c>
      <c r="AH1035" s="1" t="str">
        <f t="shared" si="221"/>
        <v/>
      </c>
      <c r="AJ1035" s="1">
        <f t="shared" si="221"/>
        <v>36844</v>
      </c>
      <c r="AK1035">
        <v>4.8</v>
      </c>
      <c r="AL1035">
        <v>4.8</v>
      </c>
      <c r="AM1035" s="1">
        <f t="shared" ref="AM1035" si="373">IF(ISBLANK(AN1035),"",$C1035)</f>
        <v>36844</v>
      </c>
      <c r="AN1035" t="s">
        <v>1003</v>
      </c>
      <c r="AO1035" t="s">
        <v>1163</v>
      </c>
      <c r="AP1035" s="1">
        <f t="shared" si="223"/>
        <v>36844</v>
      </c>
      <c r="AQ1035" t="s">
        <v>953</v>
      </c>
      <c r="AR1035">
        <v>0.04</v>
      </c>
      <c r="AS1035" s="1">
        <f t="shared" si="224"/>
        <v>36844</v>
      </c>
      <c r="AT1035">
        <v>4.1399999999999997</v>
      </c>
      <c r="AU1035">
        <v>0.61</v>
      </c>
      <c r="AV1035">
        <v>0.56999999999999995</v>
      </c>
      <c r="AW1035" s="1">
        <f t="shared" si="225"/>
        <v>36844</v>
      </c>
      <c r="AX1035">
        <v>4.18</v>
      </c>
      <c r="AY1035">
        <v>0.68100000000000005</v>
      </c>
      <c r="AZ1035" s="1">
        <f t="shared" si="226"/>
        <v>36844</v>
      </c>
      <c r="BA1035">
        <v>0.3</v>
      </c>
      <c r="BB1035" s="1">
        <f t="shared" si="226"/>
        <v>36844</v>
      </c>
      <c r="BC1035">
        <v>0.25</v>
      </c>
      <c r="BD1035" s="1">
        <f t="shared" ref="BD1035:BF1035" si="374">IF(ISBLANK(BE1035),"",$C1035)</f>
        <v>36844</v>
      </c>
      <c r="BE1035">
        <v>0.22</v>
      </c>
      <c r="BF1035" s="1" t="str">
        <f t="shared" si="374"/>
        <v/>
      </c>
      <c r="BI1035" s="1" t="str">
        <f t="shared" ref="BI1035" si="375">IF(ISBLANK(BJ1035),"",$C1035)</f>
        <v/>
      </c>
      <c r="BL1035">
        <v>142</v>
      </c>
      <c r="BM1035">
        <v>55</v>
      </c>
      <c r="BO1035">
        <v>35.700000000000003</v>
      </c>
      <c r="BP1035">
        <v>12.7</v>
      </c>
      <c r="BQ1035">
        <v>17.899999999999999</v>
      </c>
      <c r="BR1035">
        <v>0.65</v>
      </c>
      <c r="BS1035">
        <v>21</v>
      </c>
      <c r="BT1035">
        <v>5.6</v>
      </c>
      <c r="BU1035">
        <v>44</v>
      </c>
      <c r="BV1035">
        <v>18.3</v>
      </c>
      <c r="BW1035">
        <v>0.22</v>
      </c>
      <c r="BX1035">
        <v>32.6</v>
      </c>
      <c r="CO1035">
        <v>33</v>
      </c>
      <c r="CS1035">
        <v>57.9</v>
      </c>
      <c r="DS1035" t="s">
        <v>910</v>
      </c>
      <c r="DU1035" t="s">
        <v>939</v>
      </c>
      <c r="DZ1035">
        <v>1.37</v>
      </c>
      <c r="EB1035" t="s">
        <v>946</v>
      </c>
      <c r="EE1035" t="s">
        <v>1100</v>
      </c>
      <c r="EF1035" t="s">
        <v>1155</v>
      </c>
      <c r="EG1035" t="s">
        <v>942</v>
      </c>
      <c r="EJ1035">
        <v>1.19</v>
      </c>
      <c r="EK1035">
        <v>0.03</v>
      </c>
      <c r="FJ1035" t="s">
        <v>948</v>
      </c>
      <c r="JL1035" t="s">
        <v>942</v>
      </c>
      <c r="NR1035" t="s">
        <v>948</v>
      </c>
      <c r="NX1035">
        <v>87</v>
      </c>
      <c r="OK1035" t="s">
        <v>941</v>
      </c>
      <c r="OZ1035" t="s">
        <v>948</v>
      </c>
      <c r="PM1035">
        <v>7.5999999999999998E-2</v>
      </c>
      <c r="PV1035" t="s">
        <v>1156</v>
      </c>
      <c r="PY1035" t="s">
        <v>938</v>
      </c>
      <c r="QB1035" t="s">
        <v>948</v>
      </c>
      <c r="QF1035">
        <v>3.4000000000000002E-2</v>
      </c>
      <c r="QP1035" t="s">
        <v>939</v>
      </c>
      <c r="QS1035" t="s">
        <v>941</v>
      </c>
      <c r="XH1035">
        <v>1001</v>
      </c>
      <c r="ABF1035">
        <v>249</v>
      </c>
      <c r="ABG1035" t="s">
        <v>1164</v>
      </c>
      <c r="ABH1035">
        <v>0.67</v>
      </c>
      <c r="ABI1035">
        <v>0.34</v>
      </c>
      <c r="ABN1035" t="s">
        <v>1110</v>
      </c>
      <c r="ABO1035">
        <v>18.3</v>
      </c>
      <c r="ABP1035">
        <v>0.13100000000000001</v>
      </c>
      <c r="ABT1035">
        <v>15</v>
      </c>
      <c r="ACW1035">
        <v>8</v>
      </c>
      <c r="ACX1035">
        <v>0.02</v>
      </c>
      <c r="ADQ1035">
        <v>6.0999999999999999E-2</v>
      </c>
      <c r="ADR1035" t="s">
        <v>939</v>
      </c>
      <c r="ADS1035" t="s">
        <v>1157</v>
      </c>
      <c r="ADU1035" t="s">
        <v>1157</v>
      </c>
      <c r="ADV1035" t="s">
        <v>1158</v>
      </c>
      <c r="ADW1035" t="s">
        <v>982</v>
      </c>
      <c r="ADX1035" t="s">
        <v>1160</v>
      </c>
      <c r="ADY1035" t="s">
        <v>943</v>
      </c>
      <c r="ADZ1035">
        <v>3.4000000000000002E-2</v>
      </c>
      <c r="AEA1035" t="s">
        <v>939</v>
      </c>
      <c r="AEB1035" t="s">
        <v>921</v>
      </c>
      <c r="AEC1035" t="s">
        <v>939</v>
      </c>
      <c r="AED1035">
        <v>4.7E-2</v>
      </c>
      <c r="AEE1035" t="s">
        <v>910</v>
      </c>
      <c r="AEF1035" t="s">
        <v>1067</v>
      </c>
      <c r="AEG1035" t="s">
        <v>921</v>
      </c>
      <c r="AEH1035" t="s">
        <v>957</v>
      </c>
      <c r="AEI1035" t="s">
        <v>921</v>
      </c>
      <c r="AEJ1035" t="s">
        <v>939</v>
      </c>
      <c r="AEK1035" t="s">
        <v>1158</v>
      </c>
      <c r="AEL1035" t="s">
        <v>990</v>
      </c>
      <c r="AEM1035" t="s">
        <v>948</v>
      </c>
      <c r="AEN1035" t="s">
        <v>942</v>
      </c>
      <c r="AEO1035" t="s">
        <v>910</v>
      </c>
      <c r="AEP1035">
        <v>8.0000000000000002E-3</v>
      </c>
      <c r="AEQ1035" t="s">
        <v>921</v>
      </c>
      <c r="AER1035" t="s">
        <v>1104</v>
      </c>
      <c r="AES1035" t="s">
        <v>943</v>
      </c>
      <c r="AEV1035">
        <v>404</v>
      </c>
      <c r="AFI1035">
        <v>110</v>
      </c>
      <c r="AFK1035">
        <v>99.3</v>
      </c>
      <c r="AFM1035">
        <v>30</v>
      </c>
      <c r="AFS1035">
        <v>1.03</v>
      </c>
      <c r="AGK1035">
        <v>952</v>
      </c>
    </row>
    <row r="1036" spans="1:870">
      <c r="A1036" t="s">
        <v>904</v>
      </c>
      <c r="B1036">
        <v>14201300</v>
      </c>
      <c r="C1036" s="1">
        <v>36857</v>
      </c>
      <c r="D1036" s="2">
        <v>0.4861111111111111</v>
      </c>
      <c r="G1036" t="s">
        <v>994</v>
      </c>
      <c r="H1036" t="s">
        <v>906</v>
      </c>
      <c r="I1036" t="s">
        <v>907</v>
      </c>
      <c r="J1036" t="s">
        <v>908</v>
      </c>
      <c r="M1036" s="1">
        <f t="shared" si="216"/>
        <v>36857</v>
      </c>
      <c r="N1036">
        <v>6.9</v>
      </c>
      <c r="P1036">
        <v>767</v>
      </c>
      <c r="Q1036">
        <v>80020</v>
      </c>
      <c r="R1036" s="1">
        <f t="shared" si="217"/>
        <v>36857</v>
      </c>
      <c r="S1036">
        <v>5.9</v>
      </c>
      <c r="T1036">
        <v>4.22</v>
      </c>
      <c r="U1036">
        <v>437</v>
      </c>
      <c r="V1036">
        <v>4.0000000000000003E-5</v>
      </c>
      <c r="W1036" s="1">
        <f t="shared" si="218"/>
        <v>36857</v>
      </c>
      <c r="X1036">
        <v>10.3</v>
      </c>
      <c r="Y1036">
        <v>85</v>
      </c>
      <c r="Z1036" s="1">
        <f t="shared" si="219"/>
        <v>36857</v>
      </c>
      <c r="AA1036">
        <v>7.4</v>
      </c>
      <c r="AC1036" s="1" t="str">
        <f t="shared" si="220"/>
        <v/>
      </c>
      <c r="AH1036" s="1" t="str">
        <f t="shared" si="221"/>
        <v/>
      </c>
      <c r="AJ1036" s="1" t="str">
        <f t="shared" si="221"/>
        <v/>
      </c>
      <c r="AM1036" s="1" t="str">
        <f t="shared" ref="AM1036" si="376">IF(ISBLANK(AN1036),"",$C1036)</f>
        <v/>
      </c>
      <c r="AP1036" s="1" t="str">
        <f t="shared" si="223"/>
        <v/>
      </c>
      <c r="AS1036" s="1" t="str">
        <f t="shared" si="224"/>
        <v/>
      </c>
      <c r="AW1036" s="1" t="str">
        <f t="shared" si="225"/>
        <v/>
      </c>
      <c r="AZ1036" s="1" t="str">
        <f t="shared" si="226"/>
        <v/>
      </c>
      <c r="BB1036" s="1" t="str">
        <f t="shared" si="226"/>
        <v/>
      </c>
      <c r="BD1036" s="1" t="str">
        <f t="shared" ref="BD1036:BF1036" si="377">IF(ISBLANK(BE1036),"",$C1036)</f>
        <v/>
      </c>
      <c r="BF1036" s="1" t="str">
        <f t="shared" si="377"/>
        <v/>
      </c>
      <c r="BI1036" s="1" t="str">
        <f t="shared" ref="BI1036" si="378">IF(ISBLANK(BJ1036),"",$C1036)</f>
        <v/>
      </c>
      <c r="DS1036" t="s">
        <v>910</v>
      </c>
      <c r="DU1036" t="s">
        <v>939</v>
      </c>
      <c r="DZ1036">
        <v>2.31</v>
      </c>
      <c r="EB1036" t="s">
        <v>946</v>
      </c>
      <c r="EE1036" t="s">
        <v>1001</v>
      </c>
      <c r="EF1036" t="s">
        <v>1155</v>
      </c>
      <c r="EG1036" t="s">
        <v>942</v>
      </c>
      <c r="EJ1036">
        <v>1.29</v>
      </c>
      <c r="EK1036">
        <v>0.17</v>
      </c>
      <c r="FJ1036" t="s">
        <v>948</v>
      </c>
      <c r="JL1036" t="s">
        <v>942</v>
      </c>
      <c r="NR1036" t="s">
        <v>948</v>
      </c>
      <c r="OK1036" t="s">
        <v>941</v>
      </c>
      <c r="OZ1036" t="s">
        <v>948</v>
      </c>
      <c r="PM1036">
        <v>0.155</v>
      </c>
      <c r="PV1036" t="s">
        <v>1156</v>
      </c>
      <c r="PY1036" t="s">
        <v>938</v>
      </c>
      <c r="QB1036">
        <v>7.0000000000000001E-3</v>
      </c>
      <c r="QF1036">
        <v>3.9E-2</v>
      </c>
      <c r="QP1036" t="s">
        <v>939</v>
      </c>
      <c r="QS1036" t="s">
        <v>941</v>
      </c>
      <c r="XH1036">
        <v>1001</v>
      </c>
      <c r="ABT1036">
        <v>15</v>
      </c>
      <c r="ADQ1036">
        <v>2.9000000000000001E-2</v>
      </c>
      <c r="ADR1036" t="s">
        <v>939</v>
      </c>
      <c r="ADS1036" t="s">
        <v>1165</v>
      </c>
      <c r="ADU1036" t="s">
        <v>1157</v>
      </c>
      <c r="ADV1036" t="s">
        <v>1158</v>
      </c>
      <c r="ADW1036" t="s">
        <v>1159</v>
      </c>
      <c r="ADX1036" t="s">
        <v>1160</v>
      </c>
      <c r="ADY1036" t="s">
        <v>943</v>
      </c>
      <c r="ADZ1036">
        <v>8.3000000000000004E-2</v>
      </c>
      <c r="AEA1036" t="s">
        <v>939</v>
      </c>
      <c r="AEB1036" t="s">
        <v>921</v>
      </c>
      <c r="AEC1036" t="s">
        <v>939</v>
      </c>
      <c r="AED1036">
        <v>3.1E-2</v>
      </c>
      <c r="AEE1036" t="s">
        <v>910</v>
      </c>
      <c r="AEF1036" t="s">
        <v>1067</v>
      </c>
      <c r="AEG1036" t="s">
        <v>921</v>
      </c>
      <c r="AEH1036" t="s">
        <v>941</v>
      </c>
      <c r="AEI1036" t="s">
        <v>921</v>
      </c>
      <c r="AEJ1036" t="s">
        <v>939</v>
      </c>
      <c r="AEK1036" t="s">
        <v>1158</v>
      </c>
      <c r="AEL1036" t="s">
        <v>1166</v>
      </c>
      <c r="AEM1036" t="s">
        <v>948</v>
      </c>
      <c r="AEN1036" t="s">
        <v>942</v>
      </c>
      <c r="AEO1036" t="s">
        <v>910</v>
      </c>
      <c r="AEP1036" t="s">
        <v>938</v>
      </c>
      <c r="AEQ1036" t="s">
        <v>921</v>
      </c>
      <c r="AER1036" t="s">
        <v>1104</v>
      </c>
      <c r="AES1036" t="s">
        <v>943</v>
      </c>
      <c r="AFI1036">
        <v>113</v>
      </c>
      <c r="AFK1036">
        <v>88.1</v>
      </c>
      <c r="AFS1036">
        <v>1.03</v>
      </c>
      <c r="AGK1036">
        <v>869</v>
      </c>
    </row>
    <row r="1037" spans="1:870">
      <c r="A1037" t="s">
        <v>904</v>
      </c>
      <c r="B1037">
        <v>14201300</v>
      </c>
      <c r="C1037" s="1">
        <v>36878</v>
      </c>
      <c r="D1037" s="2">
        <v>0.5625</v>
      </c>
      <c r="G1037" t="s">
        <v>994</v>
      </c>
      <c r="H1037" t="s">
        <v>906</v>
      </c>
      <c r="I1037" t="s">
        <v>907</v>
      </c>
      <c r="J1037" t="s">
        <v>908</v>
      </c>
      <c r="M1037" s="1">
        <f t="shared" si="216"/>
        <v>36878</v>
      </c>
      <c r="N1037">
        <v>5.5</v>
      </c>
      <c r="O1037">
        <v>6</v>
      </c>
      <c r="P1037">
        <v>769</v>
      </c>
      <c r="Q1037">
        <v>80020</v>
      </c>
      <c r="R1037" s="1">
        <f t="shared" si="217"/>
        <v>36878</v>
      </c>
      <c r="S1037">
        <v>10</v>
      </c>
      <c r="T1037">
        <v>4.38</v>
      </c>
      <c r="U1037">
        <v>467</v>
      </c>
      <c r="V1037">
        <v>5.0000000000000002E-5</v>
      </c>
      <c r="W1037" s="1">
        <f t="shared" si="218"/>
        <v>36878</v>
      </c>
      <c r="X1037">
        <v>11.1</v>
      </c>
      <c r="Y1037">
        <v>87</v>
      </c>
      <c r="Z1037" s="1">
        <f t="shared" si="219"/>
        <v>36878</v>
      </c>
      <c r="AA1037">
        <v>7.3</v>
      </c>
      <c r="AB1037">
        <v>7.3</v>
      </c>
      <c r="AC1037" s="1">
        <f t="shared" si="220"/>
        <v>36878</v>
      </c>
      <c r="AD1037">
        <v>4.9000000000000004</v>
      </c>
      <c r="AE1037" t="s">
        <v>925</v>
      </c>
      <c r="AF1037">
        <v>60</v>
      </c>
      <c r="AH1037" s="1" t="str">
        <f t="shared" si="221"/>
        <v/>
      </c>
      <c r="AJ1037" s="1">
        <f t="shared" si="221"/>
        <v>36878</v>
      </c>
      <c r="AK1037">
        <v>19</v>
      </c>
      <c r="AL1037">
        <v>19</v>
      </c>
      <c r="AM1037" s="1">
        <f t="shared" ref="AM1037" si="379">IF(ISBLANK(AN1037),"",$C1037)</f>
        <v>36878</v>
      </c>
      <c r="AN1037">
        <v>1</v>
      </c>
      <c r="AO1037">
        <v>0.7</v>
      </c>
      <c r="AP1037" s="1">
        <f t="shared" si="223"/>
        <v>36878</v>
      </c>
      <c r="AQ1037">
        <v>0.37</v>
      </c>
      <c r="AR1037">
        <v>0.127</v>
      </c>
      <c r="AS1037" s="1">
        <f t="shared" si="224"/>
        <v>36878</v>
      </c>
      <c r="AT1037">
        <v>17.7</v>
      </c>
      <c r="AU1037">
        <v>1.1000000000000001</v>
      </c>
      <c r="AV1037">
        <v>1.4</v>
      </c>
      <c r="AW1037" s="1">
        <f t="shared" si="225"/>
        <v>36878</v>
      </c>
      <c r="AX1037">
        <v>17.8</v>
      </c>
      <c r="AY1037">
        <v>0.61599999999999999</v>
      </c>
      <c r="AZ1037" s="1">
        <f t="shared" si="226"/>
        <v>36878</v>
      </c>
      <c r="BA1037">
        <v>0.34</v>
      </c>
      <c r="BB1037" s="1">
        <f t="shared" si="226"/>
        <v>36878</v>
      </c>
      <c r="BC1037">
        <v>0.24</v>
      </c>
      <c r="BD1037" s="1">
        <f t="shared" ref="BD1037:BF1037" si="380">IF(ISBLANK(BE1037),"",$C1037)</f>
        <v>36878</v>
      </c>
      <c r="BE1037">
        <v>0.2</v>
      </c>
      <c r="BF1037" s="1" t="str">
        <f t="shared" si="380"/>
        <v/>
      </c>
      <c r="BI1037" s="1" t="str">
        <f t="shared" ref="BI1037" si="381">IF(ISBLANK(BJ1037),"",$C1037)</f>
        <v/>
      </c>
      <c r="BL1037">
        <v>167</v>
      </c>
      <c r="BM1037">
        <v>117</v>
      </c>
      <c r="BO1037">
        <v>44.2</v>
      </c>
      <c r="BP1037">
        <v>13.6</v>
      </c>
      <c r="BQ1037">
        <v>15.5</v>
      </c>
      <c r="BR1037">
        <v>0.52</v>
      </c>
      <c r="BS1037">
        <v>16</v>
      </c>
      <c r="BT1037">
        <v>5.5</v>
      </c>
      <c r="BU1037">
        <v>52.9</v>
      </c>
      <c r="BV1037">
        <v>21.7</v>
      </c>
      <c r="BW1037" t="s">
        <v>1167</v>
      </c>
      <c r="BX1037">
        <v>20.2</v>
      </c>
      <c r="CO1037">
        <v>58</v>
      </c>
      <c r="CS1037">
        <v>73.3</v>
      </c>
      <c r="DS1037" t="s">
        <v>910</v>
      </c>
      <c r="DU1037" t="s">
        <v>939</v>
      </c>
      <c r="DZ1037">
        <v>0.8</v>
      </c>
      <c r="EB1037" t="s">
        <v>946</v>
      </c>
      <c r="EE1037" t="s">
        <v>1168</v>
      </c>
      <c r="EF1037" t="s">
        <v>1155</v>
      </c>
      <c r="EG1037" t="s">
        <v>942</v>
      </c>
      <c r="EJ1037">
        <v>1.34</v>
      </c>
      <c r="EK1037">
        <v>0.28999999999999998</v>
      </c>
      <c r="FJ1037" t="s">
        <v>948</v>
      </c>
      <c r="JL1037" t="s">
        <v>957</v>
      </c>
      <c r="NR1037">
        <v>6.0000000000000001E-3</v>
      </c>
      <c r="NX1037">
        <v>49</v>
      </c>
      <c r="OK1037" t="s">
        <v>941</v>
      </c>
      <c r="OZ1037" t="s">
        <v>948</v>
      </c>
      <c r="PM1037">
        <v>9.6000000000000002E-2</v>
      </c>
      <c r="PV1037" t="s">
        <v>1156</v>
      </c>
      <c r="PY1037" t="s">
        <v>938</v>
      </c>
      <c r="QB1037" t="s">
        <v>957</v>
      </c>
      <c r="QF1037">
        <v>0.184</v>
      </c>
      <c r="QP1037">
        <v>6.0000000000000001E-3</v>
      </c>
      <c r="QS1037" t="s">
        <v>941</v>
      </c>
      <c r="XH1037">
        <v>1001</v>
      </c>
      <c r="ABF1037">
        <v>288</v>
      </c>
      <c r="ABG1037">
        <v>283</v>
      </c>
      <c r="ABH1037">
        <v>8.0299999999999994</v>
      </c>
      <c r="ABI1037">
        <v>0.39</v>
      </c>
      <c r="ABN1037">
        <v>0.47899999999999998</v>
      </c>
      <c r="ABO1037">
        <v>78.5</v>
      </c>
      <c r="ABP1037">
        <v>0.41699999999999998</v>
      </c>
      <c r="ABT1037">
        <v>15</v>
      </c>
      <c r="ACW1037">
        <v>22</v>
      </c>
      <c r="ACX1037">
        <v>0.61</v>
      </c>
      <c r="ADQ1037">
        <v>2.9000000000000001E-2</v>
      </c>
      <c r="ADR1037" t="s">
        <v>939</v>
      </c>
      <c r="ADS1037" t="s">
        <v>957</v>
      </c>
      <c r="ADU1037" t="s">
        <v>1157</v>
      </c>
      <c r="ADV1037" t="s">
        <v>1158</v>
      </c>
      <c r="ADW1037" t="s">
        <v>974</v>
      </c>
      <c r="ADX1037" t="s">
        <v>1160</v>
      </c>
      <c r="ADY1037" t="s">
        <v>943</v>
      </c>
      <c r="ADZ1037">
        <v>2.4E-2</v>
      </c>
      <c r="AEA1037" t="s">
        <v>939</v>
      </c>
      <c r="AEB1037" t="s">
        <v>921</v>
      </c>
      <c r="AEC1037" t="s">
        <v>939</v>
      </c>
      <c r="AED1037">
        <v>4.8000000000000001E-2</v>
      </c>
      <c r="AEE1037" t="s">
        <v>910</v>
      </c>
      <c r="AEF1037" t="s">
        <v>954</v>
      </c>
      <c r="AEG1037" t="s">
        <v>921</v>
      </c>
      <c r="AEH1037">
        <v>7.0000000000000001E-3</v>
      </c>
      <c r="AEI1037" t="s">
        <v>921</v>
      </c>
      <c r="AEJ1037" t="s">
        <v>939</v>
      </c>
      <c r="AEK1037" t="s">
        <v>1158</v>
      </c>
      <c r="AEL1037" t="s">
        <v>1035</v>
      </c>
      <c r="AEM1037" t="s">
        <v>948</v>
      </c>
      <c r="AEN1037" t="s">
        <v>942</v>
      </c>
      <c r="AEO1037">
        <v>4.8000000000000001E-2</v>
      </c>
      <c r="AEP1037">
        <v>3.4000000000000002E-2</v>
      </c>
      <c r="AEQ1037" t="s">
        <v>921</v>
      </c>
      <c r="AER1037" t="s">
        <v>1169</v>
      </c>
      <c r="AES1037" t="s">
        <v>943</v>
      </c>
      <c r="AEV1037">
        <v>480</v>
      </c>
      <c r="AFI1037">
        <v>103</v>
      </c>
      <c r="AFK1037">
        <v>109</v>
      </c>
      <c r="AFS1037">
        <v>1.04</v>
      </c>
      <c r="AGK1037">
        <v>847</v>
      </c>
    </row>
    <row r="1038" spans="1:870">
      <c r="A1038" t="s">
        <v>904</v>
      </c>
      <c r="B1038">
        <v>14201300</v>
      </c>
      <c r="C1038" s="1">
        <v>36893</v>
      </c>
      <c r="D1038" s="2">
        <v>0.47916666666666669</v>
      </c>
      <c r="G1038" t="s">
        <v>994</v>
      </c>
      <c r="H1038" t="s">
        <v>906</v>
      </c>
      <c r="I1038" t="s">
        <v>907</v>
      </c>
      <c r="J1038" t="s">
        <v>908</v>
      </c>
      <c r="M1038" s="1">
        <f t="shared" si="216"/>
        <v>36893</v>
      </c>
      <c r="N1038">
        <v>6.5</v>
      </c>
      <c r="O1038">
        <v>8.1999999999999993</v>
      </c>
      <c r="P1038">
        <v>768</v>
      </c>
      <c r="Q1038">
        <v>80020</v>
      </c>
      <c r="R1038" s="1">
        <f t="shared" si="217"/>
        <v>36893</v>
      </c>
      <c r="S1038">
        <v>2</v>
      </c>
      <c r="T1038">
        <v>4</v>
      </c>
      <c r="U1038">
        <v>399</v>
      </c>
      <c r="V1038">
        <v>5.0000000000000002E-5</v>
      </c>
      <c r="W1038" s="1">
        <f t="shared" si="218"/>
        <v>36893</v>
      </c>
      <c r="X1038">
        <v>10.7</v>
      </c>
      <c r="Y1038">
        <v>87</v>
      </c>
      <c r="Z1038" s="1">
        <f t="shared" si="219"/>
        <v>36893</v>
      </c>
      <c r="AA1038">
        <v>7.3</v>
      </c>
      <c r="AC1038" s="1" t="str">
        <f t="shared" si="220"/>
        <v/>
      </c>
      <c r="AH1038" s="1" t="str">
        <f t="shared" si="221"/>
        <v/>
      </c>
      <c r="AJ1038" s="1" t="str">
        <f t="shared" si="221"/>
        <v/>
      </c>
      <c r="AM1038" s="1" t="str">
        <f t="shared" ref="AM1038" si="382">IF(ISBLANK(AN1038),"",$C1038)</f>
        <v/>
      </c>
      <c r="AP1038" s="1" t="str">
        <f t="shared" si="223"/>
        <v/>
      </c>
      <c r="AS1038" s="1" t="str">
        <f t="shared" si="224"/>
        <v/>
      </c>
      <c r="AW1038" s="1" t="str">
        <f t="shared" si="225"/>
        <v/>
      </c>
      <c r="AZ1038" s="1" t="str">
        <f t="shared" si="226"/>
        <v/>
      </c>
      <c r="BB1038" s="1" t="str">
        <f t="shared" si="226"/>
        <v/>
      </c>
      <c r="BD1038" s="1" t="str">
        <f t="shared" ref="BD1038:BF1038" si="383">IF(ISBLANK(BE1038),"",$C1038)</f>
        <v/>
      </c>
      <c r="BF1038" s="1" t="str">
        <f t="shared" si="383"/>
        <v/>
      </c>
      <c r="BI1038" s="1" t="str">
        <f t="shared" ref="BI1038" si="384">IF(ISBLANK(BJ1038),"",$C1038)</f>
        <v/>
      </c>
      <c r="DS1038" t="s">
        <v>910</v>
      </c>
      <c r="DU1038" t="s">
        <v>939</v>
      </c>
      <c r="DZ1038">
        <v>0.3</v>
      </c>
      <c r="EB1038" t="s">
        <v>946</v>
      </c>
      <c r="EE1038" t="s">
        <v>1065</v>
      </c>
      <c r="EF1038" t="s">
        <v>1155</v>
      </c>
      <c r="EG1038" t="s">
        <v>942</v>
      </c>
      <c r="EJ1038">
        <v>1.22</v>
      </c>
      <c r="EK1038">
        <v>0.06</v>
      </c>
      <c r="FJ1038" t="s">
        <v>948</v>
      </c>
      <c r="JL1038" t="s">
        <v>952</v>
      </c>
      <c r="NR1038" t="s">
        <v>1165</v>
      </c>
      <c r="OK1038" t="s">
        <v>941</v>
      </c>
      <c r="OZ1038" t="s">
        <v>948</v>
      </c>
      <c r="PM1038">
        <v>4.3999999999999997E-2</v>
      </c>
      <c r="PV1038" t="s">
        <v>1156</v>
      </c>
      <c r="PY1038" t="s">
        <v>938</v>
      </c>
      <c r="QB1038" t="s">
        <v>948</v>
      </c>
      <c r="QF1038">
        <v>9.8000000000000004E-2</v>
      </c>
      <c r="QP1038" t="s">
        <v>939</v>
      </c>
      <c r="QS1038" t="s">
        <v>941</v>
      </c>
      <c r="XH1038">
        <v>1001</v>
      </c>
      <c r="ABT1038">
        <v>15</v>
      </c>
      <c r="ADQ1038">
        <v>9.9000000000000005E-2</v>
      </c>
      <c r="ADR1038" t="s">
        <v>939</v>
      </c>
      <c r="ADS1038" t="s">
        <v>1062</v>
      </c>
      <c r="ADU1038" t="s">
        <v>1157</v>
      </c>
      <c r="ADV1038" t="s">
        <v>1158</v>
      </c>
      <c r="ADW1038" t="s">
        <v>998</v>
      </c>
      <c r="ADX1038" t="s">
        <v>1160</v>
      </c>
      <c r="ADY1038" t="s">
        <v>943</v>
      </c>
      <c r="ADZ1038">
        <v>1.4999999999999999E-2</v>
      </c>
      <c r="AEA1038" t="s">
        <v>939</v>
      </c>
      <c r="AEB1038" t="s">
        <v>921</v>
      </c>
      <c r="AEC1038" t="s">
        <v>939</v>
      </c>
      <c r="AED1038">
        <v>1.2999999999999999E-2</v>
      </c>
      <c r="AEE1038" t="s">
        <v>910</v>
      </c>
      <c r="AEF1038" t="s">
        <v>1015</v>
      </c>
      <c r="AEG1038" t="s">
        <v>921</v>
      </c>
      <c r="AEH1038" t="s">
        <v>948</v>
      </c>
      <c r="AEI1038" t="s">
        <v>921</v>
      </c>
      <c r="AEJ1038" t="s">
        <v>939</v>
      </c>
      <c r="AEK1038" t="s">
        <v>1158</v>
      </c>
      <c r="AEL1038" t="s">
        <v>985</v>
      </c>
      <c r="AEM1038" t="s">
        <v>948</v>
      </c>
      <c r="AEN1038" t="s">
        <v>942</v>
      </c>
      <c r="AEO1038">
        <v>2.4E-2</v>
      </c>
      <c r="AEP1038">
        <v>1.2999999999999999E-2</v>
      </c>
      <c r="AEQ1038" t="s">
        <v>921</v>
      </c>
      <c r="AER1038" t="s">
        <v>1170</v>
      </c>
      <c r="AES1038" t="s">
        <v>943</v>
      </c>
      <c r="AFI1038">
        <v>116</v>
      </c>
      <c r="AFK1038">
        <v>107</v>
      </c>
      <c r="AFS1038">
        <v>1.1000000000000001</v>
      </c>
      <c r="AGK1038">
        <v>840</v>
      </c>
    </row>
    <row r="1039" spans="1:870">
      <c r="A1039" t="s">
        <v>904</v>
      </c>
      <c r="B1039">
        <v>14201300</v>
      </c>
      <c r="C1039" s="1">
        <v>36913</v>
      </c>
      <c r="D1039" s="2">
        <v>0.4236111111111111</v>
      </c>
      <c r="G1039" t="s">
        <v>994</v>
      </c>
      <c r="H1039" t="s">
        <v>906</v>
      </c>
      <c r="I1039" t="s">
        <v>907</v>
      </c>
      <c r="J1039" t="s">
        <v>908</v>
      </c>
      <c r="M1039" s="1">
        <f t="shared" si="216"/>
        <v>36913</v>
      </c>
      <c r="N1039">
        <v>6.4</v>
      </c>
      <c r="O1039">
        <v>6.8</v>
      </c>
      <c r="P1039">
        <v>760</v>
      </c>
      <c r="Q1039">
        <v>80020</v>
      </c>
      <c r="R1039" s="1">
        <f t="shared" si="217"/>
        <v>36913</v>
      </c>
      <c r="S1039">
        <v>11</v>
      </c>
      <c r="T1039">
        <v>4.4000000000000004</v>
      </c>
      <c r="U1039">
        <v>387</v>
      </c>
      <c r="V1039">
        <v>6.9999999999999994E-5</v>
      </c>
      <c r="W1039" s="1">
        <f t="shared" si="218"/>
        <v>36913</v>
      </c>
      <c r="X1039">
        <v>11.7</v>
      </c>
      <c r="Y1039">
        <v>95</v>
      </c>
      <c r="Z1039" s="1">
        <f t="shared" si="219"/>
        <v>36913</v>
      </c>
      <c r="AA1039">
        <v>7.2</v>
      </c>
      <c r="AB1039">
        <v>7.3</v>
      </c>
      <c r="AC1039" s="1">
        <f t="shared" si="220"/>
        <v>36913</v>
      </c>
      <c r="AD1039">
        <v>5.7</v>
      </c>
      <c r="AE1039" t="s">
        <v>925</v>
      </c>
      <c r="AF1039">
        <v>53</v>
      </c>
      <c r="AH1039" s="1" t="str">
        <f t="shared" si="221"/>
        <v/>
      </c>
      <c r="AJ1039" s="1">
        <f t="shared" si="221"/>
        <v>36913</v>
      </c>
      <c r="AK1039">
        <v>18</v>
      </c>
      <c r="AL1039">
        <v>18</v>
      </c>
      <c r="AM1039" s="1">
        <f t="shared" ref="AM1039" si="385">IF(ISBLANK(AN1039),"",$C1039)</f>
        <v>36913</v>
      </c>
      <c r="AN1039" t="s">
        <v>1171</v>
      </c>
      <c r="AO1039" t="s">
        <v>909</v>
      </c>
      <c r="AP1039" s="1">
        <f t="shared" si="223"/>
        <v>36913</v>
      </c>
      <c r="AQ1039" t="s">
        <v>953</v>
      </c>
      <c r="AR1039">
        <v>4.3999999999999997E-2</v>
      </c>
      <c r="AS1039" s="1">
        <f t="shared" si="224"/>
        <v>36913</v>
      </c>
      <c r="AT1039">
        <v>17</v>
      </c>
      <c r="AU1039">
        <v>0.53</v>
      </c>
      <c r="AV1039">
        <v>0.74</v>
      </c>
      <c r="AW1039" s="1">
        <f t="shared" si="225"/>
        <v>36913</v>
      </c>
      <c r="AX1039">
        <v>17.100000000000001</v>
      </c>
      <c r="AY1039">
        <v>0.39600000000000002</v>
      </c>
      <c r="AZ1039" s="1">
        <f t="shared" si="226"/>
        <v>36913</v>
      </c>
      <c r="BA1039">
        <v>0.25</v>
      </c>
      <c r="BB1039" s="1">
        <f t="shared" si="226"/>
        <v>36913</v>
      </c>
      <c r="BC1039">
        <v>0.13</v>
      </c>
      <c r="BD1039" s="1">
        <f t="shared" ref="BD1039:BF1039" si="386">IF(ISBLANK(BE1039),"",$C1039)</f>
        <v>36913</v>
      </c>
      <c r="BE1039">
        <v>0.13</v>
      </c>
      <c r="BF1039" s="1" t="str">
        <f t="shared" si="386"/>
        <v/>
      </c>
      <c r="BI1039" s="1" t="str">
        <f t="shared" ref="BI1039" si="387">IF(ISBLANK(BJ1039),"",$C1039)</f>
        <v/>
      </c>
      <c r="BL1039">
        <v>144</v>
      </c>
      <c r="BM1039">
        <v>101</v>
      </c>
      <c r="BO1039">
        <v>37.9</v>
      </c>
      <c r="BP1039">
        <v>12.1</v>
      </c>
      <c r="BQ1039">
        <v>12.4</v>
      </c>
      <c r="BR1039">
        <v>0.45</v>
      </c>
      <c r="BS1039">
        <v>15</v>
      </c>
      <c r="BT1039">
        <v>3.41</v>
      </c>
      <c r="BU1039">
        <v>39.700000000000003</v>
      </c>
      <c r="BV1039">
        <v>16.8</v>
      </c>
      <c r="BW1039" t="s">
        <v>1167</v>
      </c>
      <c r="BX1039">
        <v>21.3</v>
      </c>
      <c r="CO1039">
        <v>12</v>
      </c>
      <c r="CS1039">
        <v>48.2</v>
      </c>
      <c r="EJ1039">
        <v>1.34</v>
      </c>
      <c r="EK1039">
        <v>0.31</v>
      </c>
      <c r="NX1039">
        <v>43</v>
      </c>
      <c r="XH1039">
        <v>1001</v>
      </c>
      <c r="ABF1039">
        <v>249</v>
      </c>
      <c r="ABG1039" t="s">
        <v>1172</v>
      </c>
      <c r="ABH1039">
        <v>7.4</v>
      </c>
      <c r="ABI1039">
        <v>0.34</v>
      </c>
      <c r="ABN1039" t="s">
        <v>1055</v>
      </c>
      <c r="ABO1039">
        <v>75.3</v>
      </c>
      <c r="ABP1039">
        <v>0.14499999999999999</v>
      </c>
      <c r="ABT1039">
        <v>15</v>
      </c>
      <c r="ACW1039">
        <v>19</v>
      </c>
      <c r="ACX1039">
        <v>0.56000000000000005</v>
      </c>
      <c r="AEV1039">
        <v>405</v>
      </c>
      <c r="AFM1039">
        <v>10</v>
      </c>
    </row>
    <row r="1040" spans="1:870">
      <c r="A1040" t="s">
        <v>904</v>
      </c>
      <c r="B1040">
        <v>14201300</v>
      </c>
      <c r="C1040" s="1">
        <v>36963</v>
      </c>
      <c r="D1040" s="2">
        <v>0.54166666666666663</v>
      </c>
      <c r="G1040" t="s">
        <v>994</v>
      </c>
      <c r="H1040" t="s">
        <v>906</v>
      </c>
      <c r="I1040" t="s">
        <v>907</v>
      </c>
      <c r="J1040" t="s">
        <v>908</v>
      </c>
      <c r="M1040" s="1">
        <f t="shared" si="216"/>
        <v>36963</v>
      </c>
      <c r="N1040">
        <v>9.9</v>
      </c>
      <c r="O1040">
        <v>13</v>
      </c>
      <c r="P1040">
        <v>764</v>
      </c>
      <c r="Q1040">
        <v>80020</v>
      </c>
      <c r="R1040" s="1">
        <f t="shared" si="217"/>
        <v>36963</v>
      </c>
      <c r="S1040">
        <v>4</v>
      </c>
      <c r="T1040">
        <v>4.13</v>
      </c>
      <c r="U1040">
        <v>349</v>
      </c>
      <c r="V1040">
        <v>3.0000000000000001E-5</v>
      </c>
      <c r="W1040" s="1">
        <f t="shared" si="218"/>
        <v>36963</v>
      </c>
      <c r="X1040">
        <v>12.3</v>
      </c>
      <c r="Y1040">
        <v>108</v>
      </c>
      <c r="Z1040" s="1">
        <f t="shared" si="219"/>
        <v>36963</v>
      </c>
      <c r="AA1040">
        <v>7.6</v>
      </c>
      <c r="AB1040">
        <v>7.1</v>
      </c>
      <c r="AC1040" s="1">
        <f t="shared" si="220"/>
        <v>36963</v>
      </c>
      <c r="AD1040">
        <v>2.9</v>
      </c>
      <c r="AE1040" t="s">
        <v>925</v>
      </c>
      <c r="AF1040">
        <v>70</v>
      </c>
      <c r="AH1040" s="1" t="str">
        <f t="shared" si="221"/>
        <v/>
      </c>
      <c r="AJ1040" s="1">
        <f t="shared" si="221"/>
        <v>36963</v>
      </c>
      <c r="AK1040">
        <v>11</v>
      </c>
      <c r="AL1040">
        <v>11</v>
      </c>
      <c r="AM1040" s="1">
        <f t="shared" ref="AM1040" si="388">IF(ISBLANK(AN1040),"",$C1040)</f>
        <v>36963</v>
      </c>
      <c r="AN1040" t="s">
        <v>1173</v>
      </c>
      <c r="AO1040" t="s">
        <v>1174</v>
      </c>
      <c r="AP1040" s="1">
        <f t="shared" si="223"/>
        <v>36963</v>
      </c>
      <c r="AQ1040" t="s">
        <v>944</v>
      </c>
      <c r="AR1040">
        <v>3.5000000000000003E-2</v>
      </c>
      <c r="AS1040" s="1">
        <f t="shared" si="224"/>
        <v>36963</v>
      </c>
      <c r="AT1040">
        <v>10.4</v>
      </c>
      <c r="AU1040">
        <v>0.56000000000000005</v>
      </c>
      <c r="AV1040">
        <v>0.73</v>
      </c>
      <c r="AW1040" s="1">
        <f t="shared" si="225"/>
        <v>36963</v>
      </c>
      <c r="AX1040">
        <v>10.4</v>
      </c>
      <c r="AY1040">
        <v>0.53</v>
      </c>
      <c r="AZ1040" s="1">
        <f t="shared" si="226"/>
        <v>36963</v>
      </c>
      <c r="BA1040">
        <v>0.28000000000000003</v>
      </c>
      <c r="BB1040" s="1">
        <f t="shared" si="226"/>
        <v>36963</v>
      </c>
      <c r="BC1040">
        <v>0.18</v>
      </c>
      <c r="BD1040" s="1">
        <f t="shared" ref="BD1040:BF1040" si="389">IF(ISBLANK(BE1040),"",$C1040)</f>
        <v>36963</v>
      </c>
      <c r="BE1040">
        <v>0.17</v>
      </c>
      <c r="BF1040" s="1" t="str">
        <f t="shared" si="389"/>
        <v/>
      </c>
      <c r="BI1040" s="1" t="str">
        <f t="shared" ref="BI1040" si="390">IF(ISBLANK(BJ1040),"",$C1040)</f>
        <v/>
      </c>
      <c r="BL1040">
        <v>127</v>
      </c>
      <c r="BM1040">
        <v>69</v>
      </c>
      <c r="BO1040">
        <v>32.4</v>
      </c>
      <c r="BP1040">
        <v>11.1</v>
      </c>
      <c r="BQ1040">
        <v>12.4</v>
      </c>
      <c r="BR1040">
        <v>0.48</v>
      </c>
      <c r="BS1040">
        <v>17</v>
      </c>
      <c r="BT1040">
        <v>3.11</v>
      </c>
      <c r="BU1040">
        <v>32.6</v>
      </c>
      <c r="BV1040">
        <v>18.399999999999999</v>
      </c>
      <c r="BW1040" t="s">
        <v>1167</v>
      </c>
      <c r="BX1040">
        <v>17.8</v>
      </c>
      <c r="CO1040">
        <v>23</v>
      </c>
      <c r="CS1040">
        <v>34.6</v>
      </c>
      <c r="DS1040" t="s">
        <v>910</v>
      </c>
      <c r="DU1040" t="s">
        <v>939</v>
      </c>
      <c r="DZ1040">
        <v>0.26700000000000002</v>
      </c>
      <c r="EB1040" t="s">
        <v>946</v>
      </c>
      <c r="EE1040" t="s">
        <v>1175</v>
      </c>
      <c r="EF1040" t="s">
        <v>1155</v>
      </c>
      <c r="EG1040" t="s">
        <v>942</v>
      </c>
      <c r="EJ1040">
        <v>1.26</v>
      </c>
      <c r="EK1040">
        <v>0.11</v>
      </c>
      <c r="FJ1040" t="s">
        <v>948</v>
      </c>
      <c r="JL1040" t="s">
        <v>942</v>
      </c>
      <c r="NR1040" t="s">
        <v>948</v>
      </c>
      <c r="NX1040">
        <v>57</v>
      </c>
      <c r="OK1040" t="s">
        <v>941</v>
      </c>
      <c r="OZ1040" t="s">
        <v>948</v>
      </c>
      <c r="PM1040">
        <v>7.1999999999999995E-2</v>
      </c>
      <c r="PV1040" t="s">
        <v>1156</v>
      </c>
      <c r="PY1040" t="s">
        <v>938</v>
      </c>
      <c r="QB1040">
        <v>6.0000000000000001E-3</v>
      </c>
      <c r="QF1040">
        <v>0.122</v>
      </c>
      <c r="QP1040" t="s">
        <v>939</v>
      </c>
      <c r="QS1040" t="s">
        <v>941</v>
      </c>
      <c r="XH1040">
        <v>1001</v>
      </c>
      <c r="ABF1040">
        <v>232</v>
      </c>
      <c r="ABG1040">
        <v>209</v>
      </c>
      <c r="ABH1040">
        <v>2.5099999999999998</v>
      </c>
      <c r="ABI1040">
        <v>0.32</v>
      </c>
      <c r="ABN1040" t="s">
        <v>1176</v>
      </c>
      <c r="ABO1040">
        <v>46</v>
      </c>
      <c r="ABP1040">
        <v>0.115</v>
      </c>
      <c r="ABT1040">
        <v>15</v>
      </c>
      <c r="ACW1040">
        <v>7</v>
      </c>
      <c r="ACX1040">
        <v>0.08</v>
      </c>
      <c r="ADQ1040">
        <v>8.9999999999999993E-3</v>
      </c>
      <c r="ADR1040" t="s">
        <v>939</v>
      </c>
      <c r="ADS1040" t="s">
        <v>955</v>
      </c>
      <c r="ADU1040" t="s">
        <v>1157</v>
      </c>
      <c r="ADV1040" t="s">
        <v>1158</v>
      </c>
      <c r="ADW1040" t="s">
        <v>1177</v>
      </c>
      <c r="ADX1040" t="s">
        <v>1160</v>
      </c>
      <c r="ADY1040" t="s">
        <v>943</v>
      </c>
      <c r="ADZ1040">
        <v>1.2E-2</v>
      </c>
      <c r="AEA1040" t="s">
        <v>939</v>
      </c>
      <c r="AEB1040" t="s">
        <v>921</v>
      </c>
      <c r="AEC1040" t="s">
        <v>939</v>
      </c>
      <c r="AED1040">
        <v>0.25700000000000001</v>
      </c>
      <c r="AEE1040" t="s">
        <v>910</v>
      </c>
      <c r="AEF1040" t="s">
        <v>1178</v>
      </c>
      <c r="AEG1040" t="s">
        <v>921</v>
      </c>
      <c r="AEH1040">
        <v>2.3E-2</v>
      </c>
      <c r="AEI1040" t="s">
        <v>921</v>
      </c>
      <c r="AEJ1040" t="s">
        <v>939</v>
      </c>
      <c r="AEK1040" t="s">
        <v>1158</v>
      </c>
      <c r="AEL1040" t="s">
        <v>1069</v>
      </c>
      <c r="AEM1040" t="s">
        <v>948</v>
      </c>
      <c r="AEN1040" t="s">
        <v>942</v>
      </c>
      <c r="AEO1040">
        <v>2.1000000000000001E-2</v>
      </c>
      <c r="AEP1040">
        <v>8.5000000000000006E-2</v>
      </c>
      <c r="AEQ1040" t="s">
        <v>921</v>
      </c>
      <c r="AER1040" t="s">
        <v>1179</v>
      </c>
      <c r="AES1040" t="s">
        <v>943</v>
      </c>
      <c r="AEV1040">
        <v>356</v>
      </c>
      <c r="AFI1040">
        <v>125</v>
      </c>
      <c r="AFK1040">
        <v>108</v>
      </c>
      <c r="AFM1040">
        <v>100</v>
      </c>
      <c r="AFS1040">
        <v>4.1100000000000003</v>
      </c>
      <c r="AGK1040">
        <v>952</v>
      </c>
    </row>
    <row r="1041" spans="1:875">
      <c r="A1041" t="s">
        <v>904</v>
      </c>
      <c r="B1041">
        <v>14201300</v>
      </c>
      <c r="C1041" s="1">
        <v>36991</v>
      </c>
      <c r="D1041" s="2">
        <v>0.55555555555555558</v>
      </c>
      <c r="G1041" t="s">
        <v>905</v>
      </c>
      <c r="H1041" t="s">
        <v>906</v>
      </c>
      <c r="I1041" t="s">
        <v>907</v>
      </c>
      <c r="J1041" t="s">
        <v>908</v>
      </c>
      <c r="M1041" s="1">
        <f t="shared" si="216"/>
        <v>36991</v>
      </c>
      <c r="N1041">
        <v>9.6</v>
      </c>
      <c r="P1041">
        <v>759</v>
      </c>
      <c r="Q1041">
        <v>80020</v>
      </c>
      <c r="R1041" s="1">
        <f t="shared" si="217"/>
        <v>36991</v>
      </c>
      <c r="S1041">
        <v>9.4</v>
      </c>
      <c r="T1041">
        <v>4.3499999999999996</v>
      </c>
      <c r="U1041">
        <v>347</v>
      </c>
      <c r="V1041">
        <v>5.0000000000000002E-5</v>
      </c>
      <c r="W1041" s="1">
        <f t="shared" si="218"/>
        <v>36991</v>
      </c>
      <c r="X1041">
        <v>11.7</v>
      </c>
      <c r="Y1041">
        <v>103</v>
      </c>
      <c r="Z1041" s="1">
        <f t="shared" si="219"/>
        <v>36991</v>
      </c>
      <c r="AA1041">
        <v>7.3</v>
      </c>
      <c r="AB1041">
        <v>7.4</v>
      </c>
      <c r="AC1041" s="1">
        <f t="shared" si="220"/>
        <v>36991</v>
      </c>
      <c r="AD1041">
        <v>4.7</v>
      </c>
      <c r="AE1041" t="s">
        <v>925</v>
      </c>
      <c r="AF1041">
        <v>54</v>
      </c>
      <c r="AH1041" s="1" t="str">
        <f t="shared" si="221"/>
        <v/>
      </c>
      <c r="AJ1041" s="1">
        <f t="shared" si="221"/>
        <v>36991</v>
      </c>
      <c r="AK1041">
        <v>14</v>
      </c>
      <c r="AL1041">
        <v>14</v>
      </c>
      <c r="AM1041" s="1">
        <f t="shared" ref="AM1041" si="391">IF(ISBLANK(AN1041),"",$C1041)</f>
        <v>36991</v>
      </c>
      <c r="AN1041" t="s">
        <v>1180</v>
      </c>
      <c r="AO1041" t="s">
        <v>1181</v>
      </c>
      <c r="AP1041" s="1">
        <f t="shared" si="223"/>
        <v>36991</v>
      </c>
      <c r="AQ1041" t="s">
        <v>944</v>
      </c>
      <c r="AR1041">
        <v>3.2000000000000001E-2</v>
      </c>
      <c r="AS1041" s="1">
        <f t="shared" si="224"/>
        <v>36991</v>
      </c>
      <c r="AT1041">
        <v>13.3</v>
      </c>
      <c r="AU1041">
        <v>0.4</v>
      </c>
      <c r="AV1041">
        <v>0.54</v>
      </c>
      <c r="AW1041" s="1">
        <f t="shared" si="225"/>
        <v>36991</v>
      </c>
      <c r="AX1041">
        <v>13.3</v>
      </c>
      <c r="AY1041">
        <v>0.20899999999999999</v>
      </c>
      <c r="AZ1041" s="1">
        <f t="shared" si="226"/>
        <v>36991</v>
      </c>
      <c r="BA1041">
        <v>0.12</v>
      </c>
      <c r="BB1041" s="1">
        <f t="shared" si="226"/>
        <v>36991</v>
      </c>
      <c r="BC1041">
        <v>0.08</v>
      </c>
      <c r="BD1041" s="1">
        <f t="shared" ref="BD1041:BF1041" si="392">IF(ISBLANK(BE1041),"",$C1041)</f>
        <v>36991</v>
      </c>
      <c r="BE1041">
        <v>7.0000000000000007E-2</v>
      </c>
      <c r="BF1041" s="1" t="str">
        <f t="shared" si="392"/>
        <v/>
      </c>
      <c r="BI1041" s="1" t="str">
        <f t="shared" ref="BI1041" si="393">IF(ISBLANK(BJ1041),"",$C1041)</f>
        <v/>
      </c>
      <c r="BL1041">
        <v>134</v>
      </c>
      <c r="BM1041">
        <v>90</v>
      </c>
      <c r="BO1041">
        <v>34.4</v>
      </c>
      <c r="BP1041">
        <v>11.7</v>
      </c>
      <c r="BQ1041">
        <v>12.2</v>
      </c>
      <c r="BR1041">
        <v>0.46</v>
      </c>
      <c r="BS1041">
        <v>16</v>
      </c>
      <c r="BT1041">
        <v>2.2200000000000002</v>
      </c>
      <c r="BU1041">
        <v>32.200000000000003</v>
      </c>
      <c r="BV1041">
        <v>16.8</v>
      </c>
      <c r="BW1041" t="s">
        <v>1167</v>
      </c>
      <c r="BX1041">
        <v>19.600000000000001</v>
      </c>
      <c r="CO1041">
        <v>17</v>
      </c>
      <c r="CS1041">
        <v>50</v>
      </c>
      <c r="DS1041" t="s">
        <v>910</v>
      </c>
      <c r="DU1041" t="s">
        <v>939</v>
      </c>
      <c r="DZ1041">
        <v>0.94199999999999995</v>
      </c>
      <c r="EB1041" t="s">
        <v>946</v>
      </c>
      <c r="EE1041" t="s">
        <v>1134</v>
      </c>
      <c r="EF1041" t="s">
        <v>1155</v>
      </c>
      <c r="EG1041" t="s">
        <v>942</v>
      </c>
      <c r="EJ1041">
        <v>1.33</v>
      </c>
      <c r="EK1041">
        <v>0.27</v>
      </c>
      <c r="FJ1041" t="s">
        <v>948</v>
      </c>
      <c r="JL1041" t="s">
        <v>952</v>
      </c>
      <c r="NR1041">
        <v>6.0000000000000001E-3</v>
      </c>
      <c r="NX1041">
        <v>44</v>
      </c>
      <c r="OK1041" t="s">
        <v>941</v>
      </c>
      <c r="OZ1041" t="s">
        <v>948</v>
      </c>
      <c r="PM1041">
        <v>0.05</v>
      </c>
      <c r="PV1041" t="s">
        <v>1156</v>
      </c>
      <c r="PY1041" t="s">
        <v>938</v>
      </c>
      <c r="QB1041">
        <v>1.7000000000000001E-2</v>
      </c>
      <c r="QF1041">
        <v>0.33100000000000002</v>
      </c>
      <c r="QP1041" t="s">
        <v>939</v>
      </c>
      <c r="QS1041" t="s">
        <v>941</v>
      </c>
      <c r="XH1041">
        <v>1001</v>
      </c>
      <c r="ABF1041">
        <v>280</v>
      </c>
      <c r="ABG1041">
        <v>215</v>
      </c>
      <c r="ABH1041">
        <v>7.11</v>
      </c>
      <c r="ABI1041">
        <v>0.38</v>
      </c>
      <c r="ABN1041" t="s">
        <v>1176</v>
      </c>
      <c r="ABO1041">
        <v>58.7</v>
      </c>
      <c r="ABP1041">
        <v>0.105</v>
      </c>
      <c r="ABT1041">
        <v>15</v>
      </c>
      <c r="ACW1041">
        <v>5</v>
      </c>
      <c r="ACX1041">
        <v>0.13</v>
      </c>
      <c r="ADQ1041">
        <v>0.01</v>
      </c>
      <c r="ADR1041" t="s">
        <v>939</v>
      </c>
      <c r="ADS1041" t="s">
        <v>1064</v>
      </c>
      <c r="ADU1041" t="s">
        <v>1157</v>
      </c>
      <c r="ADV1041" t="s">
        <v>1158</v>
      </c>
      <c r="ADW1041" t="s">
        <v>1182</v>
      </c>
      <c r="ADX1041" t="s">
        <v>1160</v>
      </c>
      <c r="ADY1041" t="s">
        <v>943</v>
      </c>
      <c r="ADZ1041" t="s">
        <v>943</v>
      </c>
      <c r="AEA1041" t="s">
        <v>939</v>
      </c>
      <c r="AEB1041" t="s">
        <v>921</v>
      </c>
      <c r="AEC1041" t="s">
        <v>939</v>
      </c>
      <c r="AED1041">
        <v>0.14199999999999999</v>
      </c>
      <c r="AEE1041" t="s">
        <v>910</v>
      </c>
      <c r="AEF1041" t="s">
        <v>1183</v>
      </c>
      <c r="AEG1041" t="s">
        <v>921</v>
      </c>
      <c r="AEH1041">
        <v>0.01</v>
      </c>
      <c r="AEI1041" t="s">
        <v>921</v>
      </c>
      <c r="AEJ1041" t="s">
        <v>939</v>
      </c>
      <c r="AEK1041" t="s">
        <v>1158</v>
      </c>
      <c r="AEL1041" t="s">
        <v>1161</v>
      </c>
      <c r="AEM1041" t="s">
        <v>948</v>
      </c>
      <c r="AEN1041" t="s">
        <v>942</v>
      </c>
      <c r="AEO1041" t="s">
        <v>910</v>
      </c>
      <c r="AEP1041">
        <v>0.02</v>
      </c>
      <c r="AEQ1041" t="s">
        <v>921</v>
      </c>
      <c r="AER1041" t="s">
        <v>1184</v>
      </c>
      <c r="AES1041" t="s">
        <v>943</v>
      </c>
      <c r="AEV1041">
        <v>352</v>
      </c>
      <c r="AFI1041">
        <v>97.2</v>
      </c>
      <c r="AFK1041">
        <v>93.5</v>
      </c>
      <c r="AFM1041">
        <v>10</v>
      </c>
      <c r="AFS1041">
        <v>2.11</v>
      </c>
      <c r="AGK1041">
        <v>847</v>
      </c>
    </row>
    <row r="1042" spans="1:875">
      <c r="A1042" t="s">
        <v>904</v>
      </c>
      <c r="B1042">
        <v>14201300</v>
      </c>
      <c r="C1042" s="1">
        <v>37019</v>
      </c>
      <c r="D1042" s="2">
        <v>0.53472222222222221</v>
      </c>
      <c r="G1042" t="s">
        <v>905</v>
      </c>
      <c r="H1042" t="s">
        <v>906</v>
      </c>
      <c r="I1042" t="s">
        <v>907</v>
      </c>
      <c r="J1042" t="s">
        <v>908</v>
      </c>
      <c r="M1042" s="1">
        <f t="shared" si="216"/>
        <v>37019</v>
      </c>
      <c r="N1042">
        <v>15</v>
      </c>
      <c r="O1042">
        <v>19.2</v>
      </c>
      <c r="P1042">
        <v>766</v>
      </c>
      <c r="Q1042">
        <v>80020</v>
      </c>
      <c r="R1042" s="1">
        <f t="shared" si="217"/>
        <v>37019</v>
      </c>
      <c r="S1042">
        <v>2.2000000000000002</v>
      </c>
      <c r="T1042">
        <v>4.0199999999999996</v>
      </c>
      <c r="U1042">
        <v>356</v>
      </c>
      <c r="V1042">
        <v>4.0000000000000003E-5</v>
      </c>
      <c r="W1042" s="1">
        <f t="shared" si="218"/>
        <v>37019</v>
      </c>
      <c r="X1042">
        <v>10.1</v>
      </c>
      <c r="Y1042">
        <v>100</v>
      </c>
      <c r="Z1042" s="1">
        <f t="shared" si="219"/>
        <v>37019</v>
      </c>
      <c r="AA1042">
        <v>7.4</v>
      </c>
      <c r="AB1042">
        <v>7.2</v>
      </c>
      <c r="AC1042" s="1">
        <f t="shared" si="220"/>
        <v>37019</v>
      </c>
      <c r="AD1042">
        <v>5.9</v>
      </c>
      <c r="AE1042" t="s">
        <v>925</v>
      </c>
      <c r="AF1042">
        <v>89</v>
      </c>
      <c r="AH1042" s="1" t="str">
        <f t="shared" si="221"/>
        <v/>
      </c>
      <c r="AJ1042" s="1">
        <f t="shared" si="221"/>
        <v>37019</v>
      </c>
      <c r="AK1042">
        <v>10</v>
      </c>
      <c r="AL1042">
        <v>9.9</v>
      </c>
      <c r="AM1042" s="1">
        <f t="shared" ref="AM1042" si="394">IF(ISBLANK(AN1042),"",$C1042)</f>
        <v>37019</v>
      </c>
      <c r="AN1042" t="s">
        <v>1185</v>
      </c>
      <c r="AO1042" t="s">
        <v>1186</v>
      </c>
      <c r="AP1042" s="1">
        <f t="shared" si="223"/>
        <v>37019</v>
      </c>
      <c r="AQ1042" t="s">
        <v>944</v>
      </c>
      <c r="AR1042">
        <v>4.8000000000000001E-2</v>
      </c>
      <c r="AS1042" s="1">
        <f t="shared" si="224"/>
        <v>37019</v>
      </c>
      <c r="AT1042">
        <v>9.3699999999999992</v>
      </c>
      <c r="AU1042">
        <v>0.52</v>
      </c>
      <c r="AV1042">
        <v>0.83</v>
      </c>
      <c r="AW1042" s="1">
        <f t="shared" si="225"/>
        <v>37019</v>
      </c>
      <c r="AX1042">
        <v>9.42</v>
      </c>
      <c r="AY1042">
        <v>0.27900000000000003</v>
      </c>
      <c r="AZ1042" s="1">
        <f t="shared" si="226"/>
        <v>37019</v>
      </c>
      <c r="BA1042">
        <v>0.16</v>
      </c>
      <c r="BB1042" s="1">
        <f t="shared" si="226"/>
        <v>37019</v>
      </c>
      <c r="BC1042">
        <v>0.11</v>
      </c>
      <c r="BD1042" s="1">
        <f t="shared" ref="BD1042:BF1042" si="395">IF(ISBLANK(BE1042),"",$C1042)</f>
        <v>37019</v>
      </c>
      <c r="BE1042">
        <v>0.09</v>
      </c>
      <c r="BF1042" s="1" t="str">
        <f t="shared" si="395"/>
        <v/>
      </c>
      <c r="BI1042" s="1" t="str">
        <f t="shared" ref="BI1042" si="396">IF(ISBLANK(BJ1042),"",$C1042)</f>
        <v/>
      </c>
      <c r="BL1042">
        <v>135</v>
      </c>
      <c r="BM1042">
        <v>62</v>
      </c>
      <c r="BO1042">
        <v>34.1</v>
      </c>
      <c r="BP1042">
        <v>12.1</v>
      </c>
      <c r="BQ1042">
        <v>14</v>
      </c>
      <c r="BR1042">
        <v>0.53</v>
      </c>
      <c r="BS1042">
        <v>18</v>
      </c>
      <c r="BT1042">
        <v>3.26</v>
      </c>
      <c r="BU1042">
        <v>33.9</v>
      </c>
      <c r="BV1042">
        <v>14.4</v>
      </c>
      <c r="BW1042" t="s">
        <v>1187</v>
      </c>
      <c r="BX1042">
        <v>21.1</v>
      </c>
      <c r="CO1042">
        <v>47</v>
      </c>
      <c r="CS1042">
        <v>78.8</v>
      </c>
      <c r="DS1042" t="s">
        <v>910</v>
      </c>
      <c r="DU1042" t="s">
        <v>939</v>
      </c>
      <c r="DV1042" t="s">
        <v>945</v>
      </c>
      <c r="DW1042" t="s">
        <v>913</v>
      </c>
      <c r="DX1042" t="s">
        <v>910</v>
      </c>
      <c r="DY1042" t="s">
        <v>945</v>
      </c>
      <c r="DZ1042">
        <v>0.61499999999999999</v>
      </c>
      <c r="EB1042" t="s">
        <v>946</v>
      </c>
      <c r="EC1042" t="s">
        <v>1188</v>
      </c>
      <c r="ED1042" t="s">
        <v>953</v>
      </c>
      <c r="EE1042" t="s">
        <v>982</v>
      </c>
      <c r="EF1042" t="s">
        <v>1155</v>
      </c>
      <c r="EG1042" t="s">
        <v>942</v>
      </c>
      <c r="EJ1042">
        <v>1.23</v>
      </c>
      <c r="EK1042">
        <v>0.06</v>
      </c>
      <c r="FJ1042" t="s">
        <v>948</v>
      </c>
      <c r="JL1042" t="s">
        <v>942</v>
      </c>
      <c r="NA1042">
        <v>0.25</v>
      </c>
      <c r="NC1042" t="s">
        <v>946</v>
      </c>
      <c r="ND1042">
        <v>0.2</v>
      </c>
      <c r="NE1042" t="s">
        <v>946</v>
      </c>
      <c r="NF1042" t="s">
        <v>949</v>
      </c>
      <c r="NH1042" t="s">
        <v>949</v>
      </c>
      <c r="NI1042" t="s">
        <v>921</v>
      </c>
      <c r="NJ1042" t="s">
        <v>1189</v>
      </c>
      <c r="NL1042" t="s">
        <v>921</v>
      </c>
      <c r="NO1042" t="s">
        <v>945</v>
      </c>
      <c r="NP1042" t="s">
        <v>946</v>
      </c>
      <c r="NR1042">
        <v>5.0000000000000001E-3</v>
      </c>
      <c r="NX1042">
        <v>73</v>
      </c>
      <c r="OK1042" t="s">
        <v>941</v>
      </c>
      <c r="OZ1042" t="s">
        <v>948</v>
      </c>
      <c r="PM1042">
        <v>6.8000000000000005E-2</v>
      </c>
      <c r="PV1042" t="s">
        <v>1156</v>
      </c>
      <c r="PY1042" t="s">
        <v>938</v>
      </c>
      <c r="QB1042">
        <v>5.0000000000000001E-3</v>
      </c>
      <c r="QF1042">
        <v>0.108</v>
      </c>
      <c r="QI1042">
        <v>7.0000000000000007E-2</v>
      </c>
      <c r="QP1042" t="s">
        <v>939</v>
      </c>
      <c r="QQ1042">
        <v>0.05</v>
      </c>
      <c r="QR1042" t="s">
        <v>910</v>
      </c>
      <c r="QS1042" t="s">
        <v>941</v>
      </c>
      <c r="RJ1042" t="s">
        <v>921</v>
      </c>
      <c r="RK1042" t="s">
        <v>921</v>
      </c>
      <c r="RL1042" t="s">
        <v>1187</v>
      </c>
      <c r="RM1042" t="s">
        <v>946</v>
      </c>
      <c r="RO1042" t="s">
        <v>941</v>
      </c>
      <c r="RP1042" t="s">
        <v>945</v>
      </c>
      <c r="RS1042" t="s">
        <v>946</v>
      </c>
      <c r="RT1042">
        <v>0.03</v>
      </c>
      <c r="RU1042" t="s">
        <v>946</v>
      </c>
      <c r="RW1042" t="s">
        <v>946</v>
      </c>
      <c r="RX1042">
        <v>0.03</v>
      </c>
      <c r="RY1042" t="s">
        <v>944</v>
      </c>
      <c r="RZ1042" t="s">
        <v>943</v>
      </c>
      <c r="SA1042">
        <v>1.2999999999999999E-2</v>
      </c>
      <c r="SB1042" t="s">
        <v>945</v>
      </c>
      <c r="SC1042" t="s">
        <v>921</v>
      </c>
      <c r="SD1042" t="s">
        <v>944</v>
      </c>
      <c r="SE1042" t="s">
        <v>921</v>
      </c>
      <c r="SF1042" t="s">
        <v>949</v>
      </c>
      <c r="SG1042" t="s">
        <v>938</v>
      </c>
      <c r="XH1042">
        <v>1001</v>
      </c>
      <c r="XI1042" t="s">
        <v>1190</v>
      </c>
      <c r="XJ1042" t="s">
        <v>945</v>
      </c>
      <c r="XK1042" t="s">
        <v>941</v>
      </c>
      <c r="XL1042">
        <v>2.1999999999999999E-2</v>
      </c>
      <c r="XM1042" t="s">
        <v>910</v>
      </c>
      <c r="XN1042">
        <v>2.5999999999999999E-2</v>
      </c>
      <c r="XO1042" t="s">
        <v>1191</v>
      </c>
      <c r="XP1042" t="s">
        <v>921</v>
      </c>
      <c r="XQ1042">
        <v>0.23</v>
      </c>
      <c r="XR1042" t="s">
        <v>946</v>
      </c>
      <c r="XS1042" t="s">
        <v>921</v>
      </c>
      <c r="XT1042" t="s">
        <v>946</v>
      </c>
      <c r="XU1042" t="s">
        <v>1157</v>
      </c>
      <c r="XV1042">
        <v>0.1</v>
      </c>
      <c r="YC1042" t="s">
        <v>921</v>
      </c>
      <c r="AAH1042">
        <v>0.03</v>
      </c>
      <c r="AAI1042" t="s">
        <v>921</v>
      </c>
      <c r="AAJ1042" t="s">
        <v>946</v>
      </c>
      <c r="AAK1042" t="s">
        <v>938</v>
      </c>
      <c r="AAL1042" t="s">
        <v>946</v>
      </c>
      <c r="AAM1042" t="s">
        <v>945</v>
      </c>
      <c r="ABF1042">
        <v>264</v>
      </c>
      <c r="ABG1042" t="s">
        <v>1192</v>
      </c>
      <c r="ABH1042">
        <v>1.57</v>
      </c>
      <c r="ABI1042">
        <v>0.36</v>
      </c>
      <c r="ABN1042" t="s">
        <v>1176</v>
      </c>
      <c r="ABO1042">
        <v>41.5</v>
      </c>
      <c r="ABP1042">
        <v>0.158</v>
      </c>
      <c r="ABT1042">
        <v>15</v>
      </c>
      <c r="ACW1042">
        <v>6</v>
      </c>
      <c r="ACX1042">
        <v>0.04</v>
      </c>
      <c r="ADQ1042" t="s">
        <v>943</v>
      </c>
      <c r="ADR1042" t="s">
        <v>939</v>
      </c>
      <c r="ADS1042" t="s">
        <v>1157</v>
      </c>
      <c r="ADU1042" t="s">
        <v>1157</v>
      </c>
      <c r="ADV1042" t="s">
        <v>1158</v>
      </c>
      <c r="ADW1042" t="s">
        <v>1033</v>
      </c>
      <c r="ADX1042" t="s">
        <v>1160</v>
      </c>
      <c r="ADY1042" t="s">
        <v>943</v>
      </c>
      <c r="ADZ1042">
        <v>8.2000000000000003E-2</v>
      </c>
      <c r="AEA1042" t="s">
        <v>939</v>
      </c>
      <c r="AEB1042" t="s">
        <v>921</v>
      </c>
      <c r="AEC1042" t="s">
        <v>939</v>
      </c>
      <c r="AED1042">
        <v>4.8000000000000001E-2</v>
      </c>
      <c r="AEE1042" t="s">
        <v>910</v>
      </c>
      <c r="AEF1042" t="s">
        <v>1001</v>
      </c>
      <c r="AEG1042" t="s">
        <v>921</v>
      </c>
      <c r="AEH1042">
        <v>5.0000000000000001E-3</v>
      </c>
      <c r="AEI1042" t="s">
        <v>921</v>
      </c>
      <c r="AEJ1042" t="s">
        <v>939</v>
      </c>
      <c r="AEK1042" t="s">
        <v>1158</v>
      </c>
      <c r="AEL1042" t="s">
        <v>1161</v>
      </c>
      <c r="AEM1042" t="s">
        <v>948</v>
      </c>
      <c r="AEN1042" t="s">
        <v>942</v>
      </c>
      <c r="AEO1042" t="s">
        <v>910</v>
      </c>
      <c r="AEP1042" t="s">
        <v>957</v>
      </c>
      <c r="AEQ1042" t="s">
        <v>921</v>
      </c>
      <c r="AER1042" t="s">
        <v>1193</v>
      </c>
      <c r="AES1042" t="s">
        <v>943</v>
      </c>
      <c r="AEV1042">
        <v>369</v>
      </c>
      <c r="AEX1042">
        <v>88.7</v>
      </c>
      <c r="AFI1042">
        <v>82.1</v>
      </c>
      <c r="AFK1042">
        <v>71.8</v>
      </c>
      <c r="AFQ1042">
        <v>1.1100000000000001</v>
      </c>
      <c r="AFS1042">
        <v>3.11</v>
      </c>
      <c r="AGD1042">
        <v>919</v>
      </c>
      <c r="AGK1042">
        <v>925</v>
      </c>
      <c r="AGP1042">
        <v>78</v>
      </c>
      <c r="AGQ1042">
        <v>102</v>
      </c>
    </row>
    <row r="1043" spans="1:875">
      <c r="A1043" t="s">
        <v>904</v>
      </c>
      <c r="B1043">
        <v>14201300</v>
      </c>
      <c r="C1043" s="1">
        <v>37056</v>
      </c>
      <c r="D1043" s="2">
        <v>0.52777777777777779</v>
      </c>
      <c r="G1043" t="s">
        <v>905</v>
      </c>
      <c r="H1043" t="s">
        <v>906</v>
      </c>
      <c r="I1043" t="s">
        <v>907</v>
      </c>
      <c r="J1043" t="s">
        <v>908</v>
      </c>
      <c r="M1043" s="1">
        <f t="shared" si="216"/>
        <v>37056</v>
      </c>
      <c r="N1043">
        <v>14.9</v>
      </c>
      <c r="O1043">
        <v>19</v>
      </c>
      <c r="P1043">
        <v>763</v>
      </c>
      <c r="Q1043">
        <v>80020</v>
      </c>
      <c r="R1043" s="1">
        <f t="shared" si="217"/>
        <v>37056</v>
      </c>
      <c r="S1043">
        <v>1.4</v>
      </c>
      <c r="T1043">
        <v>3.95</v>
      </c>
      <c r="U1043">
        <v>419</v>
      </c>
      <c r="V1043">
        <v>5.0000000000000002E-5</v>
      </c>
      <c r="W1043" s="1">
        <f t="shared" si="218"/>
        <v>37056</v>
      </c>
      <c r="X1043">
        <v>8.3000000000000007</v>
      </c>
      <c r="Y1043">
        <v>83</v>
      </c>
      <c r="Z1043" s="1">
        <f t="shared" si="219"/>
        <v>37056</v>
      </c>
      <c r="AA1043">
        <v>7.3</v>
      </c>
      <c r="AB1043">
        <v>7.2</v>
      </c>
      <c r="AC1043" s="1">
        <f t="shared" si="220"/>
        <v>37056</v>
      </c>
      <c r="AD1043">
        <v>8.3000000000000007</v>
      </c>
      <c r="AE1043" t="s">
        <v>925</v>
      </c>
      <c r="AF1043">
        <v>105</v>
      </c>
      <c r="AH1043" s="1" t="str">
        <f t="shared" si="221"/>
        <v/>
      </c>
      <c r="AJ1043" s="1">
        <f t="shared" si="221"/>
        <v>37056</v>
      </c>
      <c r="AK1043">
        <v>8.1</v>
      </c>
      <c r="AL1043">
        <v>8</v>
      </c>
      <c r="AM1043" s="1">
        <f t="shared" ref="AM1043" si="397">IF(ISBLANK(AN1043),"",$C1043)</f>
        <v>37056</v>
      </c>
      <c r="AN1043" t="s">
        <v>1153</v>
      </c>
      <c r="AO1043" t="s">
        <v>1194</v>
      </c>
      <c r="AP1043" s="1">
        <f t="shared" si="223"/>
        <v>37056</v>
      </c>
      <c r="AQ1043" t="s">
        <v>944</v>
      </c>
      <c r="AR1043">
        <v>5.7000000000000002E-2</v>
      </c>
      <c r="AS1043" s="1">
        <f t="shared" si="224"/>
        <v>37056</v>
      </c>
      <c r="AT1043">
        <v>7.42</v>
      </c>
      <c r="AU1043">
        <v>0.51</v>
      </c>
      <c r="AV1043">
        <v>0.57999999999999996</v>
      </c>
      <c r="AW1043" s="1">
        <f t="shared" si="225"/>
        <v>37056</v>
      </c>
      <c r="AX1043">
        <v>7.47</v>
      </c>
      <c r="AY1043">
        <v>0.44500000000000001</v>
      </c>
      <c r="AZ1043" s="1">
        <f t="shared" si="226"/>
        <v>37056</v>
      </c>
      <c r="BA1043">
        <v>0.2</v>
      </c>
      <c r="BB1043" s="1">
        <f t="shared" si="226"/>
        <v>37056</v>
      </c>
      <c r="BC1043">
        <v>0.18</v>
      </c>
      <c r="BD1043" s="1">
        <f t="shared" ref="BD1043:BF1043" si="398">IF(ISBLANK(BE1043),"",$C1043)</f>
        <v>37056</v>
      </c>
      <c r="BE1043">
        <v>0.14000000000000001</v>
      </c>
      <c r="BF1043" s="1" t="str">
        <f t="shared" si="398"/>
        <v/>
      </c>
      <c r="BI1043" s="1" t="str">
        <f t="shared" ref="BI1043" si="399">IF(ISBLANK(BJ1043),"",$C1043)</f>
        <v/>
      </c>
      <c r="BL1043">
        <v>162</v>
      </c>
      <c r="BM1043">
        <v>76</v>
      </c>
      <c r="BO1043">
        <v>42</v>
      </c>
      <c r="BP1043">
        <v>13.8</v>
      </c>
      <c r="BQ1043">
        <v>17.2</v>
      </c>
      <c r="BR1043">
        <v>0.59</v>
      </c>
      <c r="BS1043">
        <v>18</v>
      </c>
      <c r="BT1043">
        <v>4.53</v>
      </c>
      <c r="BU1043">
        <v>46.1</v>
      </c>
      <c r="BV1043">
        <v>15.6</v>
      </c>
      <c r="BW1043" t="s">
        <v>1195</v>
      </c>
      <c r="BX1043">
        <v>28.7</v>
      </c>
      <c r="CO1043">
        <v>59</v>
      </c>
      <c r="CS1043">
        <v>84.3</v>
      </c>
      <c r="DS1043" t="s">
        <v>910</v>
      </c>
      <c r="DU1043" t="s">
        <v>939</v>
      </c>
      <c r="DZ1043">
        <v>0.33400000000000002</v>
      </c>
      <c r="EB1043" t="s">
        <v>946</v>
      </c>
      <c r="EE1043" t="s">
        <v>998</v>
      </c>
      <c r="EF1043" t="s">
        <v>1155</v>
      </c>
      <c r="EG1043" t="s">
        <v>942</v>
      </c>
      <c r="EJ1043">
        <v>1.2</v>
      </c>
      <c r="EK1043">
        <v>0.04</v>
      </c>
      <c r="FJ1043" t="s">
        <v>948</v>
      </c>
      <c r="JL1043" t="s">
        <v>942</v>
      </c>
      <c r="NR1043">
        <v>6.0000000000000001E-3</v>
      </c>
      <c r="NX1043">
        <v>86</v>
      </c>
      <c r="OK1043" t="s">
        <v>941</v>
      </c>
      <c r="OZ1043" t="s">
        <v>948</v>
      </c>
      <c r="PM1043">
        <v>3.3000000000000002E-2</v>
      </c>
      <c r="PV1043" t="s">
        <v>1156</v>
      </c>
      <c r="PY1043" t="s">
        <v>938</v>
      </c>
      <c r="QB1043" t="s">
        <v>952</v>
      </c>
      <c r="QF1043">
        <v>0.11799999999999999</v>
      </c>
      <c r="QP1043" t="s">
        <v>939</v>
      </c>
      <c r="QS1043" t="s">
        <v>941</v>
      </c>
      <c r="XH1043">
        <v>1001</v>
      </c>
      <c r="ABF1043">
        <v>270</v>
      </c>
      <c r="ABG1043" t="s">
        <v>1196</v>
      </c>
      <c r="ABH1043">
        <v>1.02</v>
      </c>
      <c r="ABI1043">
        <v>0.37</v>
      </c>
      <c r="ABN1043" t="s">
        <v>1197</v>
      </c>
      <c r="ABO1043">
        <v>32.799999999999997</v>
      </c>
      <c r="ABP1043">
        <v>0.187</v>
      </c>
      <c r="ABT1043">
        <v>15</v>
      </c>
      <c r="ACW1043">
        <v>4</v>
      </c>
      <c r="ACX1043">
        <v>0.02</v>
      </c>
      <c r="ADQ1043" t="s">
        <v>943</v>
      </c>
      <c r="ADR1043" t="s">
        <v>939</v>
      </c>
      <c r="ADS1043" t="s">
        <v>1157</v>
      </c>
      <c r="ADU1043" t="s">
        <v>1157</v>
      </c>
      <c r="ADV1043" t="s">
        <v>1158</v>
      </c>
      <c r="ADW1043" t="s">
        <v>1159</v>
      </c>
      <c r="ADX1043" t="s">
        <v>1160</v>
      </c>
      <c r="ADY1043" t="s">
        <v>943</v>
      </c>
      <c r="ADZ1043">
        <v>6.5000000000000002E-2</v>
      </c>
      <c r="AEA1043" t="s">
        <v>939</v>
      </c>
      <c r="AEB1043" t="s">
        <v>945</v>
      </c>
      <c r="AEC1043" t="s">
        <v>939</v>
      </c>
      <c r="AED1043">
        <v>4.4999999999999998E-2</v>
      </c>
      <c r="AEE1043" t="s">
        <v>910</v>
      </c>
      <c r="AEF1043" t="s">
        <v>1198</v>
      </c>
      <c r="AEG1043" t="s">
        <v>921</v>
      </c>
      <c r="AEH1043">
        <v>6.0000000000000001E-3</v>
      </c>
      <c r="AEI1043" t="s">
        <v>921</v>
      </c>
      <c r="AEJ1043" t="s">
        <v>939</v>
      </c>
      <c r="AEK1043" t="s">
        <v>1158</v>
      </c>
      <c r="AEL1043" t="s">
        <v>1038</v>
      </c>
      <c r="AEM1043" t="s">
        <v>948</v>
      </c>
      <c r="AEN1043" t="s">
        <v>942</v>
      </c>
      <c r="AEO1043" t="s">
        <v>910</v>
      </c>
      <c r="AEP1043" t="s">
        <v>957</v>
      </c>
      <c r="AEQ1043" t="s">
        <v>921</v>
      </c>
      <c r="AER1043" t="s">
        <v>1052</v>
      </c>
      <c r="AES1043" t="s">
        <v>943</v>
      </c>
      <c r="AEV1043">
        <v>426</v>
      </c>
      <c r="AFI1043">
        <v>119</v>
      </c>
      <c r="AFK1043">
        <v>94.4</v>
      </c>
      <c r="AFM1043">
        <v>40</v>
      </c>
      <c r="AGK1043">
        <v>928</v>
      </c>
    </row>
    <row r="1044" spans="1:875">
      <c r="A1044" t="s">
        <v>904</v>
      </c>
      <c r="B1044">
        <v>14201300</v>
      </c>
      <c r="C1044" s="1">
        <v>37083</v>
      </c>
      <c r="D1044" s="2">
        <v>0.5625</v>
      </c>
      <c r="G1044" t="s">
        <v>905</v>
      </c>
      <c r="H1044" t="s">
        <v>906</v>
      </c>
      <c r="I1044" t="s">
        <v>907</v>
      </c>
      <c r="J1044" t="s">
        <v>908</v>
      </c>
      <c r="M1044" s="1">
        <f t="shared" si="216"/>
        <v>37083</v>
      </c>
      <c r="N1044">
        <v>20.5</v>
      </c>
      <c r="O1044">
        <v>26.8</v>
      </c>
      <c r="P1044">
        <v>760</v>
      </c>
      <c r="Q1044">
        <v>80020</v>
      </c>
      <c r="R1044" s="1">
        <f t="shared" si="217"/>
        <v>37083</v>
      </c>
      <c r="S1044">
        <v>0.01</v>
      </c>
      <c r="T1044">
        <v>3.54</v>
      </c>
      <c r="U1044">
        <v>452</v>
      </c>
      <c r="V1044">
        <v>3.0000000000000001E-5</v>
      </c>
      <c r="W1044" s="1">
        <f t="shared" si="218"/>
        <v>37083</v>
      </c>
      <c r="X1044">
        <v>9.6</v>
      </c>
      <c r="Y1044">
        <v>107</v>
      </c>
      <c r="Z1044" s="1">
        <f t="shared" si="219"/>
        <v>37083</v>
      </c>
      <c r="AA1044">
        <v>7.5</v>
      </c>
      <c r="AB1044">
        <v>7.3</v>
      </c>
      <c r="AC1044" s="1">
        <f t="shared" si="220"/>
        <v>37083</v>
      </c>
      <c r="AD1044">
        <v>6</v>
      </c>
      <c r="AE1044" t="s">
        <v>925</v>
      </c>
      <c r="AF1044">
        <v>129</v>
      </c>
      <c r="AH1044" s="1" t="str">
        <f t="shared" si="221"/>
        <v/>
      </c>
      <c r="AJ1044" s="1">
        <f t="shared" si="221"/>
        <v>37083</v>
      </c>
      <c r="AK1044">
        <v>5.9</v>
      </c>
      <c r="AL1044">
        <v>5.9</v>
      </c>
      <c r="AM1044" s="1">
        <f t="shared" ref="AM1044" si="400">IF(ISBLANK(AN1044),"",$C1044)</f>
        <v>37083</v>
      </c>
      <c r="AN1044" t="s">
        <v>1199</v>
      </c>
      <c r="AO1044" t="s">
        <v>1200</v>
      </c>
      <c r="AP1044" s="1">
        <f t="shared" si="223"/>
        <v>37083</v>
      </c>
      <c r="AQ1044" t="s">
        <v>944</v>
      </c>
      <c r="AR1044">
        <v>7.9000000000000001E-2</v>
      </c>
      <c r="AS1044" s="1">
        <f t="shared" si="224"/>
        <v>37083</v>
      </c>
      <c r="AT1044">
        <v>5.19</v>
      </c>
      <c r="AU1044">
        <v>0.61</v>
      </c>
      <c r="AV1044">
        <v>0.65</v>
      </c>
      <c r="AW1044" s="1">
        <f t="shared" si="225"/>
        <v>37083</v>
      </c>
      <c r="AX1044">
        <v>5.27</v>
      </c>
      <c r="AY1044">
        <v>0.69299999999999995</v>
      </c>
      <c r="AZ1044" s="1">
        <f t="shared" si="226"/>
        <v>37083</v>
      </c>
      <c r="BA1044">
        <v>0.27</v>
      </c>
      <c r="BB1044" s="1">
        <f t="shared" si="226"/>
        <v>37083</v>
      </c>
      <c r="BC1044">
        <v>0.24</v>
      </c>
      <c r="BD1044" s="1">
        <f t="shared" ref="BD1044:BF1044" si="401">IF(ISBLANK(BE1044),"",$C1044)</f>
        <v>37083</v>
      </c>
      <c r="BE1044">
        <v>0.23</v>
      </c>
      <c r="BF1044" s="1" t="str">
        <f t="shared" si="401"/>
        <v/>
      </c>
      <c r="BI1044" s="1" t="str">
        <f t="shared" ref="BI1044" si="402">IF(ISBLANK(BJ1044),"",$C1044)</f>
        <v/>
      </c>
      <c r="BL1044">
        <v>173</v>
      </c>
      <c r="BM1044">
        <v>68</v>
      </c>
      <c r="BO1044">
        <v>42.8</v>
      </c>
      <c r="BP1044">
        <v>16.2</v>
      </c>
      <c r="BQ1044">
        <v>17.2</v>
      </c>
      <c r="BR1044">
        <v>0.56999999999999995</v>
      </c>
      <c r="BS1044">
        <v>17</v>
      </c>
      <c r="BT1044">
        <v>5.41</v>
      </c>
      <c r="BU1044">
        <v>48.2</v>
      </c>
      <c r="BV1044">
        <v>21.2</v>
      </c>
      <c r="BW1044">
        <v>0.16</v>
      </c>
      <c r="BX1044">
        <v>32.6</v>
      </c>
      <c r="CO1044">
        <v>33</v>
      </c>
      <c r="CS1044">
        <v>205</v>
      </c>
      <c r="DS1044" t="s">
        <v>1201</v>
      </c>
      <c r="DU1044" t="s">
        <v>939</v>
      </c>
      <c r="DZ1044">
        <v>0.36499999999999999</v>
      </c>
      <c r="EB1044" t="s">
        <v>946</v>
      </c>
      <c r="EE1044" t="s">
        <v>971</v>
      </c>
      <c r="EF1044" t="s">
        <v>1155</v>
      </c>
      <c r="EG1044" t="s">
        <v>942</v>
      </c>
      <c r="EJ1044">
        <v>1.08</v>
      </c>
      <c r="EK1044">
        <v>0</v>
      </c>
      <c r="FJ1044" t="s">
        <v>948</v>
      </c>
      <c r="JL1044" t="s">
        <v>942</v>
      </c>
      <c r="NR1044">
        <v>5.0000000000000001E-3</v>
      </c>
      <c r="NX1044">
        <v>106</v>
      </c>
      <c r="OK1044" t="s">
        <v>941</v>
      </c>
      <c r="OZ1044" t="s">
        <v>948</v>
      </c>
      <c r="PM1044">
        <v>2.4E-2</v>
      </c>
      <c r="PV1044" t="s">
        <v>1156</v>
      </c>
      <c r="PY1044" t="s">
        <v>938</v>
      </c>
      <c r="QB1044" t="s">
        <v>957</v>
      </c>
      <c r="QF1044">
        <v>0.112</v>
      </c>
      <c r="QP1044" t="s">
        <v>939</v>
      </c>
      <c r="QS1044" t="s">
        <v>941</v>
      </c>
      <c r="XH1044">
        <v>1001</v>
      </c>
      <c r="ABF1044">
        <v>288</v>
      </c>
      <c r="ABG1044">
        <v>271</v>
      </c>
      <c r="ABH1044">
        <v>0.01</v>
      </c>
      <c r="ABI1044">
        <v>0.39</v>
      </c>
      <c r="ABN1044" t="s">
        <v>1197</v>
      </c>
      <c r="ABO1044">
        <v>23</v>
      </c>
      <c r="ABP1044">
        <v>0.25900000000000001</v>
      </c>
      <c r="ABT1044">
        <v>15</v>
      </c>
      <c r="ACW1044">
        <v>2</v>
      </c>
      <c r="ACX1044">
        <v>0</v>
      </c>
      <c r="ADQ1044" t="s">
        <v>943</v>
      </c>
      <c r="ADR1044" t="s">
        <v>939</v>
      </c>
      <c r="ADS1044" t="s">
        <v>1062</v>
      </c>
      <c r="ADU1044" t="s">
        <v>1157</v>
      </c>
      <c r="ADV1044" t="s">
        <v>1158</v>
      </c>
      <c r="ADW1044" t="s">
        <v>1001</v>
      </c>
      <c r="ADX1044" t="s">
        <v>1160</v>
      </c>
      <c r="ADY1044" t="s">
        <v>943</v>
      </c>
      <c r="ADZ1044">
        <v>6.9000000000000006E-2</v>
      </c>
      <c r="AEA1044" t="s">
        <v>939</v>
      </c>
      <c r="AEB1044" t="s">
        <v>921</v>
      </c>
      <c r="AEC1044" t="s">
        <v>939</v>
      </c>
      <c r="AED1044">
        <v>1.7999999999999999E-2</v>
      </c>
      <c r="AEE1044" t="s">
        <v>910</v>
      </c>
      <c r="AEF1044" t="s">
        <v>986</v>
      </c>
      <c r="AEG1044" t="s">
        <v>921</v>
      </c>
      <c r="AEH1044" t="s">
        <v>952</v>
      </c>
      <c r="AEI1044" t="s">
        <v>921</v>
      </c>
      <c r="AEJ1044" t="s">
        <v>939</v>
      </c>
      <c r="AEK1044" t="s">
        <v>1158</v>
      </c>
      <c r="AEL1044" t="s">
        <v>1010</v>
      </c>
      <c r="AEM1044" t="s">
        <v>948</v>
      </c>
      <c r="AEN1044" t="s">
        <v>942</v>
      </c>
      <c r="AEO1044" t="s">
        <v>1165</v>
      </c>
      <c r="AEP1044" t="s">
        <v>1005</v>
      </c>
      <c r="AEQ1044" t="s">
        <v>921</v>
      </c>
      <c r="AER1044" t="s">
        <v>1104</v>
      </c>
      <c r="AES1044" t="s">
        <v>943</v>
      </c>
      <c r="AEV1044">
        <v>455</v>
      </c>
      <c r="AFI1044">
        <v>118</v>
      </c>
      <c r="AFK1044">
        <v>118</v>
      </c>
      <c r="AFS1044">
        <v>200119700</v>
      </c>
      <c r="AGK1044">
        <v>951</v>
      </c>
    </row>
    <row r="1045" spans="1:875">
      <c r="A1045" t="s">
        <v>904</v>
      </c>
      <c r="B1045">
        <v>14201300</v>
      </c>
      <c r="C1045" s="1">
        <v>37117</v>
      </c>
      <c r="D1045" s="2">
        <v>0.53472222222222221</v>
      </c>
      <c r="G1045" t="s">
        <v>905</v>
      </c>
      <c r="H1045" t="s">
        <v>906</v>
      </c>
      <c r="I1045" t="s">
        <v>907</v>
      </c>
      <c r="J1045" t="s">
        <v>908</v>
      </c>
      <c r="M1045" s="1">
        <f t="shared" si="216"/>
        <v>37117</v>
      </c>
      <c r="N1045">
        <v>19.5</v>
      </c>
      <c r="O1045">
        <v>21</v>
      </c>
      <c r="P1045">
        <v>762</v>
      </c>
      <c r="Q1045">
        <v>80020</v>
      </c>
      <c r="R1045" s="1">
        <f t="shared" si="217"/>
        <v>37117</v>
      </c>
      <c r="S1045" t="s">
        <v>1202</v>
      </c>
      <c r="T1045">
        <v>3.43</v>
      </c>
      <c r="U1045">
        <v>374</v>
      </c>
      <c r="V1045">
        <v>2.0000000000000002E-5</v>
      </c>
      <c r="W1045" s="1">
        <f t="shared" si="218"/>
        <v>37117</v>
      </c>
      <c r="X1045">
        <v>9.6</v>
      </c>
      <c r="Y1045">
        <v>104</v>
      </c>
      <c r="Z1045" s="1">
        <f t="shared" si="219"/>
        <v>37117</v>
      </c>
      <c r="AA1045">
        <v>7.6</v>
      </c>
      <c r="AB1045">
        <v>7.4</v>
      </c>
      <c r="AC1045" s="1">
        <f t="shared" si="220"/>
        <v>37117</v>
      </c>
      <c r="AD1045">
        <v>5.3</v>
      </c>
      <c r="AE1045" t="s">
        <v>925</v>
      </c>
      <c r="AF1045">
        <v>136</v>
      </c>
      <c r="AH1045" s="1" t="str">
        <f t="shared" si="221"/>
        <v/>
      </c>
      <c r="AJ1045" s="1">
        <f t="shared" si="221"/>
        <v>37117</v>
      </c>
      <c r="AK1045">
        <v>2.8</v>
      </c>
      <c r="AL1045">
        <v>2.7</v>
      </c>
      <c r="AM1045" s="1">
        <f t="shared" ref="AM1045" si="403">IF(ISBLANK(AN1045),"",$C1045)</f>
        <v>37117</v>
      </c>
      <c r="AN1045" t="s">
        <v>1203</v>
      </c>
      <c r="AO1045" t="s">
        <v>1204</v>
      </c>
      <c r="AP1045" s="1">
        <f t="shared" si="223"/>
        <v>37117</v>
      </c>
      <c r="AQ1045" t="s">
        <v>944</v>
      </c>
      <c r="AR1045">
        <v>0.06</v>
      </c>
      <c r="AS1045" s="1">
        <f t="shared" si="224"/>
        <v>37117</v>
      </c>
      <c r="AT1045">
        <v>2.2400000000000002</v>
      </c>
      <c r="AU1045">
        <v>0.42</v>
      </c>
      <c r="AV1045">
        <v>0.48</v>
      </c>
      <c r="AW1045" s="1">
        <f t="shared" si="225"/>
        <v>37117</v>
      </c>
      <c r="AX1045">
        <v>2.2999999999999998</v>
      </c>
      <c r="AY1045">
        <v>0.98399999999999999</v>
      </c>
      <c r="AZ1045" s="1">
        <f t="shared" si="226"/>
        <v>37117</v>
      </c>
      <c r="BA1045">
        <v>0.35</v>
      </c>
      <c r="BB1045" s="1">
        <f t="shared" si="226"/>
        <v>37117</v>
      </c>
      <c r="BC1045">
        <v>0.35</v>
      </c>
      <c r="BD1045" s="1">
        <f t="shared" ref="BD1045:BF1045" si="404">IF(ISBLANK(BE1045),"",$C1045)</f>
        <v>37117</v>
      </c>
      <c r="BE1045">
        <v>0.32</v>
      </c>
      <c r="BF1045" s="1" t="str">
        <f t="shared" si="404"/>
        <v/>
      </c>
      <c r="BI1045" s="1" t="str">
        <f t="shared" ref="BI1045" si="405">IF(ISBLANK(BJ1045),"",$C1045)</f>
        <v/>
      </c>
      <c r="BL1045">
        <v>143</v>
      </c>
      <c r="BM1045">
        <v>32</v>
      </c>
      <c r="BO1045">
        <v>34.200000000000003</v>
      </c>
      <c r="BP1045">
        <v>14</v>
      </c>
      <c r="BQ1045">
        <v>15.2</v>
      </c>
      <c r="BR1045">
        <v>0.55000000000000004</v>
      </c>
      <c r="BS1045">
        <v>18</v>
      </c>
      <c r="BT1045">
        <v>5.09</v>
      </c>
      <c r="BU1045">
        <v>31.1</v>
      </c>
      <c r="BV1045">
        <v>17.7</v>
      </c>
      <c r="BW1045">
        <v>0.19</v>
      </c>
      <c r="BX1045">
        <v>38.4</v>
      </c>
      <c r="CO1045">
        <v>24</v>
      </c>
      <c r="CS1045">
        <v>98</v>
      </c>
      <c r="DS1045" t="s">
        <v>910</v>
      </c>
      <c r="DU1045" t="s">
        <v>939</v>
      </c>
      <c r="DZ1045">
        <v>0.498</v>
      </c>
      <c r="EB1045" t="s">
        <v>946</v>
      </c>
      <c r="EE1045" t="s">
        <v>1031</v>
      </c>
      <c r="EF1045" t="s">
        <v>1155</v>
      </c>
      <c r="EG1045" t="s">
        <v>942</v>
      </c>
      <c r="EJ1045">
        <v>1.05</v>
      </c>
      <c r="EK1045" t="s">
        <v>953</v>
      </c>
      <c r="FJ1045" t="s">
        <v>948</v>
      </c>
      <c r="JL1045" t="s">
        <v>942</v>
      </c>
      <c r="NR1045" t="s">
        <v>948</v>
      </c>
      <c r="NX1045">
        <v>112</v>
      </c>
      <c r="OK1045" t="s">
        <v>941</v>
      </c>
      <c r="OZ1045" t="s">
        <v>948</v>
      </c>
      <c r="PM1045">
        <v>1.7999999999999999E-2</v>
      </c>
      <c r="PV1045" t="s">
        <v>1156</v>
      </c>
      <c r="PY1045" t="s">
        <v>938</v>
      </c>
      <c r="QB1045" t="s">
        <v>1005</v>
      </c>
      <c r="QF1045">
        <v>3.2000000000000001E-2</v>
      </c>
      <c r="QP1045" t="s">
        <v>939</v>
      </c>
      <c r="QS1045" t="s">
        <v>941</v>
      </c>
      <c r="XH1045">
        <v>1001</v>
      </c>
      <c r="ABF1045">
        <v>246</v>
      </c>
      <c r="ABG1045">
        <v>234</v>
      </c>
      <c r="ABH1045" t="s">
        <v>1205</v>
      </c>
      <c r="ABI1045">
        <v>0.33</v>
      </c>
      <c r="ABN1045" t="s">
        <v>1197</v>
      </c>
      <c r="ABO1045">
        <v>9.92</v>
      </c>
      <c r="ABP1045">
        <v>0.19700000000000001</v>
      </c>
      <c r="ABT1045">
        <v>15</v>
      </c>
      <c r="ACW1045">
        <v>5</v>
      </c>
      <c r="ACX1045" t="s">
        <v>913</v>
      </c>
      <c r="ADQ1045" t="s">
        <v>943</v>
      </c>
      <c r="ADR1045" t="s">
        <v>939</v>
      </c>
      <c r="ADS1045" t="s">
        <v>1157</v>
      </c>
      <c r="ADU1045" t="s">
        <v>1157</v>
      </c>
      <c r="ADV1045" t="s">
        <v>1158</v>
      </c>
      <c r="ADW1045" t="s">
        <v>1159</v>
      </c>
      <c r="ADX1045" t="s">
        <v>1160</v>
      </c>
      <c r="ADY1045" t="s">
        <v>943</v>
      </c>
      <c r="ADZ1045">
        <v>0.01</v>
      </c>
      <c r="AEA1045" t="s">
        <v>939</v>
      </c>
      <c r="AEB1045" t="s">
        <v>921</v>
      </c>
      <c r="AEC1045" t="s">
        <v>939</v>
      </c>
      <c r="AED1045" t="s">
        <v>948</v>
      </c>
      <c r="AEE1045" t="s">
        <v>910</v>
      </c>
      <c r="AEF1045" t="s">
        <v>1052</v>
      </c>
      <c r="AEG1045" t="s">
        <v>921</v>
      </c>
      <c r="AEH1045" t="s">
        <v>941</v>
      </c>
      <c r="AEI1045" t="s">
        <v>921</v>
      </c>
      <c r="AEJ1045" t="s">
        <v>939</v>
      </c>
      <c r="AEK1045" t="s">
        <v>1158</v>
      </c>
      <c r="AEL1045" t="s">
        <v>952</v>
      </c>
      <c r="AEM1045" t="s">
        <v>948</v>
      </c>
      <c r="AEN1045" t="s">
        <v>942</v>
      </c>
      <c r="AEO1045" t="s">
        <v>910</v>
      </c>
      <c r="AEP1045" t="s">
        <v>938</v>
      </c>
      <c r="AEQ1045" t="s">
        <v>921</v>
      </c>
      <c r="AER1045" t="s">
        <v>1104</v>
      </c>
      <c r="AES1045" t="s">
        <v>943</v>
      </c>
      <c r="AFI1045">
        <v>97.2</v>
      </c>
      <c r="AFK1045">
        <v>90.4</v>
      </c>
      <c r="AFM1045">
        <v>30</v>
      </c>
      <c r="AFS1045">
        <v>200123400</v>
      </c>
      <c r="AGK1045">
        <v>935</v>
      </c>
    </row>
    <row r="1046" spans="1:875">
      <c r="A1046" t="s">
        <v>904</v>
      </c>
      <c r="B1046">
        <v>14201300</v>
      </c>
      <c r="C1046" s="1">
        <v>37153</v>
      </c>
      <c r="D1046" s="2">
        <v>0.53472222222222221</v>
      </c>
      <c r="G1046" t="s">
        <v>905</v>
      </c>
      <c r="H1046" t="s">
        <v>906</v>
      </c>
      <c r="I1046" t="s">
        <v>907</v>
      </c>
      <c r="J1046" t="s">
        <v>908</v>
      </c>
      <c r="M1046" s="1">
        <f t="shared" si="216"/>
        <v>37153</v>
      </c>
      <c r="N1046">
        <v>16.100000000000001</v>
      </c>
      <c r="O1046">
        <v>20</v>
      </c>
      <c r="P1046">
        <v>764</v>
      </c>
      <c r="Q1046">
        <v>80020</v>
      </c>
      <c r="R1046" s="1">
        <f t="shared" si="217"/>
        <v>37153</v>
      </c>
      <c r="S1046">
        <v>0.47</v>
      </c>
      <c r="T1046">
        <v>3.41</v>
      </c>
      <c r="U1046">
        <v>419</v>
      </c>
      <c r="V1046">
        <v>6.0000000000000002E-5</v>
      </c>
      <c r="W1046" s="1">
        <f t="shared" si="218"/>
        <v>37153</v>
      </c>
      <c r="X1046">
        <v>5.6</v>
      </c>
      <c r="Y1046">
        <v>57</v>
      </c>
      <c r="Z1046" s="1">
        <f t="shared" si="219"/>
        <v>37153</v>
      </c>
      <c r="AA1046">
        <v>7.2</v>
      </c>
      <c r="AB1046">
        <v>7.1</v>
      </c>
      <c r="AC1046" s="1">
        <f t="shared" si="220"/>
        <v>37153</v>
      </c>
      <c r="AD1046">
        <v>15</v>
      </c>
      <c r="AE1046" t="s">
        <v>925</v>
      </c>
      <c r="AF1046">
        <v>149</v>
      </c>
      <c r="AH1046" s="1" t="str">
        <f t="shared" si="221"/>
        <v/>
      </c>
      <c r="AJ1046" s="1">
        <f t="shared" si="221"/>
        <v>37153</v>
      </c>
      <c r="AK1046">
        <v>2.2000000000000002</v>
      </c>
      <c r="AL1046">
        <v>2.1</v>
      </c>
      <c r="AM1046" s="1">
        <f t="shared" ref="AM1046" si="406">IF(ISBLANK(AN1046),"",$C1046)</f>
        <v>37153</v>
      </c>
      <c r="AN1046" t="s">
        <v>1200</v>
      </c>
      <c r="AO1046" t="s">
        <v>1203</v>
      </c>
      <c r="AP1046" s="1">
        <f t="shared" si="223"/>
        <v>37153</v>
      </c>
      <c r="AQ1046" t="s">
        <v>944</v>
      </c>
      <c r="AR1046">
        <v>7.9000000000000001E-2</v>
      </c>
      <c r="AS1046" s="1">
        <f t="shared" si="224"/>
        <v>37153</v>
      </c>
      <c r="AT1046">
        <v>1.55</v>
      </c>
      <c r="AU1046">
        <v>0.48</v>
      </c>
      <c r="AV1046">
        <v>0.61</v>
      </c>
      <c r="AW1046" s="1">
        <f t="shared" si="225"/>
        <v>37153</v>
      </c>
      <c r="AX1046">
        <v>1.63</v>
      </c>
      <c r="AY1046">
        <v>0.77600000000000002</v>
      </c>
      <c r="AZ1046" s="1">
        <f t="shared" si="226"/>
        <v>37153</v>
      </c>
      <c r="BA1046">
        <v>0.33</v>
      </c>
      <c r="BB1046" s="1">
        <f t="shared" si="226"/>
        <v>37153</v>
      </c>
      <c r="BC1046">
        <v>0.27</v>
      </c>
      <c r="BD1046" s="1">
        <f t="shared" ref="BD1046:BF1046" si="407">IF(ISBLANK(BE1046),"",$C1046)</f>
        <v>37153</v>
      </c>
      <c r="BE1046">
        <v>0.25</v>
      </c>
      <c r="BF1046" s="1" t="str">
        <f t="shared" si="407"/>
        <v/>
      </c>
      <c r="BI1046" s="1" t="str">
        <f t="shared" ref="BI1046" si="408">IF(ISBLANK(BJ1046),"",$C1046)</f>
        <v/>
      </c>
      <c r="BL1046">
        <v>162</v>
      </c>
      <c r="BM1046">
        <v>40</v>
      </c>
      <c r="BO1046">
        <v>40</v>
      </c>
      <c r="BP1046">
        <v>15</v>
      </c>
      <c r="BQ1046">
        <v>18.600000000000001</v>
      </c>
      <c r="BR1046">
        <v>0.64</v>
      </c>
      <c r="BS1046">
        <v>19</v>
      </c>
      <c r="BT1046">
        <v>5.13</v>
      </c>
      <c r="BU1046">
        <v>44.1</v>
      </c>
      <c r="BV1046">
        <v>14.7</v>
      </c>
      <c r="BW1046" t="s">
        <v>1206</v>
      </c>
      <c r="BX1046">
        <v>42.2</v>
      </c>
      <c r="CO1046">
        <v>23</v>
      </c>
      <c r="CS1046">
        <v>482</v>
      </c>
      <c r="DS1046" t="s">
        <v>1207</v>
      </c>
      <c r="DU1046" t="s">
        <v>939</v>
      </c>
      <c r="DZ1046">
        <v>0.104</v>
      </c>
      <c r="EB1046" t="s">
        <v>946</v>
      </c>
      <c r="EE1046" t="s">
        <v>1031</v>
      </c>
      <c r="EF1046" t="s">
        <v>1155</v>
      </c>
      <c r="EG1046" t="s">
        <v>942</v>
      </c>
      <c r="EJ1046">
        <v>1.04</v>
      </c>
      <c r="EK1046">
        <v>0.01</v>
      </c>
      <c r="FJ1046" t="s">
        <v>948</v>
      </c>
      <c r="JL1046" t="s">
        <v>942</v>
      </c>
      <c r="NR1046" t="s">
        <v>948</v>
      </c>
      <c r="NX1046">
        <v>122</v>
      </c>
      <c r="OK1046" t="s">
        <v>941</v>
      </c>
      <c r="OZ1046" t="s">
        <v>948</v>
      </c>
      <c r="PM1046">
        <v>1.9E-2</v>
      </c>
      <c r="PV1046" t="s">
        <v>1156</v>
      </c>
      <c r="PY1046" t="s">
        <v>938</v>
      </c>
      <c r="QB1046" t="s">
        <v>948</v>
      </c>
      <c r="QF1046">
        <v>7.0999999999999994E-2</v>
      </c>
      <c r="QP1046" t="s">
        <v>939</v>
      </c>
      <c r="QS1046" t="s">
        <v>941</v>
      </c>
      <c r="XH1046">
        <v>1001</v>
      </c>
      <c r="ABF1046">
        <v>279</v>
      </c>
      <c r="ABG1046" t="s">
        <v>1208</v>
      </c>
      <c r="ABH1046">
        <v>0.35</v>
      </c>
      <c r="ABI1046">
        <v>0.38</v>
      </c>
      <c r="ABN1046" t="s">
        <v>1197</v>
      </c>
      <c r="ABO1046">
        <v>6.85</v>
      </c>
      <c r="ABP1046">
        <v>0.25900000000000001</v>
      </c>
      <c r="ABT1046">
        <v>15</v>
      </c>
      <c r="ACW1046">
        <v>6</v>
      </c>
      <c r="ACX1046">
        <v>0.01</v>
      </c>
      <c r="ADQ1046" t="s">
        <v>943</v>
      </c>
      <c r="ADR1046" t="s">
        <v>939</v>
      </c>
      <c r="ADS1046" t="s">
        <v>1157</v>
      </c>
      <c r="ADU1046" t="s">
        <v>1157</v>
      </c>
      <c r="ADV1046" t="s">
        <v>1158</v>
      </c>
      <c r="ADW1046" t="s">
        <v>1159</v>
      </c>
      <c r="ADX1046" t="s">
        <v>1160</v>
      </c>
      <c r="ADY1046" t="s">
        <v>943</v>
      </c>
      <c r="ADZ1046">
        <v>5.0000000000000001E-3</v>
      </c>
      <c r="AEA1046" t="s">
        <v>939</v>
      </c>
      <c r="AEB1046" t="s">
        <v>913</v>
      </c>
      <c r="AEC1046" t="s">
        <v>939</v>
      </c>
      <c r="AED1046" t="s">
        <v>948</v>
      </c>
      <c r="AEE1046" t="s">
        <v>910</v>
      </c>
      <c r="AEF1046" t="s">
        <v>1071</v>
      </c>
      <c r="AEG1046" t="s">
        <v>921</v>
      </c>
      <c r="AEH1046" t="s">
        <v>941</v>
      </c>
      <c r="AEI1046" t="s">
        <v>921</v>
      </c>
      <c r="AEJ1046" t="s">
        <v>939</v>
      </c>
      <c r="AEK1046" t="s">
        <v>1158</v>
      </c>
      <c r="AEL1046" t="s">
        <v>1161</v>
      </c>
      <c r="AEM1046" t="s">
        <v>948</v>
      </c>
      <c r="AEN1046" t="s">
        <v>942</v>
      </c>
      <c r="AEO1046" t="s">
        <v>910</v>
      </c>
      <c r="AEP1046" t="s">
        <v>955</v>
      </c>
      <c r="AEQ1046" t="s">
        <v>921</v>
      </c>
      <c r="AER1046" t="s">
        <v>1104</v>
      </c>
      <c r="AES1046" t="s">
        <v>943</v>
      </c>
      <c r="AEV1046">
        <v>418</v>
      </c>
      <c r="AFI1046">
        <v>118</v>
      </c>
      <c r="AFK1046">
        <v>101</v>
      </c>
      <c r="AFS1046">
        <v>200126700</v>
      </c>
      <c r="AGK1046">
        <v>895</v>
      </c>
    </row>
    <row r="1047" spans="1:875">
      <c r="A1047" t="s">
        <v>904</v>
      </c>
      <c r="B1047">
        <v>14201300</v>
      </c>
      <c r="C1047" s="1">
        <v>37167</v>
      </c>
      <c r="D1047" s="2">
        <v>0.53472222222222221</v>
      </c>
      <c r="G1047" t="s">
        <v>905</v>
      </c>
      <c r="H1047" t="s">
        <v>906</v>
      </c>
      <c r="I1047" t="s">
        <v>907</v>
      </c>
      <c r="J1047" t="s">
        <v>908</v>
      </c>
      <c r="M1047" s="1">
        <f t="shared" si="216"/>
        <v>37167</v>
      </c>
      <c r="N1047">
        <v>12.6</v>
      </c>
      <c r="O1047">
        <v>19.7</v>
      </c>
      <c r="P1047">
        <v>762</v>
      </c>
      <c r="Q1047">
        <v>80020</v>
      </c>
      <c r="R1047" s="1">
        <f t="shared" si="217"/>
        <v>37167</v>
      </c>
      <c r="S1047">
        <v>0.04</v>
      </c>
      <c r="T1047">
        <v>3.61</v>
      </c>
      <c r="U1047">
        <v>519</v>
      </c>
      <c r="V1047">
        <v>5.0000000000000002E-5</v>
      </c>
      <c r="W1047" s="1">
        <f t="shared" si="218"/>
        <v>37167</v>
      </c>
      <c r="X1047">
        <v>6.1</v>
      </c>
      <c r="Y1047">
        <v>57</v>
      </c>
      <c r="Z1047" s="1">
        <f t="shared" si="219"/>
        <v>37167</v>
      </c>
      <c r="AA1047">
        <v>7.3</v>
      </c>
      <c r="AC1047" s="1" t="str">
        <f t="shared" si="220"/>
        <v/>
      </c>
      <c r="AH1047" s="1" t="str">
        <f t="shared" si="221"/>
        <v/>
      </c>
      <c r="AJ1047" s="1">
        <f t="shared" si="221"/>
        <v>37167</v>
      </c>
      <c r="AK1047">
        <v>4.5999999999999996</v>
      </c>
      <c r="AM1047" s="1">
        <f t="shared" ref="AM1047" si="409">IF(ISBLANK(AN1047),"",$C1047)</f>
        <v>37167</v>
      </c>
      <c r="AN1047" t="s">
        <v>1209</v>
      </c>
      <c r="AP1047" s="1">
        <f t="shared" si="223"/>
        <v>37167</v>
      </c>
      <c r="AQ1047" t="s">
        <v>1189</v>
      </c>
      <c r="AR1047">
        <v>7.0000000000000007E-2</v>
      </c>
      <c r="AS1047" s="1">
        <f t="shared" si="224"/>
        <v>37167</v>
      </c>
      <c r="AT1047">
        <v>3.77</v>
      </c>
      <c r="AV1047">
        <v>0.71</v>
      </c>
      <c r="AW1047" s="1">
        <f t="shared" si="225"/>
        <v>37167</v>
      </c>
      <c r="AX1047">
        <v>3.84</v>
      </c>
      <c r="AY1047">
        <v>0.46600000000000003</v>
      </c>
      <c r="AZ1047" s="1">
        <f t="shared" si="226"/>
        <v>37167</v>
      </c>
      <c r="BA1047">
        <v>0.24</v>
      </c>
      <c r="BB1047" s="1" t="str">
        <f t="shared" si="226"/>
        <v/>
      </c>
      <c r="BD1047" s="1">
        <f t="shared" ref="BD1047:BF1047" si="410">IF(ISBLANK(BE1047),"",$C1047)</f>
        <v>37167</v>
      </c>
      <c r="BE1047">
        <v>0.15</v>
      </c>
      <c r="BF1047" s="1" t="str">
        <f t="shared" si="410"/>
        <v/>
      </c>
      <c r="BI1047" s="1" t="str">
        <f t="shared" ref="BI1047" si="411">IF(ISBLANK(BJ1047),"",$C1047)</f>
        <v/>
      </c>
      <c r="DS1047" t="s">
        <v>1113</v>
      </c>
      <c r="DU1047" t="s">
        <v>939</v>
      </c>
      <c r="DV1047" t="s">
        <v>945</v>
      </c>
      <c r="DW1047" t="s">
        <v>946</v>
      </c>
      <c r="DX1047" t="s">
        <v>910</v>
      </c>
      <c r="DY1047" t="s">
        <v>945</v>
      </c>
      <c r="DZ1047">
        <v>7.5999999999999998E-2</v>
      </c>
      <c r="EB1047" t="s">
        <v>946</v>
      </c>
      <c r="EC1047" t="s">
        <v>953</v>
      </c>
      <c r="ED1047" t="s">
        <v>946</v>
      </c>
      <c r="EE1047" t="s">
        <v>1064</v>
      </c>
      <c r="EF1047" t="s">
        <v>1155</v>
      </c>
      <c r="EG1047" t="s">
        <v>942</v>
      </c>
      <c r="EJ1047">
        <v>1.1000000000000001</v>
      </c>
      <c r="EK1047">
        <v>0</v>
      </c>
      <c r="FJ1047" t="s">
        <v>948</v>
      </c>
      <c r="JL1047" t="s">
        <v>942</v>
      </c>
      <c r="NA1047" t="s">
        <v>946</v>
      </c>
      <c r="NC1047" t="s">
        <v>946</v>
      </c>
      <c r="ND1047" t="s">
        <v>921</v>
      </c>
      <c r="NE1047" t="s">
        <v>946</v>
      </c>
      <c r="NF1047" t="s">
        <v>949</v>
      </c>
      <c r="NH1047" t="s">
        <v>949</v>
      </c>
      <c r="NI1047" t="s">
        <v>921</v>
      </c>
      <c r="NJ1047" t="s">
        <v>1188</v>
      </c>
      <c r="NL1047" t="s">
        <v>921</v>
      </c>
      <c r="NO1047" t="s">
        <v>913</v>
      </c>
      <c r="NP1047" t="s">
        <v>946</v>
      </c>
      <c r="NR1047" t="s">
        <v>1005</v>
      </c>
      <c r="OK1047" t="s">
        <v>941</v>
      </c>
      <c r="OZ1047" t="s">
        <v>948</v>
      </c>
      <c r="PM1047">
        <v>1.4E-2</v>
      </c>
      <c r="PV1047" t="s">
        <v>1156</v>
      </c>
      <c r="PY1047" t="s">
        <v>938</v>
      </c>
      <c r="QB1047" t="s">
        <v>957</v>
      </c>
      <c r="QF1047">
        <v>2.9000000000000001E-2</v>
      </c>
      <c r="QI1047" t="s">
        <v>921</v>
      </c>
      <c r="QP1047" t="s">
        <v>939</v>
      </c>
      <c r="QQ1047" t="s">
        <v>921</v>
      </c>
      <c r="QR1047" t="s">
        <v>910</v>
      </c>
      <c r="QS1047" t="s">
        <v>941</v>
      </c>
      <c r="RJ1047" t="s">
        <v>921</v>
      </c>
      <c r="RK1047" t="s">
        <v>921</v>
      </c>
      <c r="RL1047" t="s">
        <v>991</v>
      </c>
      <c r="RM1047" t="s">
        <v>946</v>
      </c>
      <c r="RO1047" t="s">
        <v>941</v>
      </c>
      <c r="RP1047">
        <v>0.06</v>
      </c>
      <c r="RS1047" t="s">
        <v>1210</v>
      </c>
      <c r="RT1047">
        <v>0.02</v>
      </c>
      <c r="RU1047" t="s">
        <v>946</v>
      </c>
      <c r="RW1047" t="s">
        <v>946</v>
      </c>
      <c r="RX1047">
        <v>0.44</v>
      </c>
      <c r="RY1047" t="s">
        <v>944</v>
      </c>
      <c r="RZ1047" t="s">
        <v>943</v>
      </c>
      <c r="SA1047">
        <v>7.0000000000000001E-3</v>
      </c>
      <c r="SB1047" t="s">
        <v>945</v>
      </c>
      <c r="SC1047" t="s">
        <v>921</v>
      </c>
      <c r="SD1047" t="s">
        <v>944</v>
      </c>
      <c r="SE1047" t="s">
        <v>921</v>
      </c>
      <c r="SF1047" t="s">
        <v>949</v>
      </c>
      <c r="SG1047" t="s">
        <v>938</v>
      </c>
      <c r="XH1047">
        <v>1001</v>
      </c>
      <c r="XI1047" t="s">
        <v>1190</v>
      </c>
      <c r="XJ1047">
        <v>0.27</v>
      </c>
      <c r="XK1047" t="s">
        <v>941</v>
      </c>
      <c r="XL1047">
        <v>0.01</v>
      </c>
      <c r="XM1047" t="s">
        <v>910</v>
      </c>
      <c r="XN1047" t="s">
        <v>1157</v>
      </c>
      <c r="XO1047" t="s">
        <v>1211</v>
      </c>
      <c r="XP1047" t="s">
        <v>921</v>
      </c>
      <c r="XQ1047">
        <v>0.13</v>
      </c>
      <c r="XR1047" t="s">
        <v>946</v>
      </c>
      <c r="XS1047" t="s">
        <v>921</v>
      </c>
      <c r="XU1047" t="s">
        <v>1157</v>
      </c>
      <c r="XV1047" t="s">
        <v>913</v>
      </c>
      <c r="YB1047" t="s">
        <v>1157</v>
      </c>
      <c r="YC1047" t="s">
        <v>921</v>
      </c>
      <c r="AAH1047">
        <v>0.12</v>
      </c>
      <c r="AAI1047" t="s">
        <v>921</v>
      </c>
      <c r="AAJ1047" t="s">
        <v>946</v>
      </c>
      <c r="AAK1047" t="s">
        <v>938</v>
      </c>
      <c r="AAM1047" t="s">
        <v>945</v>
      </c>
      <c r="ABN1047" t="s">
        <v>1212</v>
      </c>
      <c r="ABO1047">
        <v>16.7</v>
      </c>
      <c r="ABP1047">
        <v>0.23</v>
      </c>
      <c r="ABT1047">
        <v>15</v>
      </c>
      <c r="ACW1047">
        <v>3</v>
      </c>
      <c r="ACX1047">
        <v>0</v>
      </c>
      <c r="ADQ1047" t="s">
        <v>943</v>
      </c>
      <c r="ADR1047" t="s">
        <v>939</v>
      </c>
      <c r="ADS1047" t="s">
        <v>1157</v>
      </c>
      <c r="ADU1047" t="s">
        <v>1157</v>
      </c>
      <c r="ADV1047" t="s">
        <v>1158</v>
      </c>
      <c r="ADW1047" t="s">
        <v>1159</v>
      </c>
      <c r="ADX1047" t="s">
        <v>1160</v>
      </c>
      <c r="ADY1047" t="s">
        <v>943</v>
      </c>
      <c r="ADZ1047">
        <v>5.0000000000000001E-3</v>
      </c>
      <c r="AEA1047" t="s">
        <v>939</v>
      </c>
      <c r="AEB1047" t="s">
        <v>921</v>
      </c>
      <c r="AEC1047" t="s">
        <v>939</v>
      </c>
      <c r="AED1047" t="s">
        <v>1005</v>
      </c>
      <c r="AEE1047" t="s">
        <v>910</v>
      </c>
      <c r="AEF1047" t="s">
        <v>1064</v>
      </c>
      <c r="AEG1047" t="s">
        <v>921</v>
      </c>
      <c r="AEH1047" t="s">
        <v>957</v>
      </c>
      <c r="AEI1047" t="s">
        <v>921</v>
      </c>
      <c r="AEJ1047" t="s">
        <v>939</v>
      </c>
      <c r="AEK1047" t="s">
        <v>1158</v>
      </c>
      <c r="AEL1047" t="s">
        <v>1161</v>
      </c>
      <c r="AEM1047" t="s">
        <v>948</v>
      </c>
      <c r="AEN1047" t="s">
        <v>942</v>
      </c>
      <c r="AEO1047" t="s">
        <v>910</v>
      </c>
      <c r="AEP1047" t="s">
        <v>938</v>
      </c>
      <c r="AEQ1047" t="s">
        <v>921</v>
      </c>
      <c r="AER1047" t="s">
        <v>1104</v>
      </c>
      <c r="AES1047" t="s">
        <v>943</v>
      </c>
      <c r="AEX1047">
        <v>74</v>
      </c>
      <c r="AFI1047">
        <v>90.7</v>
      </c>
      <c r="AFK1047">
        <v>85.8</v>
      </c>
      <c r="AFM1047">
        <v>100</v>
      </c>
      <c r="AFQ1047">
        <v>200128300</v>
      </c>
      <c r="AFS1047">
        <v>200128200</v>
      </c>
      <c r="AGD1047">
        <v>898</v>
      </c>
      <c r="AGK1047">
        <v>931</v>
      </c>
      <c r="AGP1047">
        <v>91</v>
      </c>
      <c r="AGQ1047">
        <v>66.2</v>
      </c>
    </row>
    <row r="1048" spans="1:875">
      <c r="A1048" t="s">
        <v>904</v>
      </c>
      <c r="B1048">
        <v>14201300</v>
      </c>
      <c r="C1048" s="1">
        <v>37173</v>
      </c>
      <c r="D1048" s="2">
        <v>0.51388888888888895</v>
      </c>
      <c r="G1048" t="s">
        <v>905</v>
      </c>
      <c r="H1048" t="s">
        <v>906</v>
      </c>
      <c r="I1048" t="s">
        <v>907</v>
      </c>
      <c r="J1048" t="s">
        <v>908</v>
      </c>
      <c r="M1048" s="1">
        <f t="shared" si="216"/>
        <v>37173</v>
      </c>
      <c r="N1048">
        <v>11.4</v>
      </c>
      <c r="O1048">
        <v>15.2</v>
      </c>
      <c r="P1048">
        <v>768</v>
      </c>
      <c r="Q1048">
        <v>80020</v>
      </c>
      <c r="R1048" s="1">
        <f t="shared" si="217"/>
        <v>37173</v>
      </c>
      <c r="S1048">
        <v>7.0000000000000007E-2</v>
      </c>
      <c r="T1048">
        <v>3.65</v>
      </c>
      <c r="U1048">
        <v>605</v>
      </c>
      <c r="V1048">
        <v>5.0000000000000002E-5</v>
      </c>
      <c r="W1048" s="1">
        <f t="shared" si="218"/>
        <v>37173</v>
      </c>
      <c r="X1048">
        <v>5.5</v>
      </c>
      <c r="Y1048">
        <v>50</v>
      </c>
      <c r="Z1048" s="1">
        <f t="shared" si="219"/>
        <v>37173</v>
      </c>
      <c r="AA1048">
        <v>7.3</v>
      </c>
      <c r="AC1048" s="1" t="str">
        <f t="shared" si="220"/>
        <v/>
      </c>
      <c r="AH1048" s="1" t="str">
        <f t="shared" si="221"/>
        <v/>
      </c>
      <c r="AJ1048" s="1">
        <f t="shared" si="221"/>
        <v>37173</v>
      </c>
      <c r="AK1048">
        <v>7.3</v>
      </c>
      <c r="AM1048" s="1">
        <f t="shared" ref="AM1048" si="412">IF(ISBLANK(AN1048),"",$C1048)</f>
        <v>37173</v>
      </c>
      <c r="AN1048" t="s">
        <v>1213</v>
      </c>
      <c r="AP1048" s="1">
        <f t="shared" si="223"/>
        <v>37173</v>
      </c>
      <c r="AQ1048" t="s">
        <v>953</v>
      </c>
      <c r="AR1048">
        <v>7.6999999999999999E-2</v>
      </c>
      <c r="AS1048" s="1">
        <f t="shared" si="224"/>
        <v>37173</v>
      </c>
      <c r="AT1048">
        <v>6.45</v>
      </c>
      <c r="AV1048">
        <v>0.82</v>
      </c>
      <c r="AW1048" s="1">
        <f t="shared" si="225"/>
        <v>37173</v>
      </c>
      <c r="AX1048">
        <v>6.52</v>
      </c>
      <c r="AY1048">
        <v>0.28799999999999998</v>
      </c>
      <c r="AZ1048" s="1">
        <f t="shared" si="226"/>
        <v>37173</v>
      </c>
      <c r="BA1048">
        <v>0.13400000000000001</v>
      </c>
      <c r="BB1048" s="1" t="str">
        <f t="shared" si="226"/>
        <v/>
      </c>
      <c r="BD1048" s="1">
        <f t="shared" ref="BD1048:BF1048" si="413">IF(ISBLANK(BE1048),"",$C1048)</f>
        <v>37173</v>
      </c>
      <c r="BE1048">
        <v>0.09</v>
      </c>
      <c r="BF1048" s="1" t="str">
        <f t="shared" si="413"/>
        <v/>
      </c>
      <c r="BI1048" s="1" t="str">
        <f t="shared" ref="BI1048" si="414">IF(ISBLANK(BJ1048),"",$C1048)</f>
        <v/>
      </c>
      <c r="DS1048" t="s">
        <v>1141</v>
      </c>
      <c r="DU1048" t="s">
        <v>939</v>
      </c>
      <c r="DV1048" t="s">
        <v>945</v>
      </c>
      <c r="DW1048" t="s">
        <v>946</v>
      </c>
      <c r="DX1048" t="s">
        <v>910</v>
      </c>
      <c r="DY1048" t="s">
        <v>945</v>
      </c>
      <c r="DZ1048">
        <v>9.1999999999999998E-2</v>
      </c>
      <c r="EB1048" t="s">
        <v>946</v>
      </c>
      <c r="EC1048" t="s">
        <v>944</v>
      </c>
      <c r="ED1048" t="s">
        <v>946</v>
      </c>
      <c r="EE1048" t="s">
        <v>1100</v>
      </c>
      <c r="EF1048" t="s">
        <v>1155</v>
      </c>
      <c r="EG1048" t="s">
        <v>942</v>
      </c>
      <c r="EJ1048">
        <v>1.1100000000000001</v>
      </c>
      <c r="EK1048">
        <v>0</v>
      </c>
      <c r="FJ1048" t="s">
        <v>948</v>
      </c>
      <c r="JL1048" t="s">
        <v>942</v>
      </c>
      <c r="NA1048" t="s">
        <v>946</v>
      </c>
      <c r="NC1048" t="s">
        <v>946</v>
      </c>
      <c r="ND1048" t="s">
        <v>921</v>
      </c>
      <c r="NE1048" t="s">
        <v>946</v>
      </c>
      <c r="NF1048" t="s">
        <v>949</v>
      </c>
      <c r="NH1048" t="s">
        <v>949</v>
      </c>
      <c r="NI1048" t="s">
        <v>921</v>
      </c>
      <c r="NJ1048" t="s">
        <v>1214</v>
      </c>
      <c r="NL1048" t="s">
        <v>921</v>
      </c>
      <c r="NO1048" t="s">
        <v>945</v>
      </c>
      <c r="NP1048" t="s">
        <v>946</v>
      </c>
      <c r="NR1048" t="s">
        <v>948</v>
      </c>
      <c r="OK1048" t="s">
        <v>941</v>
      </c>
      <c r="OZ1048" t="s">
        <v>948</v>
      </c>
      <c r="PM1048">
        <v>0.03</v>
      </c>
      <c r="PV1048" t="s">
        <v>1156</v>
      </c>
      <c r="PY1048" t="s">
        <v>938</v>
      </c>
      <c r="QB1048">
        <v>0.01</v>
      </c>
      <c r="QF1048">
        <v>3.5000000000000003E-2</v>
      </c>
      <c r="QI1048" t="s">
        <v>921</v>
      </c>
      <c r="QP1048" t="s">
        <v>939</v>
      </c>
      <c r="QQ1048" t="s">
        <v>921</v>
      </c>
      <c r="QR1048" t="s">
        <v>910</v>
      </c>
      <c r="QS1048" t="s">
        <v>941</v>
      </c>
      <c r="RJ1048" t="s">
        <v>921</v>
      </c>
      <c r="RK1048" t="s">
        <v>921</v>
      </c>
      <c r="RL1048" t="s">
        <v>991</v>
      </c>
      <c r="RM1048" t="s">
        <v>946</v>
      </c>
      <c r="RO1048" t="s">
        <v>941</v>
      </c>
      <c r="RP1048">
        <v>0.11</v>
      </c>
      <c r="RS1048" t="s">
        <v>1215</v>
      </c>
      <c r="RT1048">
        <v>0.01</v>
      </c>
      <c r="RU1048" t="s">
        <v>946</v>
      </c>
      <c r="RW1048" t="s">
        <v>946</v>
      </c>
      <c r="RX1048">
        <v>0.36</v>
      </c>
      <c r="RY1048" t="s">
        <v>944</v>
      </c>
      <c r="RZ1048" t="s">
        <v>943</v>
      </c>
      <c r="SA1048">
        <v>1.2E-2</v>
      </c>
      <c r="SB1048" t="s">
        <v>945</v>
      </c>
      <c r="SC1048" t="s">
        <v>921</v>
      </c>
      <c r="SD1048" t="s">
        <v>944</v>
      </c>
      <c r="SE1048" t="s">
        <v>921</v>
      </c>
      <c r="SF1048" t="s">
        <v>949</v>
      </c>
      <c r="SG1048" t="s">
        <v>938</v>
      </c>
      <c r="XH1048">
        <v>1001</v>
      </c>
      <c r="XI1048" t="s">
        <v>1190</v>
      </c>
      <c r="XJ1048" t="s">
        <v>1216</v>
      </c>
      <c r="XK1048" t="s">
        <v>941</v>
      </c>
      <c r="XL1048" t="s">
        <v>910</v>
      </c>
      <c r="XM1048" t="s">
        <v>910</v>
      </c>
      <c r="XN1048" t="s">
        <v>1157</v>
      </c>
      <c r="XO1048" t="s">
        <v>1217</v>
      </c>
      <c r="XP1048" t="s">
        <v>921</v>
      </c>
      <c r="XQ1048">
        <v>0.15</v>
      </c>
      <c r="XR1048" t="s">
        <v>946</v>
      </c>
      <c r="XS1048" t="s">
        <v>921</v>
      </c>
      <c r="XU1048" t="s">
        <v>1157</v>
      </c>
      <c r="XV1048" t="s">
        <v>921</v>
      </c>
      <c r="YB1048" t="s">
        <v>1157</v>
      </c>
      <c r="YC1048" t="s">
        <v>921</v>
      </c>
      <c r="AAH1048">
        <v>0.15</v>
      </c>
      <c r="AAI1048" t="s">
        <v>921</v>
      </c>
      <c r="AAJ1048" t="s">
        <v>946</v>
      </c>
      <c r="AAK1048" t="s">
        <v>938</v>
      </c>
      <c r="AAM1048" t="s">
        <v>945</v>
      </c>
      <c r="ABN1048" t="s">
        <v>973</v>
      </c>
      <c r="ABO1048">
        <v>28.5</v>
      </c>
      <c r="ABP1048">
        <v>0.253</v>
      </c>
      <c r="ABT1048">
        <v>15</v>
      </c>
      <c r="ACW1048">
        <v>2</v>
      </c>
      <c r="ACX1048">
        <v>0</v>
      </c>
      <c r="ADQ1048" t="s">
        <v>943</v>
      </c>
      <c r="ADR1048" t="s">
        <v>939</v>
      </c>
      <c r="ADS1048" t="s">
        <v>1157</v>
      </c>
      <c r="ADU1048" t="s">
        <v>1157</v>
      </c>
      <c r="ADV1048" t="s">
        <v>1158</v>
      </c>
      <c r="ADW1048" t="s">
        <v>1159</v>
      </c>
      <c r="ADX1048" t="s">
        <v>1160</v>
      </c>
      <c r="ADY1048" t="s">
        <v>943</v>
      </c>
      <c r="ADZ1048">
        <v>4.0000000000000001E-3</v>
      </c>
      <c r="AEA1048" t="s">
        <v>939</v>
      </c>
      <c r="AEB1048" t="s">
        <v>921</v>
      </c>
      <c r="AEC1048" t="s">
        <v>939</v>
      </c>
      <c r="AED1048" t="s">
        <v>948</v>
      </c>
      <c r="AEE1048" t="s">
        <v>910</v>
      </c>
      <c r="AEF1048" t="s">
        <v>985</v>
      </c>
      <c r="AEG1048" t="s">
        <v>921</v>
      </c>
      <c r="AEH1048" t="s">
        <v>941</v>
      </c>
      <c r="AEI1048" t="s">
        <v>921</v>
      </c>
      <c r="AEJ1048" t="s">
        <v>939</v>
      </c>
      <c r="AEK1048" t="s">
        <v>1158</v>
      </c>
      <c r="AEL1048" t="s">
        <v>1161</v>
      </c>
      <c r="AEM1048" t="s">
        <v>948</v>
      </c>
      <c r="AEN1048" t="s">
        <v>942</v>
      </c>
      <c r="AEO1048" t="s">
        <v>910</v>
      </c>
      <c r="AEP1048" t="s">
        <v>938</v>
      </c>
      <c r="AEQ1048" t="s">
        <v>921</v>
      </c>
      <c r="AER1048" t="s">
        <v>1104</v>
      </c>
      <c r="AES1048" t="s">
        <v>943</v>
      </c>
      <c r="AEX1048" t="s">
        <v>1218</v>
      </c>
      <c r="AFI1048">
        <v>102</v>
      </c>
      <c r="AFK1048">
        <v>90.9</v>
      </c>
      <c r="AFM1048">
        <v>1</v>
      </c>
      <c r="AFQ1048">
        <v>200128800</v>
      </c>
      <c r="AFS1048">
        <v>200128800</v>
      </c>
      <c r="AGD1048">
        <v>918</v>
      </c>
      <c r="AGK1048">
        <v>928</v>
      </c>
      <c r="AGP1048">
        <v>90.7</v>
      </c>
      <c r="AGQ1048" t="s">
        <v>1219</v>
      </c>
    </row>
    <row r="1049" spans="1:875">
      <c r="A1049" t="s">
        <v>904</v>
      </c>
      <c r="B1049">
        <v>14201300</v>
      </c>
      <c r="C1049" s="1">
        <v>37179</v>
      </c>
      <c r="D1049" s="2">
        <v>0.46527777777777773</v>
      </c>
      <c r="G1049" t="s">
        <v>905</v>
      </c>
      <c r="H1049" t="s">
        <v>906</v>
      </c>
      <c r="I1049" t="s">
        <v>907</v>
      </c>
      <c r="J1049" t="s">
        <v>908</v>
      </c>
      <c r="M1049" s="1">
        <f t="shared" si="216"/>
        <v>37179</v>
      </c>
      <c r="N1049">
        <v>11.3</v>
      </c>
      <c r="O1049">
        <v>14</v>
      </c>
      <c r="P1049">
        <v>761</v>
      </c>
      <c r="Q1049">
        <v>80020</v>
      </c>
      <c r="R1049" s="1">
        <f t="shared" si="217"/>
        <v>37179</v>
      </c>
      <c r="S1049">
        <v>0.1</v>
      </c>
      <c r="T1049">
        <v>3.69</v>
      </c>
      <c r="U1049">
        <v>494</v>
      </c>
      <c r="V1049">
        <v>6.9999999999999994E-5</v>
      </c>
      <c r="W1049" s="1">
        <f t="shared" si="218"/>
        <v>37179</v>
      </c>
      <c r="X1049">
        <v>6.1</v>
      </c>
      <c r="Y1049">
        <v>56</v>
      </c>
      <c r="Z1049" s="1">
        <f t="shared" si="219"/>
        <v>37179</v>
      </c>
      <c r="AA1049">
        <v>7.2</v>
      </c>
      <c r="AC1049" s="1">
        <f t="shared" si="220"/>
        <v>37179</v>
      </c>
      <c r="AD1049">
        <v>14</v>
      </c>
      <c r="AE1049" t="s">
        <v>925</v>
      </c>
      <c r="AF1049">
        <v>132</v>
      </c>
      <c r="AH1049" s="1" t="str">
        <f t="shared" si="221"/>
        <v/>
      </c>
      <c r="AJ1049" s="1">
        <f t="shared" si="221"/>
        <v>37179</v>
      </c>
      <c r="AK1049">
        <v>4.3</v>
      </c>
      <c r="AM1049" s="1">
        <f t="shared" ref="AM1049" si="415">IF(ISBLANK(AN1049),"",$C1049)</f>
        <v>37179</v>
      </c>
      <c r="AN1049" t="s">
        <v>1220</v>
      </c>
      <c r="AP1049" s="1">
        <f t="shared" si="223"/>
        <v>37179</v>
      </c>
      <c r="AQ1049" t="s">
        <v>944</v>
      </c>
      <c r="AR1049">
        <v>6.8000000000000005E-2</v>
      </c>
      <c r="AS1049" s="1">
        <f t="shared" si="224"/>
        <v>37179</v>
      </c>
      <c r="AT1049">
        <v>3.58</v>
      </c>
      <c r="AV1049">
        <v>0.64</v>
      </c>
      <c r="AW1049" s="1">
        <f t="shared" si="225"/>
        <v>37179</v>
      </c>
      <c r="AX1049">
        <v>3.65</v>
      </c>
      <c r="AY1049">
        <v>0.36499999999999999</v>
      </c>
      <c r="AZ1049" s="1">
        <f t="shared" si="226"/>
        <v>37179</v>
      </c>
      <c r="BA1049">
        <v>0.16500000000000001</v>
      </c>
      <c r="BB1049" s="1" t="str">
        <f t="shared" si="226"/>
        <v/>
      </c>
      <c r="BD1049" s="1">
        <f t="shared" ref="BD1049:BF1049" si="416">IF(ISBLANK(BE1049),"",$C1049)</f>
        <v>37179</v>
      </c>
      <c r="BE1049">
        <v>0.12</v>
      </c>
      <c r="BF1049" s="1">
        <f t="shared" si="416"/>
        <v>37179</v>
      </c>
      <c r="BG1049">
        <v>5.5</v>
      </c>
      <c r="BI1049" s="1" t="str">
        <f t="shared" ref="BI1049" si="417">IF(ISBLANK(BJ1049),"",$C1049)</f>
        <v/>
      </c>
      <c r="BK1049">
        <v>0.21</v>
      </c>
      <c r="BU1049">
        <v>69.3</v>
      </c>
      <c r="BV1049">
        <v>16.2</v>
      </c>
      <c r="DS1049" t="s">
        <v>910</v>
      </c>
      <c r="DU1049" t="s">
        <v>939</v>
      </c>
      <c r="DV1049" t="s">
        <v>945</v>
      </c>
      <c r="DW1049" t="s">
        <v>946</v>
      </c>
      <c r="DX1049" t="s">
        <v>910</v>
      </c>
      <c r="DY1049" t="s">
        <v>945</v>
      </c>
      <c r="DZ1049">
        <v>0.109</v>
      </c>
      <c r="EB1049" t="s">
        <v>946</v>
      </c>
      <c r="EC1049" t="s">
        <v>1214</v>
      </c>
      <c r="ED1049" t="s">
        <v>946</v>
      </c>
      <c r="EE1049" t="s">
        <v>1064</v>
      </c>
      <c r="EF1049" t="s">
        <v>1155</v>
      </c>
      <c r="EG1049" t="s">
        <v>942</v>
      </c>
      <c r="EJ1049">
        <v>1.1200000000000001</v>
      </c>
      <c r="EK1049">
        <v>0</v>
      </c>
      <c r="FJ1049" t="s">
        <v>948</v>
      </c>
      <c r="JL1049" t="s">
        <v>942</v>
      </c>
      <c r="NA1049" t="s">
        <v>946</v>
      </c>
      <c r="NC1049" t="s">
        <v>913</v>
      </c>
      <c r="ND1049">
        <v>0.03</v>
      </c>
      <c r="NE1049" t="s">
        <v>946</v>
      </c>
      <c r="NF1049" t="s">
        <v>949</v>
      </c>
      <c r="NH1049" t="s">
        <v>949</v>
      </c>
      <c r="NI1049" t="s">
        <v>921</v>
      </c>
      <c r="NJ1049" t="s">
        <v>1188</v>
      </c>
      <c r="NL1049" t="s">
        <v>921</v>
      </c>
      <c r="NO1049" t="s">
        <v>945</v>
      </c>
      <c r="NP1049" t="s">
        <v>946</v>
      </c>
      <c r="NR1049" t="s">
        <v>948</v>
      </c>
      <c r="NX1049">
        <v>108</v>
      </c>
      <c r="OK1049" t="s">
        <v>941</v>
      </c>
      <c r="OZ1049" t="s">
        <v>948</v>
      </c>
      <c r="PM1049">
        <v>2.1000000000000001E-2</v>
      </c>
      <c r="PV1049" t="s">
        <v>1156</v>
      </c>
      <c r="PY1049" t="s">
        <v>938</v>
      </c>
      <c r="QB1049" t="s">
        <v>1165</v>
      </c>
      <c r="QF1049">
        <v>4.2999999999999997E-2</v>
      </c>
      <c r="QI1049" t="s">
        <v>991</v>
      </c>
      <c r="QP1049" t="s">
        <v>939</v>
      </c>
      <c r="QQ1049">
        <v>0.03</v>
      </c>
      <c r="QR1049" t="s">
        <v>910</v>
      </c>
      <c r="QS1049" t="s">
        <v>941</v>
      </c>
      <c r="RJ1049" t="s">
        <v>921</v>
      </c>
      <c r="RK1049" t="s">
        <v>921</v>
      </c>
      <c r="RL1049" t="s">
        <v>991</v>
      </c>
      <c r="RM1049" t="s">
        <v>946</v>
      </c>
      <c r="RO1049" t="s">
        <v>941</v>
      </c>
      <c r="RP1049">
        <v>0.1</v>
      </c>
      <c r="RS1049" t="s">
        <v>1221</v>
      </c>
      <c r="RT1049">
        <v>0.02</v>
      </c>
      <c r="RU1049" t="s">
        <v>946</v>
      </c>
      <c r="RX1049">
        <v>0.15</v>
      </c>
      <c r="RY1049" t="s">
        <v>944</v>
      </c>
      <c r="RZ1049" t="s">
        <v>943</v>
      </c>
      <c r="SA1049">
        <v>1.4999999999999999E-2</v>
      </c>
      <c r="SB1049" t="s">
        <v>945</v>
      </c>
      <c r="SC1049" t="s">
        <v>913</v>
      </c>
      <c r="SD1049" t="s">
        <v>944</v>
      </c>
      <c r="SE1049" t="s">
        <v>921</v>
      </c>
      <c r="SF1049" t="s">
        <v>949</v>
      </c>
      <c r="SG1049" t="s">
        <v>938</v>
      </c>
      <c r="XA1049">
        <v>0.03</v>
      </c>
      <c r="XH1049">
        <v>1001</v>
      </c>
      <c r="XI1049" t="s">
        <v>1190</v>
      </c>
      <c r="XJ1049">
        <v>0.04</v>
      </c>
      <c r="XK1049" t="s">
        <v>941</v>
      </c>
      <c r="XL1049" t="s">
        <v>910</v>
      </c>
      <c r="XM1049" t="s">
        <v>910</v>
      </c>
      <c r="XN1049" t="s">
        <v>1157</v>
      </c>
      <c r="XO1049" t="s">
        <v>1222</v>
      </c>
      <c r="XP1049" t="s">
        <v>921</v>
      </c>
      <c r="XQ1049">
        <v>0.36</v>
      </c>
      <c r="XR1049" t="s">
        <v>991</v>
      </c>
      <c r="XS1049" t="s">
        <v>921</v>
      </c>
      <c r="XU1049" t="s">
        <v>1157</v>
      </c>
      <c r="XV1049" t="s">
        <v>921</v>
      </c>
      <c r="YB1049" t="s">
        <v>1157</v>
      </c>
      <c r="YC1049" t="s">
        <v>921</v>
      </c>
      <c r="AAH1049">
        <v>0.16</v>
      </c>
      <c r="AAI1049" t="s">
        <v>921</v>
      </c>
      <c r="AAJ1049" t="s">
        <v>946</v>
      </c>
      <c r="AAK1049" t="s">
        <v>938</v>
      </c>
      <c r="AAM1049" t="s">
        <v>945</v>
      </c>
      <c r="ABN1049" t="s">
        <v>1197</v>
      </c>
      <c r="ABO1049">
        <v>15.8</v>
      </c>
      <c r="ABP1049">
        <v>0.223</v>
      </c>
      <c r="ABT1049">
        <v>15</v>
      </c>
      <c r="ACW1049">
        <v>1</v>
      </c>
      <c r="ACX1049">
        <v>0</v>
      </c>
      <c r="ADQ1049" t="s">
        <v>943</v>
      </c>
      <c r="ADR1049" t="s">
        <v>939</v>
      </c>
      <c r="ADS1049" t="s">
        <v>1157</v>
      </c>
      <c r="ADU1049" t="s">
        <v>1157</v>
      </c>
      <c r="ADV1049" t="s">
        <v>1158</v>
      </c>
      <c r="ADW1049" t="s">
        <v>1159</v>
      </c>
      <c r="ADX1049" t="s">
        <v>1160</v>
      </c>
      <c r="ADY1049" t="s">
        <v>943</v>
      </c>
      <c r="ADZ1049" t="s">
        <v>948</v>
      </c>
      <c r="AEA1049" t="s">
        <v>939</v>
      </c>
      <c r="AEB1049" t="s">
        <v>921</v>
      </c>
      <c r="AEC1049" t="s">
        <v>939</v>
      </c>
      <c r="AED1049" t="s">
        <v>948</v>
      </c>
      <c r="AEE1049" t="s">
        <v>910</v>
      </c>
      <c r="AEF1049" t="s">
        <v>1001</v>
      </c>
      <c r="AEG1049" t="s">
        <v>921</v>
      </c>
      <c r="AEH1049">
        <v>5.0000000000000001E-3</v>
      </c>
      <c r="AEI1049" t="s">
        <v>921</v>
      </c>
      <c r="AEJ1049" t="s">
        <v>939</v>
      </c>
      <c r="AEK1049" t="s">
        <v>1158</v>
      </c>
      <c r="AEL1049" t="s">
        <v>1161</v>
      </c>
      <c r="AEM1049" t="s">
        <v>948</v>
      </c>
      <c r="AEN1049" t="s">
        <v>942</v>
      </c>
      <c r="AEO1049" t="s">
        <v>910</v>
      </c>
      <c r="AEP1049" t="s">
        <v>938</v>
      </c>
      <c r="AEQ1049" t="s">
        <v>921</v>
      </c>
      <c r="AER1049" t="s">
        <v>1104</v>
      </c>
      <c r="AES1049" t="s">
        <v>943</v>
      </c>
      <c r="AEX1049">
        <v>73.3</v>
      </c>
      <c r="AFI1049">
        <v>91.8</v>
      </c>
      <c r="AFK1049">
        <v>94.5</v>
      </c>
      <c r="AFQ1049">
        <v>200129600</v>
      </c>
      <c r="AFS1049">
        <v>200129500</v>
      </c>
      <c r="AGD1049">
        <v>935</v>
      </c>
      <c r="AGK1049">
        <v>909</v>
      </c>
      <c r="AGP1049">
        <v>87</v>
      </c>
      <c r="AGQ1049">
        <v>93.9</v>
      </c>
    </row>
    <row r="1050" spans="1:875">
      <c r="A1050" t="s">
        <v>904</v>
      </c>
      <c r="B1050">
        <v>14201300</v>
      </c>
      <c r="C1050" s="1">
        <v>37188</v>
      </c>
      <c r="D1050" s="2">
        <v>0.50694444444444442</v>
      </c>
      <c r="G1050" t="s">
        <v>905</v>
      </c>
      <c r="H1050" t="s">
        <v>906</v>
      </c>
      <c r="I1050" t="s">
        <v>907</v>
      </c>
      <c r="J1050" t="s">
        <v>908</v>
      </c>
      <c r="M1050" s="1">
        <f t="shared" ref="M1050:M1113" si="418">IF(ISBLANK(N1050),"",$C1050)</f>
        <v>37188</v>
      </c>
      <c r="N1050">
        <v>9.4</v>
      </c>
      <c r="O1050">
        <v>8.1</v>
      </c>
      <c r="P1050">
        <v>768</v>
      </c>
      <c r="Q1050">
        <v>80020</v>
      </c>
      <c r="R1050" s="1">
        <f t="shared" ref="R1050:R1113" si="419">IF(ISBLANK(S1050),"",$C1050)</f>
        <v>37188</v>
      </c>
      <c r="S1050">
        <v>0.34</v>
      </c>
      <c r="T1050">
        <v>3.79</v>
      </c>
      <c r="U1050">
        <v>642</v>
      </c>
      <c r="V1050">
        <v>4.0000000000000003E-5</v>
      </c>
      <c r="W1050" s="1">
        <f t="shared" ref="W1050:W1113" si="420">IF(ISBLANK(X1050),"",$C1050)</f>
        <v>37188</v>
      </c>
      <c r="X1050">
        <v>6.5</v>
      </c>
      <c r="Y1050">
        <v>56</v>
      </c>
      <c r="Z1050" s="1">
        <f t="shared" ref="Z1050:Z1113" si="421">IF(ISBLANK(AA1050),"",$C1050)</f>
        <v>37188</v>
      </c>
      <c r="AA1050">
        <v>7.4</v>
      </c>
      <c r="AC1050" s="1" t="str">
        <f t="shared" ref="AC1050:AC1113" si="422">IF(ISBLANK(AD1050),"",$C1050)</f>
        <v/>
      </c>
      <c r="AH1050" s="1" t="str">
        <f t="shared" ref="AH1050:AJ1113" si="423">IF(ISBLANK(AI1050),"",$C1050)</f>
        <v/>
      </c>
      <c r="AJ1050" s="1">
        <f t="shared" si="423"/>
        <v>37188</v>
      </c>
      <c r="AK1050">
        <v>13</v>
      </c>
      <c r="AM1050" s="1">
        <f t="shared" ref="AM1050" si="424">IF(ISBLANK(AN1050),"",$C1050)</f>
        <v>37188</v>
      </c>
      <c r="AN1050" t="s">
        <v>1223</v>
      </c>
      <c r="AP1050" s="1">
        <f t="shared" ref="AP1050:AP1113" si="425">IF(ISBLANK(AQ1050),"",$C1050)</f>
        <v>37188</v>
      </c>
      <c r="AQ1050" t="s">
        <v>953</v>
      </c>
      <c r="AR1050">
        <v>0.27</v>
      </c>
      <c r="AS1050" s="1">
        <f t="shared" ref="AS1050:AS1113" si="426">IF(ISBLANK(AT1050),"",$C1050)</f>
        <v>37188</v>
      </c>
      <c r="AT1050">
        <v>11.6</v>
      </c>
      <c r="AV1050">
        <v>1.4</v>
      </c>
      <c r="AW1050" s="1">
        <f t="shared" ref="AW1050:AW1113" si="427">IF(ISBLANK(AX1050),"",$C1050)</f>
        <v>37188</v>
      </c>
      <c r="AX1050">
        <v>11.9</v>
      </c>
      <c r="AY1050">
        <v>1.94</v>
      </c>
      <c r="AZ1050" s="1">
        <f t="shared" ref="AZ1050:BB1113" si="428">IF(ISBLANK(BA1050),"",$C1050)</f>
        <v>37188</v>
      </c>
      <c r="BA1050">
        <v>0.65</v>
      </c>
      <c r="BB1050" s="1" t="str">
        <f t="shared" si="428"/>
        <v/>
      </c>
      <c r="BD1050" s="1">
        <f t="shared" ref="BD1050:BF1050" si="429">IF(ISBLANK(BE1050),"",$C1050)</f>
        <v>37188</v>
      </c>
      <c r="BE1050">
        <v>0.63</v>
      </c>
      <c r="BF1050" s="1" t="str">
        <f t="shared" si="429"/>
        <v/>
      </c>
      <c r="BI1050" s="1" t="str">
        <f t="shared" ref="BI1050" si="430">IF(ISBLANK(BJ1050),"",$C1050)</f>
        <v/>
      </c>
      <c r="DS1050" t="s">
        <v>1045</v>
      </c>
      <c r="DU1050" t="s">
        <v>939</v>
      </c>
      <c r="DV1050" t="s">
        <v>945</v>
      </c>
      <c r="DW1050" t="s">
        <v>946</v>
      </c>
      <c r="DX1050" t="s">
        <v>910</v>
      </c>
      <c r="DY1050" t="s">
        <v>945</v>
      </c>
      <c r="DZ1050">
        <v>0.14799999999999999</v>
      </c>
      <c r="EB1050" t="s">
        <v>946</v>
      </c>
      <c r="EC1050" t="s">
        <v>1224</v>
      </c>
      <c r="ED1050" t="s">
        <v>946</v>
      </c>
      <c r="EE1050" t="s">
        <v>955</v>
      </c>
      <c r="EF1050" t="s">
        <v>1155</v>
      </c>
      <c r="EG1050" t="s">
        <v>942</v>
      </c>
      <c r="EJ1050">
        <v>1.1599999999999999</v>
      </c>
      <c r="EK1050">
        <v>0.01</v>
      </c>
      <c r="FJ1050" t="s">
        <v>948</v>
      </c>
      <c r="JL1050" t="s">
        <v>942</v>
      </c>
      <c r="NA1050" t="s">
        <v>946</v>
      </c>
      <c r="NC1050" t="s">
        <v>946</v>
      </c>
      <c r="ND1050" t="s">
        <v>913</v>
      </c>
      <c r="NE1050" t="s">
        <v>946</v>
      </c>
      <c r="NF1050" t="s">
        <v>949</v>
      </c>
      <c r="NH1050" t="s">
        <v>949</v>
      </c>
      <c r="NI1050" t="s">
        <v>921</v>
      </c>
      <c r="NJ1050" t="s">
        <v>991</v>
      </c>
      <c r="NL1050" t="s">
        <v>921</v>
      </c>
      <c r="NO1050" t="s">
        <v>945</v>
      </c>
      <c r="NP1050" t="s">
        <v>946</v>
      </c>
      <c r="NR1050">
        <v>7.0000000000000001E-3</v>
      </c>
      <c r="OK1050" t="s">
        <v>941</v>
      </c>
      <c r="OZ1050" t="s">
        <v>948</v>
      </c>
      <c r="PM1050">
        <v>0.02</v>
      </c>
      <c r="PV1050" t="s">
        <v>990</v>
      </c>
      <c r="PY1050" t="s">
        <v>938</v>
      </c>
      <c r="QB1050">
        <v>8.0000000000000002E-3</v>
      </c>
      <c r="QF1050">
        <v>2.1999999999999999E-2</v>
      </c>
      <c r="QI1050" t="s">
        <v>921</v>
      </c>
      <c r="QP1050" t="s">
        <v>939</v>
      </c>
      <c r="QQ1050" t="s">
        <v>1225</v>
      </c>
      <c r="QR1050" t="s">
        <v>910</v>
      </c>
      <c r="QS1050" t="s">
        <v>941</v>
      </c>
      <c r="RJ1050" t="s">
        <v>921</v>
      </c>
      <c r="RK1050">
        <v>0.09</v>
      </c>
      <c r="RL1050" t="s">
        <v>991</v>
      </c>
      <c r="RM1050" t="s">
        <v>946</v>
      </c>
      <c r="RO1050" t="s">
        <v>941</v>
      </c>
      <c r="RP1050" t="s">
        <v>1189</v>
      </c>
      <c r="RS1050" t="s">
        <v>1226</v>
      </c>
      <c r="RT1050">
        <v>0.02</v>
      </c>
      <c r="RU1050" t="s">
        <v>946</v>
      </c>
      <c r="RX1050">
        <v>0.53</v>
      </c>
      <c r="RY1050" t="s">
        <v>944</v>
      </c>
      <c r="RZ1050" t="s">
        <v>943</v>
      </c>
      <c r="SA1050">
        <v>1.2999999999999999E-2</v>
      </c>
      <c r="SB1050" t="s">
        <v>945</v>
      </c>
      <c r="SC1050" t="s">
        <v>921</v>
      </c>
      <c r="SD1050" t="s">
        <v>944</v>
      </c>
      <c r="SE1050" t="s">
        <v>921</v>
      </c>
      <c r="SF1050" t="s">
        <v>949</v>
      </c>
      <c r="SG1050" t="s">
        <v>938</v>
      </c>
      <c r="XD1050" t="s">
        <v>911</v>
      </c>
      <c r="XH1050">
        <v>1001</v>
      </c>
      <c r="XI1050" t="s">
        <v>1190</v>
      </c>
      <c r="XJ1050" t="s">
        <v>945</v>
      </c>
      <c r="XK1050" t="s">
        <v>1227</v>
      </c>
      <c r="XL1050" t="s">
        <v>910</v>
      </c>
      <c r="XM1050" t="s">
        <v>910</v>
      </c>
      <c r="XN1050" t="s">
        <v>1157</v>
      </c>
      <c r="XO1050" t="s">
        <v>1228</v>
      </c>
      <c r="XP1050" t="s">
        <v>921</v>
      </c>
      <c r="XQ1050">
        <v>0.27</v>
      </c>
      <c r="XR1050" t="s">
        <v>946</v>
      </c>
      <c r="XS1050" t="s">
        <v>921</v>
      </c>
      <c r="XU1050" t="s">
        <v>1157</v>
      </c>
      <c r="XV1050" t="s">
        <v>944</v>
      </c>
      <c r="XW1050" t="s">
        <v>911</v>
      </c>
      <c r="XX1050" t="s">
        <v>911</v>
      </c>
      <c r="XY1050" t="s">
        <v>911</v>
      </c>
      <c r="XZ1050">
        <v>0.35</v>
      </c>
      <c r="YA1050">
        <v>0.15</v>
      </c>
      <c r="YB1050" t="s">
        <v>1157</v>
      </c>
      <c r="YC1050" t="s">
        <v>921</v>
      </c>
      <c r="AAH1050">
        <v>0.09</v>
      </c>
      <c r="AAI1050" t="s">
        <v>921</v>
      </c>
      <c r="AAJ1050" t="s">
        <v>946</v>
      </c>
      <c r="AAK1050" t="s">
        <v>938</v>
      </c>
      <c r="AAM1050" t="s">
        <v>945</v>
      </c>
      <c r="AAN1050" t="s">
        <v>911</v>
      </c>
      <c r="AAO1050" t="s">
        <v>911</v>
      </c>
      <c r="AAV1050" t="s">
        <v>911</v>
      </c>
      <c r="AAW1050" t="s">
        <v>911</v>
      </c>
      <c r="ABN1050" t="s">
        <v>1110</v>
      </c>
      <c r="ABO1050">
        <v>51.4</v>
      </c>
      <c r="ABP1050">
        <v>0.88700000000000001</v>
      </c>
      <c r="ABT1050">
        <v>15</v>
      </c>
      <c r="ACW1050">
        <v>2</v>
      </c>
      <c r="ACX1050">
        <v>0</v>
      </c>
      <c r="ADQ1050" t="s">
        <v>943</v>
      </c>
      <c r="ADR1050" t="s">
        <v>939</v>
      </c>
      <c r="ADS1050" t="s">
        <v>1157</v>
      </c>
      <c r="ADU1050" t="s">
        <v>1157</v>
      </c>
      <c r="ADV1050" t="s">
        <v>1158</v>
      </c>
      <c r="ADW1050" t="s">
        <v>1159</v>
      </c>
      <c r="ADX1050" t="s">
        <v>1160</v>
      </c>
      <c r="ADY1050" t="s">
        <v>943</v>
      </c>
      <c r="ADZ1050" t="s">
        <v>939</v>
      </c>
      <c r="AEA1050" t="s">
        <v>939</v>
      </c>
      <c r="AEB1050" t="s">
        <v>921</v>
      </c>
      <c r="AEC1050" t="s">
        <v>939</v>
      </c>
      <c r="AED1050">
        <v>5.0000000000000001E-3</v>
      </c>
      <c r="AEE1050" t="s">
        <v>910</v>
      </c>
      <c r="AEF1050" t="s">
        <v>1031</v>
      </c>
      <c r="AEG1050" t="s">
        <v>921</v>
      </c>
      <c r="AEH1050">
        <v>4.0000000000000001E-3</v>
      </c>
      <c r="AEI1050" t="s">
        <v>921</v>
      </c>
      <c r="AEJ1050" t="s">
        <v>939</v>
      </c>
      <c r="AEK1050" t="s">
        <v>1158</v>
      </c>
      <c r="AEL1050" t="s">
        <v>1161</v>
      </c>
      <c r="AEM1050" t="s">
        <v>948</v>
      </c>
      <c r="AEN1050" t="s">
        <v>942</v>
      </c>
      <c r="AEO1050">
        <v>2.5999999999999999E-2</v>
      </c>
      <c r="AEP1050" t="s">
        <v>938</v>
      </c>
      <c r="AEQ1050" t="s">
        <v>921</v>
      </c>
      <c r="AER1050" t="s">
        <v>1229</v>
      </c>
      <c r="AES1050" t="s">
        <v>943</v>
      </c>
      <c r="AEX1050">
        <v>95.9</v>
      </c>
      <c r="AFI1050">
        <v>90</v>
      </c>
      <c r="AFK1050">
        <v>78</v>
      </c>
      <c r="AFQ1050">
        <v>200130300</v>
      </c>
      <c r="AFS1050">
        <v>200130300</v>
      </c>
      <c r="AGD1050">
        <v>909</v>
      </c>
      <c r="AGK1050">
        <v>907</v>
      </c>
      <c r="AGP1050">
        <v>88.2</v>
      </c>
      <c r="AGQ1050">
        <v>96.4</v>
      </c>
    </row>
    <row r="1051" spans="1:875">
      <c r="A1051" t="s">
        <v>904</v>
      </c>
      <c r="B1051">
        <v>14201300</v>
      </c>
      <c r="C1051" s="1">
        <v>37202</v>
      </c>
      <c r="D1051" s="2">
        <v>0.49305555555555558</v>
      </c>
      <c r="G1051" t="s">
        <v>994</v>
      </c>
      <c r="H1051" t="s">
        <v>906</v>
      </c>
      <c r="I1051" t="s">
        <v>907</v>
      </c>
      <c r="J1051" t="s">
        <v>908</v>
      </c>
      <c r="M1051" s="1">
        <f t="shared" si="418"/>
        <v>37202</v>
      </c>
      <c r="N1051">
        <v>8.4</v>
      </c>
      <c r="O1051">
        <v>7.6</v>
      </c>
      <c r="P1051">
        <v>770</v>
      </c>
      <c r="Q1051">
        <v>80020</v>
      </c>
      <c r="R1051" s="1">
        <f t="shared" si="419"/>
        <v>37202</v>
      </c>
      <c r="S1051">
        <v>1.2</v>
      </c>
      <c r="T1051">
        <v>3.93</v>
      </c>
      <c r="U1051">
        <v>559</v>
      </c>
      <c r="V1051">
        <v>4.0000000000000003E-5</v>
      </c>
      <c r="W1051" s="1">
        <f t="shared" si="420"/>
        <v>37202</v>
      </c>
      <c r="X1051">
        <v>8.1</v>
      </c>
      <c r="Y1051">
        <v>68</v>
      </c>
      <c r="Z1051" s="1">
        <f t="shared" si="421"/>
        <v>37202</v>
      </c>
      <c r="AA1051">
        <v>7.4</v>
      </c>
      <c r="AC1051" s="1" t="str">
        <f t="shared" si="422"/>
        <v/>
      </c>
      <c r="AH1051" s="1" t="str">
        <f t="shared" si="423"/>
        <v/>
      </c>
      <c r="AJ1051" s="1">
        <f t="shared" si="423"/>
        <v>37202</v>
      </c>
      <c r="AK1051">
        <v>5.9</v>
      </c>
      <c r="AM1051" s="1">
        <f t="shared" ref="AM1051" si="431">IF(ISBLANK(AN1051),"",$C1051)</f>
        <v>37202</v>
      </c>
      <c r="AN1051" t="s">
        <v>1230</v>
      </c>
      <c r="AP1051" s="1">
        <f t="shared" si="425"/>
        <v>37202</v>
      </c>
      <c r="AQ1051" t="s">
        <v>953</v>
      </c>
      <c r="AR1051">
        <v>5.6000000000000001E-2</v>
      </c>
      <c r="AS1051" s="1">
        <f t="shared" si="426"/>
        <v>37202</v>
      </c>
      <c r="AT1051">
        <v>5.0999999999999996</v>
      </c>
      <c r="AV1051">
        <v>0.77</v>
      </c>
      <c r="AW1051" s="1">
        <f t="shared" si="427"/>
        <v>37202</v>
      </c>
      <c r="AX1051">
        <v>5.16</v>
      </c>
      <c r="AY1051">
        <v>0.66500000000000004</v>
      </c>
      <c r="AZ1051" s="1">
        <f t="shared" si="428"/>
        <v>37202</v>
      </c>
      <c r="BA1051">
        <v>0.28999999999999998</v>
      </c>
      <c r="BB1051" s="1" t="str">
        <f t="shared" si="428"/>
        <v/>
      </c>
      <c r="BD1051" s="1">
        <f t="shared" ref="BD1051:BF1051" si="432">IF(ISBLANK(BE1051),"",$C1051)</f>
        <v>37202</v>
      </c>
      <c r="BE1051">
        <v>0.22</v>
      </c>
      <c r="BF1051" s="1" t="str">
        <f t="shared" si="432"/>
        <v/>
      </c>
      <c r="BI1051" s="1" t="str">
        <f t="shared" ref="BI1051" si="433">IF(ISBLANK(BJ1051),"",$C1051)</f>
        <v/>
      </c>
      <c r="DS1051" t="s">
        <v>1231</v>
      </c>
      <c r="DU1051" t="s">
        <v>939</v>
      </c>
      <c r="DV1051" t="s">
        <v>945</v>
      </c>
      <c r="DW1051" t="s">
        <v>913</v>
      </c>
      <c r="DX1051" t="s">
        <v>910</v>
      </c>
      <c r="DY1051" t="s">
        <v>945</v>
      </c>
      <c r="DZ1051">
        <v>0.45800000000000002</v>
      </c>
      <c r="EB1051" t="s">
        <v>946</v>
      </c>
      <c r="EC1051" t="s">
        <v>913</v>
      </c>
      <c r="ED1051" t="s">
        <v>913</v>
      </c>
      <c r="EE1051" t="s">
        <v>982</v>
      </c>
      <c r="EF1051" t="s">
        <v>1155</v>
      </c>
      <c r="EG1051" t="s">
        <v>942</v>
      </c>
      <c r="EJ1051">
        <v>1.2</v>
      </c>
      <c r="EK1051">
        <v>0.04</v>
      </c>
      <c r="FJ1051" t="s">
        <v>948</v>
      </c>
      <c r="JL1051" t="s">
        <v>942</v>
      </c>
      <c r="NA1051" t="s">
        <v>946</v>
      </c>
      <c r="NC1051" t="s">
        <v>946</v>
      </c>
      <c r="ND1051" t="s">
        <v>921</v>
      </c>
      <c r="NE1051" t="s">
        <v>946</v>
      </c>
      <c r="NF1051" t="s">
        <v>949</v>
      </c>
      <c r="NH1051" t="s">
        <v>949</v>
      </c>
      <c r="NI1051" t="s">
        <v>921</v>
      </c>
      <c r="NJ1051" t="s">
        <v>1224</v>
      </c>
      <c r="NL1051" t="s">
        <v>921</v>
      </c>
      <c r="NO1051" t="s">
        <v>945</v>
      </c>
      <c r="NP1051" t="s">
        <v>946</v>
      </c>
      <c r="NR1051">
        <v>1.7000000000000001E-2</v>
      </c>
      <c r="OK1051" t="s">
        <v>941</v>
      </c>
      <c r="OZ1051" t="s">
        <v>948</v>
      </c>
      <c r="PM1051">
        <v>0.14299999999999999</v>
      </c>
      <c r="PV1051" t="s">
        <v>1156</v>
      </c>
      <c r="PY1051" t="s">
        <v>938</v>
      </c>
      <c r="QB1051">
        <v>1.0999999999999999E-2</v>
      </c>
      <c r="QF1051">
        <v>8.2000000000000003E-2</v>
      </c>
      <c r="QI1051">
        <v>0.14000000000000001</v>
      </c>
      <c r="QP1051" t="s">
        <v>939</v>
      </c>
      <c r="QQ1051">
        <v>0.89</v>
      </c>
      <c r="QR1051" t="s">
        <v>910</v>
      </c>
      <c r="QS1051" t="s">
        <v>941</v>
      </c>
      <c r="RJ1051" t="s">
        <v>921</v>
      </c>
      <c r="RK1051" t="s">
        <v>921</v>
      </c>
      <c r="RL1051" t="s">
        <v>913</v>
      </c>
      <c r="RM1051" t="s">
        <v>946</v>
      </c>
      <c r="RO1051" t="s">
        <v>941</v>
      </c>
      <c r="RP1051" t="s">
        <v>945</v>
      </c>
      <c r="RS1051" t="s">
        <v>1232</v>
      </c>
      <c r="RT1051" t="s">
        <v>946</v>
      </c>
      <c r="RU1051" t="s">
        <v>946</v>
      </c>
      <c r="RW1051" t="s">
        <v>946</v>
      </c>
      <c r="RX1051">
        <v>0.1</v>
      </c>
      <c r="RY1051" t="s">
        <v>944</v>
      </c>
      <c r="RZ1051" t="s">
        <v>943</v>
      </c>
      <c r="SA1051" t="s">
        <v>1193</v>
      </c>
      <c r="SB1051" t="s">
        <v>945</v>
      </c>
      <c r="SC1051" t="s">
        <v>921</v>
      </c>
      <c r="SD1051" t="s">
        <v>944</v>
      </c>
      <c r="SE1051" t="s">
        <v>921</v>
      </c>
      <c r="SF1051" t="s">
        <v>949</v>
      </c>
      <c r="SG1051" t="s">
        <v>938</v>
      </c>
      <c r="XD1051" t="s">
        <v>911</v>
      </c>
      <c r="XH1051">
        <v>1001</v>
      </c>
      <c r="XI1051" t="s">
        <v>1190</v>
      </c>
      <c r="XJ1051" t="s">
        <v>945</v>
      </c>
      <c r="XK1051" t="s">
        <v>941</v>
      </c>
      <c r="XL1051" t="s">
        <v>910</v>
      </c>
      <c r="XM1051" t="s">
        <v>910</v>
      </c>
      <c r="XN1051" t="s">
        <v>1157</v>
      </c>
      <c r="XO1051" t="s">
        <v>1233</v>
      </c>
      <c r="XP1051" t="s">
        <v>921</v>
      </c>
      <c r="XQ1051" t="s">
        <v>991</v>
      </c>
      <c r="XR1051" t="s">
        <v>946</v>
      </c>
      <c r="XS1051" t="s">
        <v>921</v>
      </c>
      <c r="XU1051" t="s">
        <v>1157</v>
      </c>
      <c r="XV1051" t="s">
        <v>913</v>
      </c>
      <c r="XW1051" t="s">
        <v>911</v>
      </c>
      <c r="XX1051" t="s">
        <v>911</v>
      </c>
      <c r="XY1051" t="s">
        <v>911</v>
      </c>
      <c r="XZ1051">
        <v>0.36</v>
      </c>
      <c r="YA1051">
        <v>0.2</v>
      </c>
      <c r="YB1051" t="s">
        <v>1157</v>
      </c>
      <c r="YC1051" t="s">
        <v>921</v>
      </c>
      <c r="AAH1051" t="s">
        <v>921</v>
      </c>
      <c r="AAI1051" t="s">
        <v>921</v>
      </c>
      <c r="AAJ1051" t="s">
        <v>946</v>
      </c>
      <c r="AAK1051" t="s">
        <v>938</v>
      </c>
      <c r="AAM1051" t="s">
        <v>945</v>
      </c>
      <c r="AAN1051" t="s">
        <v>911</v>
      </c>
      <c r="AAO1051" t="s">
        <v>911</v>
      </c>
      <c r="AAV1051" t="s">
        <v>911</v>
      </c>
      <c r="AAW1051" t="s">
        <v>911</v>
      </c>
      <c r="ABN1051" t="s">
        <v>1055</v>
      </c>
      <c r="ABO1051">
        <v>22.6</v>
      </c>
      <c r="ABP1051">
        <v>0.184</v>
      </c>
      <c r="ABT1051">
        <v>15</v>
      </c>
      <c r="ACW1051">
        <v>7</v>
      </c>
      <c r="ACX1051">
        <v>0.02</v>
      </c>
      <c r="ADQ1051">
        <v>2.5999999999999999E-2</v>
      </c>
      <c r="ADR1051" t="s">
        <v>939</v>
      </c>
      <c r="ADS1051" t="s">
        <v>1157</v>
      </c>
      <c r="ADU1051" t="s">
        <v>1157</v>
      </c>
      <c r="ADV1051" t="s">
        <v>1158</v>
      </c>
      <c r="ADW1051" t="s">
        <v>1159</v>
      </c>
      <c r="ADX1051" t="s">
        <v>1160</v>
      </c>
      <c r="ADY1051" t="s">
        <v>943</v>
      </c>
      <c r="ADZ1051">
        <v>3.3000000000000002E-2</v>
      </c>
      <c r="AEA1051" t="s">
        <v>939</v>
      </c>
      <c r="AEB1051" t="s">
        <v>921</v>
      </c>
      <c r="AEC1051" t="s">
        <v>939</v>
      </c>
      <c r="AED1051">
        <v>5.3999999999999999E-2</v>
      </c>
      <c r="AEE1051" t="s">
        <v>910</v>
      </c>
      <c r="AEF1051" t="s">
        <v>1036</v>
      </c>
      <c r="AEG1051" t="s">
        <v>921</v>
      </c>
      <c r="AEH1051">
        <v>7.0000000000000001E-3</v>
      </c>
      <c r="AEI1051" t="s">
        <v>921</v>
      </c>
      <c r="AEJ1051" t="s">
        <v>939</v>
      </c>
      <c r="AEK1051" t="s">
        <v>1158</v>
      </c>
      <c r="AEL1051" t="s">
        <v>957</v>
      </c>
      <c r="AEM1051" t="s">
        <v>948</v>
      </c>
      <c r="AEN1051" t="s">
        <v>942</v>
      </c>
      <c r="AEO1051">
        <v>3.4000000000000002E-2</v>
      </c>
      <c r="AEP1051">
        <v>0.53200000000000003</v>
      </c>
      <c r="AEQ1051" t="s">
        <v>921</v>
      </c>
      <c r="AER1051" t="s">
        <v>1069</v>
      </c>
      <c r="AES1051" t="s">
        <v>943</v>
      </c>
      <c r="AEX1051" t="s">
        <v>995</v>
      </c>
      <c r="AFI1051">
        <v>102</v>
      </c>
      <c r="AFK1051">
        <v>86.4</v>
      </c>
      <c r="AFQ1051">
        <v>200131800</v>
      </c>
      <c r="AFS1051">
        <v>200131800</v>
      </c>
      <c r="AGD1051">
        <v>949</v>
      </c>
      <c r="AGK1051">
        <v>970</v>
      </c>
      <c r="AGP1051">
        <v>80.900000000000006</v>
      </c>
      <c r="AGQ1051" t="s">
        <v>1234</v>
      </c>
    </row>
    <row r="1052" spans="1:875">
      <c r="A1052" t="s">
        <v>904</v>
      </c>
      <c r="B1052">
        <v>14201300</v>
      </c>
      <c r="C1052" s="1">
        <v>37209</v>
      </c>
      <c r="D1052" s="2">
        <v>0.63194444444444442</v>
      </c>
      <c r="G1052" t="s">
        <v>994</v>
      </c>
      <c r="H1052" t="s">
        <v>906</v>
      </c>
      <c r="I1052" t="s">
        <v>907</v>
      </c>
      <c r="J1052" t="s">
        <v>908</v>
      </c>
      <c r="M1052" s="1">
        <f t="shared" si="418"/>
        <v>37209</v>
      </c>
      <c r="N1052">
        <v>11.2</v>
      </c>
      <c r="O1052">
        <v>17.399999999999999</v>
      </c>
      <c r="P1052">
        <v>757</v>
      </c>
      <c r="Q1052">
        <v>80020</v>
      </c>
      <c r="R1052" s="1">
        <f t="shared" si="419"/>
        <v>37209</v>
      </c>
      <c r="S1052">
        <v>3.4</v>
      </c>
      <c r="T1052">
        <v>4.0999999999999996</v>
      </c>
      <c r="U1052">
        <v>509</v>
      </c>
      <c r="V1052">
        <v>4.0000000000000003E-5</v>
      </c>
      <c r="W1052" s="1">
        <f t="shared" si="420"/>
        <v>37209</v>
      </c>
      <c r="X1052">
        <v>8.4</v>
      </c>
      <c r="Y1052">
        <v>77</v>
      </c>
      <c r="Z1052" s="1">
        <f t="shared" si="421"/>
        <v>37209</v>
      </c>
      <c r="AA1052">
        <v>7.4</v>
      </c>
      <c r="AC1052" s="1" t="str">
        <f t="shared" si="422"/>
        <v/>
      </c>
      <c r="AH1052" s="1" t="str">
        <f t="shared" si="423"/>
        <v/>
      </c>
      <c r="AJ1052" s="1">
        <f t="shared" si="423"/>
        <v>37209</v>
      </c>
      <c r="AK1052">
        <v>6.6</v>
      </c>
      <c r="AM1052" s="1">
        <f t="shared" ref="AM1052" si="434">IF(ISBLANK(AN1052),"",$C1052)</f>
        <v>37209</v>
      </c>
      <c r="AN1052" t="s">
        <v>1173</v>
      </c>
      <c r="AP1052" s="1">
        <f t="shared" si="425"/>
        <v>37209</v>
      </c>
      <c r="AQ1052" t="s">
        <v>944</v>
      </c>
      <c r="AR1052">
        <v>4.8000000000000001E-2</v>
      </c>
      <c r="AS1052" s="1">
        <f t="shared" si="426"/>
        <v>37209</v>
      </c>
      <c r="AT1052">
        <v>5.79</v>
      </c>
      <c r="AV1052">
        <v>0.73</v>
      </c>
      <c r="AW1052" s="1">
        <f t="shared" si="427"/>
        <v>37209</v>
      </c>
      <c r="AX1052">
        <v>5.83</v>
      </c>
      <c r="AY1052">
        <v>0.63500000000000001</v>
      </c>
      <c r="AZ1052" s="1">
        <f t="shared" si="428"/>
        <v>37209</v>
      </c>
      <c r="BA1052">
        <v>0.28999999999999998</v>
      </c>
      <c r="BB1052" s="1" t="str">
        <f t="shared" si="428"/>
        <v/>
      </c>
      <c r="BD1052" s="1">
        <f t="shared" ref="BD1052:BF1052" si="435">IF(ISBLANK(BE1052),"",$C1052)</f>
        <v>37209</v>
      </c>
      <c r="BE1052">
        <v>0.21</v>
      </c>
      <c r="BF1052" s="1" t="str">
        <f t="shared" si="435"/>
        <v/>
      </c>
      <c r="BI1052" s="1" t="str">
        <f t="shared" ref="BI1052" si="436">IF(ISBLANK(BJ1052),"",$C1052)</f>
        <v/>
      </c>
      <c r="DS1052" t="s">
        <v>1231</v>
      </c>
      <c r="DU1052" t="s">
        <v>939</v>
      </c>
      <c r="DV1052" t="s">
        <v>945</v>
      </c>
      <c r="DW1052" t="s">
        <v>913</v>
      </c>
      <c r="DX1052" t="s">
        <v>910</v>
      </c>
      <c r="DY1052" t="s">
        <v>945</v>
      </c>
      <c r="DZ1052">
        <v>0.57599999999999996</v>
      </c>
      <c r="EB1052" t="s">
        <v>946</v>
      </c>
      <c r="EC1052" t="s">
        <v>1214</v>
      </c>
      <c r="ED1052" t="s">
        <v>913</v>
      </c>
      <c r="EE1052" t="s">
        <v>984</v>
      </c>
      <c r="EF1052" t="s">
        <v>1155</v>
      </c>
      <c r="EG1052" t="s">
        <v>942</v>
      </c>
      <c r="EJ1052">
        <v>1.25</v>
      </c>
      <c r="EK1052">
        <v>0.1</v>
      </c>
      <c r="FJ1052" t="s">
        <v>948</v>
      </c>
      <c r="JL1052" t="s">
        <v>942</v>
      </c>
      <c r="NA1052" t="s">
        <v>946</v>
      </c>
      <c r="NC1052" t="s">
        <v>946</v>
      </c>
      <c r="ND1052">
        <v>0.02</v>
      </c>
      <c r="NE1052" t="s">
        <v>946</v>
      </c>
      <c r="NF1052" t="s">
        <v>949</v>
      </c>
      <c r="NH1052" t="s">
        <v>949</v>
      </c>
      <c r="NI1052" t="s">
        <v>921</v>
      </c>
      <c r="NJ1052" t="s">
        <v>1195</v>
      </c>
      <c r="NL1052" t="s">
        <v>921</v>
      </c>
      <c r="NO1052">
        <v>0.1</v>
      </c>
      <c r="NP1052" t="s">
        <v>946</v>
      </c>
      <c r="NR1052">
        <v>1.4E-2</v>
      </c>
      <c r="OK1052" t="s">
        <v>941</v>
      </c>
      <c r="OZ1052" t="s">
        <v>948</v>
      </c>
      <c r="PM1052">
        <v>0.105</v>
      </c>
      <c r="PV1052" t="s">
        <v>1156</v>
      </c>
      <c r="PY1052" t="s">
        <v>938</v>
      </c>
      <c r="QB1052">
        <v>8.0000000000000002E-3</v>
      </c>
      <c r="QF1052">
        <v>8.7999999999999995E-2</v>
      </c>
      <c r="QI1052">
        <v>0.1</v>
      </c>
      <c r="QP1052" t="s">
        <v>939</v>
      </c>
      <c r="QQ1052">
        <v>0.95</v>
      </c>
      <c r="QR1052" t="s">
        <v>910</v>
      </c>
      <c r="QS1052" t="s">
        <v>941</v>
      </c>
      <c r="RJ1052" t="s">
        <v>921</v>
      </c>
      <c r="RK1052" t="s">
        <v>921</v>
      </c>
      <c r="RL1052" t="s">
        <v>991</v>
      </c>
      <c r="RM1052" t="s">
        <v>946</v>
      </c>
      <c r="RO1052" t="s">
        <v>957</v>
      </c>
      <c r="RP1052">
        <v>0.11</v>
      </c>
      <c r="RS1052" t="s">
        <v>1235</v>
      </c>
      <c r="RT1052">
        <v>0.02</v>
      </c>
      <c r="RU1052" t="s">
        <v>946</v>
      </c>
      <c r="RW1052" t="s">
        <v>946</v>
      </c>
      <c r="RX1052">
        <v>0.1</v>
      </c>
      <c r="RY1052" t="s">
        <v>944</v>
      </c>
      <c r="RZ1052" t="s">
        <v>943</v>
      </c>
      <c r="SA1052">
        <v>0.11899999999999999</v>
      </c>
      <c r="SB1052" t="s">
        <v>945</v>
      </c>
      <c r="SC1052" t="s">
        <v>921</v>
      </c>
      <c r="SD1052" t="s">
        <v>944</v>
      </c>
      <c r="SE1052" t="s">
        <v>921</v>
      </c>
      <c r="SF1052" t="s">
        <v>949</v>
      </c>
      <c r="SG1052" t="s">
        <v>938</v>
      </c>
      <c r="XD1052" t="s">
        <v>911</v>
      </c>
      <c r="XH1052">
        <v>1001</v>
      </c>
      <c r="XI1052" t="s">
        <v>1190</v>
      </c>
      <c r="XJ1052" t="s">
        <v>945</v>
      </c>
      <c r="XK1052" t="s">
        <v>1055</v>
      </c>
      <c r="XL1052" t="s">
        <v>910</v>
      </c>
      <c r="XM1052" t="s">
        <v>910</v>
      </c>
      <c r="XN1052" t="s">
        <v>1157</v>
      </c>
      <c r="XO1052" t="s">
        <v>1236</v>
      </c>
      <c r="XP1052" t="s">
        <v>921</v>
      </c>
      <c r="XQ1052" t="s">
        <v>1214</v>
      </c>
      <c r="XR1052" t="s">
        <v>946</v>
      </c>
      <c r="XS1052" t="s">
        <v>921</v>
      </c>
      <c r="XU1052" t="s">
        <v>1157</v>
      </c>
      <c r="XV1052" t="s">
        <v>1189</v>
      </c>
      <c r="XW1052" t="s">
        <v>911</v>
      </c>
      <c r="XX1052" t="s">
        <v>911</v>
      </c>
      <c r="XY1052" t="s">
        <v>911</v>
      </c>
      <c r="XZ1052">
        <v>0.35</v>
      </c>
      <c r="YA1052">
        <v>0.2</v>
      </c>
      <c r="YB1052" t="s">
        <v>1157</v>
      </c>
      <c r="YC1052" t="s">
        <v>921</v>
      </c>
      <c r="AAH1052" t="s">
        <v>1237</v>
      </c>
      <c r="AAI1052" t="s">
        <v>921</v>
      </c>
      <c r="AAJ1052" t="s">
        <v>946</v>
      </c>
      <c r="AAK1052" t="s">
        <v>938</v>
      </c>
      <c r="AAM1052" t="s">
        <v>945</v>
      </c>
      <c r="AAN1052" t="s">
        <v>911</v>
      </c>
      <c r="AAO1052" t="s">
        <v>911</v>
      </c>
      <c r="AAV1052" t="s">
        <v>911</v>
      </c>
      <c r="AAW1052" t="s">
        <v>911</v>
      </c>
      <c r="ABN1052" t="s">
        <v>1197</v>
      </c>
      <c r="ABO1052">
        <v>25.6</v>
      </c>
      <c r="ABP1052">
        <v>0.158</v>
      </c>
      <c r="ABT1052">
        <v>15</v>
      </c>
      <c r="ACW1052">
        <v>2</v>
      </c>
      <c r="ACX1052">
        <v>0.02</v>
      </c>
      <c r="ADQ1052">
        <v>2.9000000000000001E-2</v>
      </c>
      <c r="ADR1052" t="s">
        <v>939</v>
      </c>
      <c r="ADS1052" t="s">
        <v>1157</v>
      </c>
      <c r="ADU1052" t="s">
        <v>1157</v>
      </c>
      <c r="ADV1052" t="s">
        <v>1158</v>
      </c>
      <c r="ADW1052" t="s">
        <v>1159</v>
      </c>
      <c r="ADX1052" t="s">
        <v>1160</v>
      </c>
      <c r="ADY1052" t="s">
        <v>943</v>
      </c>
      <c r="ADZ1052">
        <v>3.4000000000000002E-2</v>
      </c>
      <c r="AEA1052" t="s">
        <v>939</v>
      </c>
      <c r="AEB1052" t="s">
        <v>921</v>
      </c>
      <c r="AEC1052" t="s">
        <v>939</v>
      </c>
      <c r="AED1052">
        <v>2.9000000000000001E-2</v>
      </c>
      <c r="AEE1052" t="s">
        <v>910</v>
      </c>
      <c r="AEF1052" t="s">
        <v>1238</v>
      </c>
      <c r="AEG1052" t="s">
        <v>921</v>
      </c>
      <c r="AEH1052">
        <v>8.0000000000000002E-3</v>
      </c>
      <c r="AEI1052" t="s">
        <v>921</v>
      </c>
      <c r="AEJ1052" t="s">
        <v>939</v>
      </c>
      <c r="AEK1052" t="s">
        <v>1158</v>
      </c>
      <c r="AEL1052" t="s">
        <v>1161</v>
      </c>
      <c r="AEM1052" t="s">
        <v>948</v>
      </c>
      <c r="AEN1052" t="s">
        <v>942</v>
      </c>
      <c r="AEO1052">
        <v>3.7999999999999999E-2</v>
      </c>
      <c r="AEP1052">
        <v>0.56000000000000005</v>
      </c>
      <c r="AEQ1052" t="s">
        <v>921</v>
      </c>
      <c r="AER1052" t="s">
        <v>985</v>
      </c>
      <c r="AES1052" t="s">
        <v>943</v>
      </c>
      <c r="AEX1052" t="s">
        <v>1239</v>
      </c>
      <c r="AFI1052">
        <v>113</v>
      </c>
      <c r="AFK1052">
        <v>83.5</v>
      </c>
      <c r="AFQ1052">
        <v>200132400</v>
      </c>
      <c r="AFS1052">
        <v>200132300</v>
      </c>
      <c r="AGD1052">
        <v>955</v>
      </c>
      <c r="AGK1052">
        <v>954</v>
      </c>
      <c r="AGP1052">
        <v>89.4</v>
      </c>
      <c r="AGQ1052">
        <v>86.7</v>
      </c>
    </row>
    <row r="1053" spans="1:875">
      <c r="A1053" t="s">
        <v>904</v>
      </c>
      <c r="B1053">
        <v>14201300</v>
      </c>
      <c r="C1053" s="1">
        <v>37215</v>
      </c>
      <c r="D1053" s="2">
        <v>0.4375</v>
      </c>
      <c r="G1053" t="s">
        <v>994</v>
      </c>
      <c r="H1053" t="s">
        <v>906</v>
      </c>
      <c r="I1053" t="s">
        <v>907</v>
      </c>
      <c r="J1053" t="s">
        <v>908</v>
      </c>
      <c r="M1053" s="1">
        <f t="shared" si="418"/>
        <v>37215</v>
      </c>
      <c r="N1053">
        <v>10.199999999999999</v>
      </c>
      <c r="O1053">
        <v>14</v>
      </c>
      <c r="P1053">
        <v>758</v>
      </c>
      <c r="Q1053">
        <v>80020</v>
      </c>
      <c r="R1053" s="1">
        <f t="shared" si="419"/>
        <v>37215</v>
      </c>
      <c r="S1053">
        <v>11</v>
      </c>
      <c r="T1053">
        <v>4.41</v>
      </c>
      <c r="U1053">
        <v>571</v>
      </c>
      <c r="V1053">
        <v>5.0000000000000002E-5</v>
      </c>
      <c r="W1053" s="1">
        <f t="shared" si="420"/>
        <v>37215</v>
      </c>
      <c r="X1053">
        <v>8.9</v>
      </c>
      <c r="Y1053">
        <v>79</v>
      </c>
      <c r="Z1053" s="1">
        <f t="shared" si="421"/>
        <v>37215</v>
      </c>
      <c r="AA1053">
        <v>7.3</v>
      </c>
      <c r="AC1053" s="1" t="str">
        <f t="shared" si="422"/>
        <v/>
      </c>
      <c r="AH1053" s="1" t="str">
        <f t="shared" si="423"/>
        <v/>
      </c>
      <c r="AJ1053" s="1">
        <f t="shared" si="423"/>
        <v>37215</v>
      </c>
      <c r="AK1053">
        <v>17</v>
      </c>
      <c r="AM1053" s="1">
        <f t="shared" ref="AM1053" si="437">IF(ISBLANK(AN1053),"",$C1053)</f>
        <v>37215</v>
      </c>
      <c r="AN1053">
        <v>0.9</v>
      </c>
      <c r="AP1053" s="1">
        <f t="shared" si="425"/>
        <v>37215</v>
      </c>
      <c r="AQ1053">
        <v>0.36</v>
      </c>
      <c r="AR1053">
        <v>0.17499999999999999</v>
      </c>
      <c r="AS1053" s="1">
        <f t="shared" si="426"/>
        <v>37215</v>
      </c>
      <c r="AT1053">
        <v>15.6</v>
      </c>
      <c r="AV1053">
        <v>1.3</v>
      </c>
      <c r="AW1053" s="1">
        <f t="shared" si="427"/>
        <v>37215</v>
      </c>
      <c r="AX1053">
        <v>15.8</v>
      </c>
      <c r="AY1053">
        <v>1.1499999999999999</v>
      </c>
      <c r="AZ1053" s="1">
        <f t="shared" si="428"/>
        <v>37215</v>
      </c>
      <c r="BA1053">
        <v>0.51</v>
      </c>
      <c r="BB1053" s="1" t="str">
        <f t="shared" si="428"/>
        <v/>
      </c>
      <c r="BD1053" s="1">
        <f t="shared" ref="BD1053:BF1053" si="438">IF(ISBLANK(BE1053),"",$C1053)</f>
        <v>37215</v>
      </c>
      <c r="BE1053">
        <v>0.37</v>
      </c>
      <c r="BF1053" s="1" t="str">
        <f t="shared" si="438"/>
        <v/>
      </c>
      <c r="BI1053" s="1" t="str">
        <f t="shared" ref="BI1053" si="439">IF(ISBLANK(BJ1053),"",$C1053)</f>
        <v/>
      </c>
      <c r="DS1053" t="s">
        <v>910</v>
      </c>
      <c r="DU1053" t="s">
        <v>939</v>
      </c>
      <c r="DV1053" t="s">
        <v>945</v>
      </c>
      <c r="DW1053" t="s">
        <v>1049</v>
      </c>
      <c r="DX1053" t="s">
        <v>910</v>
      </c>
      <c r="DY1053" t="s">
        <v>945</v>
      </c>
      <c r="DZ1053">
        <v>0.75</v>
      </c>
      <c r="EB1053" t="s">
        <v>946</v>
      </c>
      <c r="EC1053" t="s">
        <v>1214</v>
      </c>
      <c r="ED1053" t="s">
        <v>953</v>
      </c>
      <c r="EE1053" t="s">
        <v>1013</v>
      </c>
      <c r="EF1053" t="s">
        <v>1155</v>
      </c>
      <c r="EG1053" t="s">
        <v>952</v>
      </c>
      <c r="EJ1053">
        <v>1.34</v>
      </c>
      <c r="EK1053">
        <v>0.32</v>
      </c>
      <c r="FJ1053" t="s">
        <v>948</v>
      </c>
      <c r="JL1053" t="s">
        <v>952</v>
      </c>
      <c r="NA1053">
        <v>0.13</v>
      </c>
      <c r="NC1053" t="s">
        <v>946</v>
      </c>
      <c r="ND1053">
        <v>0.08</v>
      </c>
      <c r="NE1053" t="s">
        <v>946</v>
      </c>
      <c r="NF1053" t="s">
        <v>949</v>
      </c>
      <c r="NH1053" t="s">
        <v>949</v>
      </c>
      <c r="NI1053" t="s">
        <v>921</v>
      </c>
      <c r="NJ1053" t="s">
        <v>1240</v>
      </c>
      <c r="NL1053" t="s">
        <v>921</v>
      </c>
      <c r="NO1053" t="s">
        <v>1188</v>
      </c>
      <c r="NP1053" t="s">
        <v>946</v>
      </c>
      <c r="NR1053">
        <v>4.5999999999999999E-2</v>
      </c>
      <c r="OK1053" t="s">
        <v>941</v>
      </c>
      <c r="OZ1053" t="s">
        <v>948</v>
      </c>
      <c r="PM1053">
        <v>0.375</v>
      </c>
      <c r="PV1053" t="s">
        <v>1156</v>
      </c>
      <c r="PY1053" t="s">
        <v>938</v>
      </c>
      <c r="QB1053">
        <v>1.4E-2</v>
      </c>
      <c r="QF1053">
        <v>0.11700000000000001</v>
      </c>
      <c r="QI1053">
        <v>0.31</v>
      </c>
      <c r="QP1053" t="s">
        <v>939</v>
      </c>
      <c r="QQ1053">
        <v>0.67</v>
      </c>
      <c r="QR1053" t="s">
        <v>910</v>
      </c>
      <c r="QS1053" t="s">
        <v>941</v>
      </c>
      <c r="RJ1053" t="s">
        <v>1241</v>
      </c>
      <c r="RK1053" t="s">
        <v>921</v>
      </c>
      <c r="RL1053" t="s">
        <v>1242</v>
      </c>
      <c r="RM1053" t="s">
        <v>946</v>
      </c>
      <c r="RO1053" t="s">
        <v>941</v>
      </c>
      <c r="RP1053" t="s">
        <v>945</v>
      </c>
      <c r="RS1053" t="s">
        <v>1243</v>
      </c>
      <c r="RT1053" t="s">
        <v>913</v>
      </c>
      <c r="RU1053" t="s">
        <v>946</v>
      </c>
      <c r="RW1053" t="s">
        <v>946</v>
      </c>
      <c r="RX1053">
        <v>0.22</v>
      </c>
      <c r="RY1053" t="s">
        <v>944</v>
      </c>
      <c r="RZ1053" t="s">
        <v>943</v>
      </c>
      <c r="SA1053" t="s">
        <v>1244</v>
      </c>
      <c r="SB1053" t="s">
        <v>945</v>
      </c>
      <c r="SC1053" t="s">
        <v>953</v>
      </c>
      <c r="SD1053" t="s">
        <v>944</v>
      </c>
      <c r="SE1053" t="s">
        <v>921</v>
      </c>
      <c r="SF1053" t="s">
        <v>949</v>
      </c>
      <c r="SG1053" t="s">
        <v>938</v>
      </c>
      <c r="XD1053">
        <v>0.05</v>
      </c>
      <c r="XH1053">
        <v>1001</v>
      </c>
      <c r="XI1053" t="s">
        <v>1190</v>
      </c>
      <c r="XJ1053" t="s">
        <v>991</v>
      </c>
      <c r="XK1053" t="s">
        <v>1017</v>
      </c>
      <c r="XL1053" t="s">
        <v>971</v>
      </c>
      <c r="XM1053" t="s">
        <v>910</v>
      </c>
      <c r="XN1053" t="s">
        <v>1157</v>
      </c>
      <c r="XO1053" t="s">
        <v>1245</v>
      </c>
      <c r="XP1053" t="s">
        <v>921</v>
      </c>
      <c r="XQ1053" t="s">
        <v>1246</v>
      </c>
      <c r="XR1053" t="s">
        <v>946</v>
      </c>
      <c r="XS1053" t="s">
        <v>921</v>
      </c>
      <c r="XU1053" t="s">
        <v>1157</v>
      </c>
      <c r="XV1053" t="s">
        <v>991</v>
      </c>
      <c r="XW1053" t="s">
        <v>911</v>
      </c>
      <c r="XX1053" t="s">
        <v>911</v>
      </c>
      <c r="XY1053" t="s">
        <v>911</v>
      </c>
      <c r="XZ1053">
        <v>0.75</v>
      </c>
      <c r="YA1053">
        <v>0.57999999999999996</v>
      </c>
      <c r="YB1053" t="s">
        <v>1157</v>
      </c>
      <c r="YC1053" t="s">
        <v>921</v>
      </c>
      <c r="AAH1053" t="s">
        <v>1247</v>
      </c>
      <c r="AAI1053" t="s">
        <v>921</v>
      </c>
      <c r="AAJ1053" t="s">
        <v>946</v>
      </c>
      <c r="AAK1053" t="s">
        <v>938</v>
      </c>
      <c r="AAM1053" t="s">
        <v>945</v>
      </c>
      <c r="AAN1053" t="s">
        <v>911</v>
      </c>
      <c r="AAO1053" t="s">
        <v>911</v>
      </c>
      <c r="AAV1053" t="s">
        <v>911</v>
      </c>
      <c r="AAW1053" t="s">
        <v>911</v>
      </c>
      <c r="ABN1053">
        <v>0.46</v>
      </c>
      <c r="ABO1053">
        <v>69.099999999999994</v>
      </c>
      <c r="ABP1053">
        <v>0.57499999999999996</v>
      </c>
      <c r="ABT1053">
        <v>15</v>
      </c>
      <c r="ACW1053">
        <v>20</v>
      </c>
      <c r="ACX1053">
        <v>0.61</v>
      </c>
      <c r="ADQ1053">
        <v>0.14099999999999999</v>
      </c>
      <c r="ADR1053" t="s">
        <v>939</v>
      </c>
      <c r="ADS1053">
        <v>2.1000000000000001E-2</v>
      </c>
      <c r="ADU1053" t="s">
        <v>1157</v>
      </c>
      <c r="ADV1053" t="s">
        <v>1158</v>
      </c>
      <c r="ADW1053" t="s">
        <v>1001</v>
      </c>
      <c r="ADX1053" t="s">
        <v>1160</v>
      </c>
      <c r="ADY1053" t="s">
        <v>943</v>
      </c>
      <c r="ADZ1053">
        <v>0.28699999999999998</v>
      </c>
      <c r="AEA1053" t="s">
        <v>939</v>
      </c>
      <c r="AEB1053" t="s">
        <v>921</v>
      </c>
      <c r="AEC1053" t="s">
        <v>939</v>
      </c>
      <c r="AED1053">
        <v>6.4000000000000001E-2</v>
      </c>
      <c r="AEE1053" t="s">
        <v>910</v>
      </c>
      <c r="AEF1053" t="s">
        <v>1248</v>
      </c>
      <c r="AEG1053" t="s">
        <v>921</v>
      </c>
      <c r="AEH1053">
        <v>7.0000000000000001E-3</v>
      </c>
      <c r="AEI1053" t="s">
        <v>921</v>
      </c>
      <c r="AEJ1053" t="s">
        <v>939</v>
      </c>
      <c r="AEK1053" t="s">
        <v>1158</v>
      </c>
      <c r="AEL1053" t="s">
        <v>957</v>
      </c>
      <c r="AEM1053" t="s">
        <v>948</v>
      </c>
      <c r="AEN1053" t="s">
        <v>942</v>
      </c>
      <c r="AEO1053">
        <v>0.09</v>
      </c>
      <c r="AEP1053">
        <v>0.61099999999999999</v>
      </c>
      <c r="AEQ1053" t="s">
        <v>921</v>
      </c>
      <c r="AER1053" t="s">
        <v>1019</v>
      </c>
      <c r="AES1053" t="s">
        <v>943</v>
      </c>
      <c r="AEX1053" t="s">
        <v>1249</v>
      </c>
      <c r="AFI1053">
        <v>98.1</v>
      </c>
      <c r="AFK1053">
        <v>97.2</v>
      </c>
      <c r="AFQ1053">
        <v>200133000</v>
      </c>
      <c r="AFS1053">
        <v>200133100</v>
      </c>
      <c r="AGD1053">
        <v>913</v>
      </c>
      <c r="AGK1053">
        <v>938</v>
      </c>
      <c r="AGP1053">
        <v>88.2</v>
      </c>
      <c r="AGQ1053" t="s">
        <v>1250</v>
      </c>
    </row>
    <row r="1054" spans="1:875">
      <c r="A1054" t="s">
        <v>904</v>
      </c>
      <c r="B1054">
        <v>14201300</v>
      </c>
      <c r="C1054" s="1">
        <v>37222</v>
      </c>
      <c r="D1054" s="2">
        <v>0.46527777777777773</v>
      </c>
      <c r="G1054" t="s">
        <v>994</v>
      </c>
      <c r="H1054" t="s">
        <v>906</v>
      </c>
      <c r="I1054" t="s">
        <v>907</v>
      </c>
      <c r="J1054" t="s">
        <v>908</v>
      </c>
      <c r="M1054" s="1">
        <f t="shared" si="418"/>
        <v>37222</v>
      </c>
      <c r="N1054">
        <v>8.6</v>
      </c>
      <c r="O1054">
        <v>4.2</v>
      </c>
      <c r="P1054">
        <v>767</v>
      </c>
      <c r="Q1054">
        <v>80020</v>
      </c>
      <c r="R1054" s="1">
        <f t="shared" si="419"/>
        <v>37222</v>
      </c>
      <c r="S1054">
        <v>13</v>
      </c>
      <c r="T1054">
        <v>4.46</v>
      </c>
      <c r="U1054">
        <v>592</v>
      </c>
      <c r="V1054">
        <v>9.0000000000000006E-5</v>
      </c>
      <c r="W1054" s="1">
        <f t="shared" si="420"/>
        <v>37222</v>
      </c>
      <c r="X1054">
        <v>10.3</v>
      </c>
      <c r="Y1054">
        <v>88</v>
      </c>
      <c r="Z1054" s="1">
        <f t="shared" si="421"/>
        <v>37222</v>
      </c>
      <c r="AA1054">
        <v>7.1</v>
      </c>
      <c r="AC1054" s="1">
        <f t="shared" si="422"/>
        <v>37222</v>
      </c>
      <c r="AD1054">
        <v>5.0999999999999996</v>
      </c>
      <c r="AE1054" t="s">
        <v>925</v>
      </c>
      <c r="AF1054">
        <v>36</v>
      </c>
      <c r="AH1054" s="1" t="str">
        <f t="shared" si="423"/>
        <v/>
      </c>
      <c r="AJ1054" s="1">
        <f t="shared" si="423"/>
        <v>37222</v>
      </c>
      <c r="AK1054">
        <v>31</v>
      </c>
      <c r="AM1054" s="1">
        <f t="shared" ref="AM1054" si="440">IF(ISBLANK(AN1054),"",$C1054)</f>
        <v>37222</v>
      </c>
      <c r="AN1054">
        <v>0.83</v>
      </c>
      <c r="AP1054" s="1">
        <f t="shared" si="425"/>
        <v>37222</v>
      </c>
      <c r="AQ1054">
        <v>0.12</v>
      </c>
      <c r="AR1054">
        <v>9.4E-2</v>
      </c>
      <c r="AS1054" s="1">
        <f t="shared" si="426"/>
        <v>37222</v>
      </c>
      <c r="AT1054">
        <v>30.2</v>
      </c>
      <c r="AV1054">
        <v>0.96</v>
      </c>
      <c r="AW1054" s="1">
        <f t="shared" si="427"/>
        <v>37222</v>
      </c>
      <c r="AX1054">
        <v>30.2</v>
      </c>
      <c r="AY1054">
        <v>0.59799999999999998</v>
      </c>
      <c r="AZ1054" s="1">
        <f t="shared" si="428"/>
        <v>37222</v>
      </c>
      <c r="BA1054">
        <v>0.3</v>
      </c>
      <c r="BB1054" s="1" t="str">
        <f t="shared" si="428"/>
        <v/>
      </c>
      <c r="BD1054" s="1">
        <f t="shared" ref="BD1054:BF1054" si="441">IF(ISBLANK(BE1054),"",$C1054)</f>
        <v>37222</v>
      </c>
      <c r="BE1054">
        <v>0.2</v>
      </c>
      <c r="BF1054" s="1">
        <f t="shared" si="441"/>
        <v>37222</v>
      </c>
      <c r="BG1054">
        <v>4.5999999999999996</v>
      </c>
      <c r="BI1054" s="1" t="str">
        <f t="shared" ref="BI1054" si="442">IF(ISBLANK(BJ1054),"",$C1054)</f>
        <v/>
      </c>
      <c r="BK1054">
        <v>1.24</v>
      </c>
      <c r="BU1054">
        <v>67.8</v>
      </c>
      <c r="BV1054">
        <v>24.6</v>
      </c>
      <c r="DS1054" t="s">
        <v>910</v>
      </c>
      <c r="DU1054" t="s">
        <v>939</v>
      </c>
      <c r="DV1054" t="s">
        <v>945</v>
      </c>
      <c r="DW1054" t="s">
        <v>1251</v>
      </c>
      <c r="DX1054" t="s">
        <v>910</v>
      </c>
      <c r="DY1054" t="s">
        <v>945</v>
      </c>
      <c r="DZ1054">
        <v>0.36</v>
      </c>
      <c r="EB1054" t="s">
        <v>946</v>
      </c>
      <c r="EC1054" t="s">
        <v>1189</v>
      </c>
      <c r="ED1054" t="s">
        <v>946</v>
      </c>
      <c r="EE1054" t="s">
        <v>982</v>
      </c>
      <c r="EF1054" t="s">
        <v>1155</v>
      </c>
      <c r="EG1054" t="s">
        <v>942</v>
      </c>
      <c r="EJ1054">
        <v>1.36</v>
      </c>
      <c r="EK1054">
        <v>0.37</v>
      </c>
      <c r="FJ1054" t="s">
        <v>948</v>
      </c>
      <c r="JL1054" t="s">
        <v>942</v>
      </c>
      <c r="NA1054">
        <v>0.2</v>
      </c>
      <c r="NC1054" t="s">
        <v>946</v>
      </c>
      <c r="ND1054" t="s">
        <v>921</v>
      </c>
      <c r="NE1054" t="s">
        <v>946</v>
      </c>
      <c r="NF1054" t="s">
        <v>949</v>
      </c>
      <c r="NH1054" t="s">
        <v>949</v>
      </c>
      <c r="NI1054" t="s">
        <v>921</v>
      </c>
      <c r="NJ1054" t="s">
        <v>1187</v>
      </c>
      <c r="NL1054" t="s">
        <v>921</v>
      </c>
      <c r="NO1054" t="s">
        <v>913</v>
      </c>
      <c r="NP1054" t="s">
        <v>946</v>
      </c>
      <c r="NR1054">
        <v>8.9999999999999993E-3</v>
      </c>
      <c r="NX1054">
        <v>30</v>
      </c>
      <c r="OK1054" t="s">
        <v>941</v>
      </c>
      <c r="OZ1054" t="s">
        <v>948</v>
      </c>
      <c r="PM1054">
        <v>0.16500000000000001</v>
      </c>
      <c r="PV1054" t="s">
        <v>1156</v>
      </c>
      <c r="PY1054" t="s">
        <v>938</v>
      </c>
      <c r="QB1054" t="s">
        <v>957</v>
      </c>
      <c r="QF1054">
        <v>7.5999999999999998E-2</v>
      </c>
      <c r="QI1054">
        <v>0.03</v>
      </c>
      <c r="QP1054" t="s">
        <v>939</v>
      </c>
      <c r="QQ1054">
        <v>0.21</v>
      </c>
      <c r="QR1054" t="s">
        <v>910</v>
      </c>
      <c r="QS1054" t="s">
        <v>941</v>
      </c>
      <c r="RJ1054" t="s">
        <v>921</v>
      </c>
      <c r="RK1054">
        <v>0.02</v>
      </c>
      <c r="RL1054" t="s">
        <v>1188</v>
      </c>
      <c r="RM1054" t="s">
        <v>946</v>
      </c>
      <c r="RO1054" t="s">
        <v>1193</v>
      </c>
      <c r="RP1054" t="s">
        <v>991</v>
      </c>
      <c r="RS1054" t="s">
        <v>1252</v>
      </c>
      <c r="RT1054">
        <v>0.01</v>
      </c>
      <c r="RU1054" t="s">
        <v>946</v>
      </c>
      <c r="RW1054" t="s">
        <v>946</v>
      </c>
      <c r="RX1054">
        <v>0.03</v>
      </c>
      <c r="RY1054" t="s">
        <v>944</v>
      </c>
      <c r="RZ1054">
        <v>1.6E-2</v>
      </c>
      <c r="SA1054" t="s">
        <v>1253</v>
      </c>
      <c r="SB1054" t="s">
        <v>945</v>
      </c>
      <c r="SC1054" t="s">
        <v>913</v>
      </c>
      <c r="SD1054" t="s">
        <v>944</v>
      </c>
      <c r="SE1054" t="s">
        <v>921</v>
      </c>
      <c r="SF1054" t="s">
        <v>949</v>
      </c>
      <c r="SG1054" t="s">
        <v>938</v>
      </c>
      <c r="XA1054">
        <v>0.17</v>
      </c>
      <c r="XH1054">
        <v>1001</v>
      </c>
      <c r="XI1054" t="s">
        <v>953</v>
      </c>
      <c r="XJ1054" t="s">
        <v>945</v>
      </c>
      <c r="XK1054" t="s">
        <v>941</v>
      </c>
      <c r="XL1054" t="s">
        <v>910</v>
      </c>
      <c r="XM1054" t="s">
        <v>910</v>
      </c>
      <c r="XN1054" t="s">
        <v>1157</v>
      </c>
      <c r="XO1054" t="s">
        <v>1254</v>
      </c>
      <c r="XP1054" t="s">
        <v>921</v>
      </c>
      <c r="XQ1054">
        <v>0.1</v>
      </c>
      <c r="XR1054" t="s">
        <v>946</v>
      </c>
      <c r="XS1054" t="s">
        <v>921</v>
      </c>
      <c r="XU1054" t="s">
        <v>1157</v>
      </c>
      <c r="XV1054">
        <v>0.04</v>
      </c>
      <c r="YC1054" t="s">
        <v>921</v>
      </c>
      <c r="AAH1054" t="s">
        <v>913</v>
      </c>
      <c r="AAI1054" t="s">
        <v>921</v>
      </c>
      <c r="AAJ1054" t="s">
        <v>946</v>
      </c>
      <c r="AAK1054" t="s">
        <v>938</v>
      </c>
      <c r="ABN1054">
        <v>0.161</v>
      </c>
      <c r="ABO1054">
        <v>133</v>
      </c>
      <c r="ABP1054">
        <v>0.309</v>
      </c>
      <c r="ABT1054">
        <v>15</v>
      </c>
      <c r="ACW1054">
        <v>19</v>
      </c>
      <c r="ACX1054">
        <v>0.67</v>
      </c>
      <c r="ADQ1054">
        <v>0.05</v>
      </c>
      <c r="ADR1054" t="s">
        <v>939</v>
      </c>
      <c r="ADS1054">
        <v>0.01</v>
      </c>
      <c r="ADU1054" t="s">
        <v>1157</v>
      </c>
      <c r="ADV1054" t="s">
        <v>1158</v>
      </c>
      <c r="ADW1054" t="s">
        <v>1159</v>
      </c>
      <c r="ADX1054" t="s">
        <v>1160</v>
      </c>
      <c r="ADY1054" t="s">
        <v>943</v>
      </c>
      <c r="ADZ1054">
        <v>0.04</v>
      </c>
      <c r="AEA1054" t="s">
        <v>939</v>
      </c>
      <c r="AEB1054" t="s">
        <v>921</v>
      </c>
      <c r="AEC1054" t="s">
        <v>939</v>
      </c>
      <c r="AED1054">
        <v>8.9999999999999993E-3</v>
      </c>
      <c r="AEE1054" t="s">
        <v>910</v>
      </c>
      <c r="AEF1054" t="s">
        <v>1255</v>
      </c>
      <c r="AEG1054" t="s">
        <v>921</v>
      </c>
      <c r="AEH1054">
        <v>5.0000000000000001E-3</v>
      </c>
      <c r="AEI1054" t="s">
        <v>921</v>
      </c>
      <c r="AEJ1054" t="s">
        <v>939</v>
      </c>
      <c r="AEK1054" t="s">
        <v>1158</v>
      </c>
      <c r="AEL1054" t="s">
        <v>957</v>
      </c>
      <c r="AEM1054" t="s">
        <v>948</v>
      </c>
      <c r="AEN1054" t="s">
        <v>942</v>
      </c>
      <c r="AEO1054">
        <v>3.2000000000000001E-2</v>
      </c>
      <c r="AEP1054">
        <v>0.21299999999999999</v>
      </c>
      <c r="AEQ1054" t="s">
        <v>921</v>
      </c>
      <c r="AER1054" t="s">
        <v>1104</v>
      </c>
      <c r="AES1054" t="s">
        <v>943</v>
      </c>
      <c r="AEX1054">
        <v>63.2</v>
      </c>
      <c r="AFI1054">
        <v>100</v>
      </c>
      <c r="AFK1054">
        <v>88.3</v>
      </c>
      <c r="AFM1054">
        <v>10</v>
      </c>
      <c r="AFQ1054">
        <v>200133700</v>
      </c>
      <c r="AFS1054">
        <v>200133400</v>
      </c>
      <c r="AGD1054">
        <v>928</v>
      </c>
      <c r="AGK1054">
        <v>912</v>
      </c>
      <c r="AGP1054">
        <v>78.599999999999994</v>
      </c>
      <c r="AGQ1054">
        <v>61.9</v>
      </c>
    </row>
    <row r="1055" spans="1:875">
      <c r="A1055" t="s">
        <v>904</v>
      </c>
      <c r="B1055">
        <v>14201300</v>
      </c>
      <c r="C1055" s="1">
        <v>37230</v>
      </c>
      <c r="D1055" s="2">
        <v>0.45833333333333331</v>
      </c>
      <c r="G1055" t="s">
        <v>994</v>
      </c>
      <c r="H1055" t="s">
        <v>906</v>
      </c>
      <c r="I1055" t="s">
        <v>907</v>
      </c>
      <c r="J1055" t="s">
        <v>908</v>
      </c>
      <c r="M1055" s="1">
        <f t="shared" si="418"/>
        <v>37230</v>
      </c>
      <c r="N1055">
        <v>7.4</v>
      </c>
      <c r="O1055">
        <v>6.3</v>
      </c>
      <c r="P1055">
        <v>758</v>
      </c>
      <c r="Q1055">
        <v>80020</v>
      </c>
      <c r="R1055" s="1">
        <f t="shared" si="419"/>
        <v>37230</v>
      </c>
      <c r="S1055">
        <v>221</v>
      </c>
      <c r="T1055">
        <v>11.81</v>
      </c>
      <c r="U1055">
        <v>402</v>
      </c>
      <c r="V1055">
        <v>1.4999999999999999E-4</v>
      </c>
      <c r="W1055" s="1">
        <f t="shared" si="420"/>
        <v>37230</v>
      </c>
      <c r="X1055">
        <v>9.5</v>
      </c>
      <c r="Y1055">
        <v>79</v>
      </c>
      <c r="Z1055" s="1">
        <f t="shared" si="421"/>
        <v>37230</v>
      </c>
      <c r="AA1055">
        <v>6.8</v>
      </c>
      <c r="AC1055" s="1" t="str">
        <f t="shared" si="422"/>
        <v/>
      </c>
      <c r="AH1055" s="1" t="str">
        <f t="shared" si="423"/>
        <v/>
      </c>
      <c r="AJ1055" s="1">
        <f t="shared" si="423"/>
        <v>37230</v>
      </c>
      <c r="AK1055">
        <v>22</v>
      </c>
      <c r="AM1055" s="1">
        <f t="shared" ref="AM1055" si="443">IF(ISBLANK(AN1055),"",$C1055)</f>
        <v>37230</v>
      </c>
      <c r="AN1055" t="s">
        <v>1256</v>
      </c>
      <c r="AP1055" s="1">
        <f t="shared" si="425"/>
        <v>37230</v>
      </c>
      <c r="AQ1055" t="s">
        <v>953</v>
      </c>
      <c r="AR1055">
        <v>2.8000000000000001E-2</v>
      </c>
      <c r="AS1055" s="1">
        <f t="shared" si="426"/>
        <v>37230</v>
      </c>
      <c r="AT1055">
        <v>21.1</v>
      </c>
      <c r="AV1055">
        <v>1.2</v>
      </c>
      <c r="AW1055" s="1">
        <f t="shared" si="427"/>
        <v>37230</v>
      </c>
      <c r="AX1055">
        <v>21.1</v>
      </c>
      <c r="AY1055">
        <v>0.51800000000000002</v>
      </c>
      <c r="AZ1055" s="1">
        <f t="shared" si="428"/>
        <v>37230</v>
      </c>
      <c r="BA1055">
        <v>0.46</v>
      </c>
      <c r="BB1055" s="1" t="str">
        <f t="shared" si="428"/>
        <v/>
      </c>
      <c r="BD1055" s="1">
        <f t="shared" ref="BD1055:BF1055" si="444">IF(ISBLANK(BE1055),"",$C1055)</f>
        <v>37230</v>
      </c>
      <c r="BE1055">
        <v>0.17</v>
      </c>
      <c r="BF1055" s="1" t="str">
        <f t="shared" si="444"/>
        <v/>
      </c>
      <c r="BI1055" s="1" t="str">
        <f t="shared" ref="BI1055" si="445">IF(ISBLANK(BJ1055),"",$C1055)</f>
        <v/>
      </c>
      <c r="DS1055" t="s">
        <v>1064</v>
      </c>
      <c r="DU1055" t="s">
        <v>939</v>
      </c>
      <c r="DV1055" t="s">
        <v>913</v>
      </c>
      <c r="DW1055" t="s">
        <v>1214</v>
      </c>
      <c r="DX1055" t="s">
        <v>1100</v>
      </c>
      <c r="DY1055" t="s">
        <v>945</v>
      </c>
      <c r="DZ1055">
        <v>0.20499999999999999</v>
      </c>
      <c r="EB1055" t="s">
        <v>946</v>
      </c>
      <c r="EC1055" t="s">
        <v>953</v>
      </c>
      <c r="ED1055" t="s">
        <v>946</v>
      </c>
      <c r="EE1055" t="s">
        <v>1001</v>
      </c>
      <c r="EF1055" t="s">
        <v>1155</v>
      </c>
      <c r="EG1055" t="s">
        <v>942</v>
      </c>
      <c r="EJ1055">
        <v>3.6</v>
      </c>
      <c r="EK1055">
        <v>6.3</v>
      </c>
      <c r="FJ1055" t="s">
        <v>948</v>
      </c>
      <c r="JL1055" t="s">
        <v>952</v>
      </c>
      <c r="NA1055">
        <v>0.11</v>
      </c>
      <c r="NC1055" t="s">
        <v>946</v>
      </c>
      <c r="ND1055">
        <v>0.11</v>
      </c>
      <c r="NE1055" t="s">
        <v>946</v>
      </c>
      <c r="NF1055" t="s">
        <v>949</v>
      </c>
      <c r="NH1055" t="s">
        <v>949</v>
      </c>
      <c r="NI1055" t="s">
        <v>921</v>
      </c>
      <c r="NJ1055" t="s">
        <v>1224</v>
      </c>
      <c r="NL1055" t="s">
        <v>921</v>
      </c>
      <c r="NO1055" t="s">
        <v>945</v>
      </c>
      <c r="NP1055" t="s">
        <v>946</v>
      </c>
      <c r="NR1055">
        <v>1.0999999999999999E-2</v>
      </c>
      <c r="OK1055" t="s">
        <v>941</v>
      </c>
      <c r="OZ1055" t="s">
        <v>948</v>
      </c>
      <c r="PM1055">
        <v>8.3000000000000004E-2</v>
      </c>
      <c r="PV1055" t="s">
        <v>1156</v>
      </c>
      <c r="PY1055" t="s">
        <v>938</v>
      </c>
      <c r="QB1055" t="s">
        <v>948</v>
      </c>
      <c r="QF1055">
        <v>4.1000000000000002E-2</v>
      </c>
      <c r="QI1055" t="s">
        <v>1189</v>
      </c>
      <c r="QP1055">
        <v>4.0000000000000001E-3</v>
      </c>
      <c r="QQ1055">
        <v>0.23</v>
      </c>
      <c r="QR1055" t="s">
        <v>910</v>
      </c>
      <c r="QS1055" t="s">
        <v>941</v>
      </c>
      <c r="RJ1055" t="s">
        <v>921</v>
      </c>
      <c r="RK1055" t="s">
        <v>921</v>
      </c>
      <c r="RL1055" t="s">
        <v>1188</v>
      </c>
      <c r="RM1055" t="s">
        <v>946</v>
      </c>
      <c r="RO1055" t="s">
        <v>941</v>
      </c>
      <c r="RP1055" t="s">
        <v>945</v>
      </c>
      <c r="RS1055" t="s">
        <v>1257</v>
      </c>
      <c r="RT1055">
        <v>0.03</v>
      </c>
      <c r="RU1055" t="s">
        <v>946</v>
      </c>
      <c r="RW1055" t="s">
        <v>946</v>
      </c>
      <c r="RX1055" t="s">
        <v>946</v>
      </c>
      <c r="RY1055" t="s">
        <v>944</v>
      </c>
      <c r="RZ1055" t="s">
        <v>957</v>
      </c>
      <c r="SA1055" t="s">
        <v>1258</v>
      </c>
      <c r="SB1055" t="s">
        <v>945</v>
      </c>
      <c r="SC1055" t="s">
        <v>1189</v>
      </c>
      <c r="SD1055" t="s">
        <v>944</v>
      </c>
      <c r="SE1055" t="s">
        <v>921</v>
      </c>
      <c r="SF1055" t="s">
        <v>949</v>
      </c>
      <c r="SG1055" t="s">
        <v>938</v>
      </c>
      <c r="XD1055">
        <v>0.08</v>
      </c>
      <c r="XH1055">
        <v>1001</v>
      </c>
      <c r="XI1055" t="s">
        <v>913</v>
      </c>
      <c r="XJ1055" t="s">
        <v>945</v>
      </c>
      <c r="XK1055" t="s">
        <v>941</v>
      </c>
      <c r="XL1055" t="s">
        <v>910</v>
      </c>
      <c r="XM1055" t="s">
        <v>910</v>
      </c>
      <c r="XN1055" t="s">
        <v>1157</v>
      </c>
      <c r="XO1055" t="s">
        <v>1259</v>
      </c>
      <c r="XP1055" t="s">
        <v>921</v>
      </c>
      <c r="XQ1055">
        <v>0.06</v>
      </c>
      <c r="XR1055" t="s">
        <v>946</v>
      </c>
      <c r="XS1055" t="s">
        <v>921</v>
      </c>
      <c r="XU1055" t="s">
        <v>1157</v>
      </c>
      <c r="XV1055">
        <v>0.03</v>
      </c>
      <c r="XW1055" t="s">
        <v>911</v>
      </c>
      <c r="XX1055" t="s">
        <v>911</v>
      </c>
      <c r="XY1055" t="s">
        <v>911</v>
      </c>
      <c r="XZ1055">
        <v>2.36</v>
      </c>
      <c r="YA1055">
        <v>1.1599999999999999</v>
      </c>
      <c r="YB1055" t="s">
        <v>1157</v>
      </c>
      <c r="YC1055" t="s">
        <v>921</v>
      </c>
      <c r="AAH1055" t="s">
        <v>961</v>
      </c>
      <c r="AAI1055" t="s">
        <v>921</v>
      </c>
      <c r="AAJ1055" t="s">
        <v>913</v>
      </c>
      <c r="AAK1055" t="s">
        <v>1031</v>
      </c>
      <c r="AAM1055" t="s">
        <v>945</v>
      </c>
      <c r="AAN1055" t="s">
        <v>911</v>
      </c>
      <c r="AAO1055">
        <v>0.33</v>
      </c>
      <c r="AAV1055" t="s">
        <v>911</v>
      </c>
      <c r="AAW1055">
        <v>0.31</v>
      </c>
      <c r="ABN1055" t="s">
        <v>1055</v>
      </c>
      <c r="ABO1055">
        <v>93.4</v>
      </c>
      <c r="ABP1055">
        <v>9.1999999999999998E-2</v>
      </c>
      <c r="ABT1055">
        <v>15</v>
      </c>
      <c r="ACW1055">
        <v>97</v>
      </c>
      <c r="ACX1055">
        <v>58</v>
      </c>
      <c r="ADQ1055">
        <v>7.6999999999999999E-2</v>
      </c>
      <c r="ADR1055" t="s">
        <v>939</v>
      </c>
      <c r="ADS1055" t="s">
        <v>990</v>
      </c>
      <c r="ADU1055" t="s">
        <v>1157</v>
      </c>
      <c r="ADV1055" t="s">
        <v>1158</v>
      </c>
      <c r="ADW1055" t="s">
        <v>1052</v>
      </c>
      <c r="ADX1055" t="s">
        <v>1165</v>
      </c>
      <c r="ADY1055" t="s">
        <v>943</v>
      </c>
      <c r="ADZ1055">
        <v>0.107</v>
      </c>
      <c r="AEA1055" t="s">
        <v>939</v>
      </c>
      <c r="AEB1055" t="s">
        <v>921</v>
      </c>
      <c r="AEC1055" t="s">
        <v>939</v>
      </c>
      <c r="AED1055" t="s">
        <v>948</v>
      </c>
      <c r="AEE1055" t="s">
        <v>910</v>
      </c>
      <c r="AEF1055" t="s">
        <v>1260</v>
      </c>
      <c r="AEG1055" t="s">
        <v>921</v>
      </c>
      <c r="AEH1055" t="s">
        <v>941</v>
      </c>
      <c r="AEI1055" t="s">
        <v>921</v>
      </c>
      <c r="AEJ1055" t="s">
        <v>939</v>
      </c>
      <c r="AEK1055" t="s">
        <v>1158</v>
      </c>
      <c r="AEL1055" t="s">
        <v>957</v>
      </c>
      <c r="AEM1055" t="s">
        <v>948</v>
      </c>
      <c r="AEN1055" t="s">
        <v>942</v>
      </c>
      <c r="AEO1055">
        <v>4.4999999999999998E-2</v>
      </c>
      <c r="AEP1055">
        <v>3.7999999999999999E-2</v>
      </c>
      <c r="AEQ1055" t="s">
        <v>921</v>
      </c>
      <c r="AER1055" t="s">
        <v>1104</v>
      </c>
      <c r="AES1055" t="s">
        <v>943</v>
      </c>
      <c r="AEX1055">
        <v>79.099999999999994</v>
      </c>
      <c r="AFI1055">
        <v>102</v>
      </c>
      <c r="AFK1055">
        <v>74.099999999999994</v>
      </c>
      <c r="AFQ1055">
        <v>200134700</v>
      </c>
      <c r="AFS1055">
        <v>200134600</v>
      </c>
      <c r="AGD1055">
        <v>946</v>
      </c>
      <c r="AGK1055">
        <v>956</v>
      </c>
      <c r="AGP1055">
        <v>104</v>
      </c>
      <c r="AGQ1055">
        <v>104</v>
      </c>
    </row>
    <row r="1056" spans="1:875">
      <c r="A1056" t="s">
        <v>904</v>
      </c>
      <c r="B1056">
        <v>14201300</v>
      </c>
      <c r="C1056" s="1">
        <v>37237</v>
      </c>
      <c r="D1056" s="2">
        <v>0.4861111111111111</v>
      </c>
      <c r="G1056" t="s">
        <v>994</v>
      </c>
      <c r="H1056" t="s">
        <v>906</v>
      </c>
      <c r="I1056" t="s">
        <v>907</v>
      </c>
      <c r="J1056" t="s">
        <v>908</v>
      </c>
      <c r="M1056" s="1">
        <f t="shared" si="418"/>
        <v>37237</v>
      </c>
      <c r="N1056">
        <v>7.8</v>
      </c>
      <c r="O1056">
        <v>6.7</v>
      </c>
      <c r="P1056">
        <v>763</v>
      </c>
      <c r="Q1056">
        <v>80020</v>
      </c>
      <c r="R1056" s="1">
        <f t="shared" si="419"/>
        <v>37237</v>
      </c>
      <c r="S1056">
        <v>24</v>
      </c>
      <c r="T1056">
        <v>6.52</v>
      </c>
      <c r="U1056">
        <v>446</v>
      </c>
      <c r="V1056">
        <v>1E-4</v>
      </c>
      <c r="W1056" s="1">
        <f t="shared" si="420"/>
        <v>37237</v>
      </c>
      <c r="X1056">
        <v>10.1</v>
      </c>
      <c r="Y1056">
        <v>85</v>
      </c>
      <c r="Z1056" s="1">
        <f t="shared" si="421"/>
        <v>37237</v>
      </c>
      <c r="AA1056">
        <v>7</v>
      </c>
      <c r="AC1056" s="1" t="str">
        <f t="shared" si="422"/>
        <v/>
      </c>
      <c r="AH1056" s="1" t="str">
        <f t="shared" si="423"/>
        <v/>
      </c>
      <c r="AJ1056" s="1">
        <f t="shared" si="423"/>
        <v>37237</v>
      </c>
      <c r="AK1056">
        <v>23</v>
      </c>
      <c r="AM1056" s="1">
        <f t="shared" ref="AM1056" si="446">IF(ISBLANK(AN1056),"",$C1056)</f>
        <v>37237</v>
      </c>
      <c r="AN1056">
        <v>0.91</v>
      </c>
      <c r="AP1056" s="1">
        <f t="shared" si="425"/>
        <v>37237</v>
      </c>
      <c r="AQ1056">
        <v>1.06</v>
      </c>
      <c r="AR1056">
        <v>0.12</v>
      </c>
      <c r="AS1056" s="1">
        <f t="shared" si="426"/>
        <v>37237</v>
      </c>
      <c r="AT1056">
        <v>20.399999999999999</v>
      </c>
      <c r="AV1056">
        <v>2</v>
      </c>
      <c r="AW1056" s="1">
        <f t="shared" si="427"/>
        <v>37237</v>
      </c>
      <c r="AX1056">
        <v>20.6</v>
      </c>
      <c r="AY1056">
        <v>1.26</v>
      </c>
      <c r="AZ1056" s="1">
        <f t="shared" si="428"/>
        <v>37237</v>
      </c>
      <c r="BA1056">
        <v>0.56999999999999995</v>
      </c>
      <c r="BB1056" s="1" t="str">
        <f t="shared" si="428"/>
        <v/>
      </c>
      <c r="BD1056" s="1">
        <f t="shared" ref="BD1056:BF1056" si="447">IF(ISBLANK(BE1056),"",$C1056)</f>
        <v>37237</v>
      </c>
      <c r="BE1056">
        <v>0.41</v>
      </c>
      <c r="BF1056" s="1" t="str">
        <f t="shared" si="447"/>
        <v/>
      </c>
      <c r="BI1056" s="1" t="str">
        <f t="shared" ref="BI1056" si="448">IF(ISBLANK(BJ1056),"",$C1056)</f>
        <v/>
      </c>
      <c r="DS1056" t="s">
        <v>910</v>
      </c>
      <c r="DU1056" t="s">
        <v>939</v>
      </c>
      <c r="DV1056" t="s">
        <v>945</v>
      </c>
      <c r="DW1056" t="s">
        <v>991</v>
      </c>
      <c r="DX1056" t="s">
        <v>910</v>
      </c>
      <c r="DY1056" t="s">
        <v>945</v>
      </c>
      <c r="DZ1056">
        <v>0.104</v>
      </c>
      <c r="EB1056" t="s">
        <v>946</v>
      </c>
      <c r="EC1056" t="s">
        <v>991</v>
      </c>
      <c r="ED1056" t="s">
        <v>991</v>
      </c>
      <c r="EE1056" t="s">
        <v>1052</v>
      </c>
      <c r="EF1056" t="s">
        <v>1155</v>
      </c>
      <c r="EG1056" t="s">
        <v>942</v>
      </c>
      <c r="EJ1056">
        <v>1.99</v>
      </c>
      <c r="EK1056">
        <v>0.69</v>
      </c>
      <c r="FJ1056" t="s">
        <v>948</v>
      </c>
      <c r="JL1056" t="s">
        <v>942</v>
      </c>
      <c r="NA1056">
        <v>0.03</v>
      </c>
      <c r="NC1056" t="s">
        <v>946</v>
      </c>
      <c r="ND1056">
        <v>0.04</v>
      </c>
      <c r="NE1056" t="s">
        <v>946</v>
      </c>
      <c r="NF1056" t="s">
        <v>949</v>
      </c>
      <c r="NH1056" t="s">
        <v>949</v>
      </c>
      <c r="NI1056" t="s">
        <v>921</v>
      </c>
      <c r="NJ1056" t="s">
        <v>1261</v>
      </c>
      <c r="NL1056" t="s">
        <v>921</v>
      </c>
      <c r="NO1056" t="s">
        <v>945</v>
      </c>
      <c r="NP1056" t="s">
        <v>946</v>
      </c>
      <c r="NR1056">
        <v>6.0000000000000001E-3</v>
      </c>
      <c r="OK1056" t="s">
        <v>941</v>
      </c>
      <c r="OZ1056" t="s">
        <v>948</v>
      </c>
      <c r="PM1056">
        <v>6.5000000000000002E-2</v>
      </c>
      <c r="PV1056" t="s">
        <v>1156</v>
      </c>
      <c r="PY1056" t="s">
        <v>938</v>
      </c>
      <c r="QB1056" t="s">
        <v>948</v>
      </c>
      <c r="QF1056">
        <v>3.3000000000000002E-2</v>
      </c>
      <c r="QI1056" t="s">
        <v>913</v>
      </c>
      <c r="QP1056" t="s">
        <v>948</v>
      </c>
      <c r="QQ1056">
        <v>7.0000000000000007E-2</v>
      </c>
      <c r="QR1056" t="s">
        <v>910</v>
      </c>
      <c r="QS1056" t="s">
        <v>941</v>
      </c>
      <c r="RJ1056" t="s">
        <v>921</v>
      </c>
      <c r="RK1056" t="s">
        <v>921</v>
      </c>
      <c r="RL1056" t="s">
        <v>1214</v>
      </c>
      <c r="RM1056" t="s">
        <v>946</v>
      </c>
      <c r="RO1056" t="s">
        <v>941</v>
      </c>
      <c r="RP1056" t="s">
        <v>945</v>
      </c>
      <c r="RS1056" t="s">
        <v>1262</v>
      </c>
      <c r="RT1056">
        <v>0.02</v>
      </c>
      <c r="RU1056" t="s">
        <v>946</v>
      </c>
      <c r="RW1056" t="s">
        <v>946</v>
      </c>
      <c r="RX1056" t="s">
        <v>946</v>
      </c>
      <c r="RY1056" t="s">
        <v>944</v>
      </c>
      <c r="RZ1056" t="s">
        <v>943</v>
      </c>
      <c r="SA1056" t="s">
        <v>1263</v>
      </c>
      <c r="SB1056" t="s">
        <v>945</v>
      </c>
      <c r="SC1056" t="s">
        <v>913</v>
      </c>
      <c r="SD1056" t="s">
        <v>944</v>
      </c>
      <c r="SE1056" t="s">
        <v>921</v>
      </c>
      <c r="SF1056" t="s">
        <v>949</v>
      </c>
      <c r="SG1056" t="s">
        <v>938</v>
      </c>
      <c r="XH1056">
        <v>1001</v>
      </c>
      <c r="XI1056" t="s">
        <v>1190</v>
      </c>
      <c r="XJ1056" t="s">
        <v>945</v>
      </c>
      <c r="XK1056" t="s">
        <v>941</v>
      </c>
      <c r="XL1056" t="s">
        <v>982</v>
      </c>
      <c r="XM1056" t="s">
        <v>910</v>
      </c>
      <c r="XN1056" t="s">
        <v>1157</v>
      </c>
      <c r="XO1056" t="s">
        <v>1264</v>
      </c>
      <c r="XP1056" t="s">
        <v>921</v>
      </c>
      <c r="XQ1056" t="s">
        <v>1189</v>
      </c>
      <c r="XR1056" t="s">
        <v>946</v>
      </c>
      <c r="XS1056" t="s">
        <v>921</v>
      </c>
      <c r="XU1056" t="s">
        <v>1157</v>
      </c>
      <c r="XV1056" t="s">
        <v>1214</v>
      </c>
      <c r="YC1056" t="s">
        <v>921</v>
      </c>
      <c r="AAH1056" t="s">
        <v>913</v>
      </c>
      <c r="AAI1056" t="s">
        <v>921</v>
      </c>
      <c r="AAJ1056" t="s">
        <v>946</v>
      </c>
      <c r="AAK1056" t="s">
        <v>938</v>
      </c>
      <c r="AAM1056" t="s">
        <v>945</v>
      </c>
      <c r="ABN1056">
        <v>1.36</v>
      </c>
      <c r="ABO1056">
        <v>90.5</v>
      </c>
      <c r="ABP1056">
        <v>0.39400000000000002</v>
      </c>
      <c r="ABT1056">
        <v>15</v>
      </c>
      <c r="ACW1056">
        <v>33</v>
      </c>
      <c r="ACX1056">
        <v>2.2000000000000002</v>
      </c>
      <c r="ADQ1056">
        <v>4.5999999999999999E-2</v>
      </c>
      <c r="ADR1056" t="s">
        <v>939</v>
      </c>
      <c r="ADS1056" t="s">
        <v>1165</v>
      </c>
      <c r="ADU1056" t="s">
        <v>1157</v>
      </c>
      <c r="ADV1056" t="s">
        <v>1158</v>
      </c>
      <c r="ADW1056" t="s">
        <v>1013</v>
      </c>
      <c r="ADX1056" t="s">
        <v>1160</v>
      </c>
      <c r="ADY1056" t="s">
        <v>943</v>
      </c>
      <c r="ADZ1056">
        <v>3.4000000000000002E-2</v>
      </c>
      <c r="AEA1056" t="s">
        <v>939</v>
      </c>
      <c r="AEB1056" t="s">
        <v>913</v>
      </c>
      <c r="AEC1056" t="s">
        <v>948</v>
      </c>
      <c r="AED1056" t="s">
        <v>1165</v>
      </c>
      <c r="AEE1056" t="s">
        <v>910</v>
      </c>
      <c r="AEF1056" t="s">
        <v>1265</v>
      </c>
      <c r="AEG1056" t="s">
        <v>921</v>
      </c>
      <c r="AEH1056" t="s">
        <v>941</v>
      </c>
      <c r="AEI1056" t="s">
        <v>921</v>
      </c>
      <c r="AEJ1056" t="s">
        <v>939</v>
      </c>
      <c r="AEK1056" t="s">
        <v>1158</v>
      </c>
      <c r="AEL1056" t="s">
        <v>1161</v>
      </c>
      <c r="AEM1056" t="s">
        <v>948</v>
      </c>
      <c r="AEN1056" t="s">
        <v>942</v>
      </c>
      <c r="AEO1056">
        <v>0.03</v>
      </c>
      <c r="AEP1056">
        <v>0.04</v>
      </c>
      <c r="AEQ1056" t="s">
        <v>921</v>
      </c>
      <c r="AER1056" t="s">
        <v>1104</v>
      </c>
      <c r="AES1056" t="s">
        <v>943</v>
      </c>
      <c r="AEX1056" t="s">
        <v>1266</v>
      </c>
      <c r="AFI1056">
        <v>106</v>
      </c>
      <c r="AFK1056">
        <v>91.7</v>
      </c>
      <c r="AFQ1056">
        <v>200135300</v>
      </c>
      <c r="AFS1056">
        <v>200135100</v>
      </c>
      <c r="AGD1056">
        <v>942</v>
      </c>
      <c r="AGK1056">
        <v>915</v>
      </c>
      <c r="AGP1056">
        <v>88.2</v>
      </c>
      <c r="AGQ1056" t="s">
        <v>1267</v>
      </c>
    </row>
    <row r="1057" spans="1:875">
      <c r="A1057" t="s">
        <v>904</v>
      </c>
      <c r="B1057">
        <v>14201300</v>
      </c>
      <c r="C1057" s="1">
        <v>37245</v>
      </c>
      <c r="D1057" s="2">
        <v>0.5</v>
      </c>
      <c r="G1057" t="s">
        <v>994</v>
      </c>
      <c r="H1057" t="s">
        <v>906</v>
      </c>
      <c r="I1057" t="s">
        <v>907</v>
      </c>
      <c r="J1057" t="s">
        <v>908</v>
      </c>
      <c r="M1057" s="1">
        <f t="shared" si="418"/>
        <v>37245</v>
      </c>
      <c r="N1057">
        <v>8</v>
      </c>
      <c r="O1057">
        <v>4.0999999999999996</v>
      </c>
      <c r="P1057">
        <v>755</v>
      </c>
      <c r="Q1057">
        <v>80020</v>
      </c>
      <c r="R1057" s="1">
        <f t="shared" si="419"/>
        <v>37245</v>
      </c>
      <c r="S1057">
        <v>522</v>
      </c>
      <c r="T1057">
        <v>11.14</v>
      </c>
      <c r="U1057">
        <v>369</v>
      </c>
      <c r="V1057">
        <v>1.4999999999999999E-4</v>
      </c>
      <c r="W1057" s="1">
        <f t="shared" si="420"/>
        <v>37245</v>
      </c>
      <c r="X1057">
        <v>10.6</v>
      </c>
      <c r="Y1057">
        <v>91</v>
      </c>
      <c r="Z1057" s="1">
        <f t="shared" si="421"/>
        <v>37245</v>
      </c>
      <c r="AA1057">
        <v>6.8</v>
      </c>
      <c r="AC1057" s="1">
        <f t="shared" si="422"/>
        <v>37245</v>
      </c>
      <c r="AD1057">
        <v>8.1</v>
      </c>
      <c r="AE1057" t="s">
        <v>925</v>
      </c>
      <c r="AF1057">
        <v>34</v>
      </c>
      <c r="AH1057" s="1" t="str">
        <f t="shared" si="423"/>
        <v/>
      </c>
      <c r="AJ1057" s="1">
        <f t="shared" si="423"/>
        <v>37245</v>
      </c>
      <c r="AK1057">
        <v>19</v>
      </c>
      <c r="AM1057" s="1">
        <f t="shared" ref="AM1057" si="449">IF(ISBLANK(AN1057),"",$C1057)</f>
        <v>37245</v>
      </c>
      <c r="AN1057" t="s">
        <v>1268</v>
      </c>
      <c r="AP1057" s="1">
        <f t="shared" si="425"/>
        <v>37245</v>
      </c>
      <c r="AQ1057" t="s">
        <v>1189</v>
      </c>
      <c r="AR1057">
        <v>3.5999999999999997E-2</v>
      </c>
      <c r="AS1057" s="1">
        <f t="shared" si="426"/>
        <v>37245</v>
      </c>
      <c r="AT1057">
        <v>17.8</v>
      </c>
      <c r="AV1057">
        <v>0.92</v>
      </c>
      <c r="AW1057" s="1">
        <f t="shared" si="427"/>
        <v>37245</v>
      </c>
      <c r="AX1057">
        <v>17.899999999999999</v>
      </c>
      <c r="AY1057">
        <v>0.42599999999999999</v>
      </c>
      <c r="AZ1057" s="1">
        <f t="shared" si="428"/>
        <v>37245</v>
      </c>
      <c r="BA1057">
        <v>0.28999999999999998</v>
      </c>
      <c r="BB1057" s="1" t="str">
        <f t="shared" si="428"/>
        <v/>
      </c>
      <c r="BD1057" s="1">
        <f t="shared" ref="BD1057:BF1057" si="450">IF(ISBLANK(BE1057),"",$C1057)</f>
        <v>37245</v>
      </c>
      <c r="BE1057">
        <v>0.14000000000000001</v>
      </c>
      <c r="BF1057" s="1">
        <f t="shared" si="450"/>
        <v>37245</v>
      </c>
      <c r="BG1057">
        <v>4.2</v>
      </c>
      <c r="BI1057" s="1" t="str">
        <f t="shared" ref="BI1057" si="451">IF(ISBLANK(BJ1057),"",$C1057)</f>
        <v/>
      </c>
      <c r="BK1057">
        <v>1.47</v>
      </c>
      <c r="BU1057">
        <v>37.9</v>
      </c>
      <c r="BV1057">
        <v>18.8</v>
      </c>
      <c r="DS1057" t="s">
        <v>910</v>
      </c>
      <c r="DU1057" t="s">
        <v>939</v>
      </c>
      <c r="DV1057" t="s">
        <v>945</v>
      </c>
      <c r="DW1057" t="s">
        <v>913</v>
      </c>
      <c r="DX1057" t="s">
        <v>1010</v>
      </c>
      <c r="DY1057" t="s">
        <v>945</v>
      </c>
      <c r="DZ1057">
        <v>0.109</v>
      </c>
      <c r="EB1057" t="s">
        <v>946</v>
      </c>
      <c r="EC1057" t="s">
        <v>953</v>
      </c>
      <c r="ED1057" t="s">
        <v>946</v>
      </c>
      <c r="EE1057" t="s">
        <v>984</v>
      </c>
      <c r="EF1057" t="s">
        <v>1155</v>
      </c>
      <c r="EG1057" t="s">
        <v>942</v>
      </c>
      <c r="EJ1057">
        <v>3.4</v>
      </c>
      <c r="EK1057">
        <v>15</v>
      </c>
      <c r="FJ1057" t="s">
        <v>948</v>
      </c>
      <c r="JL1057" t="s">
        <v>942</v>
      </c>
      <c r="NA1057">
        <v>0.02</v>
      </c>
      <c r="NC1057" t="s">
        <v>946</v>
      </c>
      <c r="ND1057">
        <v>0.06</v>
      </c>
      <c r="NE1057" t="s">
        <v>946</v>
      </c>
      <c r="NF1057" t="s">
        <v>949</v>
      </c>
      <c r="NH1057" t="s">
        <v>949</v>
      </c>
      <c r="NI1057" t="s">
        <v>921</v>
      </c>
      <c r="NJ1057" t="s">
        <v>1214</v>
      </c>
      <c r="NL1057" t="s">
        <v>921</v>
      </c>
      <c r="NO1057" t="s">
        <v>945</v>
      </c>
      <c r="NP1057" t="s">
        <v>946</v>
      </c>
      <c r="NR1057">
        <v>8.9999999999999993E-3</v>
      </c>
      <c r="NX1057">
        <v>28</v>
      </c>
      <c r="OK1057" t="s">
        <v>941</v>
      </c>
      <c r="OZ1057" t="s">
        <v>948</v>
      </c>
      <c r="PM1057">
        <v>5.8999999999999997E-2</v>
      </c>
      <c r="PV1057" t="s">
        <v>1156</v>
      </c>
      <c r="PY1057" t="s">
        <v>938</v>
      </c>
      <c r="QB1057" t="s">
        <v>948</v>
      </c>
      <c r="QF1057">
        <v>3.6999999999999998E-2</v>
      </c>
      <c r="QI1057" t="s">
        <v>913</v>
      </c>
      <c r="QP1057" t="s">
        <v>939</v>
      </c>
      <c r="QQ1057">
        <v>7.0000000000000007E-2</v>
      </c>
      <c r="QR1057" t="s">
        <v>910</v>
      </c>
      <c r="QS1057" t="s">
        <v>941</v>
      </c>
      <c r="RJ1057" t="s">
        <v>921</v>
      </c>
      <c r="RK1057" t="s">
        <v>921</v>
      </c>
      <c r="RL1057" t="s">
        <v>1189</v>
      </c>
      <c r="RM1057" t="s">
        <v>946</v>
      </c>
      <c r="RO1057" t="s">
        <v>941</v>
      </c>
      <c r="RP1057" t="s">
        <v>945</v>
      </c>
      <c r="RS1057" t="s">
        <v>1269</v>
      </c>
      <c r="RT1057">
        <v>0.02</v>
      </c>
      <c r="RU1057" t="s">
        <v>946</v>
      </c>
      <c r="RW1057" t="s">
        <v>946</v>
      </c>
      <c r="RX1057" t="s">
        <v>946</v>
      </c>
      <c r="RY1057" t="s">
        <v>944</v>
      </c>
      <c r="RZ1057" t="s">
        <v>943</v>
      </c>
      <c r="SA1057">
        <v>0.13300000000000001</v>
      </c>
      <c r="SB1057" t="s">
        <v>945</v>
      </c>
      <c r="SC1057" t="s">
        <v>961</v>
      </c>
      <c r="SD1057" t="s">
        <v>944</v>
      </c>
      <c r="SE1057" t="s">
        <v>921</v>
      </c>
      <c r="SF1057" t="s">
        <v>949</v>
      </c>
      <c r="SG1057" t="s">
        <v>938</v>
      </c>
      <c r="XA1057">
        <v>0.15</v>
      </c>
      <c r="XD1057">
        <v>7.0000000000000007E-2</v>
      </c>
      <c r="XH1057">
        <v>1001</v>
      </c>
      <c r="XI1057" t="s">
        <v>1190</v>
      </c>
      <c r="XJ1057" t="s">
        <v>945</v>
      </c>
      <c r="XK1057">
        <v>5.0000000000000001E-3</v>
      </c>
      <c r="XL1057" t="s">
        <v>910</v>
      </c>
      <c r="XM1057" t="s">
        <v>910</v>
      </c>
      <c r="XN1057" t="s">
        <v>1157</v>
      </c>
      <c r="XO1057" t="s">
        <v>1142</v>
      </c>
      <c r="XP1057" t="s">
        <v>921</v>
      </c>
      <c r="XQ1057">
        <v>0.03</v>
      </c>
      <c r="XR1057" t="s">
        <v>946</v>
      </c>
      <c r="XS1057" t="s">
        <v>921</v>
      </c>
      <c r="XU1057" t="s">
        <v>1157</v>
      </c>
      <c r="XV1057" t="s">
        <v>945</v>
      </c>
      <c r="XW1057" t="s">
        <v>911</v>
      </c>
      <c r="XX1057" t="s">
        <v>911</v>
      </c>
      <c r="XY1057" t="s">
        <v>911</v>
      </c>
      <c r="XZ1057">
        <v>1.76</v>
      </c>
      <c r="YA1057">
        <v>0.82</v>
      </c>
      <c r="YC1057" t="s">
        <v>921</v>
      </c>
      <c r="AAH1057" t="s">
        <v>961</v>
      </c>
      <c r="AAI1057" t="s">
        <v>921</v>
      </c>
      <c r="AAJ1057" t="s">
        <v>946</v>
      </c>
      <c r="AAK1057">
        <v>1.2E-2</v>
      </c>
      <c r="AAM1057" t="s">
        <v>945</v>
      </c>
      <c r="AAN1057" t="s">
        <v>911</v>
      </c>
      <c r="AAO1057" t="s">
        <v>911</v>
      </c>
      <c r="AAV1057" t="s">
        <v>911</v>
      </c>
      <c r="AAW1057">
        <v>0.13</v>
      </c>
      <c r="ABN1057" t="s">
        <v>976</v>
      </c>
      <c r="ABO1057">
        <v>79</v>
      </c>
      <c r="ABP1057">
        <v>0.11799999999999999</v>
      </c>
      <c r="ABT1057">
        <v>15</v>
      </c>
      <c r="ACW1057">
        <v>44</v>
      </c>
      <c r="ACX1057">
        <v>62</v>
      </c>
      <c r="ADQ1057">
        <v>4.4999999999999998E-2</v>
      </c>
      <c r="ADR1057" t="s">
        <v>939</v>
      </c>
      <c r="ADS1057" t="s">
        <v>1165</v>
      </c>
      <c r="ADU1057" t="s">
        <v>1157</v>
      </c>
      <c r="ADV1057" t="s">
        <v>1158</v>
      </c>
      <c r="ADW1057" t="s">
        <v>982</v>
      </c>
      <c r="ADX1057" t="s">
        <v>1160</v>
      </c>
      <c r="ADY1057" t="s">
        <v>943</v>
      </c>
      <c r="ADZ1057">
        <v>2.5999999999999999E-2</v>
      </c>
      <c r="AEA1057" t="s">
        <v>939</v>
      </c>
      <c r="AEB1057" t="s">
        <v>913</v>
      </c>
      <c r="AEC1057" t="s">
        <v>939</v>
      </c>
      <c r="AED1057" t="s">
        <v>1005</v>
      </c>
      <c r="AEE1057" t="s">
        <v>910</v>
      </c>
      <c r="AEF1057" t="s">
        <v>1259</v>
      </c>
      <c r="AEG1057" t="s">
        <v>921</v>
      </c>
      <c r="AEH1057" t="s">
        <v>941</v>
      </c>
      <c r="AEI1057" t="s">
        <v>921</v>
      </c>
      <c r="AEJ1057" t="s">
        <v>939</v>
      </c>
      <c r="AEK1057" t="s">
        <v>1158</v>
      </c>
      <c r="AEL1057" t="s">
        <v>1161</v>
      </c>
      <c r="AEM1057" t="s">
        <v>948</v>
      </c>
      <c r="AEN1057" t="s">
        <v>942</v>
      </c>
      <c r="AEO1057">
        <v>2.4E-2</v>
      </c>
      <c r="AEP1057">
        <v>1.6E-2</v>
      </c>
      <c r="AEQ1057" t="s">
        <v>921</v>
      </c>
      <c r="AER1057" t="s">
        <v>1104</v>
      </c>
      <c r="AES1057" t="s">
        <v>943</v>
      </c>
      <c r="AEX1057">
        <v>106</v>
      </c>
      <c r="AFI1057">
        <v>90.7</v>
      </c>
      <c r="AFK1057">
        <v>78.900000000000006</v>
      </c>
      <c r="AFQ1057">
        <v>200136200</v>
      </c>
      <c r="AFS1057">
        <v>200136200</v>
      </c>
      <c r="AGD1057">
        <v>977</v>
      </c>
      <c r="AGK1057">
        <v>943</v>
      </c>
      <c r="AGP1057">
        <v>91.5</v>
      </c>
      <c r="AGQ1057">
        <v>85.7</v>
      </c>
    </row>
    <row r="1058" spans="1:875">
      <c r="A1058" t="s">
        <v>904</v>
      </c>
      <c r="B1058">
        <v>14201300</v>
      </c>
      <c r="C1058" s="1">
        <v>37259</v>
      </c>
      <c r="D1058" s="2">
        <v>0.4375</v>
      </c>
      <c r="G1058" t="s">
        <v>994</v>
      </c>
      <c r="H1058" t="s">
        <v>906</v>
      </c>
      <c r="I1058" t="s">
        <v>907</v>
      </c>
      <c r="J1058" t="s">
        <v>908</v>
      </c>
      <c r="M1058" s="1">
        <f t="shared" si="418"/>
        <v>37259</v>
      </c>
      <c r="N1058">
        <v>7</v>
      </c>
      <c r="O1058">
        <v>7.2</v>
      </c>
      <c r="P1058">
        <v>766</v>
      </c>
      <c r="Q1058">
        <v>80020</v>
      </c>
      <c r="R1058" s="1">
        <f t="shared" si="419"/>
        <v>37259</v>
      </c>
      <c r="S1058">
        <v>26</v>
      </c>
      <c r="T1058">
        <v>4.78</v>
      </c>
      <c r="U1058">
        <v>384</v>
      </c>
      <c r="V1058">
        <v>1E-4</v>
      </c>
      <c r="W1058" s="1">
        <f t="shared" si="420"/>
        <v>37259</v>
      </c>
      <c r="X1058">
        <v>10.8</v>
      </c>
      <c r="Y1058">
        <v>88</v>
      </c>
      <c r="Z1058" s="1">
        <f t="shared" si="421"/>
        <v>37259</v>
      </c>
      <c r="AA1058">
        <v>7</v>
      </c>
      <c r="AC1058" s="1" t="str">
        <f t="shared" si="422"/>
        <v/>
      </c>
      <c r="AH1058" s="1" t="str">
        <f t="shared" si="423"/>
        <v/>
      </c>
      <c r="AJ1058" s="1">
        <f t="shared" si="423"/>
        <v>37259</v>
      </c>
      <c r="AK1058">
        <v>20</v>
      </c>
      <c r="AM1058" s="1">
        <f t="shared" ref="AM1058" si="452">IF(ISBLANK(AN1058),"",$C1058)</f>
        <v>37259</v>
      </c>
      <c r="AN1058" t="s">
        <v>1270</v>
      </c>
      <c r="AP1058" s="1">
        <f t="shared" si="425"/>
        <v>37259</v>
      </c>
      <c r="AQ1058" t="s">
        <v>991</v>
      </c>
      <c r="AR1058">
        <v>4.8000000000000001E-2</v>
      </c>
      <c r="AS1058" s="1">
        <f t="shared" si="426"/>
        <v>37259</v>
      </c>
      <c r="AT1058">
        <v>19.7</v>
      </c>
      <c r="AV1058">
        <v>0.71</v>
      </c>
      <c r="AW1058" s="1">
        <f t="shared" si="427"/>
        <v>37259</v>
      </c>
      <c r="AX1058">
        <v>19.8</v>
      </c>
      <c r="AY1058">
        <v>0.35</v>
      </c>
      <c r="AZ1058" s="1">
        <f t="shared" si="428"/>
        <v>37259</v>
      </c>
      <c r="BA1058">
        <v>0.2</v>
      </c>
      <c r="BB1058" s="1" t="str">
        <f t="shared" si="428"/>
        <v/>
      </c>
      <c r="BD1058" s="1">
        <f t="shared" ref="BD1058:BF1058" si="453">IF(ISBLANK(BE1058),"",$C1058)</f>
        <v>37259</v>
      </c>
      <c r="BE1058">
        <v>0.11</v>
      </c>
      <c r="BF1058" s="1" t="str">
        <f t="shared" si="453"/>
        <v/>
      </c>
      <c r="BI1058" s="1" t="str">
        <f t="shared" ref="BI1058" si="454">IF(ISBLANK(BJ1058),"",$C1058)</f>
        <v/>
      </c>
      <c r="DS1058" t="s">
        <v>910</v>
      </c>
      <c r="DU1058" t="s">
        <v>939</v>
      </c>
      <c r="DZ1058">
        <v>6.7000000000000004E-2</v>
      </c>
      <c r="EB1058" t="s">
        <v>946</v>
      </c>
      <c r="EE1058" t="s">
        <v>1013</v>
      </c>
      <c r="EF1058" t="s">
        <v>1155</v>
      </c>
      <c r="EG1058" t="s">
        <v>942</v>
      </c>
      <c r="EJ1058">
        <v>1.46</v>
      </c>
      <c r="EK1058">
        <v>0.75</v>
      </c>
      <c r="FJ1058" t="s">
        <v>948</v>
      </c>
      <c r="JL1058" t="s">
        <v>942</v>
      </c>
      <c r="NR1058">
        <v>3.4000000000000002E-2</v>
      </c>
      <c r="OK1058" t="s">
        <v>941</v>
      </c>
      <c r="OZ1058" t="s">
        <v>948</v>
      </c>
      <c r="PM1058">
        <v>8.2000000000000003E-2</v>
      </c>
      <c r="PV1058" t="s">
        <v>1156</v>
      </c>
      <c r="PY1058" t="s">
        <v>938</v>
      </c>
      <c r="QB1058" t="s">
        <v>948</v>
      </c>
      <c r="QF1058">
        <v>2.3E-2</v>
      </c>
      <c r="QP1058">
        <v>3.0000000000000001E-3</v>
      </c>
      <c r="QS1058" t="s">
        <v>941</v>
      </c>
      <c r="XH1058">
        <v>1001</v>
      </c>
      <c r="ABN1058" t="s">
        <v>950</v>
      </c>
      <c r="ABO1058">
        <v>87.3</v>
      </c>
      <c r="ABP1058">
        <v>0.158</v>
      </c>
      <c r="ABT1058">
        <v>15</v>
      </c>
      <c r="ACW1058">
        <v>22</v>
      </c>
      <c r="ACX1058">
        <v>1.6</v>
      </c>
      <c r="ADQ1058">
        <v>2.5000000000000001E-2</v>
      </c>
      <c r="ADR1058" t="s">
        <v>939</v>
      </c>
      <c r="ADS1058" t="s">
        <v>1165</v>
      </c>
      <c r="ADU1058" t="s">
        <v>1157</v>
      </c>
      <c r="ADV1058" t="s">
        <v>1158</v>
      </c>
      <c r="ADW1058" t="s">
        <v>1031</v>
      </c>
      <c r="ADX1058" t="s">
        <v>1160</v>
      </c>
      <c r="ADY1058" t="s">
        <v>943</v>
      </c>
      <c r="ADZ1058">
        <v>3.9E-2</v>
      </c>
      <c r="AEA1058" t="s">
        <v>939</v>
      </c>
      <c r="AEB1058" t="s">
        <v>921</v>
      </c>
      <c r="AEC1058" t="s">
        <v>939</v>
      </c>
      <c r="AED1058" t="s">
        <v>1005</v>
      </c>
      <c r="AEE1058" t="s">
        <v>910</v>
      </c>
      <c r="AEF1058" t="s">
        <v>1271</v>
      </c>
      <c r="AEG1058" t="s">
        <v>921</v>
      </c>
      <c r="AEH1058" t="s">
        <v>941</v>
      </c>
      <c r="AEI1058" t="s">
        <v>921</v>
      </c>
      <c r="AEJ1058" t="s">
        <v>939</v>
      </c>
      <c r="AEK1058" t="s">
        <v>1158</v>
      </c>
      <c r="AEL1058" t="s">
        <v>1161</v>
      </c>
      <c r="AEM1058" t="s">
        <v>948</v>
      </c>
      <c r="AEN1058" t="s">
        <v>942</v>
      </c>
      <c r="AEO1058">
        <v>1.4999999999999999E-2</v>
      </c>
      <c r="AEP1058">
        <v>1.2E-2</v>
      </c>
      <c r="AEQ1058" t="s">
        <v>921</v>
      </c>
      <c r="AER1058" t="s">
        <v>1104</v>
      </c>
      <c r="AES1058" t="s">
        <v>943</v>
      </c>
      <c r="AFI1058">
        <v>118</v>
      </c>
      <c r="AFK1058">
        <v>93</v>
      </c>
      <c r="AFQ1058">
        <v>200201000</v>
      </c>
      <c r="AFS1058">
        <v>200200900</v>
      </c>
      <c r="AGK1058">
        <v>940</v>
      </c>
    </row>
    <row r="1059" spans="1:875">
      <c r="A1059" t="s">
        <v>904</v>
      </c>
      <c r="B1059">
        <v>14201300</v>
      </c>
      <c r="C1059" s="1">
        <v>37273</v>
      </c>
      <c r="D1059" s="2">
        <v>0.4861111111111111</v>
      </c>
      <c r="G1059" t="s">
        <v>994</v>
      </c>
      <c r="H1059" t="s">
        <v>906</v>
      </c>
      <c r="I1059" t="s">
        <v>907</v>
      </c>
      <c r="J1059" t="s">
        <v>908</v>
      </c>
      <c r="M1059" s="1">
        <f t="shared" si="418"/>
        <v>37273</v>
      </c>
      <c r="N1059">
        <v>6.4</v>
      </c>
      <c r="O1059">
        <v>5.6</v>
      </c>
      <c r="P1059">
        <v>771</v>
      </c>
      <c r="Q1059">
        <v>80020</v>
      </c>
      <c r="R1059" s="1">
        <f t="shared" si="419"/>
        <v>37273</v>
      </c>
      <c r="S1059">
        <v>8.5</v>
      </c>
      <c r="T1059">
        <v>4.32</v>
      </c>
      <c r="U1059">
        <v>349</v>
      </c>
      <c r="V1059">
        <v>1.1E-4</v>
      </c>
      <c r="W1059" s="1">
        <f t="shared" si="420"/>
        <v>37273</v>
      </c>
      <c r="X1059">
        <v>11.2</v>
      </c>
      <c r="Y1059">
        <v>90</v>
      </c>
      <c r="Z1059" s="1">
        <f t="shared" si="421"/>
        <v>37273</v>
      </c>
      <c r="AA1059">
        <v>7</v>
      </c>
      <c r="AC1059" s="1">
        <f t="shared" si="422"/>
        <v>37273</v>
      </c>
      <c r="AD1059">
        <v>8</v>
      </c>
      <c r="AE1059" t="s">
        <v>925</v>
      </c>
      <c r="AF1059">
        <v>47</v>
      </c>
      <c r="AH1059" s="1" t="str">
        <f t="shared" si="423"/>
        <v/>
      </c>
      <c r="AJ1059" s="1">
        <f t="shared" si="423"/>
        <v>37273</v>
      </c>
      <c r="AK1059">
        <v>16</v>
      </c>
      <c r="AM1059" s="1">
        <f t="shared" ref="AM1059" si="455">IF(ISBLANK(AN1059),"",$C1059)</f>
        <v>37273</v>
      </c>
      <c r="AN1059" t="s">
        <v>1180</v>
      </c>
      <c r="AP1059" s="1">
        <f t="shared" si="425"/>
        <v>37273</v>
      </c>
      <c r="AQ1059" t="s">
        <v>944</v>
      </c>
      <c r="AR1059">
        <v>3.5999999999999997E-2</v>
      </c>
      <c r="AS1059" s="1">
        <f t="shared" si="426"/>
        <v>37273</v>
      </c>
      <c r="AT1059">
        <v>15.3</v>
      </c>
      <c r="AV1059">
        <v>0.54</v>
      </c>
      <c r="AW1059" s="1">
        <f t="shared" si="427"/>
        <v>37273</v>
      </c>
      <c r="AX1059">
        <v>15.4</v>
      </c>
      <c r="AY1059">
        <v>0.371</v>
      </c>
      <c r="AZ1059" s="1">
        <f t="shared" si="428"/>
        <v>37273</v>
      </c>
      <c r="BA1059">
        <v>0.17399999999999999</v>
      </c>
      <c r="BB1059" s="1" t="str">
        <f t="shared" si="428"/>
        <v/>
      </c>
      <c r="BD1059" s="1">
        <f t="shared" ref="BD1059:BF1059" si="456">IF(ISBLANK(BE1059),"",$C1059)</f>
        <v>37273</v>
      </c>
      <c r="BE1059">
        <v>0.12</v>
      </c>
      <c r="BF1059" s="1">
        <f t="shared" si="456"/>
        <v>37273</v>
      </c>
      <c r="BG1059">
        <v>2.4</v>
      </c>
      <c r="BI1059" s="1" t="str">
        <f t="shared" ref="BI1059" si="457">IF(ISBLANK(BJ1059),"",$C1059)</f>
        <v/>
      </c>
      <c r="BK1059">
        <v>0.54</v>
      </c>
      <c r="BU1059">
        <v>32.200000000000003</v>
      </c>
      <c r="BV1059">
        <v>17.8</v>
      </c>
      <c r="DS1059" t="s">
        <v>910</v>
      </c>
      <c r="DU1059" t="s">
        <v>939</v>
      </c>
      <c r="DV1059" t="s">
        <v>945</v>
      </c>
      <c r="DW1059" t="s">
        <v>991</v>
      </c>
      <c r="DX1059" t="s">
        <v>910</v>
      </c>
      <c r="DY1059" t="s">
        <v>945</v>
      </c>
      <c r="DZ1059">
        <v>8.6999999999999994E-2</v>
      </c>
      <c r="EB1059" t="s">
        <v>946</v>
      </c>
      <c r="EC1059" t="s">
        <v>991</v>
      </c>
      <c r="ED1059" t="s">
        <v>991</v>
      </c>
      <c r="EE1059" t="s">
        <v>954</v>
      </c>
      <c r="EF1059" t="s">
        <v>1155</v>
      </c>
      <c r="EG1059" t="s">
        <v>942</v>
      </c>
      <c r="EJ1059">
        <v>1.32</v>
      </c>
      <c r="EK1059">
        <v>0.24</v>
      </c>
      <c r="FJ1059" t="s">
        <v>948</v>
      </c>
      <c r="JL1059" t="s">
        <v>942</v>
      </c>
      <c r="NA1059" t="s">
        <v>913</v>
      </c>
      <c r="NC1059" t="s">
        <v>946</v>
      </c>
      <c r="ND1059">
        <v>0.03</v>
      </c>
      <c r="NE1059" t="s">
        <v>946</v>
      </c>
      <c r="NF1059" t="s">
        <v>949</v>
      </c>
      <c r="NH1059" t="s">
        <v>949</v>
      </c>
      <c r="NI1059" t="s">
        <v>1272</v>
      </c>
      <c r="NJ1059" t="s">
        <v>1188</v>
      </c>
      <c r="NL1059" t="s">
        <v>921</v>
      </c>
      <c r="NO1059" t="s">
        <v>945</v>
      </c>
      <c r="NP1059" t="s">
        <v>946</v>
      </c>
      <c r="NR1059">
        <v>6.0000000000000001E-3</v>
      </c>
      <c r="NX1059">
        <v>39</v>
      </c>
      <c r="OK1059" t="s">
        <v>941</v>
      </c>
      <c r="OZ1059" t="s">
        <v>948</v>
      </c>
      <c r="PM1059">
        <v>5.0999999999999997E-2</v>
      </c>
      <c r="PV1059" t="s">
        <v>1156</v>
      </c>
      <c r="PY1059" t="s">
        <v>910</v>
      </c>
      <c r="QB1059" t="s">
        <v>948</v>
      </c>
      <c r="QF1059">
        <v>2.9000000000000001E-2</v>
      </c>
      <c r="QI1059" t="s">
        <v>921</v>
      </c>
      <c r="QP1059" t="s">
        <v>941</v>
      </c>
      <c r="QQ1059">
        <v>0.03</v>
      </c>
      <c r="QR1059" t="s">
        <v>910</v>
      </c>
      <c r="QS1059" t="s">
        <v>943</v>
      </c>
      <c r="RJ1059" t="s">
        <v>921</v>
      </c>
      <c r="RK1059" t="s">
        <v>921</v>
      </c>
      <c r="RL1059" t="s">
        <v>953</v>
      </c>
      <c r="RM1059" t="s">
        <v>946</v>
      </c>
      <c r="RO1059" t="s">
        <v>941</v>
      </c>
      <c r="RP1059" t="s">
        <v>945</v>
      </c>
      <c r="RS1059" t="s">
        <v>1273</v>
      </c>
      <c r="RT1059">
        <v>0.03</v>
      </c>
      <c r="RU1059" t="s">
        <v>946</v>
      </c>
      <c r="RW1059" t="s">
        <v>946</v>
      </c>
      <c r="RX1059" t="s">
        <v>913</v>
      </c>
      <c r="RY1059" t="s">
        <v>944</v>
      </c>
      <c r="RZ1059" t="s">
        <v>943</v>
      </c>
      <c r="SA1059">
        <v>4.7E-2</v>
      </c>
      <c r="SB1059" t="s">
        <v>945</v>
      </c>
      <c r="SC1059" t="s">
        <v>921</v>
      </c>
      <c r="SD1059" t="s">
        <v>944</v>
      </c>
      <c r="SE1059" t="s">
        <v>921</v>
      </c>
      <c r="SF1059" t="s">
        <v>949</v>
      </c>
      <c r="SG1059" t="s">
        <v>938</v>
      </c>
      <c r="XA1059">
        <v>0.08</v>
      </c>
      <c r="XD1059">
        <v>7.0000000000000007E-2</v>
      </c>
      <c r="XH1059">
        <v>1001</v>
      </c>
      <c r="XI1059" t="s">
        <v>1190</v>
      </c>
      <c r="XJ1059" t="s">
        <v>913</v>
      </c>
      <c r="XK1059" t="s">
        <v>941</v>
      </c>
      <c r="XL1059">
        <v>1.4999999999999999E-2</v>
      </c>
      <c r="XM1059" t="s">
        <v>910</v>
      </c>
      <c r="XN1059" t="s">
        <v>1157</v>
      </c>
      <c r="XO1059" t="s">
        <v>1053</v>
      </c>
      <c r="XP1059" t="s">
        <v>921</v>
      </c>
      <c r="XQ1059">
        <v>0.02</v>
      </c>
      <c r="XR1059" t="s">
        <v>946</v>
      </c>
      <c r="XS1059" t="s">
        <v>921</v>
      </c>
      <c r="XU1059" t="s">
        <v>1157</v>
      </c>
      <c r="XV1059">
        <v>0.02</v>
      </c>
      <c r="XW1059" t="s">
        <v>911</v>
      </c>
      <c r="XX1059" t="s">
        <v>911</v>
      </c>
      <c r="XY1059" t="s">
        <v>911</v>
      </c>
      <c r="XZ1059">
        <v>1.45</v>
      </c>
      <c r="YA1059">
        <v>0.56999999999999995</v>
      </c>
      <c r="YC1059" t="s">
        <v>921</v>
      </c>
      <c r="AAH1059" t="s">
        <v>921</v>
      </c>
      <c r="AAI1059" t="s">
        <v>921</v>
      </c>
      <c r="AAJ1059" t="s">
        <v>946</v>
      </c>
      <c r="AAK1059" t="s">
        <v>938</v>
      </c>
      <c r="AAM1059" t="s">
        <v>945</v>
      </c>
      <c r="AAN1059" t="s">
        <v>911</v>
      </c>
      <c r="AAO1059" t="s">
        <v>911</v>
      </c>
      <c r="AAV1059" t="s">
        <v>911</v>
      </c>
      <c r="AAW1059" t="s">
        <v>911</v>
      </c>
      <c r="ABN1059" t="s">
        <v>1197</v>
      </c>
      <c r="ABO1059">
        <v>67.900000000000006</v>
      </c>
      <c r="ABP1059">
        <v>0.11799999999999999</v>
      </c>
      <c r="ABT1059">
        <v>15</v>
      </c>
      <c r="ACW1059">
        <v>14</v>
      </c>
      <c r="ACX1059">
        <v>0.32</v>
      </c>
      <c r="ADQ1059">
        <v>5.1999999999999998E-2</v>
      </c>
      <c r="ADR1059" t="s">
        <v>943</v>
      </c>
      <c r="ADS1059" t="s">
        <v>1165</v>
      </c>
      <c r="ADU1059" t="s">
        <v>1157</v>
      </c>
      <c r="ADV1059" t="s">
        <v>1158</v>
      </c>
      <c r="ADW1059" t="s">
        <v>1010</v>
      </c>
      <c r="ADX1059" t="s">
        <v>1160</v>
      </c>
      <c r="ADY1059" t="s">
        <v>943</v>
      </c>
      <c r="ADZ1059">
        <v>1.7999999999999999E-2</v>
      </c>
      <c r="AEA1059" t="s">
        <v>941</v>
      </c>
      <c r="AEB1059" t="s">
        <v>921</v>
      </c>
      <c r="AEC1059" t="s">
        <v>939</v>
      </c>
      <c r="AED1059" t="s">
        <v>948</v>
      </c>
      <c r="AEE1059" t="s">
        <v>910</v>
      </c>
      <c r="AEF1059" t="s">
        <v>1274</v>
      </c>
      <c r="AEG1059" t="s">
        <v>921</v>
      </c>
      <c r="AEH1059" t="s">
        <v>941</v>
      </c>
      <c r="AEI1059" t="s">
        <v>921</v>
      </c>
      <c r="AEJ1059" t="s">
        <v>939</v>
      </c>
      <c r="AEK1059" t="s">
        <v>1158</v>
      </c>
      <c r="AEL1059" t="s">
        <v>1161</v>
      </c>
      <c r="AEM1059" t="s">
        <v>948</v>
      </c>
      <c r="AEN1059" t="s">
        <v>942</v>
      </c>
      <c r="AEO1059" t="s">
        <v>984</v>
      </c>
      <c r="AEP1059">
        <v>1.0999999999999999E-2</v>
      </c>
      <c r="AEQ1059" t="s">
        <v>921</v>
      </c>
      <c r="AER1059" t="s">
        <v>1165</v>
      </c>
      <c r="AES1059" t="s">
        <v>943</v>
      </c>
      <c r="AEV1059">
        <v>359</v>
      </c>
      <c r="AEX1059">
        <v>118</v>
      </c>
      <c r="AFI1059">
        <v>101</v>
      </c>
      <c r="AFK1059">
        <v>90.9</v>
      </c>
      <c r="AFM1059">
        <v>30</v>
      </c>
      <c r="AFQ1059">
        <v>200202400</v>
      </c>
      <c r="AFS1059">
        <v>200202300</v>
      </c>
      <c r="AGD1059">
        <v>900</v>
      </c>
      <c r="AGK1059">
        <v>905</v>
      </c>
      <c r="AGP1059">
        <v>88</v>
      </c>
      <c r="AGQ1059">
        <v>77</v>
      </c>
    </row>
    <row r="1060" spans="1:875">
      <c r="A1060" t="s">
        <v>904</v>
      </c>
      <c r="B1060">
        <v>14201300</v>
      </c>
      <c r="C1060" s="1">
        <v>37301</v>
      </c>
      <c r="D1060" s="2">
        <v>0.44444444444444442</v>
      </c>
      <c r="G1060" t="s">
        <v>994</v>
      </c>
      <c r="H1060" t="s">
        <v>906</v>
      </c>
      <c r="I1060" t="s">
        <v>907</v>
      </c>
      <c r="J1060" t="s">
        <v>908</v>
      </c>
      <c r="M1060" s="1">
        <f t="shared" si="418"/>
        <v>37301</v>
      </c>
      <c r="N1060">
        <v>5.8</v>
      </c>
      <c r="O1060">
        <v>9.8000000000000007</v>
      </c>
      <c r="P1060">
        <v>769</v>
      </c>
      <c r="Q1060">
        <v>80020</v>
      </c>
      <c r="R1060" s="1">
        <f t="shared" si="419"/>
        <v>37301</v>
      </c>
      <c r="S1060">
        <v>19</v>
      </c>
      <c r="T1060">
        <v>4.6100000000000003</v>
      </c>
      <c r="U1060">
        <v>289</v>
      </c>
      <c r="V1060">
        <v>5.0000000000000002E-5</v>
      </c>
      <c r="W1060" s="1">
        <f t="shared" si="420"/>
        <v>37301</v>
      </c>
      <c r="X1060">
        <v>11.1</v>
      </c>
      <c r="Y1060">
        <v>88</v>
      </c>
      <c r="Z1060" s="1">
        <f t="shared" si="421"/>
        <v>37301</v>
      </c>
      <c r="AA1060">
        <v>7.3</v>
      </c>
      <c r="AC1060" s="1">
        <f t="shared" si="422"/>
        <v>37301</v>
      </c>
      <c r="AD1060">
        <v>3.7</v>
      </c>
      <c r="AE1060" t="s">
        <v>925</v>
      </c>
      <c r="AF1060">
        <v>45</v>
      </c>
      <c r="AH1060" s="1" t="str">
        <f t="shared" si="423"/>
        <v/>
      </c>
      <c r="AJ1060" s="1">
        <f t="shared" si="423"/>
        <v>37301</v>
      </c>
      <c r="AK1060">
        <v>12</v>
      </c>
      <c r="AM1060" s="1">
        <f t="shared" ref="AM1060" si="458">IF(ISBLANK(AN1060),"",$C1060)</f>
        <v>37301</v>
      </c>
      <c r="AN1060" t="s">
        <v>1275</v>
      </c>
      <c r="AP1060" s="1">
        <f t="shared" si="425"/>
        <v>37301</v>
      </c>
      <c r="AQ1060" t="s">
        <v>953</v>
      </c>
      <c r="AR1060">
        <v>2.8000000000000001E-2</v>
      </c>
      <c r="AS1060" s="1">
        <f t="shared" si="426"/>
        <v>37301</v>
      </c>
      <c r="AT1060">
        <v>11.4</v>
      </c>
      <c r="AV1060">
        <v>0.59</v>
      </c>
      <c r="AW1060" s="1">
        <f t="shared" si="427"/>
        <v>37301</v>
      </c>
      <c r="AX1060">
        <v>11.4</v>
      </c>
      <c r="AY1060">
        <v>0.254</v>
      </c>
      <c r="AZ1060" s="1">
        <f t="shared" si="428"/>
        <v>37301</v>
      </c>
      <c r="BA1060">
        <v>0.191</v>
      </c>
      <c r="BB1060" s="1" t="str">
        <f t="shared" si="428"/>
        <v/>
      </c>
      <c r="BD1060" s="1">
        <f t="shared" ref="BD1060:BF1060" si="459">IF(ISBLANK(BE1060),"",$C1060)</f>
        <v>37301</v>
      </c>
      <c r="BE1060">
        <v>0.08</v>
      </c>
      <c r="BF1060" s="1">
        <f t="shared" si="459"/>
        <v>37301</v>
      </c>
      <c r="BG1060">
        <v>2.2999999999999998</v>
      </c>
      <c r="BI1060" s="1" t="str">
        <f t="shared" ref="BI1060" si="460">IF(ISBLANK(BJ1060),"",$C1060)</f>
        <v/>
      </c>
      <c r="BK1060">
        <v>0.93</v>
      </c>
      <c r="BU1060">
        <v>23.9</v>
      </c>
      <c r="BV1060">
        <v>16.3</v>
      </c>
      <c r="DS1060" t="s">
        <v>910</v>
      </c>
      <c r="DU1060" t="s">
        <v>939</v>
      </c>
      <c r="DV1060" t="s">
        <v>945</v>
      </c>
      <c r="DW1060" t="s">
        <v>946</v>
      </c>
      <c r="DX1060" t="s">
        <v>910</v>
      </c>
      <c r="DY1060" t="s">
        <v>945</v>
      </c>
      <c r="DZ1060">
        <v>0.06</v>
      </c>
      <c r="EB1060" t="s">
        <v>946</v>
      </c>
      <c r="EC1060" t="s">
        <v>991</v>
      </c>
      <c r="ED1060" t="s">
        <v>913</v>
      </c>
      <c r="EE1060" t="s">
        <v>982</v>
      </c>
      <c r="EF1060" t="s">
        <v>1155</v>
      </c>
      <c r="EG1060" t="s">
        <v>942</v>
      </c>
      <c r="EJ1060">
        <v>1.41</v>
      </c>
      <c r="EK1060">
        <v>0.54</v>
      </c>
      <c r="FJ1060" t="s">
        <v>948</v>
      </c>
      <c r="JL1060" t="s">
        <v>942</v>
      </c>
      <c r="NA1060">
        <v>0.13</v>
      </c>
      <c r="NC1060" t="s">
        <v>946</v>
      </c>
      <c r="ND1060" t="s">
        <v>913</v>
      </c>
      <c r="NE1060" t="s">
        <v>946</v>
      </c>
      <c r="NF1060" t="s">
        <v>949</v>
      </c>
      <c r="NH1060" t="s">
        <v>949</v>
      </c>
      <c r="NI1060" t="s">
        <v>921</v>
      </c>
      <c r="NJ1060" t="s">
        <v>1188</v>
      </c>
      <c r="NL1060" t="s">
        <v>921</v>
      </c>
      <c r="NO1060" t="s">
        <v>945</v>
      </c>
      <c r="NP1060" t="s">
        <v>946</v>
      </c>
      <c r="NR1060">
        <v>1.0999999999999999E-2</v>
      </c>
      <c r="NX1060">
        <v>37</v>
      </c>
      <c r="OK1060" t="s">
        <v>941</v>
      </c>
      <c r="OZ1060" t="s">
        <v>948</v>
      </c>
      <c r="PM1060">
        <v>3.5999999999999997E-2</v>
      </c>
      <c r="PV1060" t="s">
        <v>1156</v>
      </c>
      <c r="PY1060" t="s">
        <v>910</v>
      </c>
      <c r="QB1060" t="s">
        <v>948</v>
      </c>
      <c r="QF1060">
        <v>2.3E-2</v>
      </c>
      <c r="QI1060">
        <v>0.09</v>
      </c>
      <c r="QP1060" t="s">
        <v>957</v>
      </c>
      <c r="QQ1060" t="s">
        <v>991</v>
      </c>
      <c r="QR1060" t="s">
        <v>910</v>
      </c>
      <c r="QS1060" t="s">
        <v>943</v>
      </c>
      <c r="RJ1060" t="s">
        <v>921</v>
      </c>
      <c r="RK1060" t="s">
        <v>921</v>
      </c>
      <c r="RL1060" t="s">
        <v>953</v>
      </c>
      <c r="RM1060" t="s">
        <v>946</v>
      </c>
      <c r="RO1060" t="s">
        <v>941</v>
      </c>
      <c r="RP1060" t="s">
        <v>946</v>
      </c>
      <c r="RS1060">
        <v>0.76</v>
      </c>
      <c r="RT1060">
        <v>0.03</v>
      </c>
      <c r="RU1060" t="s">
        <v>946</v>
      </c>
      <c r="RW1060" t="s">
        <v>946</v>
      </c>
      <c r="RX1060" t="s">
        <v>913</v>
      </c>
      <c r="RY1060" t="s">
        <v>944</v>
      </c>
      <c r="RZ1060" t="s">
        <v>943</v>
      </c>
      <c r="SA1060">
        <v>4.1000000000000002E-2</v>
      </c>
      <c r="SB1060" t="s">
        <v>945</v>
      </c>
      <c r="SC1060" t="s">
        <v>921</v>
      </c>
      <c r="SD1060" t="s">
        <v>944</v>
      </c>
      <c r="SE1060" t="s">
        <v>921</v>
      </c>
      <c r="SF1060" t="s">
        <v>949</v>
      </c>
      <c r="SG1060" t="s">
        <v>938</v>
      </c>
      <c r="XA1060">
        <v>0.08</v>
      </c>
      <c r="XD1060">
        <v>0.05</v>
      </c>
      <c r="XH1060">
        <v>1001</v>
      </c>
      <c r="XI1060" t="s">
        <v>1190</v>
      </c>
      <c r="XJ1060">
        <v>0.03</v>
      </c>
      <c r="XK1060" t="s">
        <v>941</v>
      </c>
      <c r="XL1060">
        <v>1.0999999999999999E-2</v>
      </c>
      <c r="XM1060" t="s">
        <v>910</v>
      </c>
      <c r="XN1060" t="s">
        <v>1157</v>
      </c>
      <c r="XO1060" t="s">
        <v>1110</v>
      </c>
      <c r="XP1060" t="s">
        <v>921</v>
      </c>
      <c r="XQ1060" t="s">
        <v>991</v>
      </c>
      <c r="XR1060" t="s">
        <v>946</v>
      </c>
      <c r="XS1060" t="s">
        <v>913</v>
      </c>
      <c r="XU1060" t="s">
        <v>1157</v>
      </c>
      <c r="XV1060" t="s">
        <v>913</v>
      </c>
      <c r="XW1060" t="s">
        <v>911</v>
      </c>
      <c r="XX1060" t="s">
        <v>911</v>
      </c>
      <c r="XY1060" t="s">
        <v>911</v>
      </c>
      <c r="XZ1060">
        <v>1.27</v>
      </c>
      <c r="YA1060">
        <v>0.45</v>
      </c>
      <c r="YC1060" t="s">
        <v>921</v>
      </c>
      <c r="AAH1060" t="s">
        <v>961</v>
      </c>
      <c r="AAI1060" t="s">
        <v>921</v>
      </c>
      <c r="AAJ1060" t="s">
        <v>946</v>
      </c>
      <c r="AAK1060" t="s">
        <v>938</v>
      </c>
      <c r="AAM1060" t="s">
        <v>945</v>
      </c>
      <c r="AAN1060" t="s">
        <v>911</v>
      </c>
      <c r="AAO1060">
        <v>0.22</v>
      </c>
      <c r="AAV1060" t="s">
        <v>911</v>
      </c>
      <c r="AAW1060" t="s">
        <v>911</v>
      </c>
      <c r="ABN1060" t="s">
        <v>1055</v>
      </c>
      <c r="ABO1060">
        <v>50.5</v>
      </c>
      <c r="ABP1060">
        <v>9.1999999999999998E-2</v>
      </c>
      <c r="ABT1060">
        <v>15</v>
      </c>
      <c r="ACW1060">
        <v>20</v>
      </c>
      <c r="ACX1060">
        <v>1</v>
      </c>
      <c r="ADQ1060">
        <v>6.8000000000000005E-2</v>
      </c>
      <c r="ADR1060" t="s">
        <v>943</v>
      </c>
      <c r="ADS1060" t="s">
        <v>1157</v>
      </c>
      <c r="ADU1060" t="s">
        <v>1157</v>
      </c>
      <c r="ADV1060" t="s">
        <v>1158</v>
      </c>
      <c r="ADW1060" t="s">
        <v>974</v>
      </c>
      <c r="ADX1060" t="s">
        <v>1160</v>
      </c>
      <c r="ADY1060" t="s">
        <v>943</v>
      </c>
      <c r="ADZ1060">
        <v>1.4999999999999999E-2</v>
      </c>
      <c r="AEA1060" t="s">
        <v>941</v>
      </c>
      <c r="AEB1060" t="s">
        <v>921</v>
      </c>
      <c r="AEC1060" t="s">
        <v>939</v>
      </c>
      <c r="AED1060" t="s">
        <v>948</v>
      </c>
      <c r="AEE1060" t="s">
        <v>910</v>
      </c>
      <c r="AEF1060" t="s">
        <v>1053</v>
      </c>
      <c r="AEG1060" t="s">
        <v>921</v>
      </c>
      <c r="AEH1060">
        <v>5.0000000000000001E-3</v>
      </c>
      <c r="AEI1060" t="s">
        <v>921</v>
      </c>
      <c r="AEJ1060" t="s">
        <v>939</v>
      </c>
      <c r="AEK1060" t="s">
        <v>1158</v>
      </c>
      <c r="AEL1060" t="s">
        <v>1161</v>
      </c>
      <c r="AEM1060" t="s">
        <v>948</v>
      </c>
      <c r="AEN1060" t="s">
        <v>942</v>
      </c>
      <c r="AEO1060" t="s">
        <v>1013</v>
      </c>
      <c r="AEP1060">
        <v>0.01</v>
      </c>
      <c r="AEQ1060" t="s">
        <v>921</v>
      </c>
      <c r="AER1060" t="s">
        <v>1104</v>
      </c>
      <c r="AES1060" t="s">
        <v>943</v>
      </c>
      <c r="AEV1060">
        <v>294</v>
      </c>
      <c r="AEX1060">
        <v>136</v>
      </c>
      <c r="AFI1060">
        <v>106</v>
      </c>
      <c r="AFK1060">
        <v>107</v>
      </c>
      <c r="AFQ1060">
        <v>200205000</v>
      </c>
      <c r="AFS1060">
        <v>200205000</v>
      </c>
      <c r="AGD1060">
        <v>947</v>
      </c>
      <c r="AGK1060">
        <v>950</v>
      </c>
      <c r="AGP1060">
        <v>92.2</v>
      </c>
      <c r="AGQ1060">
        <v>81.7</v>
      </c>
    </row>
    <row r="1061" spans="1:875">
      <c r="A1061" t="s">
        <v>904</v>
      </c>
      <c r="B1061">
        <v>14201300</v>
      </c>
      <c r="C1061" s="1">
        <v>37327</v>
      </c>
      <c r="D1061" s="2">
        <v>0.5</v>
      </c>
      <c r="G1061" t="s">
        <v>994</v>
      </c>
      <c r="H1061" t="s">
        <v>906</v>
      </c>
      <c r="I1061" t="s">
        <v>907</v>
      </c>
      <c r="J1061" t="s">
        <v>908</v>
      </c>
      <c r="M1061" s="1">
        <f t="shared" si="418"/>
        <v>37327</v>
      </c>
      <c r="N1061">
        <v>8.1999999999999993</v>
      </c>
      <c r="O1061">
        <v>7.7</v>
      </c>
      <c r="P1061">
        <v>760</v>
      </c>
      <c r="Q1061">
        <v>80020</v>
      </c>
      <c r="R1061" s="1">
        <f t="shared" si="419"/>
        <v>37327</v>
      </c>
      <c r="S1061">
        <v>348</v>
      </c>
      <c r="T1061">
        <v>9.49</v>
      </c>
      <c r="U1061">
        <v>216</v>
      </c>
      <c r="V1061">
        <v>1E-4</v>
      </c>
      <c r="W1061" s="1">
        <f t="shared" si="420"/>
        <v>37327</v>
      </c>
      <c r="X1061">
        <v>9.9</v>
      </c>
      <c r="Y1061">
        <v>84</v>
      </c>
      <c r="Z1061" s="1">
        <f t="shared" si="421"/>
        <v>37327</v>
      </c>
      <c r="AA1061">
        <v>7</v>
      </c>
      <c r="AC1061" s="1">
        <f t="shared" si="422"/>
        <v>37327</v>
      </c>
      <c r="AD1061">
        <v>5.5</v>
      </c>
      <c r="AE1061" t="s">
        <v>925</v>
      </c>
      <c r="AF1061">
        <v>34</v>
      </c>
      <c r="AH1061" s="1" t="str">
        <f t="shared" si="423"/>
        <v/>
      </c>
      <c r="AJ1061" s="1">
        <f t="shared" si="423"/>
        <v>37327</v>
      </c>
      <c r="AK1061">
        <v>9.1</v>
      </c>
      <c r="AM1061" s="1">
        <f t="shared" ref="AM1061" si="461">IF(ISBLANK(AN1061),"",$C1061)</f>
        <v>37327</v>
      </c>
      <c r="AN1061">
        <v>1.1000000000000001</v>
      </c>
      <c r="AP1061" s="1">
        <f t="shared" si="425"/>
        <v>37327</v>
      </c>
      <c r="AQ1061">
        <v>0.15</v>
      </c>
      <c r="AR1061">
        <v>3.7999999999999999E-2</v>
      </c>
      <c r="AS1061" s="1">
        <f t="shared" si="426"/>
        <v>37327</v>
      </c>
      <c r="AT1061">
        <v>7.83</v>
      </c>
      <c r="AV1061">
        <v>1.3</v>
      </c>
      <c r="AW1061" s="1">
        <f t="shared" si="427"/>
        <v>37327</v>
      </c>
      <c r="AX1061">
        <v>7.86</v>
      </c>
      <c r="AY1061">
        <v>0.5</v>
      </c>
      <c r="AZ1061" s="1">
        <f t="shared" si="428"/>
        <v>37327</v>
      </c>
      <c r="BA1061">
        <v>0.61</v>
      </c>
      <c r="BB1061" s="1" t="str">
        <f t="shared" si="428"/>
        <v/>
      </c>
      <c r="BD1061" s="1">
        <f t="shared" ref="BD1061:BF1061" si="462">IF(ISBLANK(BE1061),"",$C1061)</f>
        <v>37327</v>
      </c>
      <c r="BE1061">
        <v>0.16</v>
      </c>
      <c r="BF1061" s="1">
        <f t="shared" si="462"/>
        <v>37327</v>
      </c>
      <c r="BG1061">
        <v>4.2</v>
      </c>
      <c r="BH1061" t="s">
        <v>1276</v>
      </c>
      <c r="BI1061" s="1">
        <f t="shared" ref="BI1061" si="463">IF(ISBLANK(BJ1061),"",$C1061)</f>
        <v>37327</v>
      </c>
      <c r="BJ1061">
        <v>5.6</v>
      </c>
      <c r="BK1061">
        <v>5.6</v>
      </c>
      <c r="BU1061">
        <v>16.3</v>
      </c>
      <c r="BV1061">
        <v>14.5</v>
      </c>
      <c r="DS1061" t="s">
        <v>910</v>
      </c>
      <c r="DU1061" t="s">
        <v>939</v>
      </c>
      <c r="DV1061" t="s">
        <v>945</v>
      </c>
      <c r="DW1061" t="s">
        <v>913</v>
      </c>
      <c r="DX1061" t="s">
        <v>1277</v>
      </c>
      <c r="DY1061" t="s">
        <v>945</v>
      </c>
      <c r="DZ1061">
        <v>0.53600000000000003</v>
      </c>
      <c r="EB1061" t="s">
        <v>946</v>
      </c>
      <c r="EC1061" t="s">
        <v>991</v>
      </c>
      <c r="ED1061" t="s">
        <v>913</v>
      </c>
      <c r="EE1061" t="s">
        <v>1001</v>
      </c>
      <c r="EF1061" t="s">
        <v>1155</v>
      </c>
      <c r="EG1061" t="s">
        <v>942</v>
      </c>
      <c r="EJ1061">
        <v>2.89</v>
      </c>
      <c r="EK1061">
        <v>9.9</v>
      </c>
      <c r="FJ1061" t="s">
        <v>948</v>
      </c>
      <c r="JL1061" t="s">
        <v>942</v>
      </c>
      <c r="NA1061">
        <v>0.38</v>
      </c>
      <c r="NC1061" t="s">
        <v>946</v>
      </c>
      <c r="ND1061">
        <v>0.03</v>
      </c>
      <c r="NE1061" t="s">
        <v>946</v>
      </c>
      <c r="NF1061" t="s">
        <v>982</v>
      </c>
      <c r="NH1061" t="s">
        <v>949</v>
      </c>
      <c r="NI1061" t="s">
        <v>921</v>
      </c>
      <c r="NJ1061" t="s">
        <v>1189</v>
      </c>
      <c r="NL1061" t="s">
        <v>921</v>
      </c>
      <c r="NO1061" t="s">
        <v>945</v>
      </c>
      <c r="NP1061" t="s">
        <v>946</v>
      </c>
      <c r="NR1061">
        <v>0.01</v>
      </c>
      <c r="NX1061">
        <v>28</v>
      </c>
      <c r="OK1061" t="s">
        <v>941</v>
      </c>
      <c r="OZ1061" t="s">
        <v>948</v>
      </c>
      <c r="PM1061">
        <v>0.08</v>
      </c>
      <c r="PV1061" t="s">
        <v>1156</v>
      </c>
      <c r="PY1061" t="s">
        <v>910</v>
      </c>
      <c r="QB1061" t="s">
        <v>948</v>
      </c>
      <c r="QF1061">
        <v>0.13500000000000001</v>
      </c>
      <c r="QI1061">
        <v>0.44</v>
      </c>
      <c r="QP1061" t="s">
        <v>941</v>
      </c>
      <c r="QQ1061">
        <v>0.03</v>
      </c>
      <c r="QR1061" t="s">
        <v>910</v>
      </c>
      <c r="QS1061" t="s">
        <v>943</v>
      </c>
      <c r="RJ1061" t="s">
        <v>921</v>
      </c>
      <c r="RK1061">
        <v>0.45</v>
      </c>
      <c r="RL1061" t="s">
        <v>1189</v>
      </c>
      <c r="RM1061" t="s">
        <v>946</v>
      </c>
      <c r="RO1061" t="s">
        <v>941</v>
      </c>
      <c r="RP1061" t="s">
        <v>945</v>
      </c>
      <c r="RS1061" t="s">
        <v>1278</v>
      </c>
      <c r="RT1061">
        <v>0.01</v>
      </c>
      <c r="RU1061" t="s">
        <v>946</v>
      </c>
      <c r="RW1061" t="s">
        <v>946</v>
      </c>
      <c r="RX1061">
        <v>0.03</v>
      </c>
      <c r="RY1061" t="s">
        <v>944</v>
      </c>
      <c r="RZ1061" t="s">
        <v>943</v>
      </c>
      <c r="SA1061">
        <v>0.47</v>
      </c>
      <c r="SB1061" t="s">
        <v>945</v>
      </c>
      <c r="SC1061" t="s">
        <v>921</v>
      </c>
      <c r="SD1061" t="s">
        <v>944</v>
      </c>
      <c r="SE1061" t="s">
        <v>921</v>
      </c>
      <c r="SF1061" t="s">
        <v>949</v>
      </c>
      <c r="SG1061" t="s">
        <v>938</v>
      </c>
      <c r="XA1061">
        <v>0.7</v>
      </c>
      <c r="XD1061" t="s">
        <v>911</v>
      </c>
      <c r="XH1061">
        <v>1001</v>
      </c>
      <c r="XI1061" t="s">
        <v>913</v>
      </c>
      <c r="XJ1061" t="s">
        <v>991</v>
      </c>
      <c r="XK1061">
        <v>5.0000000000000001E-3</v>
      </c>
      <c r="XL1061" t="s">
        <v>910</v>
      </c>
      <c r="XM1061" t="s">
        <v>910</v>
      </c>
      <c r="XN1061" t="s">
        <v>1157</v>
      </c>
      <c r="XO1061" t="s">
        <v>1233</v>
      </c>
      <c r="XP1061" t="s">
        <v>921</v>
      </c>
      <c r="XQ1061" t="s">
        <v>991</v>
      </c>
      <c r="XR1061" t="s">
        <v>946</v>
      </c>
      <c r="XS1061" t="s">
        <v>921</v>
      </c>
      <c r="XU1061" t="s">
        <v>1157</v>
      </c>
      <c r="XV1061" t="s">
        <v>991</v>
      </c>
      <c r="XW1061" t="s">
        <v>911</v>
      </c>
      <c r="XX1061" t="s">
        <v>911</v>
      </c>
      <c r="XY1061" t="s">
        <v>911</v>
      </c>
      <c r="XZ1061">
        <v>0.9</v>
      </c>
      <c r="YA1061">
        <v>0.37</v>
      </c>
      <c r="YC1061" t="s">
        <v>921</v>
      </c>
      <c r="AAH1061" t="s">
        <v>921</v>
      </c>
      <c r="AAI1061" t="s">
        <v>921</v>
      </c>
      <c r="AAJ1061" t="s">
        <v>946</v>
      </c>
      <c r="AAK1061" t="s">
        <v>982</v>
      </c>
      <c r="AAM1061" t="s">
        <v>945</v>
      </c>
      <c r="AAN1061" t="s">
        <v>911</v>
      </c>
      <c r="AAO1061">
        <v>7.0000000000000007E-2</v>
      </c>
      <c r="AAV1061" t="s">
        <v>911</v>
      </c>
      <c r="AAW1061">
        <v>0.05</v>
      </c>
      <c r="ABN1061">
        <v>0.189</v>
      </c>
      <c r="ABO1061">
        <v>34.6</v>
      </c>
      <c r="ABP1061">
        <v>0.125</v>
      </c>
      <c r="ABT1061">
        <v>15</v>
      </c>
      <c r="ACW1061">
        <v>131</v>
      </c>
      <c r="ACX1061">
        <v>123</v>
      </c>
      <c r="ADQ1061">
        <v>4.3999999999999997E-2</v>
      </c>
      <c r="ADR1061" t="s">
        <v>943</v>
      </c>
      <c r="ADS1061">
        <v>8.9999999999999993E-3</v>
      </c>
      <c r="ADU1061" t="s">
        <v>1157</v>
      </c>
      <c r="ADV1061" t="s">
        <v>1158</v>
      </c>
      <c r="ADW1061" t="s">
        <v>1279</v>
      </c>
      <c r="ADX1061" t="s">
        <v>1160</v>
      </c>
      <c r="ADY1061" t="s">
        <v>943</v>
      </c>
      <c r="ADZ1061">
        <v>3.4000000000000002E-2</v>
      </c>
      <c r="AEA1061" t="s">
        <v>941</v>
      </c>
      <c r="AEB1061" t="s">
        <v>921</v>
      </c>
      <c r="AEC1061" t="s">
        <v>939</v>
      </c>
      <c r="AED1061">
        <v>5.75</v>
      </c>
      <c r="AEE1061" t="s">
        <v>910</v>
      </c>
      <c r="AEF1061" t="s">
        <v>1280</v>
      </c>
      <c r="AEG1061" t="s">
        <v>921</v>
      </c>
      <c r="AEH1061" t="s">
        <v>941</v>
      </c>
      <c r="AEI1061" t="s">
        <v>921</v>
      </c>
      <c r="AEJ1061" t="s">
        <v>939</v>
      </c>
      <c r="AEK1061" t="s">
        <v>1158</v>
      </c>
      <c r="AEL1061" t="s">
        <v>1161</v>
      </c>
      <c r="AEM1061" t="s">
        <v>948</v>
      </c>
      <c r="AEN1061" t="s">
        <v>942</v>
      </c>
      <c r="AEO1061">
        <v>5.3999999999999999E-2</v>
      </c>
      <c r="AEP1061">
        <v>1.4999999999999999E-2</v>
      </c>
      <c r="AEQ1061" t="s">
        <v>921</v>
      </c>
      <c r="AER1061" t="s">
        <v>1182</v>
      </c>
      <c r="AES1061" t="s">
        <v>943</v>
      </c>
      <c r="AEV1061">
        <v>227</v>
      </c>
      <c r="AEX1061">
        <v>85.5</v>
      </c>
      <c r="AFC1061">
        <v>0.125</v>
      </c>
      <c r="AFI1061">
        <v>104</v>
      </c>
      <c r="AFK1061">
        <v>97.4</v>
      </c>
      <c r="AFL1061">
        <v>30</v>
      </c>
      <c r="AFM1061">
        <v>40</v>
      </c>
      <c r="AFQ1061">
        <v>200207300</v>
      </c>
      <c r="AGD1061">
        <v>866</v>
      </c>
      <c r="AGK1061">
        <v>876</v>
      </c>
      <c r="AGP1061">
        <v>101</v>
      </c>
      <c r="AGQ1061">
        <v>83.2</v>
      </c>
    </row>
    <row r="1062" spans="1:875">
      <c r="A1062" t="s">
        <v>904</v>
      </c>
      <c r="B1062">
        <v>14201300</v>
      </c>
      <c r="C1062" s="1">
        <v>37356</v>
      </c>
      <c r="D1062" s="2">
        <v>0.47916666666666669</v>
      </c>
      <c r="G1062" t="s">
        <v>905</v>
      </c>
      <c r="H1062" t="s">
        <v>906</v>
      </c>
      <c r="I1062" t="s">
        <v>907</v>
      </c>
      <c r="J1062" t="s">
        <v>908</v>
      </c>
      <c r="M1062" s="1">
        <f t="shared" si="418"/>
        <v>37356</v>
      </c>
      <c r="N1062">
        <v>11.8</v>
      </c>
      <c r="O1062">
        <v>12.7</v>
      </c>
      <c r="P1062">
        <v>763</v>
      </c>
      <c r="Q1062">
        <v>80020</v>
      </c>
      <c r="R1062" s="1">
        <f t="shared" si="419"/>
        <v>37356</v>
      </c>
      <c r="S1062">
        <v>2.6</v>
      </c>
      <c r="T1062">
        <v>4.05</v>
      </c>
      <c r="U1062">
        <v>292</v>
      </c>
      <c r="V1062">
        <v>6.9999999999999994E-5</v>
      </c>
      <c r="W1062" s="1">
        <f t="shared" si="420"/>
        <v>37356</v>
      </c>
      <c r="X1062">
        <v>9.3000000000000007</v>
      </c>
      <c r="Y1062">
        <v>86</v>
      </c>
      <c r="Z1062" s="1">
        <f t="shared" si="421"/>
        <v>37356</v>
      </c>
      <c r="AA1062">
        <v>7.2</v>
      </c>
      <c r="AC1062" s="1" t="str">
        <f t="shared" si="422"/>
        <v/>
      </c>
      <c r="AH1062" s="1" t="str">
        <f t="shared" si="423"/>
        <v/>
      </c>
      <c r="AJ1062" s="1">
        <f t="shared" si="423"/>
        <v>37356</v>
      </c>
      <c r="AK1062">
        <v>7.3</v>
      </c>
      <c r="AM1062" s="1">
        <f t="shared" ref="AM1062" si="464">IF(ISBLANK(AN1062),"",$C1062)</f>
        <v>37356</v>
      </c>
      <c r="AN1062" t="s">
        <v>1281</v>
      </c>
      <c r="AP1062" s="1">
        <f t="shared" si="425"/>
        <v>37356</v>
      </c>
      <c r="AQ1062" t="s">
        <v>944</v>
      </c>
      <c r="AR1062">
        <v>1.2999999999999999E-2</v>
      </c>
      <c r="AS1062" s="1">
        <f t="shared" si="426"/>
        <v>37356</v>
      </c>
      <c r="AT1062">
        <v>6.53</v>
      </c>
      <c r="AV1062">
        <v>0.74</v>
      </c>
      <c r="AW1062" s="1">
        <f t="shared" si="427"/>
        <v>37356</v>
      </c>
      <c r="AX1062">
        <v>6.54</v>
      </c>
      <c r="AY1062">
        <v>0.24199999999999999</v>
      </c>
      <c r="AZ1062" s="1">
        <f t="shared" si="428"/>
        <v>37356</v>
      </c>
      <c r="BA1062">
        <v>0.18099999999999999</v>
      </c>
      <c r="BB1062" s="1" t="str">
        <f t="shared" si="428"/>
        <v/>
      </c>
      <c r="BD1062" s="1">
        <f t="shared" ref="BD1062:BF1062" si="465">IF(ISBLANK(BE1062),"",$C1062)</f>
        <v>37356</v>
      </c>
      <c r="BE1062">
        <v>0.08</v>
      </c>
      <c r="BF1062" s="1" t="str">
        <f t="shared" si="465"/>
        <v/>
      </c>
      <c r="BI1062" s="1" t="str">
        <f t="shared" ref="BI1062" si="466">IF(ISBLANK(BJ1062),"",$C1062)</f>
        <v/>
      </c>
      <c r="DS1062" t="s">
        <v>910</v>
      </c>
      <c r="DU1062" t="s">
        <v>939</v>
      </c>
      <c r="DV1062" t="s">
        <v>945</v>
      </c>
      <c r="DW1062" t="s">
        <v>946</v>
      </c>
      <c r="DX1062" t="s">
        <v>910</v>
      </c>
      <c r="DY1062" t="s">
        <v>945</v>
      </c>
      <c r="DZ1062">
        <v>0.51400000000000001</v>
      </c>
      <c r="EB1062" t="s">
        <v>946</v>
      </c>
      <c r="EC1062" t="s">
        <v>944</v>
      </c>
      <c r="ED1062" t="s">
        <v>946</v>
      </c>
      <c r="EE1062" t="s">
        <v>1165</v>
      </c>
      <c r="EF1062" t="s">
        <v>1155</v>
      </c>
      <c r="EG1062" t="s">
        <v>942</v>
      </c>
      <c r="EJ1062">
        <v>1.23</v>
      </c>
      <c r="EK1062">
        <v>7.0000000000000007E-2</v>
      </c>
      <c r="FJ1062" t="s">
        <v>948</v>
      </c>
      <c r="JL1062" t="s">
        <v>942</v>
      </c>
      <c r="NA1062" t="s">
        <v>946</v>
      </c>
      <c r="NC1062" t="s">
        <v>946</v>
      </c>
      <c r="ND1062" t="s">
        <v>1282</v>
      </c>
      <c r="NE1062" t="s">
        <v>946</v>
      </c>
      <c r="NF1062" t="s">
        <v>949</v>
      </c>
      <c r="NH1062" t="s">
        <v>949</v>
      </c>
      <c r="NI1062" t="s">
        <v>921</v>
      </c>
      <c r="NJ1062" t="s">
        <v>953</v>
      </c>
      <c r="NL1062" t="s">
        <v>921</v>
      </c>
      <c r="NO1062" t="s">
        <v>945</v>
      </c>
      <c r="NP1062" t="s">
        <v>946</v>
      </c>
      <c r="NR1062">
        <v>8.0000000000000002E-3</v>
      </c>
      <c r="OK1062" t="s">
        <v>941</v>
      </c>
      <c r="OZ1062" t="s">
        <v>948</v>
      </c>
      <c r="PM1062">
        <v>1.4999999999999999E-2</v>
      </c>
      <c r="PV1062" t="s">
        <v>1156</v>
      </c>
      <c r="PY1062" t="s">
        <v>910</v>
      </c>
      <c r="QB1062" t="s">
        <v>1062</v>
      </c>
      <c r="QF1062">
        <v>2.1999999999999999E-2</v>
      </c>
      <c r="QI1062">
        <v>0.05</v>
      </c>
      <c r="QP1062" t="s">
        <v>941</v>
      </c>
      <c r="QQ1062">
        <v>0.04</v>
      </c>
      <c r="QR1062" t="s">
        <v>910</v>
      </c>
      <c r="QS1062" t="s">
        <v>943</v>
      </c>
      <c r="RJ1062" t="s">
        <v>921</v>
      </c>
      <c r="RK1062" t="s">
        <v>921</v>
      </c>
      <c r="RL1062" t="s">
        <v>953</v>
      </c>
      <c r="RM1062" t="s">
        <v>946</v>
      </c>
      <c r="RO1062" t="s">
        <v>941</v>
      </c>
      <c r="RP1062" t="s">
        <v>945</v>
      </c>
      <c r="RS1062">
        <v>0.91</v>
      </c>
      <c r="RT1062">
        <v>0.04</v>
      </c>
      <c r="RU1062" t="s">
        <v>946</v>
      </c>
      <c r="RW1062" t="s">
        <v>946</v>
      </c>
      <c r="RX1062" t="s">
        <v>946</v>
      </c>
      <c r="RY1062" t="s">
        <v>944</v>
      </c>
      <c r="RZ1062" t="s">
        <v>943</v>
      </c>
      <c r="SA1062">
        <v>1.6E-2</v>
      </c>
      <c r="SB1062" t="s">
        <v>945</v>
      </c>
      <c r="SC1062" t="s">
        <v>913</v>
      </c>
      <c r="SD1062" t="s">
        <v>944</v>
      </c>
      <c r="SE1062" t="s">
        <v>921</v>
      </c>
      <c r="SF1062" t="s">
        <v>949</v>
      </c>
      <c r="SG1062" t="s">
        <v>938</v>
      </c>
      <c r="XD1062" t="s">
        <v>911</v>
      </c>
      <c r="XH1062">
        <v>1001</v>
      </c>
      <c r="XI1062" t="s">
        <v>1190</v>
      </c>
      <c r="XJ1062" t="s">
        <v>945</v>
      </c>
      <c r="XK1062" t="s">
        <v>941</v>
      </c>
      <c r="XL1062">
        <v>1.7999999999999999E-2</v>
      </c>
      <c r="XM1062" t="s">
        <v>910</v>
      </c>
      <c r="XN1062" t="s">
        <v>1157</v>
      </c>
      <c r="XO1062" t="s">
        <v>1283</v>
      </c>
      <c r="XP1062" t="s">
        <v>921</v>
      </c>
      <c r="XQ1062">
        <v>7.0000000000000007E-2</v>
      </c>
      <c r="XR1062" t="s">
        <v>946</v>
      </c>
      <c r="XS1062" t="s">
        <v>921</v>
      </c>
      <c r="XU1062" t="s">
        <v>1157</v>
      </c>
      <c r="XV1062" t="s">
        <v>913</v>
      </c>
      <c r="XW1062" t="s">
        <v>911</v>
      </c>
      <c r="XX1062" t="s">
        <v>911</v>
      </c>
      <c r="XY1062" t="s">
        <v>911</v>
      </c>
      <c r="XZ1062">
        <v>0.51</v>
      </c>
      <c r="YA1062">
        <v>0.1</v>
      </c>
      <c r="YC1062" t="s">
        <v>921</v>
      </c>
      <c r="AAH1062" t="s">
        <v>921</v>
      </c>
      <c r="AAI1062" t="s">
        <v>921</v>
      </c>
      <c r="AAJ1062" t="s">
        <v>946</v>
      </c>
      <c r="AAK1062" t="s">
        <v>938</v>
      </c>
      <c r="AAM1062" t="s">
        <v>945</v>
      </c>
      <c r="AAN1062" t="s">
        <v>911</v>
      </c>
      <c r="AAO1062" t="s">
        <v>911</v>
      </c>
      <c r="AAV1062" t="s">
        <v>911</v>
      </c>
      <c r="AAW1062" t="s">
        <v>911</v>
      </c>
      <c r="ABN1062" t="s">
        <v>1197</v>
      </c>
      <c r="ABO1062">
        <v>28.9</v>
      </c>
      <c r="ABP1062">
        <v>4.2999999999999997E-2</v>
      </c>
      <c r="ABT1062">
        <v>15</v>
      </c>
      <c r="ACW1062">
        <v>12</v>
      </c>
      <c r="ACX1062">
        <v>0.08</v>
      </c>
      <c r="ADQ1062" t="s">
        <v>1165</v>
      </c>
      <c r="ADR1062" t="s">
        <v>943</v>
      </c>
      <c r="ADS1062" t="s">
        <v>1005</v>
      </c>
      <c r="ADU1062" t="s">
        <v>1157</v>
      </c>
      <c r="ADV1062" t="s">
        <v>1158</v>
      </c>
      <c r="ADW1062" t="s">
        <v>1010</v>
      </c>
      <c r="ADX1062" t="s">
        <v>1160</v>
      </c>
      <c r="ADY1062" t="s">
        <v>943</v>
      </c>
      <c r="ADZ1062">
        <v>7.0000000000000001E-3</v>
      </c>
      <c r="AEA1062" t="s">
        <v>941</v>
      </c>
      <c r="AEB1062" t="s">
        <v>921</v>
      </c>
      <c r="AEC1062" t="s">
        <v>939</v>
      </c>
      <c r="AED1062">
        <v>4.7E-2</v>
      </c>
      <c r="AEE1062" t="s">
        <v>910</v>
      </c>
      <c r="AEF1062" t="s">
        <v>1013</v>
      </c>
      <c r="AEG1062" t="s">
        <v>921</v>
      </c>
      <c r="AEH1062" t="s">
        <v>941</v>
      </c>
      <c r="AEI1062" t="s">
        <v>921</v>
      </c>
      <c r="AEJ1062" t="s">
        <v>939</v>
      </c>
      <c r="AEK1062" t="s">
        <v>1158</v>
      </c>
      <c r="AEL1062" t="s">
        <v>1161</v>
      </c>
      <c r="AEM1062" t="s">
        <v>948</v>
      </c>
      <c r="AEN1062" t="s">
        <v>942</v>
      </c>
      <c r="AEO1062" t="s">
        <v>1193</v>
      </c>
      <c r="AEP1062" t="s">
        <v>1165</v>
      </c>
      <c r="AEQ1062" t="s">
        <v>921</v>
      </c>
      <c r="AER1062" t="s">
        <v>1104</v>
      </c>
      <c r="AES1062" t="s">
        <v>943</v>
      </c>
      <c r="AEX1062">
        <v>114</v>
      </c>
      <c r="AFI1062">
        <v>82.5</v>
      </c>
      <c r="AFK1062">
        <v>86.6</v>
      </c>
      <c r="AGD1062">
        <v>906</v>
      </c>
      <c r="AGK1062">
        <v>928</v>
      </c>
      <c r="AGP1062">
        <v>79.8</v>
      </c>
      <c r="AGQ1062">
        <v>83</v>
      </c>
    </row>
    <row r="1063" spans="1:875">
      <c r="A1063" t="s">
        <v>904</v>
      </c>
      <c r="B1063">
        <v>14201300</v>
      </c>
      <c r="C1063" s="1">
        <v>37363</v>
      </c>
      <c r="D1063" s="2">
        <v>0.52083333333333337</v>
      </c>
      <c r="G1063" t="s">
        <v>905</v>
      </c>
      <c r="H1063" t="s">
        <v>906</v>
      </c>
      <c r="I1063" t="s">
        <v>907</v>
      </c>
      <c r="J1063" t="s">
        <v>908</v>
      </c>
      <c r="M1063" s="1">
        <f t="shared" si="418"/>
        <v>37363</v>
      </c>
      <c r="N1063">
        <v>10.9</v>
      </c>
      <c r="O1063">
        <v>20.100000000000001</v>
      </c>
      <c r="P1063">
        <v>759</v>
      </c>
      <c r="Q1063">
        <v>80020</v>
      </c>
      <c r="R1063" s="1">
        <f t="shared" si="419"/>
        <v>37363</v>
      </c>
      <c r="S1063">
        <v>5.2</v>
      </c>
      <c r="T1063">
        <v>4.1900000000000004</v>
      </c>
      <c r="U1063">
        <v>309</v>
      </c>
      <c r="V1063">
        <v>6.0000000000000002E-5</v>
      </c>
      <c r="W1063" s="1">
        <f t="shared" si="420"/>
        <v>37363</v>
      </c>
      <c r="X1063">
        <v>10</v>
      </c>
      <c r="Y1063">
        <v>91</v>
      </c>
      <c r="Z1063" s="1">
        <f t="shared" si="421"/>
        <v>37363</v>
      </c>
      <c r="AA1063">
        <v>7.3</v>
      </c>
      <c r="AC1063" s="1" t="str">
        <f t="shared" si="422"/>
        <v/>
      </c>
      <c r="AH1063" s="1" t="str">
        <f t="shared" si="423"/>
        <v/>
      </c>
      <c r="AJ1063" s="1" t="str">
        <f t="shared" si="423"/>
        <v/>
      </c>
      <c r="AM1063" s="1" t="str">
        <f t="shared" ref="AM1063" si="467">IF(ISBLANK(AN1063),"",$C1063)</f>
        <v/>
      </c>
      <c r="AP1063" s="1">
        <f t="shared" si="425"/>
        <v>37363</v>
      </c>
      <c r="AQ1063" t="s">
        <v>944</v>
      </c>
      <c r="AR1063">
        <v>3.6999999999999998E-2</v>
      </c>
      <c r="AS1063" s="1">
        <f t="shared" si="426"/>
        <v>37363</v>
      </c>
      <c r="AT1063">
        <v>8.3000000000000007</v>
      </c>
      <c r="AW1063" s="1">
        <f t="shared" si="427"/>
        <v>37363</v>
      </c>
      <c r="AX1063">
        <v>8.34</v>
      </c>
      <c r="AY1063">
        <v>0.23300000000000001</v>
      </c>
      <c r="AZ1063" s="1" t="str">
        <f t="shared" si="428"/>
        <v/>
      </c>
      <c r="BB1063" s="1" t="str">
        <f t="shared" si="428"/>
        <v/>
      </c>
      <c r="BD1063" s="1">
        <f t="shared" ref="BD1063:BF1063" si="468">IF(ISBLANK(BE1063),"",$C1063)</f>
        <v>37363</v>
      </c>
      <c r="BE1063">
        <v>0.08</v>
      </c>
      <c r="BF1063" s="1" t="str">
        <f t="shared" si="468"/>
        <v/>
      </c>
      <c r="BI1063" s="1" t="str">
        <f t="shared" ref="BI1063" si="469">IF(ISBLANK(BJ1063),"",$C1063)</f>
        <v/>
      </c>
      <c r="DS1063" t="s">
        <v>910</v>
      </c>
      <c r="DU1063" t="s">
        <v>939</v>
      </c>
      <c r="DV1063" t="s">
        <v>945</v>
      </c>
      <c r="DW1063" t="s">
        <v>913</v>
      </c>
      <c r="DX1063" t="s">
        <v>1284</v>
      </c>
      <c r="DY1063" t="s">
        <v>945</v>
      </c>
      <c r="DZ1063">
        <v>0.32200000000000001</v>
      </c>
      <c r="EB1063" t="s">
        <v>946</v>
      </c>
      <c r="EC1063" t="s">
        <v>1189</v>
      </c>
      <c r="ED1063" t="s">
        <v>946</v>
      </c>
      <c r="EE1063" t="s">
        <v>1013</v>
      </c>
      <c r="EF1063" t="s">
        <v>1155</v>
      </c>
      <c r="EG1063" t="s">
        <v>942</v>
      </c>
      <c r="EJ1063">
        <v>1.28</v>
      </c>
      <c r="EK1063">
        <v>0.15</v>
      </c>
      <c r="FJ1063" t="s">
        <v>948</v>
      </c>
      <c r="JL1063" t="s">
        <v>942</v>
      </c>
      <c r="NA1063" t="s">
        <v>1285</v>
      </c>
      <c r="NC1063" t="s">
        <v>946</v>
      </c>
      <c r="ND1063">
        <v>0.51</v>
      </c>
      <c r="NE1063" t="s">
        <v>946</v>
      </c>
      <c r="NF1063" t="s">
        <v>949</v>
      </c>
      <c r="NH1063" t="s">
        <v>949</v>
      </c>
      <c r="NI1063" t="s">
        <v>921</v>
      </c>
      <c r="NJ1063" t="s">
        <v>1188</v>
      </c>
      <c r="NL1063" t="s">
        <v>921</v>
      </c>
      <c r="NO1063" t="s">
        <v>945</v>
      </c>
      <c r="NP1063" t="s">
        <v>946</v>
      </c>
      <c r="NR1063">
        <v>1.6E-2</v>
      </c>
      <c r="OK1063" t="s">
        <v>941</v>
      </c>
      <c r="OZ1063" t="s">
        <v>948</v>
      </c>
      <c r="PM1063">
        <v>5.7000000000000002E-2</v>
      </c>
      <c r="PV1063" t="s">
        <v>1156</v>
      </c>
      <c r="PY1063" t="s">
        <v>910</v>
      </c>
      <c r="QB1063">
        <v>2.9000000000000001E-2</v>
      </c>
      <c r="QF1063">
        <v>0.127</v>
      </c>
      <c r="QI1063" t="s">
        <v>1286</v>
      </c>
      <c r="QP1063" t="s">
        <v>941</v>
      </c>
      <c r="QQ1063" t="s">
        <v>1287</v>
      </c>
      <c r="QR1063" t="s">
        <v>910</v>
      </c>
      <c r="QS1063" t="s">
        <v>943</v>
      </c>
      <c r="RJ1063" t="s">
        <v>921</v>
      </c>
      <c r="RK1063">
        <v>0.13</v>
      </c>
      <c r="RL1063" t="s">
        <v>1189</v>
      </c>
      <c r="RM1063" t="s">
        <v>946</v>
      </c>
      <c r="RO1063" t="s">
        <v>941</v>
      </c>
      <c r="RP1063" t="s">
        <v>945</v>
      </c>
      <c r="RS1063" t="s">
        <v>1288</v>
      </c>
      <c r="RT1063">
        <v>0.03</v>
      </c>
      <c r="RU1063" t="s">
        <v>946</v>
      </c>
      <c r="RW1063" t="s">
        <v>946</v>
      </c>
      <c r="RX1063" t="s">
        <v>946</v>
      </c>
      <c r="RY1063" t="s">
        <v>944</v>
      </c>
      <c r="RZ1063">
        <v>2.9000000000000001E-2</v>
      </c>
      <c r="SA1063" t="s">
        <v>1289</v>
      </c>
      <c r="SB1063" t="s">
        <v>945</v>
      </c>
      <c r="SC1063" t="s">
        <v>913</v>
      </c>
      <c r="SD1063" t="s">
        <v>944</v>
      </c>
      <c r="SE1063" t="s">
        <v>921</v>
      </c>
      <c r="SF1063" t="s">
        <v>949</v>
      </c>
      <c r="SG1063" t="s">
        <v>938</v>
      </c>
      <c r="XH1063">
        <v>1001</v>
      </c>
      <c r="XI1063" t="s">
        <v>913</v>
      </c>
      <c r="XJ1063" t="s">
        <v>945</v>
      </c>
      <c r="XK1063">
        <v>7.0000000000000001E-3</v>
      </c>
      <c r="XL1063" t="s">
        <v>910</v>
      </c>
      <c r="XM1063" t="s">
        <v>910</v>
      </c>
      <c r="XN1063" t="s">
        <v>1157</v>
      </c>
      <c r="XO1063" t="s">
        <v>1290</v>
      </c>
      <c r="XP1063" t="s">
        <v>921</v>
      </c>
      <c r="XQ1063">
        <v>0.09</v>
      </c>
      <c r="XR1063" t="s">
        <v>946</v>
      </c>
      <c r="XS1063" t="s">
        <v>921</v>
      </c>
      <c r="XU1063">
        <v>0.183</v>
      </c>
      <c r="XV1063">
        <v>0.02</v>
      </c>
      <c r="YC1063" t="s">
        <v>921</v>
      </c>
      <c r="AAH1063" t="s">
        <v>913</v>
      </c>
      <c r="AAI1063" t="s">
        <v>921</v>
      </c>
      <c r="AAJ1063" t="s">
        <v>946</v>
      </c>
      <c r="AAK1063" t="s">
        <v>938</v>
      </c>
      <c r="AAM1063" t="s">
        <v>945</v>
      </c>
      <c r="ABN1063" t="s">
        <v>1197</v>
      </c>
      <c r="ABO1063">
        <v>36.799999999999997</v>
      </c>
      <c r="ABP1063">
        <v>0.122</v>
      </c>
      <c r="ABT1063">
        <v>15</v>
      </c>
      <c r="ACW1063">
        <v>5</v>
      </c>
      <c r="ACX1063">
        <v>7.0000000000000007E-2</v>
      </c>
      <c r="ADQ1063">
        <v>6.2E-2</v>
      </c>
      <c r="ADR1063" t="s">
        <v>943</v>
      </c>
      <c r="ADS1063" t="s">
        <v>952</v>
      </c>
      <c r="ADU1063" t="s">
        <v>1157</v>
      </c>
      <c r="ADV1063" t="s">
        <v>1158</v>
      </c>
      <c r="ADW1063" t="s">
        <v>1291</v>
      </c>
      <c r="ADX1063" t="s">
        <v>1160</v>
      </c>
      <c r="ADY1063" t="s">
        <v>943</v>
      </c>
      <c r="ADZ1063">
        <v>1.0999999999999999E-2</v>
      </c>
      <c r="AEA1063" t="s">
        <v>941</v>
      </c>
      <c r="AEB1063" t="s">
        <v>921</v>
      </c>
      <c r="AEC1063" t="s">
        <v>939</v>
      </c>
      <c r="AED1063">
        <v>6.0999999999999999E-2</v>
      </c>
      <c r="AEE1063" t="s">
        <v>910</v>
      </c>
      <c r="AEF1063" t="s">
        <v>1292</v>
      </c>
      <c r="AEG1063" t="s">
        <v>921</v>
      </c>
      <c r="AEH1063" t="s">
        <v>941</v>
      </c>
      <c r="AEI1063" t="s">
        <v>921</v>
      </c>
      <c r="AEJ1063" t="s">
        <v>939</v>
      </c>
      <c r="AEK1063" t="s">
        <v>1158</v>
      </c>
      <c r="AEL1063" t="s">
        <v>1161</v>
      </c>
      <c r="AEM1063" t="s">
        <v>948</v>
      </c>
      <c r="AEN1063" t="s">
        <v>942</v>
      </c>
      <c r="AEO1063" t="s">
        <v>1052</v>
      </c>
      <c r="AEP1063">
        <v>8.0000000000000002E-3</v>
      </c>
      <c r="AEQ1063" t="s">
        <v>921</v>
      </c>
      <c r="AER1063" t="s">
        <v>1104</v>
      </c>
      <c r="AES1063" t="s">
        <v>943</v>
      </c>
      <c r="AEX1063">
        <v>60.2</v>
      </c>
      <c r="AFI1063">
        <v>116</v>
      </c>
      <c r="AFK1063">
        <v>88.7</v>
      </c>
      <c r="AGD1063">
        <v>910</v>
      </c>
      <c r="AGK1063">
        <v>869</v>
      </c>
      <c r="AGP1063">
        <v>84</v>
      </c>
      <c r="AGQ1063">
        <v>63.6</v>
      </c>
    </row>
    <row r="1064" spans="1:875">
      <c r="A1064" t="s">
        <v>904</v>
      </c>
      <c r="B1064">
        <v>14201300</v>
      </c>
      <c r="C1064" s="1">
        <v>37369</v>
      </c>
      <c r="D1064" s="2">
        <v>0.50694444444444442</v>
      </c>
      <c r="G1064" t="s">
        <v>905</v>
      </c>
      <c r="H1064" t="s">
        <v>906</v>
      </c>
      <c r="I1064" t="s">
        <v>907</v>
      </c>
      <c r="J1064" t="s">
        <v>908</v>
      </c>
      <c r="M1064" s="1">
        <f t="shared" si="418"/>
        <v>37369</v>
      </c>
      <c r="N1064">
        <v>12.2</v>
      </c>
      <c r="O1064">
        <v>10.9</v>
      </c>
      <c r="P1064">
        <v>772</v>
      </c>
      <c r="Q1064">
        <v>80020</v>
      </c>
      <c r="R1064" s="1">
        <f t="shared" si="419"/>
        <v>37369</v>
      </c>
      <c r="S1064">
        <v>2.8</v>
      </c>
      <c r="T1064">
        <v>4.0599999999999996</v>
      </c>
      <c r="U1064">
        <v>306</v>
      </c>
      <c r="V1064">
        <v>6.0000000000000002E-5</v>
      </c>
      <c r="W1064" s="1">
        <f t="shared" si="420"/>
        <v>37369</v>
      </c>
      <c r="X1064">
        <v>10.8</v>
      </c>
      <c r="Y1064">
        <v>99</v>
      </c>
      <c r="Z1064" s="1">
        <f t="shared" si="421"/>
        <v>37369</v>
      </c>
      <c r="AA1064">
        <v>7.2</v>
      </c>
      <c r="AC1064" s="1">
        <f t="shared" si="422"/>
        <v>37369</v>
      </c>
      <c r="AD1064">
        <v>7.1</v>
      </c>
      <c r="AE1064" t="s">
        <v>925</v>
      </c>
      <c r="AF1064">
        <v>73</v>
      </c>
      <c r="AH1064" s="1" t="str">
        <f t="shared" si="423"/>
        <v/>
      </c>
      <c r="AJ1064" s="1">
        <f t="shared" si="423"/>
        <v>37369</v>
      </c>
      <c r="AK1064">
        <v>9.1999999999999993</v>
      </c>
      <c r="AM1064" s="1">
        <f t="shared" ref="AM1064" si="470">IF(ISBLANK(AN1064),"",$C1064)</f>
        <v>37369</v>
      </c>
      <c r="AN1064" t="s">
        <v>1293</v>
      </c>
      <c r="AP1064" s="1">
        <f t="shared" si="425"/>
        <v>37369</v>
      </c>
      <c r="AQ1064" t="s">
        <v>944</v>
      </c>
      <c r="AR1064">
        <v>3.9E-2</v>
      </c>
      <c r="AS1064" s="1">
        <f t="shared" si="426"/>
        <v>37369</v>
      </c>
      <c r="AT1064">
        <v>8.31</v>
      </c>
      <c r="AV1064">
        <v>0.84</v>
      </c>
      <c r="AW1064" s="1">
        <f t="shared" si="427"/>
        <v>37369</v>
      </c>
      <c r="AX1064">
        <v>8.35</v>
      </c>
      <c r="AY1064">
        <v>0.248</v>
      </c>
      <c r="AZ1064" s="1">
        <f t="shared" si="428"/>
        <v>37369</v>
      </c>
      <c r="BA1064">
        <v>0.16700000000000001</v>
      </c>
      <c r="BB1064" s="1" t="str">
        <f t="shared" si="428"/>
        <v/>
      </c>
      <c r="BD1064" s="1">
        <f t="shared" ref="BD1064:BF1064" si="471">IF(ISBLANK(BE1064),"",$C1064)</f>
        <v>37369</v>
      </c>
      <c r="BE1064">
        <v>0.08</v>
      </c>
      <c r="BF1064" s="1">
        <f t="shared" si="471"/>
        <v>37369</v>
      </c>
      <c r="BG1064">
        <v>3.4</v>
      </c>
      <c r="BI1064" s="1" t="str">
        <f t="shared" ref="BI1064" si="472">IF(ISBLANK(BJ1064),"",$C1064)</f>
        <v/>
      </c>
      <c r="BK1064">
        <v>0.22</v>
      </c>
      <c r="BU1064">
        <v>26.7</v>
      </c>
      <c r="BV1064">
        <v>14.4</v>
      </c>
      <c r="DS1064" t="s">
        <v>910</v>
      </c>
      <c r="DU1064" t="s">
        <v>939</v>
      </c>
      <c r="DV1064" t="s">
        <v>945</v>
      </c>
      <c r="DW1064" t="s">
        <v>946</v>
      </c>
      <c r="DX1064" t="s">
        <v>977</v>
      </c>
      <c r="DY1064" t="s">
        <v>945</v>
      </c>
      <c r="DZ1064">
        <v>0.49199999999999999</v>
      </c>
      <c r="EB1064" t="s">
        <v>946</v>
      </c>
      <c r="EC1064" t="s">
        <v>1189</v>
      </c>
      <c r="ED1064" t="s">
        <v>946</v>
      </c>
      <c r="EE1064" t="s">
        <v>985</v>
      </c>
      <c r="EF1064" t="s">
        <v>1155</v>
      </c>
      <c r="EG1064" t="s">
        <v>942</v>
      </c>
      <c r="EJ1064">
        <v>1.24</v>
      </c>
      <c r="EK1064">
        <v>0.08</v>
      </c>
      <c r="FJ1064" t="s">
        <v>948</v>
      </c>
      <c r="JL1064" t="s">
        <v>942</v>
      </c>
      <c r="NA1064">
        <v>0.23</v>
      </c>
      <c r="NC1064" t="s">
        <v>946</v>
      </c>
      <c r="ND1064">
        <v>0.35</v>
      </c>
      <c r="NE1064" t="s">
        <v>946</v>
      </c>
      <c r="NF1064" t="s">
        <v>949</v>
      </c>
      <c r="NH1064" t="s">
        <v>949</v>
      </c>
      <c r="NI1064" t="s">
        <v>921</v>
      </c>
      <c r="NJ1064" t="s">
        <v>1216</v>
      </c>
      <c r="NL1064" t="s">
        <v>921</v>
      </c>
      <c r="NO1064" t="s">
        <v>945</v>
      </c>
      <c r="NP1064" t="s">
        <v>946</v>
      </c>
      <c r="NR1064">
        <v>1.2E-2</v>
      </c>
      <c r="NX1064">
        <v>60</v>
      </c>
      <c r="OK1064" t="s">
        <v>941</v>
      </c>
      <c r="OZ1064" t="s">
        <v>948</v>
      </c>
      <c r="PM1064">
        <v>5.1999999999999998E-2</v>
      </c>
      <c r="PV1064" t="s">
        <v>1156</v>
      </c>
      <c r="PY1064" t="s">
        <v>910</v>
      </c>
      <c r="QB1064">
        <v>8.7999999999999995E-2</v>
      </c>
      <c r="QF1064">
        <v>0.34699999999999998</v>
      </c>
      <c r="QI1064">
        <v>0.18</v>
      </c>
      <c r="QP1064" t="s">
        <v>941</v>
      </c>
      <c r="QQ1064">
        <v>0.02</v>
      </c>
      <c r="QR1064" t="s">
        <v>910</v>
      </c>
      <c r="QS1064" t="s">
        <v>943</v>
      </c>
      <c r="RJ1064" t="s">
        <v>921</v>
      </c>
      <c r="RK1064">
        <v>0.16</v>
      </c>
      <c r="RL1064" t="s">
        <v>1261</v>
      </c>
      <c r="RM1064" t="s">
        <v>946</v>
      </c>
      <c r="RO1064" t="s">
        <v>941</v>
      </c>
      <c r="RP1064" t="s">
        <v>945</v>
      </c>
      <c r="RS1064" t="s">
        <v>1294</v>
      </c>
      <c r="RT1064">
        <v>0.05</v>
      </c>
      <c r="RU1064" t="s">
        <v>946</v>
      </c>
      <c r="RW1064" t="s">
        <v>946</v>
      </c>
      <c r="RX1064" t="s">
        <v>946</v>
      </c>
      <c r="RY1064" t="s">
        <v>944</v>
      </c>
      <c r="RZ1064">
        <v>2.8000000000000001E-2</v>
      </c>
      <c r="SA1064" t="s">
        <v>1295</v>
      </c>
      <c r="SB1064" t="s">
        <v>945</v>
      </c>
      <c r="SC1064" t="s">
        <v>961</v>
      </c>
      <c r="SD1064" t="s">
        <v>944</v>
      </c>
      <c r="SE1064" t="s">
        <v>921</v>
      </c>
      <c r="SF1064" t="s">
        <v>949</v>
      </c>
      <c r="SG1064" t="s">
        <v>938</v>
      </c>
      <c r="XA1064" t="s">
        <v>921</v>
      </c>
      <c r="XD1064">
        <v>7.0000000000000007E-2</v>
      </c>
      <c r="XH1064">
        <v>1001</v>
      </c>
      <c r="XI1064" t="s">
        <v>1190</v>
      </c>
      <c r="XJ1064" t="s">
        <v>945</v>
      </c>
      <c r="XK1064" t="s">
        <v>941</v>
      </c>
      <c r="XL1064" t="s">
        <v>910</v>
      </c>
      <c r="XM1064" t="s">
        <v>910</v>
      </c>
      <c r="XN1064" t="s">
        <v>1157</v>
      </c>
      <c r="XO1064" t="s">
        <v>1229</v>
      </c>
      <c r="XP1064" t="s">
        <v>921</v>
      </c>
      <c r="XQ1064">
        <v>0.08</v>
      </c>
      <c r="XR1064" t="s">
        <v>946</v>
      </c>
      <c r="XS1064" t="s">
        <v>921</v>
      </c>
      <c r="XU1064">
        <v>2.5999999999999999E-2</v>
      </c>
      <c r="XV1064">
        <v>0.06</v>
      </c>
      <c r="XW1064" t="s">
        <v>911</v>
      </c>
      <c r="XX1064" t="s">
        <v>911</v>
      </c>
      <c r="XY1064" t="s">
        <v>911</v>
      </c>
      <c r="XZ1064">
        <v>0.55000000000000004</v>
      </c>
      <c r="YA1064">
        <v>0.15</v>
      </c>
      <c r="YC1064" t="s">
        <v>921</v>
      </c>
      <c r="AAH1064" t="s">
        <v>913</v>
      </c>
      <c r="AAI1064" t="s">
        <v>921</v>
      </c>
      <c r="AAJ1064" t="s">
        <v>946</v>
      </c>
      <c r="AAK1064" t="s">
        <v>938</v>
      </c>
      <c r="AAM1064" t="s">
        <v>945</v>
      </c>
      <c r="AAN1064" t="s">
        <v>911</v>
      </c>
      <c r="AAO1064" t="s">
        <v>911</v>
      </c>
      <c r="AAV1064" t="s">
        <v>911</v>
      </c>
      <c r="AAW1064" t="s">
        <v>911</v>
      </c>
      <c r="ABN1064" t="s">
        <v>1197</v>
      </c>
      <c r="ABO1064">
        <v>36.799999999999997</v>
      </c>
      <c r="ABP1064">
        <v>0.128</v>
      </c>
      <c r="ABT1064">
        <v>15</v>
      </c>
      <c r="ACW1064">
        <v>5</v>
      </c>
      <c r="ACX1064">
        <v>0.04</v>
      </c>
      <c r="ADQ1064">
        <v>2.8000000000000001E-2</v>
      </c>
      <c r="ADR1064" t="s">
        <v>943</v>
      </c>
      <c r="ADS1064" t="s">
        <v>1193</v>
      </c>
      <c r="ADU1064" t="s">
        <v>1157</v>
      </c>
      <c r="ADV1064" t="s">
        <v>1158</v>
      </c>
      <c r="ADW1064" t="s">
        <v>1296</v>
      </c>
      <c r="ADX1064" t="s">
        <v>1160</v>
      </c>
      <c r="ADY1064" t="s">
        <v>943</v>
      </c>
      <c r="ADZ1064">
        <v>1.4999999999999999E-2</v>
      </c>
      <c r="AEA1064" t="s">
        <v>941</v>
      </c>
      <c r="AEB1064" t="s">
        <v>921</v>
      </c>
      <c r="AEC1064" t="s">
        <v>939</v>
      </c>
      <c r="AED1064">
        <v>4.2000000000000003E-2</v>
      </c>
      <c r="AEE1064" t="s">
        <v>910</v>
      </c>
      <c r="AEF1064" t="s">
        <v>1297</v>
      </c>
      <c r="AEG1064" t="s">
        <v>921</v>
      </c>
      <c r="AEH1064" t="s">
        <v>941</v>
      </c>
      <c r="AEI1064" t="s">
        <v>921</v>
      </c>
      <c r="AEJ1064" t="s">
        <v>939</v>
      </c>
      <c r="AEK1064" t="s">
        <v>1158</v>
      </c>
      <c r="AEL1064" t="s">
        <v>1161</v>
      </c>
      <c r="AEM1064" t="s">
        <v>948</v>
      </c>
      <c r="AEN1064" t="s">
        <v>942</v>
      </c>
      <c r="AEO1064" t="s">
        <v>1001</v>
      </c>
      <c r="AEP1064" t="s">
        <v>1193</v>
      </c>
      <c r="AEQ1064" t="s">
        <v>921</v>
      </c>
      <c r="AER1064" t="s">
        <v>1298</v>
      </c>
      <c r="AES1064" t="s">
        <v>943</v>
      </c>
      <c r="AEV1064">
        <v>307</v>
      </c>
      <c r="AEX1064">
        <v>120</v>
      </c>
      <c r="AFI1064">
        <v>111</v>
      </c>
      <c r="AFK1064">
        <v>86.2</v>
      </c>
      <c r="AGD1064">
        <v>915</v>
      </c>
      <c r="AGK1064">
        <v>907</v>
      </c>
      <c r="AGP1064">
        <v>91.2</v>
      </c>
      <c r="AGQ1064">
        <v>74</v>
      </c>
    </row>
    <row r="1065" spans="1:875">
      <c r="A1065" t="s">
        <v>904</v>
      </c>
      <c r="B1065">
        <v>14201300</v>
      </c>
      <c r="C1065" s="1">
        <v>37377</v>
      </c>
      <c r="D1065" s="2">
        <v>0.47916666666666669</v>
      </c>
      <c r="G1065" t="s">
        <v>905</v>
      </c>
      <c r="H1065" t="s">
        <v>906</v>
      </c>
      <c r="I1065" t="s">
        <v>907</v>
      </c>
      <c r="J1065" t="s">
        <v>908</v>
      </c>
      <c r="M1065" s="1">
        <f t="shared" si="418"/>
        <v>37377</v>
      </c>
      <c r="N1065">
        <v>13.2</v>
      </c>
      <c r="O1065">
        <v>14.6</v>
      </c>
      <c r="P1065">
        <v>762</v>
      </c>
      <c r="Q1065">
        <v>80020</v>
      </c>
      <c r="R1065" s="1">
        <f t="shared" si="419"/>
        <v>37377</v>
      </c>
      <c r="S1065">
        <v>1.2</v>
      </c>
      <c r="T1065">
        <v>3.92</v>
      </c>
      <c r="U1065">
        <v>315</v>
      </c>
      <c r="V1065">
        <v>6.0000000000000002E-5</v>
      </c>
      <c r="W1065" s="1">
        <f t="shared" si="420"/>
        <v>37377</v>
      </c>
      <c r="X1065">
        <v>9.3000000000000007</v>
      </c>
      <c r="Y1065">
        <v>89</v>
      </c>
      <c r="Z1065" s="1">
        <f t="shared" si="421"/>
        <v>37377</v>
      </c>
      <c r="AA1065">
        <v>7.2</v>
      </c>
      <c r="AC1065" s="1" t="str">
        <f t="shared" si="422"/>
        <v/>
      </c>
      <c r="AH1065" s="1" t="str">
        <f t="shared" si="423"/>
        <v/>
      </c>
      <c r="AJ1065" s="1">
        <f t="shared" si="423"/>
        <v>37377</v>
      </c>
      <c r="AK1065">
        <v>9.1</v>
      </c>
      <c r="AM1065" s="1">
        <f t="shared" ref="AM1065" si="473">IF(ISBLANK(AN1065),"",$C1065)</f>
        <v>37377</v>
      </c>
      <c r="AN1065" t="s">
        <v>1173</v>
      </c>
      <c r="AP1065" s="1">
        <f t="shared" si="425"/>
        <v>37377</v>
      </c>
      <c r="AQ1065" t="s">
        <v>944</v>
      </c>
      <c r="AR1065">
        <v>3.2000000000000001E-2</v>
      </c>
      <c r="AS1065" s="1">
        <f t="shared" si="426"/>
        <v>37377</v>
      </c>
      <c r="AT1065">
        <v>8.32</v>
      </c>
      <c r="AV1065">
        <v>0.73</v>
      </c>
      <c r="AW1065" s="1">
        <f t="shared" si="427"/>
        <v>37377</v>
      </c>
      <c r="AX1065">
        <v>8.36</v>
      </c>
      <c r="AY1065">
        <v>0.32800000000000001</v>
      </c>
      <c r="AZ1065" s="1">
        <f t="shared" si="428"/>
        <v>37377</v>
      </c>
      <c r="BA1065">
        <v>0.184</v>
      </c>
      <c r="BB1065" s="1" t="str">
        <f t="shared" si="428"/>
        <v/>
      </c>
      <c r="BD1065" s="1">
        <f t="shared" ref="BD1065:BF1065" si="474">IF(ISBLANK(BE1065),"",$C1065)</f>
        <v>37377</v>
      </c>
      <c r="BE1065">
        <v>0.11</v>
      </c>
      <c r="BF1065" s="1" t="str">
        <f t="shared" si="474"/>
        <v/>
      </c>
      <c r="BI1065" s="1" t="str">
        <f t="shared" ref="BI1065" si="475">IF(ISBLANK(BJ1065),"",$C1065)</f>
        <v/>
      </c>
      <c r="DS1065" t="s">
        <v>910</v>
      </c>
      <c r="DU1065" t="s">
        <v>939</v>
      </c>
      <c r="DV1065" t="s">
        <v>945</v>
      </c>
      <c r="DW1065" t="s">
        <v>946</v>
      </c>
      <c r="DX1065" t="s">
        <v>910</v>
      </c>
      <c r="DY1065" t="s">
        <v>945</v>
      </c>
      <c r="DZ1065">
        <v>1.21</v>
      </c>
      <c r="EB1065" t="s">
        <v>946</v>
      </c>
      <c r="EC1065" t="s">
        <v>1242</v>
      </c>
      <c r="ED1065" t="s">
        <v>946</v>
      </c>
      <c r="EE1065" t="s">
        <v>971</v>
      </c>
      <c r="EF1065" t="s">
        <v>1155</v>
      </c>
      <c r="EG1065" t="s">
        <v>942</v>
      </c>
      <c r="EJ1065">
        <v>1.19</v>
      </c>
      <c r="EK1065">
        <v>0.03</v>
      </c>
      <c r="FJ1065" t="s">
        <v>948</v>
      </c>
      <c r="JL1065" t="s">
        <v>942</v>
      </c>
      <c r="NA1065">
        <v>0.17</v>
      </c>
      <c r="NC1065" t="s">
        <v>946</v>
      </c>
      <c r="ND1065">
        <v>0.18</v>
      </c>
      <c r="NE1065" t="s">
        <v>946</v>
      </c>
      <c r="NF1065" t="s">
        <v>1165</v>
      </c>
      <c r="NH1065" t="s">
        <v>949</v>
      </c>
      <c r="NI1065" t="s">
        <v>921</v>
      </c>
      <c r="NJ1065" t="s">
        <v>1214</v>
      </c>
      <c r="NL1065" t="s">
        <v>921</v>
      </c>
      <c r="NO1065" t="s">
        <v>945</v>
      </c>
      <c r="NP1065" t="s">
        <v>946</v>
      </c>
      <c r="NR1065">
        <v>7.0000000000000001E-3</v>
      </c>
      <c r="OK1065" t="s">
        <v>941</v>
      </c>
      <c r="OZ1065" t="s">
        <v>948</v>
      </c>
      <c r="PM1065">
        <v>6.3E-2</v>
      </c>
      <c r="PV1065" t="s">
        <v>1156</v>
      </c>
      <c r="PY1065" t="s">
        <v>910</v>
      </c>
      <c r="QB1065">
        <v>5.5E-2</v>
      </c>
      <c r="QF1065">
        <v>0.20799999999999999</v>
      </c>
      <c r="QI1065">
        <v>0.09</v>
      </c>
      <c r="QP1065" t="s">
        <v>941</v>
      </c>
      <c r="QQ1065" t="s">
        <v>921</v>
      </c>
      <c r="QR1065" t="s">
        <v>910</v>
      </c>
      <c r="QS1065" t="s">
        <v>943</v>
      </c>
      <c r="RJ1065" t="s">
        <v>921</v>
      </c>
      <c r="RK1065" t="s">
        <v>921</v>
      </c>
      <c r="RL1065" t="s">
        <v>1189</v>
      </c>
      <c r="RM1065" t="s">
        <v>946</v>
      </c>
      <c r="RO1065" t="s">
        <v>941</v>
      </c>
      <c r="RP1065" t="s">
        <v>945</v>
      </c>
      <c r="RS1065" t="s">
        <v>1299</v>
      </c>
      <c r="RT1065">
        <v>0.06</v>
      </c>
      <c r="RU1065" t="s">
        <v>946</v>
      </c>
      <c r="RW1065" t="s">
        <v>946</v>
      </c>
      <c r="RX1065" t="s">
        <v>946</v>
      </c>
      <c r="RY1065" t="s">
        <v>944</v>
      </c>
      <c r="RZ1065" t="s">
        <v>943</v>
      </c>
      <c r="SA1065">
        <v>0.629</v>
      </c>
      <c r="SB1065" t="s">
        <v>945</v>
      </c>
      <c r="SC1065" t="s">
        <v>921</v>
      </c>
      <c r="SD1065" t="s">
        <v>944</v>
      </c>
      <c r="SE1065" t="s">
        <v>921</v>
      </c>
      <c r="SF1065" t="s">
        <v>949</v>
      </c>
      <c r="SG1065" t="s">
        <v>938</v>
      </c>
      <c r="XH1065">
        <v>1001</v>
      </c>
      <c r="XI1065" t="s">
        <v>1190</v>
      </c>
      <c r="XJ1065" t="s">
        <v>945</v>
      </c>
      <c r="XK1065" t="s">
        <v>941</v>
      </c>
      <c r="XL1065" t="s">
        <v>910</v>
      </c>
      <c r="XM1065" t="s">
        <v>910</v>
      </c>
      <c r="XN1065" t="s">
        <v>1157</v>
      </c>
      <c r="XO1065" t="s">
        <v>972</v>
      </c>
      <c r="XP1065" t="s">
        <v>921</v>
      </c>
      <c r="XQ1065">
        <v>7.0000000000000007E-2</v>
      </c>
      <c r="XR1065" t="s">
        <v>946</v>
      </c>
      <c r="XS1065" t="s">
        <v>921</v>
      </c>
      <c r="XU1065">
        <v>1.9E-2</v>
      </c>
      <c r="XV1065">
        <v>0.06</v>
      </c>
      <c r="YC1065" t="s">
        <v>921</v>
      </c>
      <c r="AAH1065" t="s">
        <v>913</v>
      </c>
      <c r="AAI1065" t="s">
        <v>921</v>
      </c>
      <c r="AAJ1065" t="s">
        <v>946</v>
      </c>
      <c r="AAK1065" t="s">
        <v>938</v>
      </c>
      <c r="AAM1065" t="s">
        <v>945</v>
      </c>
      <c r="ABN1065" t="s">
        <v>1197</v>
      </c>
      <c r="ABO1065">
        <v>36.799999999999997</v>
      </c>
      <c r="ABP1065">
        <v>0.105</v>
      </c>
      <c r="ABT1065">
        <v>15</v>
      </c>
      <c r="ACW1065">
        <v>7</v>
      </c>
      <c r="ACX1065">
        <v>0.02</v>
      </c>
      <c r="ADQ1065">
        <v>0.01</v>
      </c>
      <c r="ADR1065" t="s">
        <v>943</v>
      </c>
      <c r="ADS1065" t="s">
        <v>1157</v>
      </c>
      <c r="ADU1065" t="s">
        <v>1157</v>
      </c>
      <c r="ADV1065" t="s">
        <v>1158</v>
      </c>
      <c r="ADW1065" t="s">
        <v>974</v>
      </c>
      <c r="ADX1065" t="s">
        <v>1160</v>
      </c>
      <c r="ADY1065" t="s">
        <v>943</v>
      </c>
      <c r="ADZ1065">
        <v>1.7000000000000001E-2</v>
      </c>
      <c r="AEA1065" t="s">
        <v>941</v>
      </c>
      <c r="AEB1065" t="s">
        <v>921</v>
      </c>
      <c r="AEC1065" t="s">
        <v>939</v>
      </c>
      <c r="AED1065">
        <v>4.8000000000000001E-2</v>
      </c>
      <c r="AEE1065" t="s">
        <v>910</v>
      </c>
      <c r="AEF1065" t="s">
        <v>1300</v>
      </c>
      <c r="AEG1065" t="s">
        <v>921</v>
      </c>
      <c r="AEH1065" t="s">
        <v>941</v>
      </c>
      <c r="AEI1065" t="s">
        <v>921</v>
      </c>
      <c r="AEJ1065" t="s">
        <v>939</v>
      </c>
      <c r="AEK1065" t="s">
        <v>1158</v>
      </c>
      <c r="AEL1065" t="s">
        <v>1161</v>
      </c>
      <c r="AEM1065" t="s">
        <v>948</v>
      </c>
      <c r="AEN1065" t="s">
        <v>942</v>
      </c>
      <c r="AEO1065" t="s">
        <v>955</v>
      </c>
      <c r="AEP1065" t="s">
        <v>957</v>
      </c>
      <c r="AEQ1065" t="s">
        <v>921</v>
      </c>
      <c r="AER1065" t="s">
        <v>981</v>
      </c>
      <c r="AES1065" t="s">
        <v>943</v>
      </c>
      <c r="AEX1065">
        <v>99.8</v>
      </c>
      <c r="AFI1065">
        <v>91.1</v>
      </c>
      <c r="AFK1065">
        <v>97.2</v>
      </c>
      <c r="AGD1065">
        <v>922</v>
      </c>
      <c r="AGK1065">
        <v>927</v>
      </c>
      <c r="AGP1065">
        <v>79.3</v>
      </c>
      <c r="AGQ1065">
        <v>64.400000000000006</v>
      </c>
    </row>
    <row r="1066" spans="1:875">
      <c r="A1066" t="s">
        <v>904</v>
      </c>
      <c r="B1066">
        <v>14201300</v>
      </c>
      <c r="C1066" s="1">
        <v>37383</v>
      </c>
      <c r="D1066" s="2">
        <v>0.50694444444444442</v>
      </c>
      <c r="G1066" t="s">
        <v>905</v>
      </c>
      <c r="H1066" t="s">
        <v>906</v>
      </c>
      <c r="I1066" t="s">
        <v>907</v>
      </c>
      <c r="J1066" t="s">
        <v>908</v>
      </c>
      <c r="M1066" s="1">
        <f t="shared" si="418"/>
        <v>37383</v>
      </c>
      <c r="N1066">
        <v>10.4</v>
      </c>
      <c r="O1066">
        <v>10.7</v>
      </c>
      <c r="P1066">
        <v>768</v>
      </c>
      <c r="Q1066">
        <v>80020</v>
      </c>
      <c r="R1066" s="1">
        <f t="shared" si="419"/>
        <v>37383</v>
      </c>
      <c r="S1066">
        <v>0.68</v>
      </c>
      <c r="T1066">
        <v>3.86</v>
      </c>
      <c r="U1066">
        <v>315</v>
      </c>
      <c r="V1066">
        <v>6.9999999999999994E-5</v>
      </c>
      <c r="W1066" s="1">
        <f t="shared" si="420"/>
        <v>37383</v>
      </c>
      <c r="X1066">
        <v>9.9</v>
      </c>
      <c r="Y1066">
        <v>88</v>
      </c>
      <c r="Z1066" s="1">
        <f t="shared" si="421"/>
        <v>37383</v>
      </c>
      <c r="AA1066">
        <v>7.2</v>
      </c>
      <c r="AC1066" s="1" t="str">
        <f t="shared" si="422"/>
        <v/>
      </c>
      <c r="AH1066" s="1" t="str">
        <f t="shared" si="423"/>
        <v/>
      </c>
      <c r="AJ1066" s="1">
        <f t="shared" si="423"/>
        <v>37383</v>
      </c>
      <c r="AK1066">
        <v>8</v>
      </c>
      <c r="AM1066" s="1">
        <f t="shared" ref="AM1066" si="476">IF(ISBLANK(AN1066),"",$C1066)</f>
        <v>37383</v>
      </c>
      <c r="AN1066" t="s">
        <v>1174</v>
      </c>
      <c r="AP1066" s="1">
        <f t="shared" si="425"/>
        <v>37383</v>
      </c>
      <c r="AQ1066" t="s">
        <v>944</v>
      </c>
      <c r="AR1066">
        <v>2.7E-2</v>
      </c>
      <c r="AS1066" s="1">
        <f t="shared" si="426"/>
        <v>37383</v>
      </c>
      <c r="AT1066">
        <v>7.38</v>
      </c>
      <c r="AV1066">
        <v>0.56000000000000005</v>
      </c>
      <c r="AW1066" s="1">
        <f t="shared" si="427"/>
        <v>37383</v>
      </c>
      <c r="AX1066">
        <v>7.41</v>
      </c>
      <c r="AY1066">
        <v>0.27</v>
      </c>
      <c r="AZ1066" s="1">
        <f t="shared" si="428"/>
        <v>37383</v>
      </c>
      <c r="BA1066">
        <v>0.16</v>
      </c>
      <c r="BB1066" s="1" t="str">
        <f t="shared" si="428"/>
        <v/>
      </c>
      <c r="BD1066" s="1">
        <f t="shared" ref="BD1066:BF1066" si="477">IF(ISBLANK(BE1066),"",$C1066)</f>
        <v>37383</v>
      </c>
      <c r="BE1066">
        <v>0.09</v>
      </c>
      <c r="BF1066" s="1" t="str">
        <f t="shared" si="477"/>
        <v/>
      </c>
      <c r="BI1066" s="1" t="str">
        <f t="shared" ref="BI1066" si="478">IF(ISBLANK(BJ1066),"",$C1066)</f>
        <v/>
      </c>
      <c r="DS1066" t="s">
        <v>910</v>
      </c>
      <c r="DU1066" t="s">
        <v>939</v>
      </c>
      <c r="DV1066" t="s">
        <v>945</v>
      </c>
      <c r="DW1066" t="s">
        <v>946</v>
      </c>
      <c r="DX1066" t="s">
        <v>910</v>
      </c>
      <c r="DY1066" t="s">
        <v>945</v>
      </c>
      <c r="DZ1066">
        <v>0.25900000000000001</v>
      </c>
      <c r="EB1066" t="s">
        <v>946</v>
      </c>
      <c r="EC1066" t="s">
        <v>944</v>
      </c>
      <c r="ED1066" t="s">
        <v>953</v>
      </c>
      <c r="EE1066" t="s">
        <v>974</v>
      </c>
      <c r="EF1066" t="s">
        <v>1155</v>
      </c>
      <c r="EG1066" t="s">
        <v>942</v>
      </c>
      <c r="EJ1066">
        <v>1.18</v>
      </c>
      <c r="EK1066">
        <v>0.02</v>
      </c>
      <c r="FJ1066" t="s">
        <v>948</v>
      </c>
      <c r="JL1066" t="s">
        <v>942</v>
      </c>
      <c r="NA1066">
        <v>0.16</v>
      </c>
      <c r="NC1066" t="s">
        <v>946</v>
      </c>
      <c r="ND1066">
        <v>0.19</v>
      </c>
      <c r="NE1066" t="s">
        <v>946</v>
      </c>
      <c r="NF1066" t="s">
        <v>949</v>
      </c>
      <c r="NH1066" t="s">
        <v>949</v>
      </c>
      <c r="NI1066" t="s">
        <v>921</v>
      </c>
      <c r="NJ1066" t="s">
        <v>1188</v>
      </c>
      <c r="NL1066" t="s">
        <v>921</v>
      </c>
      <c r="NO1066" t="s">
        <v>945</v>
      </c>
      <c r="NP1066" t="s">
        <v>946</v>
      </c>
      <c r="NR1066">
        <v>8.0000000000000002E-3</v>
      </c>
      <c r="OK1066" t="s">
        <v>941</v>
      </c>
      <c r="OZ1066" t="s">
        <v>948</v>
      </c>
      <c r="PM1066">
        <v>0.05</v>
      </c>
      <c r="PV1066" t="s">
        <v>1156</v>
      </c>
      <c r="PY1066" t="s">
        <v>910</v>
      </c>
      <c r="QB1066">
        <v>4.9000000000000002E-2</v>
      </c>
      <c r="QF1066">
        <v>0.159</v>
      </c>
      <c r="QI1066">
        <v>7.0000000000000007E-2</v>
      </c>
      <c r="QP1066" t="s">
        <v>941</v>
      </c>
      <c r="QQ1066" t="s">
        <v>991</v>
      </c>
      <c r="QR1066" t="s">
        <v>910</v>
      </c>
      <c r="QS1066" t="s">
        <v>943</v>
      </c>
      <c r="RJ1066" t="s">
        <v>921</v>
      </c>
      <c r="RK1066" t="s">
        <v>1216</v>
      </c>
      <c r="RL1066" t="s">
        <v>1189</v>
      </c>
      <c r="RM1066" t="s">
        <v>946</v>
      </c>
      <c r="RO1066" t="s">
        <v>941</v>
      </c>
      <c r="RP1066" t="s">
        <v>945</v>
      </c>
      <c r="RS1066" t="s">
        <v>1299</v>
      </c>
      <c r="RT1066">
        <v>0.08</v>
      </c>
      <c r="RU1066" t="s">
        <v>946</v>
      </c>
      <c r="RW1066" t="s">
        <v>946</v>
      </c>
      <c r="RX1066" t="s">
        <v>946</v>
      </c>
      <c r="RY1066" t="s">
        <v>944</v>
      </c>
      <c r="RZ1066" t="s">
        <v>943</v>
      </c>
      <c r="SA1066" t="s">
        <v>1301</v>
      </c>
      <c r="SB1066" t="s">
        <v>945</v>
      </c>
      <c r="SC1066" t="s">
        <v>921</v>
      </c>
      <c r="SD1066" t="s">
        <v>944</v>
      </c>
      <c r="SE1066" t="s">
        <v>921</v>
      </c>
      <c r="SF1066" t="s">
        <v>949</v>
      </c>
      <c r="SG1066" t="s">
        <v>938</v>
      </c>
      <c r="XD1066">
        <v>0.05</v>
      </c>
      <c r="XH1066">
        <v>1001</v>
      </c>
      <c r="XI1066" t="s">
        <v>1190</v>
      </c>
      <c r="XJ1066" t="s">
        <v>1302</v>
      </c>
      <c r="XK1066" t="s">
        <v>941</v>
      </c>
      <c r="XL1066" t="s">
        <v>910</v>
      </c>
      <c r="XM1066" t="s">
        <v>910</v>
      </c>
      <c r="XN1066" t="s">
        <v>1157</v>
      </c>
      <c r="XO1066" t="s">
        <v>1238</v>
      </c>
      <c r="XP1066" t="s">
        <v>921</v>
      </c>
      <c r="XQ1066" t="s">
        <v>1242</v>
      </c>
      <c r="XR1066" t="s">
        <v>946</v>
      </c>
      <c r="XS1066" t="s">
        <v>921</v>
      </c>
      <c r="XU1066" t="s">
        <v>1157</v>
      </c>
      <c r="XV1066" t="s">
        <v>1224</v>
      </c>
      <c r="XW1066" t="s">
        <v>911</v>
      </c>
      <c r="XX1066" t="s">
        <v>911</v>
      </c>
      <c r="XY1066" t="s">
        <v>911</v>
      </c>
      <c r="XZ1066">
        <v>0.52</v>
      </c>
      <c r="YA1066">
        <v>0.11</v>
      </c>
      <c r="YC1066" t="s">
        <v>921</v>
      </c>
      <c r="AAH1066" t="s">
        <v>913</v>
      </c>
      <c r="AAI1066" t="s">
        <v>921</v>
      </c>
      <c r="AAJ1066" t="s">
        <v>946</v>
      </c>
      <c r="AAK1066" t="s">
        <v>938</v>
      </c>
      <c r="AAM1066" t="s">
        <v>945</v>
      </c>
      <c r="AAN1066" t="s">
        <v>911</v>
      </c>
      <c r="AAO1066" t="s">
        <v>911</v>
      </c>
      <c r="AAV1066" t="s">
        <v>911</v>
      </c>
      <c r="AAW1066" t="s">
        <v>911</v>
      </c>
      <c r="ABN1066" t="s">
        <v>1197</v>
      </c>
      <c r="ABO1066">
        <v>32.700000000000003</v>
      </c>
      <c r="ABP1066">
        <v>8.8999999999999996E-2</v>
      </c>
      <c r="ABT1066">
        <v>15</v>
      </c>
      <c r="ACW1066">
        <v>9</v>
      </c>
      <c r="ACX1066">
        <v>0.02</v>
      </c>
      <c r="ADQ1066">
        <v>0.01</v>
      </c>
      <c r="ADR1066" t="s">
        <v>943</v>
      </c>
      <c r="ADS1066" t="s">
        <v>1062</v>
      </c>
      <c r="ADU1066" t="s">
        <v>1157</v>
      </c>
      <c r="ADV1066" t="s">
        <v>1158</v>
      </c>
      <c r="ADW1066" t="s">
        <v>973</v>
      </c>
      <c r="ADX1066" t="s">
        <v>1160</v>
      </c>
      <c r="ADY1066" t="s">
        <v>943</v>
      </c>
      <c r="ADZ1066">
        <v>2.9000000000000001E-2</v>
      </c>
      <c r="AEA1066" t="s">
        <v>941</v>
      </c>
      <c r="AEB1066" t="s">
        <v>921</v>
      </c>
      <c r="AEC1066" t="s">
        <v>939</v>
      </c>
      <c r="AED1066">
        <v>0.03</v>
      </c>
      <c r="AEE1066" t="s">
        <v>910</v>
      </c>
      <c r="AEF1066" t="s">
        <v>1303</v>
      </c>
      <c r="AEG1066" t="s">
        <v>921</v>
      </c>
      <c r="AEH1066" t="s">
        <v>941</v>
      </c>
      <c r="AEI1066" t="s">
        <v>921</v>
      </c>
      <c r="AEJ1066" t="s">
        <v>939</v>
      </c>
      <c r="AEK1066" t="s">
        <v>1158</v>
      </c>
      <c r="AEL1066" t="s">
        <v>1161</v>
      </c>
      <c r="AEM1066" t="s">
        <v>948</v>
      </c>
      <c r="AEN1066" t="s">
        <v>942</v>
      </c>
      <c r="AEO1066" t="s">
        <v>1304</v>
      </c>
      <c r="AEP1066" t="s">
        <v>1193</v>
      </c>
      <c r="AEQ1066" t="s">
        <v>921</v>
      </c>
      <c r="AER1066" t="s">
        <v>1035</v>
      </c>
      <c r="AES1066" t="s">
        <v>943</v>
      </c>
      <c r="AEX1066" t="s">
        <v>1305</v>
      </c>
      <c r="AFI1066">
        <v>122</v>
      </c>
      <c r="AFK1066">
        <v>102</v>
      </c>
      <c r="AFM1066">
        <v>10</v>
      </c>
      <c r="AGD1066">
        <v>925</v>
      </c>
      <c r="AGK1066">
        <v>911</v>
      </c>
      <c r="AGP1066">
        <v>84.8</v>
      </c>
      <c r="AGQ1066" t="s">
        <v>1306</v>
      </c>
    </row>
    <row r="1067" spans="1:875">
      <c r="A1067" t="s">
        <v>904</v>
      </c>
      <c r="B1067">
        <v>14201300</v>
      </c>
      <c r="C1067" s="1">
        <v>37391</v>
      </c>
      <c r="D1067" s="2">
        <v>0.4861111111111111</v>
      </c>
      <c r="G1067" t="s">
        <v>905</v>
      </c>
      <c r="H1067" t="s">
        <v>906</v>
      </c>
      <c r="I1067" t="s">
        <v>907</v>
      </c>
      <c r="J1067" t="s">
        <v>908</v>
      </c>
      <c r="M1067" s="1">
        <f t="shared" si="418"/>
        <v>37391</v>
      </c>
      <c r="N1067">
        <v>12.5</v>
      </c>
      <c r="O1067">
        <v>12.8</v>
      </c>
      <c r="P1067">
        <v>765</v>
      </c>
      <c r="Q1067">
        <v>80020</v>
      </c>
      <c r="R1067" s="1">
        <f t="shared" si="419"/>
        <v>37391</v>
      </c>
      <c r="S1067">
        <v>0.75</v>
      </c>
      <c r="T1067">
        <v>3.87</v>
      </c>
      <c r="U1067">
        <v>335</v>
      </c>
      <c r="V1067">
        <v>5.0000000000000002E-5</v>
      </c>
      <c r="W1067" s="1">
        <f t="shared" si="420"/>
        <v>37391</v>
      </c>
      <c r="X1067">
        <v>9.3000000000000007</v>
      </c>
      <c r="Y1067">
        <v>87</v>
      </c>
      <c r="Z1067" s="1">
        <f t="shared" si="421"/>
        <v>37391</v>
      </c>
      <c r="AA1067">
        <v>7.3</v>
      </c>
      <c r="AC1067" s="1" t="str">
        <f t="shared" si="422"/>
        <v/>
      </c>
      <c r="AH1067" s="1" t="str">
        <f t="shared" si="423"/>
        <v/>
      </c>
      <c r="AJ1067" s="1" t="str">
        <f t="shared" si="423"/>
        <v/>
      </c>
      <c r="AM1067" s="1" t="str">
        <f t="shared" ref="AM1067" si="479">IF(ISBLANK(AN1067),"",$C1067)</f>
        <v/>
      </c>
      <c r="AP1067" s="1">
        <f t="shared" si="425"/>
        <v>37391</v>
      </c>
      <c r="AQ1067" t="s">
        <v>944</v>
      </c>
      <c r="AR1067">
        <v>0.03</v>
      </c>
      <c r="AS1067" s="1">
        <f t="shared" si="426"/>
        <v>37391</v>
      </c>
      <c r="AT1067">
        <v>7.4</v>
      </c>
      <c r="AW1067" s="1">
        <f t="shared" si="427"/>
        <v>37391</v>
      </c>
      <c r="AX1067">
        <v>7.43</v>
      </c>
      <c r="AY1067">
        <v>0.56100000000000005</v>
      </c>
      <c r="AZ1067" s="1" t="str">
        <f t="shared" si="428"/>
        <v/>
      </c>
      <c r="BB1067" s="1" t="str">
        <f t="shared" si="428"/>
        <v/>
      </c>
      <c r="BD1067" s="1">
        <f t="shared" ref="BD1067:BF1067" si="480">IF(ISBLANK(BE1067),"",$C1067)</f>
        <v>37391</v>
      </c>
      <c r="BE1067">
        <v>0.18</v>
      </c>
      <c r="BF1067" s="1" t="str">
        <f t="shared" si="480"/>
        <v/>
      </c>
      <c r="BI1067" s="1" t="str">
        <f t="shared" ref="BI1067" si="481">IF(ISBLANK(BJ1067),"",$C1067)</f>
        <v/>
      </c>
      <c r="DS1067" t="s">
        <v>910</v>
      </c>
      <c r="DU1067" t="s">
        <v>939</v>
      </c>
      <c r="DV1067" t="s">
        <v>991</v>
      </c>
      <c r="DW1067" t="s">
        <v>946</v>
      </c>
      <c r="DX1067" t="s">
        <v>1038</v>
      </c>
      <c r="DY1067" t="s">
        <v>945</v>
      </c>
      <c r="DZ1067">
        <v>0.32600000000000001</v>
      </c>
      <c r="EB1067" t="s">
        <v>946</v>
      </c>
      <c r="EC1067" t="s">
        <v>1189</v>
      </c>
      <c r="ED1067" t="s">
        <v>946</v>
      </c>
      <c r="EE1067" t="s">
        <v>974</v>
      </c>
      <c r="EF1067" t="s">
        <v>1155</v>
      </c>
      <c r="EG1067" t="s">
        <v>942</v>
      </c>
      <c r="EJ1067">
        <v>1.18</v>
      </c>
      <c r="EK1067">
        <v>0.02</v>
      </c>
      <c r="FJ1067" t="s">
        <v>948</v>
      </c>
      <c r="JL1067" t="s">
        <v>941</v>
      </c>
      <c r="NA1067">
        <v>0.1</v>
      </c>
      <c r="NC1067" t="s">
        <v>946</v>
      </c>
      <c r="ND1067">
        <v>0.14000000000000001</v>
      </c>
      <c r="NE1067" t="s">
        <v>946</v>
      </c>
      <c r="NF1067" t="s">
        <v>949</v>
      </c>
      <c r="NH1067" t="s">
        <v>949</v>
      </c>
      <c r="NI1067" t="s">
        <v>921</v>
      </c>
      <c r="NJ1067" t="s">
        <v>1214</v>
      </c>
      <c r="NL1067" t="s">
        <v>921</v>
      </c>
      <c r="NO1067" t="s">
        <v>945</v>
      </c>
      <c r="NP1067" t="s">
        <v>946</v>
      </c>
      <c r="NR1067">
        <v>7.0000000000000001E-3</v>
      </c>
      <c r="OK1067" t="s">
        <v>941</v>
      </c>
      <c r="OZ1067" t="s">
        <v>948</v>
      </c>
      <c r="PM1067">
        <v>3.6999999999999998E-2</v>
      </c>
      <c r="PV1067" t="s">
        <v>1156</v>
      </c>
      <c r="PY1067" t="s">
        <v>910</v>
      </c>
      <c r="QB1067">
        <v>6.0999999999999999E-2</v>
      </c>
      <c r="QF1067">
        <v>0.14899999999999999</v>
      </c>
      <c r="QI1067">
        <v>0.04</v>
      </c>
      <c r="QP1067" t="s">
        <v>941</v>
      </c>
      <c r="QQ1067">
        <v>0.04</v>
      </c>
      <c r="QR1067" t="s">
        <v>910</v>
      </c>
      <c r="QS1067" t="s">
        <v>943</v>
      </c>
      <c r="RJ1067" t="s">
        <v>921</v>
      </c>
      <c r="RK1067" t="s">
        <v>921</v>
      </c>
      <c r="RL1067" t="s">
        <v>1189</v>
      </c>
      <c r="RM1067" t="s">
        <v>946</v>
      </c>
      <c r="RO1067" t="s">
        <v>941</v>
      </c>
      <c r="RP1067" t="s">
        <v>953</v>
      </c>
      <c r="RS1067" t="s">
        <v>1307</v>
      </c>
      <c r="RT1067">
        <v>0.06</v>
      </c>
      <c r="RU1067" t="s">
        <v>946</v>
      </c>
      <c r="RW1067" t="s">
        <v>946</v>
      </c>
      <c r="RX1067" t="s">
        <v>946</v>
      </c>
      <c r="RY1067" t="s">
        <v>944</v>
      </c>
      <c r="RZ1067">
        <v>2.7E-2</v>
      </c>
      <c r="SA1067" t="s">
        <v>1308</v>
      </c>
      <c r="SB1067" t="s">
        <v>945</v>
      </c>
      <c r="SC1067" t="s">
        <v>921</v>
      </c>
      <c r="SD1067" t="s">
        <v>944</v>
      </c>
      <c r="SE1067" t="s">
        <v>921</v>
      </c>
      <c r="SF1067" t="s">
        <v>949</v>
      </c>
      <c r="SG1067" t="s">
        <v>938</v>
      </c>
      <c r="XH1067">
        <v>1001</v>
      </c>
      <c r="XI1067" t="s">
        <v>1190</v>
      </c>
      <c r="XJ1067" t="s">
        <v>1309</v>
      </c>
      <c r="XK1067">
        <v>1.4E-2</v>
      </c>
      <c r="XL1067" t="s">
        <v>910</v>
      </c>
      <c r="XM1067" t="s">
        <v>910</v>
      </c>
      <c r="XN1067" t="s">
        <v>1157</v>
      </c>
      <c r="XO1067" t="s">
        <v>1310</v>
      </c>
      <c r="XP1067" t="s">
        <v>921</v>
      </c>
      <c r="XQ1067">
        <v>0.04</v>
      </c>
      <c r="XR1067" t="s">
        <v>946</v>
      </c>
      <c r="XS1067" t="s">
        <v>921</v>
      </c>
      <c r="XU1067" t="s">
        <v>1157</v>
      </c>
      <c r="XV1067">
        <v>0.12</v>
      </c>
      <c r="YC1067" t="s">
        <v>921</v>
      </c>
      <c r="AAH1067" t="s">
        <v>991</v>
      </c>
      <c r="AAI1067" t="s">
        <v>921</v>
      </c>
      <c r="AAJ1067" t="s">
        <v>946</v>
      </c>
      <c r="AAK1067" t="s">
        <v>938</v>
      </c>
      <c r="AAM1067" t="s">
        <v>945</v>
      </c>
      <c r="ABN1067" t="s">
        <v>1197</v>
      </c>
      <c r="ABO1067">
        <v>32.799999999999997</v>
      </c>
      <c r="ABP1067">
        <v>9.9000000000000005E-2</v>
      </c>
      <c r="ABT1067">
        <v>15</v>
      </c>
      <c r="ACW1067">
        <v>7</v>
      </c>
      <c r="ACX1067">
        <v>0.01</v>
      </c>
      <c r="ADQ1067">
        <v>8.0000000000000002E-3</v>
      </c>
      <c r="ADR1067" t="s">
        <v>943</v>
      </c>
      <c r="ADS1067" t="s">
        <v>1157</v>
      </c>
      <c r="ADU1067" t="s">
        <v>1157</v>
      </c>
      <c r="ADV1067" t="s">
        <v>1158</v>
      </c>
      <c r="ADW1067" t="s">
        <v>1025</v>
      </c>
      <c r="ADX1067" t="s">
        <v>1160</v>
      </c>
      <c r="ADY1067" t="s">
        <v>943</v>
      </c>
      <c r="ADZ1067">
        <v>0.11600000000000001</v>
      </c>
      <c r="AEA1067" t="s">
        <v>941</v>
      </c>
      <c r="AEB1067" t="s">
        <v>921</v>
      </c>
      <c r="AEC1067" t="s">
        <v>939</v>
      </c>
      <c r="AED1067">
        <v>0.106</v>
      </c>
      <c r="AEE1067" t="s">
        <v>910</v>
      </c>
      <c r="AEF1067" t="s">
        <v>1308</v>
      </c>
      <c r="AEG1067" t="s">
        <v>921</v>
      </c>
      <c r="AEH1067">
        <v>5.0000000000000001E-3</v>
      </c>
      <c r="AEI1067" t="s">
        <v>921</v>
      </c>
      <c r="AEJ1067" t="s">
        <v>939</v>
      </c>
      <c r="AEK1067" t="s">
        <v>1158</v>
      </c>
      <c r="AEL1067" t="s">
        <v>1064</v>
      </c>
      <c r="AEM1067" t="s">
        <v>948</v>
      </c>
      <c r="AEN1067" t="s">
        <v>942</v>
      </c>
      <c r="AEO1067" t="s">
        <v>1031</v>
      </c>
      <c r="AEP1067">
        <v>7.0000000000000001E-3</v>
      </c>
      <c r="AEQ1067" t="s">
        <v>921</v>
      </c>
      <c r="AER1067" t="s">
        <v>1311</v>
      </c>
      <c r="AES1067" t="s">
        <v>943</v>
      </c>
      <c r="AEX1067">
        <v>123</v>
      </c>
      <c r="AFI1067">
        <v>117</v>
      </c>
      <c r="AFK1067">
        <v>97.2</v>
      </c>
      <c r="AGD1067">
        <v>914</v>
      </c>
      <c r="AGK1067">
        <v>920</v>
      </c>
      <c r="AGP1067">
        <v>67.5</v>
      </c>
      <c r="AGQ1067">
        <v>64.7</v>
      </c>
    </row>
    <row r="1068" spans="1:875">
      <c r="A1068" t="s">
        <v>904</v>
      </c>
      <c r="B1068">
        <v>14201300</v>
      </c>
      <c r="C1068" s="1">
        <v>37398</v>
      </c>
      <c r="D1068" s="2">
        <v>0.49305555555555558</v>
      </c>
      <c r="G1068" t="s">
        <v>905</v>
      </c>
      <c r="H1068" t="s">
        <v>906</v>
      </c>
      <c r="I1068" t="s">
        <v>907</v>
      </c>
      <c r="J1068" t="s">
        <v>908</v>
      </c>
      <c r="M1068" s="1">
        <f t="shared" si="418"/>
        <v>37398</v>
      </c>
      <c r="N1068">
        <v>13.2</v>
      </c>
      <c r="O1068">
        <v>11.3</v>
      </c>
      <c r="P1068">
        <v>765</v>
      </c>
      <c r="Q1068">
        <v>80020</v>
      </c>
      <c r="R1068" s="1">
        <f t="shared" si="419"/>
        <v>37398</v>
      </c>
      <c r="S1068">
        <v>2.6</v>
      </c>
      <c r="T1068">
        <v>4.05</v>
      </c>
      <c r="U1068">
        <v>333</v>
      </c>
      <c r="V1068">
        <v>5.0000000000000002E-5</v>
      </c>
      <c r="W1068" s="1">
        <f t="shared" si="420"/>
        <v>37398</v>
      </c>
      <c r="X1068">
        <v>9.4</v>
      </c>
      <c r="Y1068">
        <v>89</v>
      </c>
      <c r="Z1068" s="1">
        <f t="shared" si="421"/>
        <v>37398</v>
      </c>
      <c r="AA1068">
        <v>7.3</v>
      </c>
      <c r="AC1068" s="1">
        <f t="shared" si="422"/>
        <v>37398</v>
      </c>
      <c r="AD1068">
        <v>8.3000000000000007</v>
      </c>
      <c r="AE1068" t="s">
        <v>925</v>
      </c>
      <c r="AF1068">
        <v>95</v>
      </c>
      <c r="AH1068" s="1" t="str">
        <f t="shared" si="423"/>
        <v/>
      </c>
      <c r="AJ1068" s="1">
        <f t="shared" si="423"/>
        <v>37398</v>
      </c>
      <c r="AK1068">
        <v>7.2</v>
      </c>
      <c r="AM1068" s="1">
        <f t="shared" ref="AM1068" si="482">IF(ISBLANK(AN1068),"",$C1068)</f>
        <v>37398</v>
      </c>
      <c r="AN1068" t="s">
        <v>1312</v>
      </c>
      <c r="AP1068" s="1">
        <f t="shared" si="425"/>
        <v>37398</v>
      </c>
      <c r="AQ1068" t="s">
        <v>944</v>
      </c>
      <c r="AR1068">
        <v>4.5999999999999999E-2</v>
      </c>
      <c r="AS1068" s="1">
        <f t="shared" si="426"/>
        <v>37398</v>
      </c>
      <c r="AT1068">
        <v>6.53</v>
      </c>
      <c r="AV1068">
        <v>0.59</v>
      </c>
      <c r="AW1068" s="1">
        <f t="shared" si="427"/>
        <v>37398</v>
      </c>
      <c r="AX1068">
        <v>6.57</v>
      </c>
      <c r="AY1068">
        <v>0.34599999999999997</v>
      </c>
      <c r="AZ1068" s="1">
        <f t="shared" si="428"/>
        <v>37398</v>
      </c>
      <c r="BA1068">
        <v>0.19</v>
      </c>
      <c r="BB1068" s="1" t="str">
        <f t="shared" si="428"/>
        <v/>
      </c>
      <c r="BD1068" s="1">
        <f t="shared" ref="BD1068:BF1068" si="483">IF(ISBLANK(BE1068),"",$C1068)</f>
        <v>37398</v>
      </c>
      <c r="BE1068">
        <v>0.11</v>
      </c>
      <c r="BF1068" s="1">
        <f t="shared" si="483"/>
        <v>37398</v>
      </c>
      <c r="BG1068">
        <v>4.0999999999999996</v>
      </c>
      <c r="BH1068" t="s">
        <v>1276</v>
      </c>
      <c r="BI1068" s="1">
        <f t="shared" ref="BI1068" si="484">IF(ISBLANK(BJ1068),"",$C1068)</f>
        <v>37398</v>
      </c>
      <c r="BJ1068">
        <v>0.54</v>
      </c>
      <c r="BK1068">
        <v>0.54</v>
      </c>
      <c r="BU1068">
        <v>30.1</v>
      </c>
      <c r="BV1068">
        <v>13.7</v>
      </c>
      <c r="DS1068">
        <v>3.3000000000000002E-2</v>
      </c>
      <c r="DU1068" t="s">
        <v>939</v>
      </c>
      <c r="DV1068" t="s">
        <v>991</v>
      </c>
      <c r="DW1068" t="s">
        <v>946</v>
      </c>
      <c r="DX1068" t="s">
        <v>910</v>
      </c>
      <c r="DY1068" t="s">
        <v>945</v>
      </c>
      <c r="DZ1068">
        <v>0.28899999999999998</v>
      </c>
      <c r="EB1068" t="s">
        <v>946</v>
      </c>
      <c r="EC1068" t="s">
        <v>953</v>
      </c>
      <c r="ED1068" t="s">
        <v>946</v>
      </c>
      <c r="EE1068" t="s">
        <v>974</v>
      </c>
      <c r="EF1068" t="s">
        <v>1155</v>
      </c>
      <c r="EG1068" t="s">
        <v>942</v>
      </c>
      <c r="EJ1068">
        <v>1.23</v>
      </c>
      <c r="EK1068">
        <v>7.0000000000000007E-2</v>
      </c>
      <c r="FJ1068" t="s">
        <v>948</v>
      </c>
      <c r="JL1068" t="s">
        <v>942</v>
      </c>
      <c r="NA1068">
        <v>0.14000000000000001</v>
      </c>
      <c r="NC1068" t="s">
        <v>946</v>
      </c>
      <c r="ND1068">
        <v>0.14000000000000001</v>
      </c>
      <c r="NE1068" t="s">
        <v>946</v>
      </c>
      <c r="NF1068" t="s">
        <v>949</v>
      </c>
      <c r="NH1068" t="s">
        <v>949</v>
      </c>
      <c r="NI1068" t="s">
        <v>921</v>
      </c>
      <c r="NJ1068" t="s">
        <v>1195</v>
      </c>
      <c r="NL1068" t="s">
        <v>921</v>
      </c>
      <c r="NO1068" t="s">
        <v>945</v>
      </c>
      <c r="NP1068" t="s">
        <v>946</v>
      </c>
      <c r="NR1068">
        <v>0.03</v>
      </c>
      <c r="NX1068">
        <v>78</v>
      </c>
      <c r="OK1068" t="s">
        <v>941</v>
      </c>
      <c r="OZ1068" t="s">
        <v>948</v>
      </c>
      <c r="PM1068">
        <v>4.4999999999999998E-2</v>
      </c>
      <c r="PV1068" t="s">
        <v>1156</v>
      </c>
      <c r="PY1068" t="s">
        <v>910</v>
      </c>
      <c r="QB1068">
        <v>5.2999999999999999E-2</v>
      </c>
      <c r="QF1068">
        <v>0.16400000000000001</v>
      </c>
      <c r="QI1068">
        <v>0.1</v>
      </c>
      <c r="QP1068" t="s">
        <v>941</v>
      </c>
      <c r="QQ1068">
        <v>0.05</v>
      </c>
      <c r="QR1068" t="s">
        <v>910</v>
      </c>
      <c r="QS1068" t="s">
        <v>943</v>
      </c>
      <c r="RJ1068" t="s">
        <v>921</v>
      </c>
      <c r="RK1068" t="s">
        <v>921</v>
      </c>
      <c r="RL1068" t="s">
        <v>1189</v>
      </c>
      <c r="RM1068" t="s">
        <v>946</v>
      </c>
      <c r="RO1068" t="s">
        <v>941</v>
      </c>
      <c r="RP1068" t="s">
        <v>991</v>
      </c>
      <c r="RS1068" t="s">
        <v>1313</v>
      </c>
      <c r="RT1068">
        <v>0.02</v>
      </c>
      <c r="RU1068" t="s">
        <v>946</v>
      </c>
      <c r="RW1068" t="s">
        <v>946</v>
      </c>
      <c r="RX1068">
        <v>0.02</v>
      </c>
      <c r="RY1068" t="s">
        <v>944</v>
      </c>
      <c r="RZ1068" t="s">
        <v>943</v>
      </c>
      <c r="SA1068">
        <v>0.22600000000000001</v>
      </c>
      <c r="SB1068" t="s">
        <v>913</v>
      </c>
      <c r="SC1068" t="s">
        <v>921</v>
      </c>
      <c r="SD1068" t="s">
        <v>944</v>
      </c>
      <c r="SE1068" t="s">
        <v>921</v>
      </c>
      <c r="SF1068" t="s">
        <v>949</v>
      </c>
      <c r="SG1068" t="s">
        <v>938</v>
      </c>
      <c r="XA1068">
        <v>0.09</v>
      </c>
      <c r="XD1068" t="s">
        <v>911</v>
      </c>
      <c r="XH1068">
        <v>1001</v>
      </c>
      <c r="XI1068" t="s">
        <v>1190</v>
      </c>
      <c r="XJ1068">
        <v>0.15</v>
      </c>
      <c r="XK1068" t="s">
        <v>941</v>
      </c>
      <c r="XL1068" t="s">
        <v>910</v>
      </c>
      <c r="XM1068" t="s">
        <v>910</v>
      </c>
      <c r="XN1068">
        <v>4.1000000000000002E-2</v>
      </c>
      <c r="XO1068" t="s">
        <v>1291</v>
      </c>
      <c r="XP1068" t="s">
        <v>921</v>
      </c>
      <c r="XQ1068">
        <v>0.19</v>
      </c>
      <c r="XR1068" t="s">
        <v>946</v>
      </c>
      <c r="XS1068" t="s">
        <v>921</v>
      </c>
      <c r="XU1068" t="s">
        <v>1157</v>
      </c>
      <c r="XV1068">
        <v>0.12</v>
      </c>
      <c r="XW1068" t="s">
        <v>911</v>
      </c>
      <c r="XX1068" t="s">
        <v>911</v>
      </c>
      <c r="XY1068" t="s">
        <v>911</v>
      </c>
      <c r="XZ1068">
        <v>0.43</v>
      </c>
      <c r="YA1068">
        <v>0.1</v>
      </c>
      <c r="YC1068" t="s">
        <v>921</v>
      </c>
      <c r="AAH1068" t="s">
        <v>991</v>
      </c>
      <c r="AAI1068" t="s">
        <v>921</v>
      </c>
      <c r="AAJ1068" t="s">
        <v>946</v>
      </c>
      <c r="AAK1068" t="s">
        <v>938</v>
      </c>
      <c r="AAM1068" t="s">
        <v>945</v>
      </c>
      <c r="AAN1068" t="s">
        <v>911</v>
      </c>
      <c r="AAO1068" t="s">
        <v>911</v>
      </c>
      <c r="AAV1068" t="s">
        <v>911</v>
      </c>
      <c r="AAW1068" t="s">
        <v>911</v>
      </c>
      <c r="ABN1068" t="s">
        <v>1197</v>
      </c>
      <c r="ABO1068">
        <v>28.9</v>
      </c>
      <c r="ABP1068">
        <v>0.151</v>
      </c>
      <c r="ABT1068">
        <v>15</v>
      </c>
      <c r="ACW1068">
        <v>10</v>
      </c>
      <c r="ACX1068">
        <v>7.0000000000000007E-2</v>
      </c>
      <c r="ADQ1068">
        <v>0.01</v>
      </c>
      <c r="ADR1068" t="s">
        <v>943</v>
      </c>
      <c r="ADS1068" t="s">
        <v>1157</v>
      </c>
      <c r="ADU1068" t="s">
        <v>1193</v>
      </c>
      <c r="ADV1068" t="s">
        <v>1158</v>
      </c>
      <c r="ADW1068" t="s">
        <v>1212</v>
      </c>
      <c r="ADX1068" t="s">
        <v>1160</v>
      </c>
      <c r="ADY1068" t="s">
        <v>943</v>
      </c>
      <c r="ADZ1068">
        <v>0.10100000000000001</v>
      </c>
      <c r="AEA1068" t="s">
        <v>941</v>
      </c>
      <c r="AEB1068" t="s">
        <v>921</v>
      </c>
      <c r="AEC1068" t="s">
        <v>939</v>
      </c>
      <c r="AED1068">
        <v>0.04</v>
      </c>
      <c r="AEE1068" t="s">
        <v>910</v>
      </c>
      <c r="AEF1068" t="s">
        <v>1314</v>
      </c>
      <c r="AEG1068" t="s">
        <v>921</v>
      </c>
      <c r="AEH1068">
        <v>5.0000000000000001E-3</v>
      </c>
      <c r="AEI1068" t="s">
        <v>921</v>
      </c>
      <c r="AEJ1068" t="s">
        <v>939</v>
      </c>
      <c r="AEK1068" t="s">
        <v>1158</v>
      </c>
      <c r="AEL1068" t="s">
        <v>971</v>
      </c>
      <c r="AEM1068" t="s">
        <v>948</v>
      </c>
      <c r="AEN1068" t="s">
        <v>942</v>
      </c>
      <c r="AEO1068">
        <v>2.1999999999999999E-2</v>
      </c>
      <c r="AEP1068">
        <v>8.0000000000000002E-3</v>
      </c>
      <c r="AEQ1068" t="s">
        <v>921</v>
      </c>
      <c r="AER1068" t="s">
        <v>1166</v>
      </c>
      <c r="AES1068" t="s">
        <v>943</v>
      </c>
      <c r="AEV1068">
        <v>340</v>
      </c>
      <c r="AEX1068">
        <v>100</v>
      </c>
      <c r="AFC1068">
        <v>0.16900000000000001</v>
      </c>
      <c r="AFI1068">
        <v>131</v>
      </c>
      <c r="AFK1068">
        <v>102</v>
      </c>
      <c r="AGD1068">
        <v>902</v>
      </c>
      <c r="AGK1068">
        <v>920</v>
      </c>
      <c r="AGP1068">
        <v>72.7</v>
      </c>
      <c r="AGQ1068">
        <v>70.5</v>
      </c>
    </row>
    <row r="1069" spans="1:875">
      <c r="A1069" t="s">
        <v>904</v>
      </c>
      <c r="B1069">
        <v>14201300</v>
      </c>
      <c r="C1069" s="1">
        <v>37405</v>
      </c>
      <c r="D1069" s="2">
        <v>0.54861111111111105</v>
      </c>
      <c r="G1069" t="s">
        <v>905</v>
      </c>
      <c r="H1069" t="s">
        <v>906</v>
      </c>
      <c r="I1069" t="s">
        <v>907</v>
      </c>
      <c r="J1069" t="s">
        <v>908</v>
      </c>
      <c r="M1069" s="1">
        <f t="shared" si="418"/>
        <v>37405</v>
      </c>
      <c r="N1069">
        <v>16.600000000000001</v>
      </c>
      <c r="O1069">
        <v>19</v>
      </c>
      <c r="P1069">
        <v>758</v>
      </c>
      <c r="Q1069">
        <v>80020</v>
      </c>
      <c r="R1069" s="1">
        <f t="shared" si="419"/>
        <v>37405</v>
      </c>
      <c r="S1069">
        <v>1.9</v>
      </c>
      <c r="T1069">
        <v>3.99</v>
      </c>
      <c r="U1069">
        <v>339</v>
      </c>
      <c r="V1069">
        <v>4.0000000000000003E-5</v>
      </c>
      <c r="W1069" s="1">
        <f t="shared" si="420"/>
        <v>37405</v>
      </c>
      <c r="X1069">
        <v>9.1</v>
      </c>
      <c r="Y1069">
        <v>94</v>
      </c>
      <c r="Z1069" s="1">
        <f t="shared" si="421"/>
        <v>37405</v>
      </c>
      <c r="AA1069">
        <v>7.4</v>
      </c>
      <c r="AC1069" s="1" t="str">
        <f t="shared" si="422"/>
        <v/>
      </c>
      <c r="AH1069" s="1" t="str">
        <f t="shared" si="423"/>
        <v/>
      </c>
      <c r="AJ1069" s="1">
        <f t="shared" si="423"/>
        <v>37405</v>
      </c>
      <c r="AK1069">
        <v>6</v>
      </c>
      <c r="AM1069" s="1">
        <f t="shared" ref="AM1069" si="485">IF(ISBLANK(AN1069),"",$C1069)</f>
        <v>37405</v>
      </c>
      <c r="AN1069" t="s">
        <v>1220</v>
      </c>
      <c r="AP1069" s="1">
        <f t="shared" si="425"/>
        <v>37405</v>
      </c>
      <c r="AQ1069" t="s">
        <v>944</v>
      </c>
      <c r="AR1069">
        <v>2.1000000000000001E-2</v>
      </c>
      <c r="AS1069" s="1">
        <f t="shared" si="426"/>
        <v>37405</v>
      </c>
      <c r="AT1069">
        <v>5.35</v>
      </c>
      <c r="AV1069">
        <v>0.64</v>
      </c>
      <c r="AW1069" s="1">
        <f t="shared" si="427"/>
        <v>37405</v>
      </c>
      <c r="AX1069">
        <v>5.37</v>
      </c>
      <c r="AY1069">
        <v>0.46899999999999997</v>
      </c>
      <c r="AZ1069" s="1">
        <f t="shared" si="428"/>
        <v>37405</v>
      </c>
      <c r="BA1069">
        <v>0.21</v>
      </c>
      <c r="BB1069" s="1" t="str">
        <f t="shared" si="428"/>
        <v/>
      </c>
      <c r="BD1069" s="1">
        <f t="shared" ref="BD1069:BF1069" si="486">IF(ISBLANK(BE1069),"",$C1069)</f>
        <v>37405</v>
      </c>
      <c r="BE1069">
        <v>0.15</v>
      </c>
      <c r="BF1069" s="1" t="str">
        <f t="shared" si="486"/>
        <v/>
      </c>
      <c r="BI1069" s="1" t="str">
        <f t="shared" ref="BI1069" si="487">IF(ISBLANK(BJ1069),"",$C1069)</f>
        <v/>
      </c>
      <c r="DS1069" t="s">
        <v>910</v>
      </c>
      <c r="DU1069" t="s">
        <v>939</v>
      </c>
      <c r="DV1069" t="s">
        <v>1189</v>
      </c>
      <c r="DW1069" t="s">
        <v>946</v>
      </c>
      <c r="DX1069" t="s">
        <v>1025</v>
      </c>
      <c r="DY1069" t="s">
        <v>945</v>
      </c>
      <c r="DZ1069">
        <v>0.39600000000000002</v>
      </c>
      <c r="EB1069" t="s">
        <v>946</v>
      </c>
      <c r="EC1069" t="s">
        <v>944</v>
      </c>
      <c r="ED1069" t="s">
        <v>946</v>
      </c>
      <c r="EE1069" t="s">
        <v>954</v>
      </c>
      <c r="EF1069" t="s">
        <v>1155</v>
      </c>
      <c r="EG1069" t="s">
        <v>942</v>
      </c>
      <c r="EJ1069">
        <v>1.22</v>
      </c>
      <c r="EK1069">
        <v>0.05</v>
      </c>
      <c r="FJ1069" t="s">
        <v>948</v>
      </c>
      <c r="JL1069" t="s">
        <v>942</v>
      </c>
      <c r="NA1069">
        <v>0.09</v>
      </c>
      <c r="NC1069" t="s">
        <v>946</v>
      </c>
      <c r="ND1069">
        <v>0.06</v>
      </c>
      <c r="NE1069" t="s">
        <v>946</v>
      </c>
      <c r="NF1069" t="s">
        <v>949</v>
      </c>
      <c r="NH1069" t="s">
        <v>949</v>
      </c>
      <c r="NI1069" t="s">
        <v>921</v>
      </c>
      <c r="NJ1069" t="s">
        <v>1195</v>
      </c>
      <c r="NL1069" t="s">
        <v>921</v>
      </c>
      <c r="NO1069" t="s">
        <v>945</v>
      </c>
      <c r="NP1069" t="s">
        <v>946</v>
      </c>
      <c r="NR1069">
        <v>2.1999999999999999E-2</v>
      </c>
      <c r="OK1069" t="s">
        <v>941</v>
      </c>
      <c r="OZ1069" t="s">
        <v>948</v>
      </c>
      <c r="PM1069">
        <v>3.4000000000000002E-2</v>
      </c>
      <c r="PV1069" t="s">
        <v>1156</v>
      </c>
      <c r="PY1069" t="s">
        <v>910</v>
      </c>
      <c r="QB1069">
        <v>6.4000000000000001E-2</v>
      </c>
      <c r="QF1069">
        <v>0.13900000000000001</v>
      </c>
      <c r="QI1069">
        <v>0.06</v>
      </c>
      <c r="QP1069">
        <v>0.01</v>
      </c>
      <c r="QQ1069">
        <v>0.05</v>
      </c>
      <c r="QR1069" t="s">
        <v>910</v>
      </c>
      <c r="QS1069" t="s">
        <v>943</v>
      </c>
      <c r="RJ1069" t="s">
        <v>921</v>
      </c>
      <c r="RK1069" t="s">
        <v>921</v>
      </c>
      <c r="RL1069" t="s">
        <v>1189</v>
      </c>
      <c r="RM1069" t="s">
        <v>946</v>
      </c>
      <c r="RO1069" t="s">
        <v>941</v>
      </c>
      <c r="RP1069" t="s">
        <v>945</v>
      </c>
      <c r="RS1069" t="s">
        <v>1315</v>
      </c>
      <c r="RT1069">
        <v>0.05</v>
      </c>
      <c r="RU1069" t="s">
        <v>946</v>
      </c>
      <c r="RW1069" t="s">
        <v>946</v>
      </c>
      <c r="RX1069">
        <v>0.02</v>
      </c>
      <c r="RY1069" t="s">
        <v>944</v>
      </c>
      <c r="RZ1069" t="s">
        <v>943</v>
      </c>
      <c r="SA1069">
        <v>0.14099999999999999</v>
      </c>
      <c r="SB1069">
        <v>0.06</v>
      </c>
      <c r="SC1069" t="s">
        <v>921</v>
      </c>
      <c r="SD1069" t="s">
        <v>944</v>
      </c>
      <c r="SE1069" t="s">
        <v>921</v>
      </c>
      <c r="SF1069" t="s">
        <v>949</v>
      </c>
      <c r="SG1069" t="s">
        <v>938</v>
      </c>
      <c r="XH1069">
        <v>1001</v>
      </c>
      <c r="XI1069" t="s">
        <v>1190</v>
      </c>
      <c r="XJ1069">
        <v>0.09</v>
      </c>
      <c r="XK1069" t="s">
        <v>941</v>
      </c>
      <c r="XL1069">
        <v>2.5999999999999999E-2</v>
      </c>
      <c r="XM1069" t="s">
        <v>910</v>
      </c>
      <c r="XN1069" t="s">
        <v>1157</v>
      </c>
      <c r="XO1069" t="s">
        <v>1316</v>
      </c>
      <c r="XP1069" t="s">
        <v>921</v>
      </c>
      <c r="XQ1069">
        <v>0.1</v>
      </c>
      <c r="XR1069" t="s">
        <v>946</v>
      </c>
      <c r="XS1069" t="s">
        <v>921</v>
      </c>
      <c r="XU1069" t="s">
        <v>1157</v>
      </c>
      <c r="XV1069">
        <v>0.09</v>
      </c>
      <c r="YC1069" t="s">
        <v>921</v>
      </c>
      <c r="AAH1069">
        <v>0.03</v>
      </c>
      <c r="AAI1069" t="s">
        <v>921</v>
      </c>
      <c r="AAJ1069" t="s">
        <v>946</v>
      </c>
      <c r="AAK1069" t="s">
        <v>938</v>
      </c>
      <c r="AAM1069" t="s">
        <v>945</v>
      </c>
      <c r="ABN1069" t="s">
        <v>1197</v>
      </c>
      <c r="ABO1069">
        <v>23.7</v>
      </c>
      <c r="ABP1069">
        <v>6.9000000000000006E-2</v>
      </c>
      <c r="ABT1069">
        <v>15</v>
      </c>
      <c r="ACW1069">
        <v>4</v>
      </c>
      <c r="ACX1069">
        <v>0.02</v>
      </c>
      <c r="ADQ1069">
        <v>1.2E-2</v>
      </c>
      <c r="ADR1069" t="s">
        <v>943</v>
      </c>
      <c r="ADS1069" t="s">
        <v>1157</v>
      </c>
      <c r="ADU1069" t="s">
        <v>1157</v>
      </c>
      <c r="ADV1069" t="s">
        <v>1158</v>
      </c>
      <c r="ADW1069" t="s">
        <v>1317</v>
      </c>
      <c r="ADX1069" t="s">
        <v>1160</v>
      </c>
      <c r="ADY1069" t="s">
        <v>943</v>
      </c>
      <c r="ADZ1069">
        <v>7.9000000000000001E-2</v>
      </c>
      <c r="AEA1069" t="s">
        <v>941</v>
      </c>
      <c r="AEB1069" t="s">
        <v>921</v>
      </c>
      <c r="AEC1069" t="s">
        <v>939</v>
      </c>
      <c r="AED1069">
        <v>5.8999999999999997E-2</v>
      </c>
      <c r="AEE1069" t="s">
        <v>910</v>
      </c>
      <c r="AEF1069" t="s">
        <v>1318</v>
      </c>
      <c r="AEG1069" t="s">
        <v>921</v>
      </c>
      <c r="AEH1069" t="s">
        <v>941</v>
      </c>
      <c r="AEI1069" t="s">
        <v>921</v>
      </c>
      <c r="AEJ1069" t="s">
        <v>939</v>
      </c>
      <c r="AEK1069" t="s">
        <v>1158</v>
      </c>
      <c r="AEL1069" t="s">
        <v>1311</v>
      </c>
      <c r="AEM1069" t="s">
        <v>948</v>
      </c>
      <c r="AEN1069" t="s">
        <v>942</v>
      </c>
      <c r="AEO1069" t="s">
        <v>1304</v>
      </c>
      <c r="AEP1069" t="s">
        <v>938</v>
      </c>
      <c r="AEQ1069" t="s">
        <v>921</v>
      </c>
      <c r="AER1069" t="s">
        <v>981</v>
      </c>
      <c r="AES1069" t="s">
        <v>943</v>
      </c>
      <c r="AEX1069">
        <v>88.1</v>
      </c>
      <c r="AFI1069">
        <v>131</v>
      </c>
      <c r="AFK1069">
        <v>113</v>
      </c>
      <c r="AGD1069">
        <v>939</v>
      </c>
      <c r="AGK1069">
        <v>925</v>
      </c>
      <c r="AGP1069">
        <v>92.7</v>
      </c>
      <c r="AGQ1069">
        <v>76.599999999999994</v>
      </c>
    </row>
    <row r="1070" spans="1:875">
      <c r="A1070" t="s">
        <v>904</v>
      </c>
      <c r="B1070">
        <v>14201300</v>
      </c>
      <c r="C1070" s="1">
        <v>37411</v>
      </c>
      <c r="D1070" s="2">
        <v>0.53472222222222221</v>
      </c>
      <c r="G1070" t="s">
        <v>905</v>
      </c>
      <c r="H1070" t="s">
        <v>906</v>
      </c>
      <c r="I1070" t="s">
        <v>907</v>
      </c>
      <c r="J1070" t="s">
        <v>908</v>
      </c>
      <c r="M1070" s="1">
        <f t="shared" si="418"/>
        <v>37411</v>
      </c>
      <c r="N1070">
        <v>17.100000000000001</v>
      </c>
      <c r="O1070">
        <v>20.6</v>
      </c>
      <c r="P1070">
        <v>763</v>
      </c>
      <c r="Q1070">
        <v>80020</v>
      </c>
      <c r="R1070" s="1">
        <f t="shared" si="419"/>
        <v>37411</v>
      </c>
      <c r="S1070">
        <v>0.27</v>
      </c>
      <c r="T1070">
        <v>3.77</v>
      </c>
      <c r="U1070">
        <v>335</v>
      </c>
      <c r="V1070">
        <v>5.0000000000000002E-5</v>
      </c>
      <c r="W1070" s="1">
        <f t="shared" si="420"/>
        <v>37411</v>
      </c>
      <c r="X1070">
        <v>9.1999999999999993</v>
      </c>
      <c r="Y1070">
        <v>95</v>
      </c>
      <c r="Z1070" s="1">
        <f t="shared" si="421"/>
        <v>37411</v>
      </c>
      <c r="AA1070">
        <v>7.3</v>
      </c>
      <c r="AC1070" s="1" t="str">
        <f t="shared" si="422"/>
        <v/>
      </c>
      <c r="AH1070" s="1" t="str">
        <f t="shared" si="423"/>
        <v/>
      </c>
      <c r="AJ1070" s="1">
        <f t="shared" si="423"/>
        <v>37411</v>
      </c>
      <c r="AK1070">
        <v>5.5</v>
      </c>
      <c r="AM1070" s="1">
        <f t="shared" ref="AM1070" si="488">IF(ISBLANK(AN1070),"",$C1070)</f>
        <v>37411</v>
      </c>
      <c r="AN1070" t="s">
        <v>1319</v>
      </c>
      <c r="AP1070" s="1">
        <f t="shared" si="425"/>
        <v>37411</v>
      </c>
      <c r="AQ1070" t="s">
        <v>944</v>
      </c>
      <c r="AR1070">
        <v>2.1999999999999999E-2</v>
      </c>
      <c r="AS1070" s="1">
        <f t="shared" si="426"/>
        <v>37411</v>
      </c>
      <c r="AT1070">
        <v>5.33</v>
      </c>
      <c r="AV1070">
        <v>0.18</v>
      </c>
      <c r="AW1070" s="1">
        <f t="shared" si="427"/>
        <v>37411</v>
      </c>
      <c r="AX1070">
        <v>5.35</v>
      </c>
      <c r="AY1070">
        <v>0.438</v>
      </c>
      <c r="AZ1070" s="1">
        <f t="shared" si="428"/>
        <v>37411</v>
      </c>
      <c r="BA1070">
        <v>4.3999999999999997E-2</v>
      </c>
      <c r="BB1070" s="1" t="str">
        <f t="shared" si="428"/>
        <v/>
      </c>
      <c r="BD1070" s="1">
        <f t="shared" ref="BD1070:BF1070" si="489">IF(ISBLANK(BE1070),"",$C1070)</f>
        <v>37411</v>
      </c>
      <c r="BE1070">
        <v>0.14000000000000001</v>
      </c>
      <c r="BF1070" s="1" t="str">
        <f t="shared" si="489"/>
        <v/>
      </c>
      <c r="BI1070" s="1" t="str">
        <f t="shared" ref="BI1070" si="490">IF(ISBLANK(BJ1070),"",$C1070)</f>
        <v/>
      </c>
      <c r="DS1070" t="s">
        <v>910</v>
      </c>
      <c r="DU1070" t="s">
        <v>939</v>
      </c>
      <c r="DV1070" t="s">
        <v>953</v>
      </c>
      <c r="DW1070" t="s">
        <v>946</v>
      </c>
      <c r="DX1070" t="s">
        <v>1019</v>
      </c>
      <c r="DY1070" t="s">
        <v>945</v>
      </c>
      <c r="DZ1070">
        <v>0.17299999999999999</v>
      </c>
      <c r="EB1070" t="s">
        <v>946</v>
      </c>
      <c r="EC1070" t="s">
        <v>953</v>
      </c>
      <c r="ED1070" t="s">
        <v>946</v>
      </c>
      <c r="EE1070" t="s">
        <v>1006</v>
      </c>
      <c r="EF1070" t="s">
        <v>1155</v>
      </c>
      <c r="EG1070" t="s">
        <v>942</v>
      </c>
      <c r="EJ1070">
        <v>1.1499999999999999</v>
      </c>
      <c r="EK1070">
        <v>0.01</v>
      </c>
      <c r="FJ1070" t="s">
        <v>948</v>
      </c>
      <c r="JL1070" t="s">
        <v>942</v>
      </c>
      <c r="NA1070" t="s">
        <v>1224</v>
      </c>
      <c r="NC1070" t="s">
        <v>946</v>
      </c>
      <c r="ND1070">
        <v>0.06</v>
      </c>
      <c r="NE1070" t="s">
        <v>946</v>
      </c>
      <c r="NF1070" t="s">
        <v>949</v>
      </c>
      <c r="NH1070" t="s">
        <v>949</v>
      </c>
      <c r="NI1070" t="s">
        <v>921</v>
      </c>
      <c r="NJ1070" t="s">
        <v>1216</v>
      </c>
      <c r="NL1070" t="s">
        <v>921</v>
      </c>
      <c r="NO1070" t="s">
        <v>945</v>
      </c>
      <c r="NP1070" t="s">
        <v>946</v>
      </c>
      <c r="NR1070">
        <v>1.2999999999999999E-2</v>
      </c>
      <c r="OK1070" t="s">
        <v>941</v>
      </c>
      <c r="OZ1070" t="s">
        <v>948</v>
      </c>
      <c r="PM1070">
        <v>0.02</v>
      </c>
      <c r="PV1070" t="s">
        <v>1156</v>
      </c>
      <c r="PY1070" t="s">
        <v>910</v>
      </c>
      <c r="QB1070">
        <v>0.03</v>
      </c>
      <c r="QF1070">
        <v>0.28399999999999997</v>
      </c>
      <c r="QI1070">
        <v>0.1</v>
      </c>
      <c r="QP1070" t="s">
        <v>941</v>
      </c>
      <c r="QQ1070">
        <v>0.08</v>
      </c>
      <c r="QR1070" t="s">
        <v>910</v>
      </c>
      <c r="QS1070" t="s">
        <v>943</v>
      </c>
      <c r="RJ1070" t="s">
        <v>921</v>
      </c>
      <c r="RK1070" t="s">
        <v>921</v>
      </c>
      <c r="RL1070" t="s">
        <v>953</v>
      </c>
      <c r="RM1070" t="s">
        <v>946</v>
      </c>
      <c r="RO1070" t="s">
        <v>941</v>
      </c>
      <c r="RP1070" t="s">
        <v>945</v>
      </c>
      <c r="RS1070" t="s">
        <v>1320</v>
      </c>
      <c r="RT1070">
        <v>0.04</v>
      </c>
      <c r="RU1070" t="s">
        <v>946</v>
      </c>
      <c r="RW1070" t="s">
        <v>946</v>
      </c>
      <c r="RX1070" t="s">
        <v>946</v>
      </c>
      <c r="RY1070" t="s">
        <v>944</v>
      </c>
      <c r="RZ1070" t="s">
        <v>943</v>
      </c>
      <c r="SA1070">
        <v>6.3E-2</v>
      </c>
      <c r="SB1070">
        <v>0.08</v>
      </c>
      <c r="SC1070" t="s">
        <v>921</v>
      </c>
      <c r="SD1070" t="s">
        <v>944</v>
      </c>
      <c r="SE1070" t="s">
        <v>921</v>
      </c>
      <c r="SF1070" t="s">
        <v>949</v>
      </c>
      <c r="SG1070" t="s">
        <v>938</v>
      </c>
      <c r="XD1070" t="s">
        <v>911</v>
      </c>
      <c r="XH1070">
        <v>1001</v>
      </c>
      <c r="XI1070" t="s">
        <v>1190</v>
      </c>
      <c r="XJ1070">
        <v>0.21</v>
      </c>
      <c r="XK1070">
        <v>9.8000000000000004E-2</v>
      </c>
      <c r="XL1070" t="s">
        <v>910</v>
      </c>
      <c r="XM1070" t="s">
        <v>910</v>
      </c>
      <c r="XN1070" t="s">
        <v>1157</v>
      </c>
      <c r="XO1070" t="s">
        <v>1321</v>
      </c>
      <c r="XP1070" t="s">
        <v>921</v>
      </c>
      <c r="XQ1070">
        <v>0.05</v>
      </c>
      <c r="XR1070" t="s">
        <v>946</v>
      </c>
      <c r="XS1070" t="s">
        <v>921</v>
      </c>
      <c r="XU1070" t="s">
        <v>1157</v>
      </c>
      <c r="XV1070">
        <v>0.1</v>
      </c>
      <c r="XW1070" t="s">
        <v>911</v>
      </c>
      <c r="XX1070" t="s">
        <v>911</v>
      </c>
      <c r="XY1070" t="s">
        <v>911</v>
      </c>
      <c r="XZ1070">
        <v>0.35</v>
      </c>
      <c r="YA1070">
        <v>0.08</v>
      </c>
      <c r="YC1070" t="s">
        <v>921</v>
      </c>
      <c r="AAH1070">
        <v>0.03</v>
      </c>
      <c r="AAI1070" t="s">
        <v>921</v>
      </c>
      <c r="AAJ1070" t="s">
        <v>946</v>
      </c>
      <c r="AAK1070" t="s">
        <v>938</v>
      </c>
      <c r="AAM1070" t="s">
        <v>945</v>
      </c>
      <c r="AAN1070" t="s">
        <v>911</v>
      </c>
      <c r="AAO1070" t="s">
        <v>911</v>
      </c>
      <c r="AAV1070" t="s">
        <v>911</v>
      </c>
      <c r="AAW1070" t="s">
        <v>911</v>
      </c>
      <c r="ABN1070" t="s">
        <v>1197</v>
      </c>
      <c r="ABO1070">
        <v>23.6</v>
      </c>
      <c r="ABP1070">
        <v>7.1999999999999995E-2</v>
      </c>
      <c r="ABT1070">
        <v>15</v>
      </c>
      <c r="ACW1070">
        <v>3</v>
      </c>
      <c r="ACX1070">
        <v>0</v>
      </c>
      <c r="ADQ1070">
        <v>1.0999999999999999E-2</v>
      </c>
      <c r="ADR1070" t="s">
        <v>943</v>
      </c>
      <c r="ADS1070" t="s">
        <v>1157</v>
      </c>
      <c r="ADU1070" t="s">
        <v>1157</v>
      </c>
      <c r="ADV1070" t="s">
        <v>1158</v>
      </c>
      <c r="ADW1070" t="s">
        <v>1322</v>
      </c>
      <c r="ADX1070" t="s">
        <v>1160</v>
      </c>
      <c r="ADY1070" t="s">
        <v>943</v>
      </c>
      <c r="ADZ1070">
        <v>4.8000000000000001E-2</v>
      </c>
      <c r="AEA1070" t="s">
        <v>941</v>
      </c>
      <c r="AEB1070" t="s">
        <v>921</v>
      </c>
      <c r="AEC1070" t="s">
        <v>939</v>
      </c>
      <c r="AED1070">
        <v>3.3000000000000002E-2</v>
      </c>
      <c r="AEE1070" t="s">
        <v>910</v>
      </c>
      <c r="AEF1070" t="s">
        <v>1131</v>
      </c>
      <c r="AEG1070" t="s">
        <v>921</v>
      </c>
      <c r="AEH1070" t="s">
        <v>941</v>
      </c>
      <c r="AEI1070" t="s">
        <v>921</v>
      </c>
      <c r="AEJ1070" t="s">
        <v>939</v>
      </c>
      <c r="AEK1070" t="s">
        <v>1158</v>
      </c>
      <c r="AEL1070" t="s">
        <v>1323</v>
      </c>
      <c r="AEM1070" t="s">
        <v>948</v>
      </c>
      <c r="AEN1070" t="s">
        <v>942</v>
      </c>
      <c r="AEO1070" t="s">
        <v>1304</v>
      </c>
      <c r="AEP1070" t="s">
        <v>938</v>
      </c>
      <c r="AEQ1070" t="s">
        <v>921</v>
      </c>
      <c r="AER1070" t="s">
        <v>1324</v>
      </c>
      <c r="AES1070" t="s">
        <v>943</v>
      </c>
      <c r="AEX1070">
        <v>87.2</v>
      </c>
      <c r="AFI1070">
        <v>128</v>
      </c>
      <c r="AFK1070">
        <v>96.3</v>
      </c>
      <c r="AGD1070">
        <v>920</v>
      </c>
      <c r="AGK1070">
        <v>950</v>
      </c>
      <c r="AGP1070">
        <v>67.400000000000006</v>
      </c>
      <c r="AGQ1070">
        <v>66</v>
      </c>
    </row>
    <row r="1071" spans="1:875">
      <c r="A1071" t="s">
        <v>904</v>
      </c>
      <c r="B1071">
        <v>14201300</v>
      </c>
      <c r="C1071" s="1">
        <v>37419</v>
      </c>
      <c r="D1071" s="2">
        <v>0.47916666666666669</v>
      </c>
      <c r="G1071" t="s">
        <v>905</v>
      </c>
      <c r="H1071" t="s">
        <v>906</v>
      </c>
      <c r="I1071" t="s">
        <v>907</v>
      </c>
      <c r="J1071" t="s">
        <v>908</v>
      </c>
      <c r="M1071" s="1">
        <f t="shared" si="418"/>
        <v>37419</v>
      </c>
      <c r="N1071">
        <v>16.600000000000001</v>
      </c>
      <c r="O1071">
        <v>22.2</v>
      </c>
      <c r="P1071">
        <v>756</v>
      </c>
      <c r="Q1071">
        <v>80020</v>
      </c>
      <c r="R1071" s="1">
        <f t="shared" si="419"/>
        <v>37419</v>
      </c>
      <c r="S1071">
        <v>0.12</v>
      </c>
      <c r="T1071">
        <v>3.7</v>
      </c>
      <c r="U1071">
        <v>354</v>
      </c>
      <c r="V1071">
        <v>5.0000000000000002E-5</v>
      </c>
      <c r="W1071" s="1">
        <f t="shared" si="420"/>
        <v>37419</v>
      </c>
      <c r="X1071">
        <v>8.5</v>
      </c>
      <c r="Y1071">
        <v>88</v>
      </c>
      <c r="Z1071" s="1">
        <f t="shared" si="421"/>
        <v>37419</v>
      </c>
      <c r="AA1071">
        <v>7.3</v>
      </c>
      <c r="AC1071" s="1" t="str">
        <f t="shared" si="422"/>
        <v/>
      </c>
      <c r="AH1071" s="1" t="str">
        <f t="shared" si="423"/>
        <v/>
      </c>
      <c r="AJ1071" s="1">
        <f t="shared" si="423"/>
        <v>37419</v>
      </c>
      <c r="AK1071">
        <v>5.5</v>
      </c>
      <c r="AM1071" s="1">
        <f t="shared" ref="AM1071" si="491">IF(ISBLANK(AN1071),"",$C1071)</f>
        <v>37419</v>
      </c>
      <c r="AN1071" t="s">
        <v>1312</v>
      </c>
      <c r="AP1071" s="1">
        <f t="shared" si="425"/>
        <v>37419</v>
      </c>
      <c r="AQ1071" t="s">
        <v>944</v>
      </c>
      <c r="AR1071">
        <v>1.9E-2</v>
      </c>
      <c r="AS1071" s="1">
        <f t="shared" si="426"/>
        <v>37419</v>
      </c>
      <c r="AT1071">
        <v>4.88</v>
      </c>
      <c r="AV1071">
        <v>0.59</v>
      </c>
      <c r="AW1071" s="1">
        <f t="shared" si="427"/>
        <v>37419</v>
      </c>
      <c r="AX1071">
        <v>4.9000000000000004</v>
      </c>
      <c r="AY1071">
        <v>0.40200000000000002</v>
      </c>
      <c r="AZ1071" s="1">
        <f t="shared" si="428"/>
        <v>37419</v>
      </c>
      <c r="BA1071">
        <v>0.193</v>
      </c>
      <c r="BB1071" s="1" t="str">
        <f t="shared" si="428"/>
        <v/>
      </c>
      <c r="BD1071" s="1">
        <f t="shared" ref="BD1071:BF1071" si="492">IF(ISBLANK(BE1071),"",$C1071)</f>
        <v>37419</v>
      </c>
      <c r="BE1071">
        <v>0.13</v>
      </c>
      <c r="BF1071" s="1" t="str">
        <f t="shared" si="492"/>
        <v/>
      </c>
      <c r="BI1071" s="1" t="str">
        <f t="shared" ref="BI1071" si="493">IF(ISBLANK(BJ1071),"",$C1071)</f>
        <v/>
      </c>
      <c r="DS1071" t="s">
        <v>910</v>
      </c>
      <c r="DU1071" t="s">
        <v>939</v>
      </c>
      <c r="DV1071" t="s">
        <v>945</v>
      </c>
      <c r="DW1071" t="s">
        <v>946</v>
      </c>
      <c r="DX1071" t="s">
        <v>974</v>
      </c>
      <c r="DY1071" t="s">
        <v>945</v>
      </c>
      <c r="DZ1071">
        <v>0.22800000000000001</v>
      </c>
      <c r="EB1071" t="s">
        <v>946</v>
      </c>
      <c r="EC1071" t="s">
        <v>913</v>
      </c>
      <c r="ED1071" t="s">
        <v>946</v>
      </c>
      <c r="EE1071" t="s">
        <v>954</v>
      </c>
      <c r="EF1071" t="s">
        <v>1155</v>
      </c>
      <c r="EG1071" t="s">
        <v>942</v>
      </c>
      <c r="EJ1071">
        <v>1.1299999999999999</v>
      </c>
      <c r="EK1071">
        <v>0</v>
      </c>
      <c r="FJ1071" t="s">
        <v>948</v>
      </c>
      <c r="JL1071" t="s">
        <v>942</v>
      </c>
      <c r="NA1071">
        <v>0.04</v>
      </c>
      <c r="NC1071" t="s">
        <v>946</v>
      </c>
      <c r="ND1071" t="s">
        <v>921</v>
      </c>
      <c r="NE1071" t="s">
        <v>946</v>
      </c>
      <c r="NF1071" t="s">
        <v>949</v>
      </c>
      <c r="NH1071" t="s">
        <v>949</v>
      </c>
      <c r="NI1071" t="s">
        <v>921</v>
      </c>
      <c r="NJ1071" t="s">
        <v>1302</v>
      </c>
      <c r="NL1071" t="s">
        <v>921</v>
      </c>
      <c r="NO1071" t="s">
        <v>945</v>
      </c>
      <c r="NP1071" t="s">
        <v>946</v>
      </c>
      <c r="NR1071">
        <v>7.0000000000000001E-3</v>
      </c>
      <c r="OK1071" t="s">
        <v>941</v>
      </c>
      <c r="OZ1071" t="s">
        <v>948</v>
      </c>
      <c r="PM1071">
        <v>1.4E-2</v>
      </c>
      <c r="PV1071" t="s">
        <v>1156</v>
      </c>
      <c r="PY1071" t="s">
        <v>910</v>
      </c>
      <c r="QB1071">
        <v>2.1999999999999999E-2</v>
      </c>
      <c r="QF1071">
        <v>0.158</v>
      </c>
      <c r="QI1071">
        <v>0.03</v>
      </c>
      <c r="QP1071" t="s">
        <v>941</v>
      </c>
      <c r="QQ1071">
        <v>0.04</v>
      </c>
      <c r="QR1071" t="s">
        <v>910</v>
      </c>
      <c r="QS1071" t="s">
        <v>943</v>
      </c>
      <c r="RJ1071" t="s">
        <v>921</v>
      </c>
      <c r="RK1071" t="s">
        <v>921</v>
      </c>
      <c r="RL1071" t="s">
        <v>991</v>
      </c>
      <c r="RM1071" t="s">
        <v>946</v>
      </c>
      <c r="RO1071" t="s">
        <v>941</v>
      </c>
      <c r="RP1071" t="s">
        <v>945</v>
      </c>
      <c r="RS1071" t="s">
        <v>1325</v>
      </c>
      <c r="RT1071">
        <v>0.04</v>
      </c>
      <c r="RU1071" t="s">
        <v>946</v>
      </c>
      <c r="RW1071" t="s">
        <v>946</v>
      </c>
      <c r="RX1071" t="s">
        <v>946</v>
      </c>
      <c r="RY1071" t="s">
        <v>944</v>
      </c>
      <c r="RZ1071" t="s">
        <v>943</v>
      </c>
      <c r="SA1071">
        <v>0.05</v>
      </c>
      <c r="SB1071" t="s">
        <v>991</v>
      </c>
      <c r="SC1071" t="s">
        <v>921</v>
      </c>
      <c r="SD1071" t="s">
        <v>944</v>
      </c>
      <c r="SE1071" t="s">
        <v>921</v>
      </c>
      <c r="SF1071" t="s">
        <v>949</v>
      </c>
      <c r="SG1071" t="s">
        <v>938</v>
      </c>
      <c r="XH1071">
        <v>1001</v>
      </c>
      <c r="XI1071" t="s">
        <v>1190</v>
      </c>
      <c r="XJ1071">
        <v>0.03</v>
      </c>
      <c r="XK1071">
        <v>3.4000000000000002E-2</v>
      </c>
      <c r="XL1071" t="s">
        <v>910</v>
      </c>
      <c r="XM1071" t="s">
        <v>910</v>
      </c>
      <c r="XN1071" t="s">
        <v>1157</v>
      </c>
      <c r="XO1071" t="s">
        <v>1326</v>
      </c>
      <c r="XP1071" t="s">
        <v>921</v>
      </c>
      <c r="XQ1071">
        <v>0.06</v>
      </c>
      <c r="XR1071" t="s">
        <v>946</v>
      </c>
      <c r="XS1071" t="s">
        <v>921</v>
      </c>
      <c r="XU1071" t="s">
        <v>1157</v>
      </c>
      <c r="XV1071">
        <v>0.04</v>
      </c>
      <c r="YC1071" t="s">
        <v>921</v>
      </c>
      <c r="AAH1071" t="s">
        <v>991</v>
      </c>
      <c r="AAI1071" t="s">
        <v>921</v>
      </c>
      <c r="AAJ1071" t="s">
        <v>946</v>
      </c>
      <c r="AAK1071" t="s">
        <v>938</v>
      </c>
      <c r="AAM1071" t="s">
        <v>945</v>
      </c>
      <c r="ABN1071" t="s">
        <v>1197</v>
      </c>
      <c r="ABO1071">
        <v>21.6</v>
      </c>
      <c r="ABP1071">
        <v>6.2E-2</v>
      </c>
      <c r="ABT1071">
        <v>15</v>
      </c>
      <c r="ACW1071">
        <v>6</v>
      </c>
      <c r="ACX1071">
        <v>0</v>
      </c>
      <c r="ADQ1071" t="s">
        <v>943</v>
      </c>
      <c r="ADR1071" t="s">
        <v>943</v>
      </c>
      <c r="ADS1071" t="s">
        <v>1157</v>
      </c>
      <c r="ADU1071" t="s">
        <v>1157</v>
      </c>
      <c r="ADV1071" t="s">
        <v>1158</v>
      </c>
      <c r="ADW1071" t="s">
        <v>976</v>
      </c>
      <c r="ADX1071" t="s">
        <v>1160</v>
      </c>
      <c r="ADY1071" t="s">
        <v>943</v>
      </c>
      <c r="ADZ1071">
        <v>2.9000000000000001E-2</v>
      </c>
      <c r="AEA1071" t="s">
        <v>941</v>
      </c>
      <c r="AEB1071" t="s">
        <v>921</v>
      </c>
      <c r="AEC1071" t="s">
        <v>939</v>
      </c>
      <c r="AED1071">
        <v>1.2999999999999999E-2</v>
      </c>
      <c r="AEE1071" t="s">
        <v>910</v>
      </c>
      <c r="AEF1071" t="s">
        <v>1103</v>
      </c>
      <c r="AEG1071" t="s">
        <v>921</v>
      </c>
      <c r="AEH1071" t="s">
        <v>941</v>
      </c>
      <c r="AEI1071" t="s">
        <v>921</v>
      </c>
      <c r="AEJ1071" t="s">
        <v>939</v>
      </c>
      <c r="AEK1071" t="s">
        <v>1158</v>
      </c>
      <c r="AEL1071" t="s">
        <v>1017</v>
      </c>
      <c r="AEM1071" t="s">
        <v>948</v>
      </c>
      <c r="AEN1071" t="s">
        <v>942</v>
      </c>
      <c r="AEO1071" t="s">
        <v>1304</v>
      </c>
      <c r="AEP1071" t="s">
        <v>1231</v>
      </c>
      <c r="AEQ1071" t="s">
        <v>921</v>
      </c>
      <c r="AER1071" t="s">
        <v>986</v>
      </c>
      <c r="AES1071" t="s">
        <v>943</v>
      </c>
      <c r="AEX1071">
        <v>62.5</v>
      </c>
      <c r="AFI1071">
        <v>113</v>
      </c>
      <c r="AFK1071">
        <v>91.8</v>
      </c>
      <c r="AGD1071">
        <v>913</v>
      </c>
      <c r="AGK1071">
        <v>907</v>
      </c>
      <c r="AGP1071">
        <v>64.900000000000006</v>
      </c>
      <c r="AGQ1071">
        <v>72.400000000000006</v>
      </c>
    </row>
    <row r="1072" spans="1:875">
      <c r="A1072" t="s">
        <v>904</v>
      </c>
      <c r="B1072">
        <v>14201300</v>
      </c>
      <c r="C1072" s="1">
        <v>37425</v>
      </c>
      <c r="D1072" s="2">
        <v>0.52083333333333337</v>
      </c>
      <c r="G1072" t="s">
        <v>905</v>
      </c>
      <c r="H1072" t="s">
        <v>906</v>
      </c>
      <c r="I1072" t="s">
        <v>907</v>
      </c>
      <c r="J1072" t="s">
        <v>908</v>
      </c>
      <c r="M1072" s="1">
        <f t="shared" si="418"/>
        <v>37425</v>
      </c>
      <c r="N1072">
        <v>14.7</v>
      </c>
      <c r="O1072">
        <v>14</v>
      </c>
      <c r="P1072">
        <v>763</v>
      </c>
      <c r="Q1072">
        <v>80020</v>
      </c>
      <c r="R1072" s="1">
        <f t="shared" si="419"/>
        <v>37425</v>
      </c>
      <c r="S1072">
        <v>0.27</v>
      </c>
      <c r="T1072">
        <v>3.77</v>
      </c>
      <c r="U1072">
        <v>368</v>
      </c>
      <c r="V1072">
        <v>5.0000000000000002E-5</v>
      </c>
      <c r="W1072" s="1">
        <f t="shared" si="420"/>
        <v>37425</v>
      </c>
      <c r="X1072">
        <v>7.9</v>
      </c>
      <c r="Y1072">
        <v>78</v>
      </c>
      <c r="Z1072" s="1">
        <f t="shared" si="421"/>
        <v>37425</v>
      </c>
      <c r="AA1072">
        <v>7.3</v>
      </c>
      <c r="AC1072" s="1">
        <f t="shared" si="422"/>
        <v>37425</v>
      </c>
      <c r="AD1072">
        <v>8.9</v>
      </c>
      <c r="AE1072" t="s">
        <v>925</v>
      </c>
      <c r="AF1072">
        <v>110</v>
      </c>
      <c r="AH1072" s="1" t="str">
        <f t="shared" si="423"/>
        <v/>
      </c>
      <c r="AJ1072" s="1">
        <f t="shared" si="423"/>
        <v>37425</v>
      </c>
      <c r="AK1072">
        <v>6.3</v>
      </c>
      <c r="AM1072" s="1">
        <f t="shared" ref="AM1072" si="494">IF(ISBLANK(AN1072),"",$C1072)</f>
        <v>37425</v>
      </c>
      <c r="AN1072" t="s">
        <v>1327</v>
      </c>
      <c r="AP1072" s="1">
        <f t="shared" si="425"/>
        <v>37425</v>
      </c>
      <c r="AQ1072" t="s">
        <v>944</v>
      </c>
      <c r="AR1072">
        <v>2.1999999999999999E-2</v>
      </c>
      <c r="AS1072" s="1">
        <f t="shared" si="426"/>
        <v>37425</v>
      </c>
      <c r="AT1072">
        <v>5.57</v>
      </c>
      <c r="AV1072">
        <v>0.68</v>
      </c>
      <c r="AW1072" s="1">
        <f t="shared" si="427"/>
        <v>37425</v>
      </c>
      <c r="AX1072">
        <v>5.59</v>
      </c>
      <c r="AY1072">
        <v>0.45100000000000001</v>
      </c>
      <c r="AZ1072" s="1">
        <f t="shared" si="428"/>
        <v>37425</v>
      </c>
      <c r="BA1072">
        <v>0.22</v>
      </c>
      <c r="BB1072" s="1" t="str">
        <f t="shared" si="428"/>
        <v/>
      </c>
      <c r="BD1072" s="1">
        <f t="shared" ref="BD1072:BF1072" si="495">IF(ISBLANK(BE1072),"",$C1072)</f>
        <v>37425</v>
      </c>
      <c r="BE1072">
        <v>0.15</v>
      </c>
      <c r="BF1072" s="1">
        <f t="shared" si="495"/>
        <v>37425</v>
      </c>
      <c r="BG1072">
        <v>4.8</v>
      </c>
      <c r="BH1072" t="s">
        <v>1276</v>
      </c>
      <c r="BI1072" s="1">
        <f t="shared" ref="BI1072" si="496">IF(ISBLANK(BJ1072),"",$C1072)</f>
        <v>37425</v>
      </c>
      <c r="BJ1072">
        <v>0.54</v>
      </c>
      <c r="BK1072">
        <v>0.54</v>
      </c>
      <c r="BU1072">
        <v>33.6</v>
      </c>
      <c r="BV1072">
        <v>14.4</v>
      </c>
      <c r="DS1072" t="s">
        <v>910</v>
      </c>
      <c r="DU1072" t="s">
        <v>939</v>
      </c>
      <c r="DV1072" t="s">
        <v>945</v>
      </c>
      <c r="DW1072" t="s">
        <v>946</v>
      </c>
      <c r="DX1072" t="s">
        <v>910</v>
      </c>
      <c r="DY1072" t="s">
        <v>945</v>
      </c>
      <c r="DZ1072">
        <v>0.58199999999999996</v>
      </c>
      <c r="EB1072" t="s">
        <v>946</v>
      </c>
      <c r="EC1072" t="s">
        <v>953</v>
      </c>
      <c r="ED1072" t="s">
        <v>946</v>
      </c>
      <c r="EE1072" t="s">
        <v>982</v>
      </c>
      <c r="EF1072" t="s">
        <v>1155</v>
      </c>
      <c r="EG1072" t="s">
        <v>942</v>
      </c>
      <c r="EJ1072">
        <v>1.1499999999999999</v>
      </c>
      <c r="EK1072">
        <v>0.01</v>
      </c>
      <c r="FJ1072" t="s">
        <v>948</v>
      </c>
      <c r="JL1072" t="s">
        <v>942</v>
      </c>
      <c r="NA1072" t="s">
        <v>946</v>
      </c>
      <c r="NC1072" t="s">
        <v>946</v>
      </c>
      <c r="ND1072" t="s">
        <v>921</v>
      </c>
      <c r="NE1072" t="s">
        <v>946</v>
      </c>
      <c r="NF1072" t="s">
        <v>949</v>
      </c>
      <c r="NH1072" t="s">
        <v>949</v>
      </c>
      <c r="NI1072" t="s">
        <v>921</v>
      </c>
      <c r="NJ1072" t="s">
        <v>1195</v>
      </c>
      <c r="NL1072" t="s">
        <v>921</v>
      </c>
      <c r="NO1072" t="s">
        <v>945</v>
      </c>
      <c r="NP1072" t="s">
        <v>946</v>
      </c>
      <c r="NR1072">
        <v>8.9999999999999993E-3</v>
      </c>
      <c r="NX1072">
        <v>91</v>
      </c>
      <c r="OK1072" t="s">
        <v>941</v>
      </c>
      <c r="OZ1072" t="s">
        <v>948</v>
      </c>
      <c r="PM1072">
        <v>0.06</v>
      </c>
      <c r="PV1072" t="s">
        <v>1156</v>
      </c>
      <c r="PY1072" t="s">
        <v>910</v>
      </c>
      <c r="QB1072">
        <v>0.01</v>
      </c>
      <c r="QF1072">
        <v>0.13</v>
      </c>
      <c r="QI1072" t="s">
        <v>991</v>
      </c>
      <c r="QP1072">
        <v>2.5000000000000001E-2</v>
      </c>
      <c r="QQ1072">
        <v>0.04</v>
      </c>
      <c r="QR1072" t="s">
        <v>910</v>
      </c>
      <c r="QS1072" t="s">
        <v>943</v>
      </c>
      <c r="RJ1072" t="s">
        <v>921</v>
      </c>
      <c r="RK1072" t="s">
        <v>921</v>
      </c>
      <c r="RL1072" t="s">
        <v>1189</v>
      </c>
      <c r="RM1072" t="s">
        <v>946</v>
      </c>
      <c r="RO1072" t="s">
        <v>941</v>
      </c>
      <c r="RP1072" t="s">
        <v>945</v>
      </c>
      <c r="RS1072" t="s">
        <v>1061</v>
      </c>
      <c r="RT1072">
        <v>0.04</v>
      </c>
      <c r="RU1072" t="s">
        <v>946</v>
      </c>
      <c r="RW1072" t="s">
        <v>946</v>
      </c>
      <c r="RX1072" t="s">
        <v>946</v>
      </c>
      <c r="RY1072" t="s">
        <v>944</v>
      </c>
      <c r="RZ1072" t="s">
        <v>943</v>
      </c>
      <c r="SA1072">
        <v>5.1999999999999998E-2</v>
      </c>
      <c r="SB1072" t="s">
        <v>991</v>
      </c>
      <c r="SC1072" t="s">
        <v>921</v>
      </c>
      <c r="SD1072" t="s">
        <v>944</v>
      </c>
      <c r="SE1072" t="s">
        <v>921</v>
      </c>
      <c r="SF1072" t="s">
        <v>990</v>
      </c>
      <c r="SG1072" t="s">
        <v>938</v>
      </c>
      <c r="XA1072">
        <v>0.11</v>
      </c>
      <c r="XD1072" t="s">
        <v>911</v>
      </c>
      <c r="XH1072">
        <v>1001</v>
      </c>
      <c r="XI1072" t="s">
        <v>1190</v>
      </c>
      <c r="XJ1072" t="s">
        <v>945</v>
      </c>
      <c r="XK1072" t="s">
        <v>941</v>
      </c>
      <c r="XL1072" t="s">
        <v>910</v>
      </c>
      <c r="XM1072" t="s">
        <v>910</v>
      </c>
      <c r="XN1072" t="s">
        <v>1157</v>
      </c>
      <c r="XO1072" t="s">
        <v>1310</v>
      </c>
      <c r="XP1072" t="s">
        <v>921</v>
      </c>
      <c r="XQ1072">
        <v>0.2</v>
      </c>
      <c r="XR1072" t="s">
        <v>946</v>
      </c>
      <c r="XS1072" t="s">
        <v>921</v>
      </c>
      <c r="XU1072" t="s">
        <v>1157</v>
      </c>
      <c r="XV1072" t="s">
        <v>991</v>
      </c>
      <c r="XW1072" t="s">
        <v>911</v>
      </c>
      <c r="XX1072" t="s">
        <v>911</v>
      </c>
      <c r="XY1072" t="s">
        <v>911</v>
      </c>
      <c r="XZ1072">
        <v>0.45</v>
      </c>
      <c r="YA1072">
        <v>0.18</v>
      </c>
      <c r="YC1072" t="s">
        <v>921</v>
      </c>
      <c r="AAH1072" t="s">
        <v>991</v>
      </c>
      <c r="AAI1072" t="s">
        <v>921</v>
      </c>
      <c r="AAJ1072" t="s">
        <v>946</v>
      </c>
      <c r="AAK1072" t="s">
        <v>938</v>
      </c>
      <c r="AAM1072" t="s">
        <v>945</v>
      </c>
      <c r="AAN1072" t="s">
        <v>911</v>
      </c>
      <c r="AAO1072" t="s">
        <v>911</v>
      </c>
      <c r="AAV1072" t="s">
        <v>911</v>
      </c>
      <c r="AAW1072" t="s">
        <v>911</v>
      </c>
      <c r="ABN1072" t="s">
        <v>1197</v>
      </c>
      <c r="ABO1072">
        <v>24.7</v>
      </c>
      <c r="ABP1072">
        <v>7.1999999999999995E-2</v>
      </c>
      <c r="ABT1072">
        <v>15</v>
      </c>
      <c r="ACW1072">
        <v>5</v>
      </c>
      <c r="ACX1072">
        <v>0</v>
      </c>
      <c r="ADQ1072" t="s">
        <v>943</v>
      </c>
      <c r="ADR1072" t="s">
        <v>943</v>
      </c>
      <c r="ADS1072" t="s">
        <v>1157</v>
      </c>
      <c r="ADU1072" t="s">
        <v>1157</v>
      </c>
      <c r="ADV1072" t="s">
        <v>1158</v>
      </c>
      <c r="ADW1072" t="s">
        <v>1036</v>
      </c>
      <c r="ADX1072" t="s">
        <v>1160</v>
      </c>
      <c r="ADY1072" t="s">
        <v>943</v>
      </c>
      <c r="ADZ1072">
        <v>3.3000000000000002E-2</v>
      </c>
      <c r="AEA1072" t="s">
        <v>941</v>
      </c>
      <c r="AEB1072" t="s">
        <v>921</v>
      </c>
      <c r="AEC1072" t="s">
        <v>939</v>
      </c>
      <c r="AED1072">
        <v>2.8000000000000001E-2</v>
      </c>
      <c r="AEE1072" t="s">
        <v>910</v>
      </c>
      <c r="AEF1072" t="s">
        <v>1018</v>
      </c>
      <c r="AEG1072" t="s">
        <v>921</v>
      </c>
      <c r="AEH1072" t="s">
        <v>941</v>
      </c>
      <c r="AEI1072" t="s">
        <v>921</v>
      </c>
      <c r="AEJ1072" t="s">
        <v>939</v>
      </c>
      <c r="AEK1072" t="s">
        <v>1158</v>
      </c>
      <c r="AEL1072" t="s">
        <v>974</v>
      </c>
      <c r="AEM1072" t="s">
        <v>948</v>
      </c>
      <c r="AEN1072" t="s">
        <v>942</v>
      </c>
      <c r="AEO1072" t="s">
        <v>1304</v>
      </c>
      <c r="AEP1072">
        <v>5.2999999999999999E-2</v>
      </c>
      <c r="AEQ1072" t="s">
        <v>921</v>
      </c>
      <c r="AER1072" t="s">
        <v>1031</v>
      </c>
      <c r="AES1072" t="s">
        <v>943</v>
      </c>
      <c r="AEX1072">
        <v>34</v>
      </c>
      <c r="AFC1072">
        <v>0.19900000000000001</v>
      </c>
      <c r="AFI1072">
        <v>115</v>
      </c>
      <c r="AFK1072">
        <v>110</v>
      </c>
      <c r="AGD1072">
        <v>930</v>
      </c>
      <c r="AGK1072">
        <v>907</v>
      </c>
      <c r="AGP1072">
        <v>76.2</v>
      </c>
      <c r="AGQ1072">
        <v>68.5</v>
      </c>
    </row>
    <row r="1073" spans="1:875">
      <c r="A1073" t="s">
        <v>904</v>
      </c>
      <c r="B1073">
        <v>14201300</v>
      </c>
      <c r="C1073" s="1">
        <v>37438</v>
      </c>
      <c r="D1073" s="2">
        <v>0.4861111111111111</v>
      </c>
      <c r="G1073" t="s">
        <v>905</v>
      </c>
      <c r="H1073" t="s">
        <v>906</v>
      </c>
      <c r="I1073" t="s">
        <v>907</v>
      </c>
      <c r="J1073" t="s">
        <v>908</v>
      </c>
      <c r="M1073" s="1">
        <f t="shared" si="418"/>
        <v>37438</v>
      </c>
      <c r="N1073">
        <v>17.2</v>
      </c>
      <c r="O1073">
        <v>17.7</v>
      </c>
      <c r="P1073">
        <v>765</v>
      </c>
      <c r="Q1073">
        <v>80020</v>
      </c>
      <c r="R1073" s="1">
        <f t="shared" si="419"/>
        <v>37438</v>
      </c>
      <c r="S1073">
        <v>0.21</v>
      </c>
      <c r="T1073">
        <v>3.75</v>
      </c>
      <c r="U1073">
        <v>374</v>
      </c>
      <c r="V1073">
        <v>5.0000000000000002E-5</v>
      </c>
      <c r="W1073" s="1">
        <f t="shared" si="420"/>
        <v>37438</v>
      </c>
      <c r="X1073">
        <v>7.6</v>
      </c>
      <c r="Y1073">
        <v>79</v>
      </c>
      <c r="Z1073" s="1">
        <f t="shared" si="421"/>
        <v>37438</v>
      </c>
      <c r="AA1073">
        <v>7.3</v>
      </c>
      <c r="AC1073" s="1" t="str">
        <f t="shared" si="422"/>
        <v/>
      </c>
      <c r="AH1073" s="1" t="str">
        <f t="shared" si="423"/>
        <v/>
      </c>
      <c r="AJ1073" s="1">
        <f t="shared" si="423"/>
        <v>37438</v>
      </c>
      <c r="AK1073">
        <v>7.2</v>
      </c>
      <c r="AM1073" s="1">
        <f t="shared" ref="AM1073" si="497">IF(ISBLANK(AN1073),"",$C1073)</f>
        <v>37438</v>
      </c>
      <c r="AN1073" t="s">
        <v>1153</v>
      </c>
      <c r="AP1073" s="1">
        <f t="shared" si="425"/>
        <v>37438</v>
      </c>
      <c r="AQ1073" t="s">
        <v>944</v>
      </c>
      <c r="AR1073">
        <v>3.4000000000000002E-2</v>
      </c>
      <c r="AS1073" s="1">
        <f t="shared" si="426"/>
        <v>37438</v>
      </c>
      <c r="AT1073">
        <v>6.62</v>
      </c>
      <c r="AV1073">
        <v>0.57999999999999996</v>
      </c>
      <c r="AW1073" s="1">
        <f t="shared" si="427"/>
        <v>37438</v>
      </c>
      <c r="AX1073">
        <v>6.66</v>
      </c>
      <c r="AY1073">
        <v>0.51200000000000001</v>
      </c>
      <c r="AZ1073" s="1">
        <f t="shared" si="428"/>
        <v>37438</v>
      </c>
      <c r="BA1073">
        <v>0.24</v>
      </c>
      <c r="BB1073" s="1" t="str">
        <f t="shared" si="428"/>
        <v/>
      </c>
      <c r="BD1073" s="1">
        <f t="shared" ref="BD1073:BF1073" si="498">IF(ISBLANK(BE1073),"",$C1073)</f>
        <v>37438</v>
      </c>
      <c r="BE1073">
        <v>0.17</v>
      </c>
      <c r="BF1073" s="1" t="str">
        <f t="shared" si="498"/>
        <v/>
      </c>
      <c r="BI1073" s="1" t="str">
        <f t="shared" ref="BI1073" si="499">IF(ISBLANK(BJ1073),"",$C1073)</f>
        <v/>
      </c>
      <c r="DS1073" t="s">
        <v>910</v>
      </c>
      <c r="DU1073" t="s">
        <v>939</v>
      </c>
      <c r="DV1073" t="s">
        <v>945</v>
      </c>
      <c r="DW1073" t="s">
        <v>946</v>
      </c>
      <c r="DX1073" t="s">
        <v>910</v>
      </c>
      <c r="DY1073" t="s">
        <v>945</v>
      </c>
      <c r="DZ1073">
        <v>0.45</v>
      </c>
      <c r="EB1073" t="s">
        <v>946</v>
      </c>
      <c r="EC1073" t="s">
        <v>1188</v>
      </c>
      <c r="ED1073" t="s">
        <v>946</v>
      </c>
      <c r="EE1073" t="s">
        <v>1021</v>
      </c>
      <c r="EF1073" t="s">
        <v>1155</v>
      </c>
      <c r="EG1073" t="s">
        <v>942</v>
      </c>
      <c r="EJ1073">
        <v>1.1399999999999999</v>
      </c>
      <c r="EK1073">
        <v>0.01</v>
      </c>
      <c r="FJ1073" t="s">
        <v>948</v>
      </c>
      <c r="JL1073" t="s">
        <v>942</v>
      </c>
      <c r="NA1073" t="s">
        <v>946</v>
      </c>
      <c r="NC1073" t="s">
        <v>946</v>
      </c>
      <c r="ND1073" t="s">
        <v>921</v>
      </c>
      <c r="NE1073" t="s">
        <v>946</v>
      </c>
      <c r="NF1073" t="s">
        <v>949</v>
      </c>
      <c r="NH1073" t="s">
        <v>949</v>
      </c>
      <c r="NI1073" t="s">
        <v>921</v>
      </c>
      <c r="NJ1073" t="s">
        <v>1214</v>
      </c>
      <c r="NL1073" t="s">
        <v>921</v>
      </c>
      <c r="NO1073" t="s">
        <v>945</v>
      </c>
      <c r="NP1073" t="s">
        <v>946</v>
      </c>
      <c r="NR1073">
        <v>1.0999999999999999E-2</v>
      </c>
      <c r="OK1073" t="s">
        <v>941</v>
      </c>
      <c r="OZ1073" t="s">
        <v>948</v>
      </c>
      <c r="PM1073">
        <v>1.7000000000000001E-2</v>
      </c>
      <c r="PV1073" t="s">
        <v>1156</v>
      </c>
      <c r="PY1073" t="s">
        <v>910</v>
      </c>
      <c r="QB1073">
        <v>8.9999999999999993E-3</v>
      </c>
      <c r="QF1073">
        <v>6.0999999999999999E-2</v>
      </c>
      <c r="QI1073">
        <v>0.04</v>
      </c>
      <c r="QP1073">
        <v>1.7000000000000001E-2</v>
      </c>
      <c r="QQ1073">
        <v>0.05</v>
      </c>
      <c r="QR1073" t="s">
        <v>910</v>
      </c>
      <c r="QS1073" t="s">
        <v>943</v>
      </c>
      <c r="RJ1073" t="s">
        <v>921</v>
      </c>
      <c r="RK1073" t="s">
        <v>921</v>
      </c>
      <c r="RL1073" t="s">
        <v>991</v>
      </c>
      <c r="RM1073" t="s">
        <v>946</v>
      </c>
      <c r="RO1073" t="s">
        <v>941</v>
      </c>
      <c r="RP1073" t="s">
        <v>945</v>
      </c>
      <c r="RS1073" t="s">
        <v>1328</v>
      </c>
      <c r="RT1073">
        <v>0.01</v>
      </c>
      <c r="RU1073" t="s">
        <v>946</v>
      </c>
      <c r="RW1073" t="s">
        <v>946</v>
      </c>
      <c r="RX1073">
        <v>0.08</v>
      </c>
      <c r="RY1073" t="s">
        <v>944</v>
      </c>
      <c r="RZ1073" t="s">
        <v>943</v>
      </c>
      <c r="SA1073">
        <v>4.3999999999999997E-2</v>
      </c>
      <c r="SB1073" t="s">
        <v>913</v>
      </c>
      <c r="SC1073" t="s">
        <v>921</v>
      </c>
      <c r="SD1073" t="s">
        <v>944</v>
      </c>
      <c r="SE1073" t="s">
        <v>921</v>
      </c>
      <c r="SF1073" t="s">
        <v>949</v>
      </c>
      <c r="SG1073" t="s">
        <v>938</v>
      </c>
      <c r="XH1073">
        <v>1001</v>
      </c>
      <c r="XI1073" t="s">
        <v>1190</v>
      </c>
      <c r="XJ1073" t="s">
        <v>991</v>
      </c>
      <c r="XK1073">
        <v>3.1E-2</v>
      </c>
      <c r="XL1073" t="s">
        <v>910</v>
      </c>
      <c r="XM1073" t="s">
        <v>910</v>
      </c>
      <c r="XN1073" t="s">
        <v>1157</v>
      </c>
      <c r="XO1073" t="s">
        <v>1124</v>
      </c>
      <c r="XP1073" t="s">
        <v>921</v>
      </c>
      <c r="XQ1073">
        <v>0.21</v>
      </c>
      <c r="XR1073" t="s">
        <v>946</v>
      </c>
      <c r="XS1073" t="s">
        <v>921</v>
      </c>
      <c r="XU1073" t="s">
        <v>1157</v>
      </c>
      <c r="XV1073">
        <v>0.03</v>
      </c>
      <c r="YC1073" t="s">
        <v>921</v>
      </c>
      <c r="AAH1073">
        <v>0.03</v>
      </c>
      <c r="AAI1073" t="s">
        <v>921</v>
      </c>
      <c r="AAJ1073" t="s">
        <v>946</v>
      </c>
      <c r="AAK1073" t="s">
        <v>938</v>
      </c>
      <c r="AAM1073" t="s">
        <v>945</v>
      </c>
      <c r="ABN1073" t="s">
        <v>1197</v>
      </c>
      <c r="ABO1073">
        <v>29.3</v>
      </c>
      <c r="ABP1073">
        <v>0.112</v>
      </c>
      <c r="ABT1073">
        <v>15</v>
      </c>
      <c r="ACW1073">
        <v>2</v>
      </c>
      <c r="ACX1073">
        <v>0</v>
      </c>
      <c r="ADQ1073" t="s">
        <v>943</v>
      </c>
      <c r="ADR1073" t="s">
        <v>943</v>
      </c>
      <c r="ADS1073" t="s">
        <v>1157</v>
      </c>
      <c r="ADU1073" t="s">
        <v>1157</v>
      </c>
      <c r="ADV1073" t="s">
        <v>1158</v>
      </c>
      <c r="ADW1073" t="s">
        <v>1078</v>
      </c>
      <c r="ADX1073" t="s">
        <v>1160</v>
      </c>
      <c r="ADY1073" t="s">
        <v>943</v>
      </c>
      <c r="ADZ1073">
        <v>4.8000000000000001E-2</v>
      </c>
      <c r="AEA1073" t="s">
        <v>941</v>
      </c>
      <c r="AEB1073" t="s">
        <v>921</v>
      </c>
      <c r="AEC1073" t="s">
        <v>939</v>
      </c>
      <c r="AED1073">
        <v>8.5999999999999993E-2</v>
      </c>
      <c r="AEE1073" t="s">
        <v>910</v>
      </c>
      <c r="AEF1073" t="s">
        <v>1329</v>
      </c>
      <c r="AEG1073" t="s">
        <v>921</v>
      </c>
      <c r="AEH1073" t="s">
        <v>941</v>
      </c>
      <c r="AEI1073" t="s">
        <v>921</v>
      </c>
      <c r="AEJ1073" t="s">
        <v>939</v>
      </c>
      <c r="AEK1073" t="s">
        <v>1158</v>
      </c>
      <c r="AEL1073" t="s">
        <v>1001</v>
      </c>
      <c r="AEM1073" t="s">
        <v>948</v>
      </c>
      <c r="AEN1073" t="s">
        <v>942</v>
      </c>
      <c r="AEO1073">
        <v>2.4E-2</v>
      </c>
      <c r="AEP1073">
        <v>8.6999999999999994E-2</v>
      </c>
      <c r="AEQ1073" t="s">
        <v>921</v>
      </c>
      <c r="AER1073" t="s">
        <v>990</v>
      </c>
      <c r="AES1073" t="s">
        <v>943</v>
      </c>
      <c r="AEX1073">
        <v>42.4</v>
      </c>
      <c r="AFI1073">
        <v>116</v>
      </c>
      <c r="AFK1073">
        <v>92.1</v>
      </c>
      <c r="AGD1073">
        <v>917</v>
      </c>
      <c r="AGK1073">
        <v>923</v>
      </c>
      <c r="AGP1073">
        <v>62.4</v>
      </c>
      <c r="AGQ1073">
        <v>74.7</v>
      </c>
    </row>
    <row r="1074" spans="1:875">
      <c r="A1074" t="s">
        <v>904</v>
      </c>
      <c r="B1074">
        <v>14201300</v>
      </c>
      <c r="C1074" s="1">
        <v>37454</v>
      </c>
      <c r="D1074" s="2">
        <v>0.4861111111111111</v>
      </c>
      <c r="G1074" t="s">
        <v>905</v>
      </c>
      <c r="H1074" t="s">
        <v>906</v>
      </c>
      <c r="I1074" t="s">
        <v>907</v>
      </c>
      <c r="J1074" t="s">
        <v>908</v>
      </c>
      <c r="M1074" s="1">
        <f t="shared" si="418"/>
        <v>37454</v>
      </c>
      <c r="N1074">
        <v>19</v>
      </c>
      <c r="O1074">
        <v>20.399999999999999</v>
      </c>
      <c r="P1074">
        <v>761</v>
      </c>
      <c r="Q1074">
        <v>80020</v>
      </c>
      <c r="R1074" s="1">
        <f t="shared" si="419"/>
        <v>37454</v>
      </c>
      <c r="S1074">
        <v>7.0000000000000007E-2</v>
      </c>
      <c r="T1074">
        <v>3.65</v>
      </c>
      <c r="U1074">
        <v>377</v>
      </c>
      <c r="V1074">
        <v>4.0000000000000003E-5</v>
      </c>
      <c r="W1074" s="1">
        <f t="shared" si="420"/>
        <v>37454</v>
      </c>
      <c r="X1074">
        <v>8.9</v>
      </c>
      <c r="Y1074">
        <v>96</v>
      </c>
      <c r="Z1074" s="1">
        <f t="shared" si="421"/>
        <v>37454</v>
      </c>
      <c r="AA1074">
        <v>7.4</v>
      </c>
      <c r="AC1074" s="1">
        <f t="shared" si="422"/>
        <v>37454</v>
      </c>
      <c r="AD1074">
        <v>7.1</v>
      </c>
      <c r="AE1074" t="s">
        <v>925</v>
      </c>
      <c r="AF1074">
        <v>121</v>
      </c>
      <c r="AH1074" s="1" t="str">
        <f t="shared" si="423"/>
        <v/>
      </c>
      <c r="AJ1074" s="1">
        <f t="shared" si="423"/>
        <v>37454</v>
      </c>
      <c r="AK1074">
        <v>5.6</v>
      </c>
      <c r="AM1074" s="1">
        <f t="shared" ref="AM1074" si="500">IF(ISBLANK(AN1074),"",$C1074)</f>
        <v>37454</v>
      </c>
      <c r="AN1074" t="s">
        <v>1081</v>
      </c>
      <c r="AP1074" s="1">
        <f t="shared" si="425"/>
        <v>37454</v>
      </c>
      <c r="AQ1074" t="s">
        <v>944</v>
      </c>
      <c r="AR1074">
        <v>3.2000000000000001E-2</v>
      </c>
      <c r="AS1074" s="1">
        <f t="shared" si="426"/>
        <v>37454</v>
      </c>
      <c r="AT1074">
        <v>4.96</v>
      </c>
      <c r="AV1074">
        <v>0.66</v>
      </c>
      <c r="AW1074" s="1">
        <f t="shared" si="427"/>
        <v>37454</v>
      </c>
      <c r="AX1074">
        <v>4.99</v>
      </c>
      <c r="AY1074">
        <v>0.66800000000000004</v>
      </c>
      <c r="AZ1074" s="1">
        <f t="shared" si="428"/>
        <v>37454</v>
      </c>
      <c r="BA1074">
        <v>0.27</v>
      </c>
      <c r="BB1074" s="1" t="str">
        <f t="shared" si="428"/>
        <v/>
      </c>
      <c r="BD1074" s="1">
        <f t="shared" ref="BD1074:BF1074" si="501">IF(ISBLANK(BE1074),"",$C1074)</f>
        <v>37454</v>
      </c>
      <c r="BE1074">
        <v>0.22</v>
      </c>
      <c r="BF1074" s="1">
        <f t="shared" si="501"/>
        <v>37454</v>
      </c>
      <c r="BG1074">
        <v>3.8</v>
      </c>
      <c r="BH1074" t="s">
        <v>1276</v>
      </c>
      <c r="BI1074" s="1">
        <f t="shared" ref="BI1074" si="502">IF(ISBLANK(BJ1074),"",$C1074)</f>
        <v>37454</v>
      </c>
      <c r="BJ1074">
        <v>0.17</v>
      </c>
      <c r="BK1074">
        <v>0.17</v>
      </c>
      <c r="BU1074">
        <v>34.799999999999997</v>
      </c>
      <c r="BV1074">
        <v>17.2</v>
      </c>
      <c r="DS1074" t="s">
        <v>1330</v>
      </c>
      <c r="DU1074" t="s">
        <v>939</v>
      </c>
      <c r="DV1074" t="s">
        <v>1216</v>
      </c>
      <c r="DW1074" t="s">
        <v>946</v>
      </c>
      <c r="DX1074" t="s">
        <v>1331</v>
      </c>
      <c r="DY1074" t="s">
        <v>945</v>
      </c>
      <c r="DZ1074">
        <v>0.192</v>
      </c>
      <c r="EB1074" t="s">
        <v>946</v>
      </c>
      <c r="EC1074" t="s">
        <v>953</v>
      </c>
      <c r="ED1074" t="s">
        <v>946</v>
      </c>
      <c r="EE1074" t="s">
        <v>984</v>
      </c>
      <c r="EF1074" t="s">
        <v>1155</v>
      </c>
      <c r="EG1074" t="s">
        <v>942</v>
      </c>
      <c r="EJ1074">
        <v>1.1100000000000001</v>
      </c>
      <c r="EK1074">
        <v>0</v>
      </c>
      <c r="FJ1074" t="s">
        <v>948</v>
      </c>
      <c r="JL1074" t="s">
        <v>942</v>
      </c>
      <c r="NA1074" t="s">
        <v>946</v>
      </c>
      <c r="NC1074" t="s">
        <v>946</v>
      </c>
      <c r="ND1074" t="s">
        <v>921</v>
      </c>
      <c r="NE1074" t="s">
        <v>946</v>
      </c>
      <c r="NF1074" t="s">
        <v>949</v>
      </c>
      <c r="NH1074" t="s">
        <v>949</v>
      </c>
      <c r="NI1074" t="s">
        <v>921</v>
      </c>
      <c r="NJ1074" t="s">
        <v>1332</v>
      </c>
      <c r="NL1074" t="s">
        <v>921</v>
      </c>
      <c r="NO1074" t="s">
        <v>945</v>
      </c>
      <c r="NP1074" t="s">
        <v>946</v>
      </c>
      <c r="NR1074" t="s">
        <v>1005</v>
      </c>
      <c r="NX1074">
        <v>100</v>
      </c>
      <c r="OK1074">
        <v>6.0000000000000001E-3</v>
      </c>
      <c r="OZ1074" t="s">
        <v>948</v>
      </c>
      <c r="PM1074" t="s">
        <v>1031</v>
      </c>
      <c r="PV1074" t="s">
        <v>1156</v>
      </c>
      <c r="PY1074" t="s">
        <v>910</v>
      </c>
      <c r="QB1074" t="s">
        <v>957</v>
      </c>
      <c r="QF1074">
        <v>0.157</v>
      </c>
      <c r="QI1074" t="s">
        <v>921</v>
      </c>
      <c r="QP1074" t="s">
        <v>941</v>
      </c>
      <c r="QQ1074" t="s">
        <v>921</v>
      </c>
      <c r="QR1074" t="s">
        <v>910</v>
      </c>
      <c r="QS1074" t="s">
        <v>943</v>
      </c>
      <c r="RJ1074" t="s">
        <v>921</v>
      </c>
      <c r="RK1074">
        <v>0.03</v>
      </c>
      <c r="RL1074" t="s">
        <v>991</v>
      </c>
      <c r="RM1074" t="s">
        <v>946</v>
      </c>
      <c r="RO1074" t="s">
        <v>941</v>
      </c>
      <c r="RP1074" t="s">
        <v>944</v>
      </c>
      <c r="RS1074" t="s">
        <v>1333</v>
      </c>
      <c r="RT1074">
        <v>0.02</v>
      </c>
      <c r="RU1074" t="s">
        <v>946</v>
      </c>
      <c r="RW1074" t="s">
        <v>946</v>
      </c>
      <c r="RX1074">
        <v>0.04</v>
      </c>
      <c r="RY1074" t="s">
        <v>944</v>
      </c>
      <c r="RZ1074" t="s">
        <v>943</v>
      </c>
      <c r="SA1074">
        <v>6.7000000000000004E-2</v>
      </c>
      <c r="SB1074" t="s">
        <v>961</v>
      </c>
      <c r="SC1074" t="s">
        <v>921</v>
      </c>
      <c r="SD1074" t="s">
        <v>944</v>
      </c>
      <c r="SE1074" t="s">
        <v>921</v>
      </c>
      <c r="SF1074" t="s">
        <v>957</v>
      </c>
      <c r="SG1074" t="s">
        <v>938</v>
      </c>
      <c r="XA1074">
        <v>0.03</v>
      </c>
      <c r="XD1074" t="s">
        <v>911</v>
      </c>
      <c r="XH1074">
        <v>1001</v>
      </c>
      <c r="XI1074" t="s">
        <v>1190</v>
      </c>
      <c r="XJ1074" t="s">
        <v>991</v>
      </c>
      <c r="XK1074">
        <v>2.1999999999999999E-2</v>
      </c>
      <c r="XL1074" t="s">
        <v>910</v>
      </c>
      <c r="XM1074" t="s">
        <v>910</v>
      </c>
      <c r="XN1074" t="s">
        <v>1157</v>
      </c>
      <c r="XO1074" t="s">
        <v>1334</v>
      </c>
      <c r="XP1074" t="s">
        <v>921</v>
      </c>
      <c r="XQ1074">
        <v>0.21</v>
      </c>
      <c r="XR1074" t="s">
        <v>946</v>
      </c>
      <c r="XS1074" t="s">
        <v>921</v>
      </c>
      <c r="XU1074" t="s">
        <v>1157</v>
      </c>
      <c r="XV1074">
        <v>0.02</v>
      </c>
      <c r="XW1074" t="s">
        <v>911</v>
      </c>
      <c r="XX1074" t="s">
        <v>911</v>
      </c>
      <c r="XY1074" t="s">
        <v>911</v>
      </c>
      <c r="XZ1074">
        <v>0.2</v>
      </c>
      <c r="YA1074" t="s">
        <v>911</v>
      </c>
      <c r="YC1074" t="s">
        <v>921</v>
      </c>
      <c r="AAH1074">
        <v>0.05</v>
      </c>
      <c r="AAI1074" t="s">
        <v>921</v>
      </c>
      <c r="AAJ1074" t="s">
        <v>946</v>
      </c>
      <c r="AAK1074" t="s">
        <v>938</v>
      </c>
      <c r="AAM1074" t="s">
        <v>945</v>
      </c>
      <c r="AAN1074" t="s">
        <v>911</v>
      </c>
      <c r="AAO1074" t="s">
        <v>911</v>
      </c>
      <c r="AAV1074" t="s">
        <v>911</v>
      </c>
      <c r="AAW1074" t="s">
        <v>911</v>
      </c>
      <c r="ABN1074" t="s">
        <v>1197</v>
      </c>
      <c r="ABO1074">
        <v>22</v>
      </c>
      <c r="ABP1074">
        <v>0.105</v>
      </c>
      <c r="ABT1074">
        <v>15</v>
      </c>
      <c r="ACW1074">
        <v>4</v>
      </c>
      <c r="ACX1074">
        <v>0</v>
      </c>
      <c r="ADQ1074" t="s">
        <v>943</v>
      </c>
      <c r="ADR1074" t="s">
        <v>943</v>
      </c>
      <c r="ADS1074" t="s">
        <v>1157</v>
      </c>
      <c r="ADU1074" t="s">
        <v>1157</v>
      </c>
      <c r="ADV1074" t="s">
        <v>1158</v>
      </c>
      <c r="ADW1074" t="s">
        <v>1335</v>
      </c>
      <c r="ADX1074" t="s">
        <v>1160</v>
      </c>
      <c r="ADY1074" t="s">
        <v>943</v>
      </c>
      <c r="ADZ1074">
        <v>2.1999999999999999E-2</v>
      </c>
      <c r="AEA1074" t="s">
        <v>941</v>
      </c>
      <c r="AEB1074" t="s">
        <v>921</v>
      </c>
      <c r="AEC1074" t="s">
        <v>939</v>
      </c>
      <c r="AED1074">
        <v>2.7E-2</v>
      </c>
      <c r="AEE1074" t="s">
        <v>910</v>
      </c>
      <c r="AEF1074" t="s">
        <v>1125</v>
      </c>
      <c r="AEG1074" t="s">
        <v>921</v>
      </c>
      <c r="AEH1074" t="s">
        <v>941</v>
      </c>
      <c r="AEI1074" t="s">
        <v>921</v>
      </c>
      <c r="AEJ1074" t="s">
        <v>939</v>
      </c>
      <c r="AEK1074" t="s">
        <v>1158</v>
      </c>
      <c r="AEL1074" t="s">
        <v>1193</v>
      </c>
      <c r="AEM1074" t="s">
        <v>948</v>
      </c>
      <c r="AEN1074" t="s">
        <v>942</v>
      </c>
      <c r="AEO1074" t="s">
        <v>1304</v>
      </c>
      <c r="AEP1074" t="s">
        <v>1165</v>
      </c>
      <c r="AEQ1074" t="s">
        <v>921</v>
      </c>
      <c r="AER1074" t="s">
        <v>1104</v>
      </c>
      <c r="AES1074" t="s">
        <v>943</v>
      </c>
      <c r="AEV1074">
        <v>314</v>
      </c>
      <c r="AEX1074">
        <v>76.400000000000006</v>
      </c>
      <c r="AFC1074">
        <v>0.186</v>
      </c>
      <c r="AFI1074">
        <v>98.1</v>
      </c>
      <c r="AFK1074">
        <v>94.4</v>
      </c>
      <c r="AFM1074">
        <v>10</v>
      </c>
      <c r="AGD1074">
        <v>939</v>
      </c>
      <c r="AGK1074">
        <v>931</v>
      </c>
      <c r="AGP1074">
        <v>63.6</v>
      </c>
      <c r="AGQ1074">
        <v>65.7</v>
      </c>
    </row>
    <row r="1075" spans="1:875">
      <c r="A1075" t="s">
        <v>904</v>
      </c>
      <c r="B1075">
        <v>14201300</v>
      </c>
      <c r="C1075" s="1">
        <v>37482</v>
      </c>
      <c r="D1075" s="2">
        <v>0.52083333333333337</v>
      </c>
      <c r="G1075" t="s">
        <v>905</v>
      </c>
      <c r="H1075" t="s">
        <v>906</v>
      </c>
      <c r="I1075" t="s">
        <v>907</v>
      </c>
      <c r="J1075" t="s">
        <v>908</v>
      </c>
      <c r="M1075" s="1">
        <f t="shared" si="418"/>
        <v>37482</v>
      </c>
      <c r="N1075">
        <v>18.7</v>
      </c>
      <c r="O1075">
        <v>26</v>
      </c>
      <c r="P1075">
        <v>754</v>
      </c>
      <c r="Q1075">
        <v>80020</v>
      </c>
      <c r="R1075" s="1">
        <f t="shared" si="419"/>
        <v>37482</v>
      </c>
      <c r="S1075">
        <v>0.1</v>
      </c>
      <c r="T1075">
        <v>3.34</v>
      </c>
      <c r="U1075">
        <v>399</v>
      </c>
      <c r="V1075">
        <v>5.0000000000000002E-5</v>
      </c>
      <c r="W1075" s="1">
        <f t="shared" si="420"/>
        <v>37482</v>
      </c>
      <c r="X1075">
        <v>7.5</v>
      </c>
      <c r="Y1075">
        <v>81</v>
      </c>
      <c r="Z1075" s="1">
        <f t="shared" si="421"/>
        <v>37482</v>
      </c>
      <c r="AA1075">
        <v>7.3</v>
      </c>
      <c r="AC1075" s="1">
        <f t="shared" si="422"/>
        <v>37482</v>
      </c>
      <c r="AD1075">
        <v>9.5</v>
      </c>
      <c r="AE1075" t="s">
        <v>925</v>
      </c>
      <c r="AF1075">
        <v>125</v>
      </c>
      <c r="AH1075" s="1" t="str">
        <f t="shared" si="423"/>
        <v/>
      </c>
      <c r="AJ1075" s="1">
        <f t="shared" si="423"/>
        <v>37482</v>
      </c>
      <c r="AK1075">
        <v>5.5</v>
      </c>
      <c r="AM1075" s="1">
        <f t="shared" ref="AM1075" si="503">IF(ISBLANK(AN1075),"",$C1075)</f>
        <v>37482</v>
      </c>
      <c r="AN1075" t="s">
        <v>1081</v>
      </c>
      <c r="AP1075" s="1">
        <f t="shared" si="425"/>
        <v>37482</v>
      </c>
      <c r="AQ1075" t="s">
        <v>944</v>
      </c>
      <c r="AR1075">
        <v>5.8999999999999997E-2</v>
      </c>
      <c r="AS1075" s="1">
        <f t="shared" si="426"/>
        <v>37482</v>
      </c>
      <c r="AT1075">
        <v>4.8</v>
      </c>
      <c r="AV1075">
        <v>0.66</v>
      </c>
      <c r="AW1075" s="1">
        <f t="shared" si="427"/>
        <v>37482</v>
      </c>
      <c r="AX1075">
        <v>4.8600000000000003</v>
      </c>
      <c r="AY1075">
        <v>0.79100000000000004</v>
      </c>
      <c r="AZ1075" s="1">
        <f t="shared" si="428"/>
        <v>37482</v>
      </c>
      <c r="BA1075">
        <v>0.33</v>
      </c>
      <c r="BB1075" s="1" t="str">
        <f t="shared" si="428"/>
        <v/>
      </c>
      <c r="BD1075" s="1">
        <f t="shared" ref="BD1075:BF1075" si="504">IF(ISBLANK(BE1075),"",$C1075)</f>
        <v>37482</v>
      </c>
      <c r="BE1075">
        <v>0.26</v>
      </c>
      <c r="BF1075" s="1">
        <f t="shared" si="504"/>
        <v>37482</v>
      </c>
      <c r="BG1075">
        <v>3.8</v>
      </c>
      <c r="BH1075" t="s">
        <v>1276</v>
      </c>
      <c r="BI1075" s="1">
        <f t="shared" ref="BI1075" si="505">IF(ISBLANK(BJ1075),"",$C1075)</f>
        <v>37482</v>
      </c>
      <c r="BJ1075">
        <v>0.21</v>
      </c>
      <c r="BK1075">
        <v>0.21</v>
      </c>
      <c r="BU1075">
        <v>36.4</v>
      </c>
      <c r="BV1075">
        <v>18.7</v>
      </c>
      <c r="DS1075" t="s">
        <v>910</v>
      </c>
      <c r="DU1075" t="s">
        <v>939</v>
      </c>
      <c r="DV1075" t="s">
        <v>945</v>
      </c>
      <c r="DW1075" t="s">
        <v>946</v>
      </c>
      <c r="DX1075" t="s">
        <v>985</v>
      </c>
      <c r="DY1075" t="s">
        <v>945</v>
      </c>
      <c r="DZ1075">
        <v>0.17299999999999999</v>
      </c>
      <c r="EB1075" t="s">
        <v>946</v>
      </c>
      <c r="EC1075" t="s">
        <v>953</v>
      </c>
      <c r="ED1075" t="s">
        <v>944</v>
      </c>
      <c r="EE1075" t="s">
        <v>1100</v>
      </c>
      <c r="EF1075" t="s">
        <v>1155</v>
      </c>
      <c r="EG1075" t="s">
        <v>942</v>
      </c>
      <c r="EJ1075">
        <v>1.02</v>
      </c>
      <c r="EK1075">
        <v>0</v>
      </c>
      <c r="FJ1075" t="s">
        <v>948</v>
      </c>
      <c r="JL1075" t="s">
        <v>942</v>
      </c>
      <c r="NA1075" t="s">
        <v>946</v>
      </c>
      <c r="NC1075" t="s">
        <v>946</v>
      </c>
      <c r="ND1075" t="s">
        <v>921</v>
      </c>
      <c r="NE1075" t="s">
        <v>946</v>
      </c>
      <c r="NF1075" t="s">
        <v>949</v>
      </c>
      <c r="NH1075" t="s">
        <v>949</v>
      </c>
      <c r="NI1075" t="s">
        <v>921</v>
      </c>
      <c r="NJ1075" t="s">
        <v>1214</v>
      </c>
      <c r="NL1075" t="s">
        <v>921</v>
      </c>
      <c r="NO1075" t="s">
        <v>945</v>
      </c>
      <c r="NP1075" t="s">
        <v>946</v>
      </c>
      <c r="NR1075" t="s">
        <v>1005</v>
      </c>
      <c r="NX1075">
        <v>103</v>
      </c>
      <c r="OK1075" t="s">
        <v>941</v>
      </c>
      <c r="OZ1075" t="s">
        <v>948</v>
      </c>
      <c r="PM1075" t="s">
        <v>1165</v>
      </c>
      <c r="PV1075" t="s">
        <v>1156</v>
      </c>
      <c r="PY1075" t="s">
        <v>910</v>
      </c>
      <c r="QB1075" t="s">
        <v>952</v>
      </c>
      <c r="QF1075">
        <v>3.5999999999999997E-2</v>
      </c>
      <c r="QI1075" t="s">
        <v>921</v>
      </c>
      <c r="QP1075" t="s">
        <v>941</v>
      </c>
      <c r="QQ1075">
        <v>7.0000000000000007E-2</v>
      </c>
      <c r="QR1075" t="s">
        <v>910</v>
      </c>
      <c r="QS1075" t="s">
        <v>943</v>
      </c>
      <c r="RJ1075" t="s">
        <v>921</v>
      </c>
      <c r="RK1075" t="s">
        <v>921</v>
      </c>
      <c r="RL1075" t="s">
        <v>913</v>
      </c>
      <c r="RM1075" t="s">
        <v>946</v>
      </c>
      <c r="RO1075" t="s">
        <v>941</v>
      </c>
      <c r="RP1075" t="s">
        <v>921</v>
      </c>
      <c r="RS1075" t="s">
        <v>1336</v>
      </c>
      <c r="RT1075" t="s">
        <v>913</v>
      </c>
      <c r="RU1075" t="s">
        <v>946</v>
      </c>
      <c r="RW1075" t="s">
        <v>946</v>
      </c>
      <c r="RX1075" t="s">
        <v>946</v>
      </c>
      <c r="RY1075" t="s">
        <v>944</v>
      </c>
      <c r="RZ1075" t="s">
        <v>943</v>
      </c>
      <c r="SA1075">
        <v>0.161</v>
      </c>
      <c r="SB1075" t="s">
        <v>945</v>
      </c>
      <c r="SC1075" t="s">
        <v>921</v>
      </c>
      <c r="SD1075" t="s">
        <v>944</v>
      </c>
      <c r="SE1075" t="s">
        <v>921</v>
      </c>
      <c r="SF1075" t="s">
        <v>1193</v>
      </c>
      <c r="SG1075" t="s">
        <v>938</v>
      </c>
      <c r="XA1075">
        <v>0.04</v>
      </c>
      <c r="XD1075" t="s">
        <v>911</v>
      </c>
      <c r="XH1075">
        <v>1001</v>
      </c>
      <c r="XI1075" t="s">
        <v>946</v>
      </c>
      <c r="XJ1075" t="s">
        <v>945</v>
      </c>
      <c r="XK1075" t="s">
        <v>1177</v>
      </c>
      <c r="XL1075" t="s">
        <v>910</v>
      </c>
      <c r="XM1075" t="s">
        <v>910</v>
      </c>
      <c r="XN1075" t="s">
        <v>1157</v>
      </c>
      <c r="XO1075" t="s">
        <v>1337</v>
      </c>
      <c r="XP1075" t="s">
        <v>921</v>
      </c>
      <c r="XQ1075">
        <v>0.23</v>
      </c>
      <c r="XR1075" t="s">
        <v>946</v>
      </c>
      <c r="XS1075" t="s">
        <v>921</v>
      </c>
      <c r="XU1075" t="s">
        <v>1157</v>
      </c>
      <c r="XV1075">
        <v>0.02</v>
      </c>
      <c r="XW1075" t="s">
        <v>911</v>
      </c>
      <c r="XX1075" t="s">
        <v>911</v>
      </c>
      <c r="XY1075" t="s">
        <v>911</v>
      </c>
      <c r="XZ1075">
        <v>0.24</v>
      </c>
      <c r="YA1075" t="s">
        <v>911</v>
      </c>
      <c r="YC1075" t="s">
        <v>921</v>
      </c>
      <c r="AAH1075">
        <v>7.0000000000000007E-2</v>
      </c>
      <c r="AAI1075" t="s">
        <v>921</v>
      </c>
      <c r="AAJ1075" t="s">
        <v>946</v>
      </c>
      <c r="AAK1075" t="s">
        <v>938</v>
      </c>
      <c r="AAM1075" t="s">
        <v>945</v>
      </c>
      <c r="AAN1075" t="s">
        <v>911</v>
      </c>
      <c r="AAO1075" t="s">
        <v>911</v>
      </c>
      <c r="AAV1075" t="s">
        <v>911</v>
      </c>
      <c r="AAW1075" t="s">
        <v>911</v>
      </c>
      <c r="ABN1075" t="s">
        <v>1197</v>
      </c>
      <c r="ABO1075">
        <v>21.2</v>
      </c>
      <c r="ABP1075">
        <v>0.19400000000000001</v>
      </c>
      <c r="ABT1075">
        <v>15</v>
      </c>
      <c r="ACW1075">
        <v>20</v>
      </c>
      <c r="ACX1075">
        <v>0.01</v>
      </c>
      <c r="ADQ1075" t="s">
        <v>943</v>
      </c>
      <c r="ADR1075" t="s">
        <v>943</v>
      </c>
      <c r="ADS1075" t="s">
        <v>1157</v>
      </c>
      <c r="ADU1075" t="s">
        <v>1157</v>
      </c>
      <c r="ADV1075" t="s">
        <v>1158</v>
      </c>
      <c r="ADW1075" t="s">
        <v>1134</v>
      </c>
      <c r="ADX1075" t="s">
        <v>1160</v>
      </c>
      <c r="ADY1075" t="s">
        <v>943</v>
      </c>
      <c r="ADZ1075">
        <v>5.0000000000000001E-3</v>
      </c>
      <c r="AEA1075" t="s">
        <v>941</v>
      </c>
      <c r="AEB1075" t="s">
        <v>921</v>
      </c>
      <c r="AEC1075" t="s">
        <v>939</v>
      </c>
      <c r="AED1075" t="s">
        <v>948</v>
      </c>
      <c r="AEE1075" t="s">
        <v>910</v>
      </c>
      <c r="AEF1075" t="s">
        <v>1338</v>
      </c>
      <c r="AEG1075" t="s">
        <v>921</v>
      </c>
      <c r="AEH1075" t="s">
        <v>941</v>
      </c>
      <c r="AEI1075" t="s">
        <v>921</v>
      </c>
      <c r="AEJ1075" t="s">
        <v>939</v>
      </c>
      <c r="AEK1075" t="s">
        <v>1158</v>
      </c>
      <c r="AEL1075" t="s">
        <v>1161</v>
      </c>
      <c r="AEM1075" t="s">
        <v>948</v>
      </c>
      <c r="AEN1075" t="s">
        <v>942</v>
      </c>
      <c r="AEO1075" t="s">
        <v>1304</v>
      </c>
      <c r="AEP1075" t="s">
        <v>938</v>
      </c>
      <c r="AEQ1075" t="s">
        <v>921</v>
      </c>
      <c r="AER1075" t="s">
        <v>1104</v>
      </c>
      <c r="AES1075" t="s">
        <v>943</v>
      </c>
      <c r="AEV1075">
        <v>388</v>
      </c>
      <c r="AEX1075">
        <v>69</v>
      </c>
      <c r="AFC1075">
        <v>0.17599999999999999</v>
      </c>
      <c r="AFI1075">
        <v>112</v>
      </c>
      <c r="AFK1075">
        <v>94.5</v>
      </c>
      <c r="AFL1075">
        <v>30</v>
      </c>
      <c r="AFM1075">
        <v>30</v>
      </c>
      <c r="AGD1075">
        <v>898</v>
      </c>
      <c r="AGK1075">
        <v>916</v>
      </c>
      <c r="AGP1075">
        <v>68.2</v>
      </c>
      <c r="AGQ1075">
        <v>75.400000000000006</v>
      </c>
    </row>
    <row r="1076" spans="1:875">
      <c r="A1076" t="s">
        <v>904</v>
      </c>
      <c r="B1076">
        <v>14201300</v>
      </c>
      <c r="C1076" s="1">
        <v>37524</v>
      </c>
      <c r="D1076" s="2">
        <v>0.59722222222222221</v>
      </c>
      <c r="G1076" t="s">
        <v>905</v>
      </c>
      <c r="H1076" t="s">
        <v>906</v>
      </c>
      <c r="I1076" t="s">
        <v>907</v>
      </c>
      <c r="J1076" t="s">
        <v>908</v>
      </c>
      <c r="M1076" s="1">
        <f t="shared" si="418"/>
        <v>37524</v>
      </c>
      <c r="N1076">
        <v>14.2</v>
      </c>
      <c r="O1076">
        <v>26.1</v>
      </c>
      <c r="P1076">
        <v>760</v>
      </c>
      <c r="Q1076">
        <v>80020</v>
      </c>
      <c r="R1076" s="1">
        <f t="shared" si="419"/>
        <v>37524</v>
      </c>
      <c r="S1076">
        <v>0.25</v>
      </c>
      <c r="T1076">
        <v>3.58</v>
      </c>
      <c r="U1076">
        <v>428</v>
      </c>
      <c r="V1076">
        <v>6.9999999999999994E-5</v>
      </c>
      <c r="W1076" s="1">
        <f t="shared" si="420"/>
        <v>37524</v>
      </c>
      <c r="X1076">
        <v>5.5</v>
      </c>
      <c r="Y1076">
        <v>54</v>
      </c>
      <c r="Z1076" s="1">
        <f t="shared" si="421"/>
        <v>37524</v>
      </c>
      <c r="AA1076">
        <v>7.2</v>
      </c>
      <c r="AC1076" s="1">
        <f t="shared" si="422"/>
        <v>37524</v>
      </c>
      <c r="AD1076">
        <v>13</v>
      </c>
      <c r="AE1076" t="s">
        <v>925</v>
      </c>
      <c r="AF1076">
        <v>127</v>
      </c>
      <c r="AH1076" s="1" t="str">
        <f t="shared" si="423"/>
        <v/>
      </c>
      <c r="AJ1076" s="1">
        <f t="shared" si="423"/>
        <v>37524</v>
      </c>
      <c r="AK1076">
        <v>4.8</v>
      </c>
      <c r="AM1076" s="1">
        <f t="shared" ref="AM1076" si="506">IF(ISBLANK(AN1076),"",$C1076)</f>
        <v>37524</v>
      </c>
      <c r="AN1076" t="s">
        <v>1339</v>
      </c>
      <c r="AP1076" s="1">
        <f t="shared" si="425"/>
        <v>37524</v>
      </c>
      <c r="AQ1076" t="s">
        <v>944</v>
      </c>
      <c r="AR1076">
        <v>5.8000000000000003E-2</v>
      </c>
      <c r="AS1076" s="1">
        <f t="shared" si="426"/>
        <v>37524</v>
      </c>
      <c r="AT1076">
        <v>3.97</v>
      </c>
      <c r="AV1076">
        <v>0.76</v>
      </c>
      <c r="AW1076" s="1">
        <f t="shared" si="427"/>
        <v>37524</v>
      </c>
      <c r="AX1076">
        <v>4.03</v>
      </c>
      <c r="AY1076">
        <v>0.442</v>
      </c>
      <c r="AZ1076" s="1">
        <f t="shared" si="428"/>
        <v>37524</v>
      </c>
      <c r="BA1076">
        <v>0.3</v>
      </c>
      <c r="BB1076" s="1" t="str">
        <f t="shared" si="428"/>
        <v/>
      </c>
      <c r="BD1076" s="1">
        <f t="shared" ref="BD1076:BF1076" si="507">IF(ISBLANK(BE1076),"",$C1076)</f>
        <v>37524</v>
      </c>
      <c r="BE1076">
        <v>0.14000000000000001</v>
      </c>
      <c r="BF1076" s="1">
        <f t="shared" si="507"/>
        <v>37524</v>
      </c>
      <c r="BG1076">
        <v>4.5999999999999996</v>
      </c>
      <c r="BH1076" t="s">
        <v>1276</v>
      </c>
      <c r="BI1076" s="1">
        <f t="shared" ref="BI1076" si="508">IF(ISBLANK(BJ1076),"",$C1076)</f>
        <v>37524</v>
      </c>
      <c r="BJ1076">
        <v>0.47</v>
      </c>
      <c r="BK1076">
        <v>0.47</v>
      </c>
      <c r="BU1076">
        <v>51.3</v>
      </c>
      <c r="BV1076">
        <v>14.6</v>
      </c>
      <c r="DS1076" t="s">
        <v>910</v>
      </c>
      <c r="DU1076" t="s">
        <v>939</v>
      </c>
      <c r="DV1076" t="s">
        <v>945</v>
      </c>
      <c r="DW1076" t="s">
        <v>946</v>
      </c>
      <c r="DX1076" t="s">
        <v>974</v>
      </c>
      <c r="DY1076" t="s">
        <v>945</v>
      </c>
      <c r="DZ1076">
        <v>0.121</v>
      </c>
      <c r="EB1076" t="s">
        <v>946</v>
      </c>
      <c r="EC1076" t="s">
        <v>953</v>
      </c>
      <c r="ED1076" t="s">
        <v>944</v>
      </c>
      <c r="EE1076" t="s">
        <v>1013</v>
      </c>
      <c r="EF1076" t="s">
        <v>1155</v>
      </c>
      <c r="EG1076" t="s">
        <v>942</v>
      </c>
      <c r="EJ1076">
        <v>1.0900000000000001</v>
      </c>
      <c r="EK1076">
        <v>0.01</v>
      </c>
      <c r="FJ1076" t="s">
        <v>948</v>
      </c>
      <c r="JL1076" t="s">
        <v>942</v>
      </c>
      <c r="NA1076" t="s">
        <v>946</v>
      </c>
      <c r="NC1076" t="s">
        <v>946</v>
      </c>
      <c r="ND1076" t="s">
        <v>921</v>
      </c>
      <c r="NE1076" t="s">
        <v>946</v>
      </c>
      <c r="NF1076" t="s">
        <v>949</v>
      </c>
      <c r="NH1076" t="s">
        <v>949</v>
      </c>
      <c r="NI1076" t="s">
        <v>921</v>
      </c>
      <c r="NJ1076" t="s">
        <v>1214</v>
      </c>
      <c r="NL1076" t="s">
        <v>921</v>
      </c>
      <c r="NO1076" t="s">
        <v>945</v>
      </c>
      <c r="NP1076" t="s">
        <v>946</v>
      </c>
      <c r="NR1076" t="s">
        <v>1165</v>
      </c>
      <c r="NX1076">
        <v>104</v>
      </c>
      <c r="OK1076">
        <v>8.9999999999999993E-3</v>
      </c>
      <c r="OZ1076" t="s">
        <v>948</v>
      </c>
      <c r="PM1076" t="s">
        <v>1010</v>
      </c>
      <c r="PV1076" t="s">
        <v>1156</v>
      </c>
      <c r="PY1076" t="s">
        <v>910</v>
      </c>
      <c r="QB1076">
        <v>4.9000000000000002E-2</v>
      </c>
      <c r="QF1076">
        <v>5.8000000000000003E-2</v>
      </c>
      <c r="QI1076">
        <v>0.03</v>
      </c>
      <c r="QP1076" t="s">
        <v>941</v>
      </c>
      <c r="QQ1076">
        <v>7.0000000000000007E-2</v>
      </c>
      <c r="QR1076" t="s">
        <v>910</v>
      </c>
      <c r="QS1076" t="s">
        <v>943</v>
      </c>
      <c r="RJ1076" t="s">
        <v>921</v>
      </c>
      <c r="RK1076" t="s">
        <v>921</v>
      </c>
      <c r="RL1076" t="s">
        <v>913</v>
      </c>
      <c r="RM1076" t="s">
        <v>946</v>
      </c>
      <c r="RO1076" t="s">
        <v>941</v>
      </c>
      <c r="RP1076" t="s">
        <v>1246</v>
      </c>
      <c r="RS1076" t="s">
        <v>1340</v>
      </c>
      <c r="RT1076" t="s">
        <v>953</v>
      </c>
      <c r="RU1076" t="s">
        <v>946</v>
      </c>
      <c r="RW1076" t="s">
        <v>946</v>
      </c>
      <c r="RX1076">
        <v>0.03</v>
      </c>
      <c r="RY1076" t="s">
        <v>944</v>
      </c>
      <c r="RZ1076" t="s">
        <v>943</v>
      </c>
      <c r="SA1076">
        <v>0.01</v>
      </c>
      <c r="SB1076" t="s">
        <v>945</v>
      </c>
      <c r="SC1076" t="s">
        <v>921</v>
      </c>
      <c r="SD1076" t="s">
        <v>944</v>
      </c>
      <c r="SE1076" t="s">
        <v>921</v>
      </c>
      <c r="SF1076" t="s">
        <v>949</v>
      </c>
      <c r="SG1076" t="s">
        <v>938</v>
      </c>
      <c r="XA1076">
        <v>0.08</v>
      </c>
      <c r="XD1076" t="s">
        <v>911</v>
      </c>
      <c r="XH1076">
        <v>1001</v>
      </c>
      <c r="XI1076" t="s">
        <v>946</v>
      </c>
      <c r="XJ1076">
        <v>0.5</v>
      </c>
      <c r="XK1076" t="s">
        <v>1341</v>
      </c>
      <c r="XL1076" t="s">
        <v>910</v>
      </c>
      <c r="XM1076" t="s">
        <v>910</v>
      </c>
      <c r="XN1076" t="s">
        <v>1157</v>
      </c>
      <c r="XO1076" t="s">
        <v>962</v>
      </c>
      <c r="XP1076" t="s">
        <v>921</v>
      </c>
      <c r="XQ1076">
        <v>0.44</v>
      </c>
      <c r="XR1076" t="s">
        <v>946</v>
      </c>
      <c r="XS1076" t="s">
        <v>921</v>
      </c>
      <c r="XU1076" t="s">
        <v>1157</v>
      </c>
      <c r="XV1076">
        <v>0.03</v>
      </c>
      <c r="XW1076" t="s">
        <v>911</v>
      </c>
      <c r="XX1076" t="s">
        <v>911</v>
      </c>
      <c r="XY1076" t="s">
        <v>911</v>
      </c>
      <c r="XZ1076">
        <v>0.16</v>
      </c>
      <c r="YA1076">
        <v>0.05</v>
      </c>
      <c r="YC1076" t="s">
        <v>921</v>
      </c>
      <c r="AAH1076">
        <v>0.17</v>
      </c>
      <c r="AAI1076" t="s">
        <v>921</v>
      </c>
      <c r="AAJ1076" t="s">
        <v>946</v>
      </c>
      <c r="AAK1076" t="s">
        <v>938</v>
      </c>
      <c r="AAM1076" t="s">
        <v>945</v>
      </c>
      <c r="AAN1076">
        <v>0.06</v>
      </c>
      <c r="AAO1076" t="s">
        <v>911</v>
      </c>
      <c r="AAV1076" t="s">
        <v>911</v>
      </c>
      <c r="AAW1076" t="s">
        <v>911</v>
      </c>
      <c r="ABN1076" t="s">
        <v>1197</v>
      </c>
      <c r="ABO1076">
        <v>17.600000000000001</v>
      </c>
      <c r="ABP1076">
        <v>0.191</v>
      </c>
      <c r="ABT1076">
        <v>15</v>
      </c>
      <c r="ACW1076">
        <v>7</v>
      </c>
      <c r="ACX1076">
        <v>0</v>
      </c>
      <c r="ADQ1076" t="s">
        <v>943</v>
      </c>
      <c r="ADR1076" t="s">
        <v>943</v>
      </c>
      <c r="ADS1076" t="s">
        <v>1157</v>
      </c>
      <c r="ADU1076" t="s">
        <v>1157</v>
      </c>
      <c r="ADV1076" t="s">
        <v>1158</v>
      </c>
      <c r="ADW1076" t="s">
        <v>1342</v>
      </c>
      <c r="ADX1076" t="s">
        <v>1160</v>
      </c>
      <c r="ADY1076" t="s">
        <v>943</v>
      </c>
      <c r="ADZ1076" t="s">
        <v>941</v>
      </c>
      <c r="AEA1076" t="s">
        <v>941</v>
      </c>
      <c r="AEB1076" t="s">
        <v>921</v>
      </c>
      <c r="AEC1076" t="s">
        <v>939</v>
      </c>
      <c r="AED1076">
        <v>7.0000000000000001E-3</v>
      </c>
      <c r="AEE1076" t="s">
        <v>910</v>
      </c>
      <c r="AEF1076" t="s">
        <v>985</v>
      </c>
      <c r="AEG1076" t="s">
        <v>921</v>
      </c>
      <c r="AEH1076" t="s">
        <v>943</v>
      </c>
      <c r="AEI1076" t="s">
        <v>921</v>
      </c>
      <c r="AEJ1076" t="s">
        <v>939</v>
      </c>
      <c r="AEK1076" t="s">
        <v>1158</v>
      </c>
      <c r="AEL1076" t="s">
        <v>1161</v>
      </c>
      <c r="AEM1076" t="s">
        <v>948</v>
      </c>
      <c r="AEN1076" t="s">
        <v>942</v>
      </c>
      <c r="AEO1076" t="s">
        <v>1304</v>
      </c>
      <c r="AEP1076" t="s">
        <v>938</v>
      </c>
      <c r="AEQ1076" t="s">
        <v>921</v>
      </c>
      <c r="AER1076" t="s">
        <v>1001</v>
      </c>
      <c r="AES1076" t="s">
        <v>943</v>
      </c>
      <c r="AEX1076">
        <v>93.1</v>
      </c>
      <c r="AFC1076">
        <v>0.17699999999999999</v>
      </c>
      <c r="AFI1076">
        <v>105</v>
      </c>
      <c r="AFK1076">
        <v>100</v>
      </c>
      <c r="AFL1076">
        <v>30</v>
      </c>
      <c r="AFM1076">
        <v>30</v>
      </c>
      <c r="AGD1076">
        <v>867</v>
      </c>
      <c r="AGK1076">
        <v>904</v>
      </c>
      <c r="AGP1076">
        <v>64.599999999999994</v>
      </c>
      <c r="AGQ1076">
        <v>82.3</v>
      </c>
    </row>
    <row r="1077" spans="1:875">
      <c r="A1077" t="s">
        <v>904</v>
      </c>
      <c r="B1077">
        <v>14201300</v>
      </c>
      <c r="C1077" s="1">
        <v>37545</v>
      </c>
      <c r="D1077" s="2">
        <v>0.51388888888888895</v>
      </c>
      <c r="G1077" t="s">
        <v>905</v>
      </c>
      <c r="H1077" t="s">
        <v>906</v>
      </c>
      <c r="I1077" t="s">
        <v>907</v>
      </c>
      <c r="J1077" t="s">
        <v>908</v>
      </c>
      <c r="M1077" s="1">
        <f t="shared" si="418"/>
        <v>37545</v>
      </c>
      <c r="N1077">
        <v>9.1999999999999993</v>
      </c>
      <c r="O1077">
        <v>16.2</v>
      </c>
      <c r="P1077">
        <v>758</v>
      </c>
      <c r="Q1077">
        <v>80020</v>
      </c>
      <c r="R1077" s="1">
        <f t="shared" si="419"/>
        <v>37545</v>
      </c>
      <c r="S1077">
        <v>0.56999999999999995</v>
      </c>
      <c r="T1077">
        <v>3.66</v>
      </c>
      <c r="U1077">
        <v>625</v>
      </c>
      <c r="V1077">
        <v>8.0000000000000007E-5</v>
      </c>
      <c r="W1077" s="1">
        <f t="shared" si="420"/>
        <v>37545</v>
      </c>
      <c r="X1077">
        <v>6</v>
      </c>
      <c r="Y1077">
        <v>52</v>
      </c>
      <c r="Z1077" s="1">
        <f t="shared" si="421"/>
        <v>37545</v>
      </c>
      <c r="AA1077">
        <v>7.1</v>
      </c>
      <c r="AC1077" s="1">
        <f t="shared" si="422"/>
        <v>37545</v>
      </c>
      <c r="AD1077">
        <v>12</v>
      </c>
      <c r="AE1077" t="s">
        <v>925</v>
      </c>
      <c r="AF1077">
        <v>97</v>
      </c>
      <c r="AH1077" s="1" t="str">
        <f t="shared" si="423"/>
        <v/>
      </c>
      <c r="AJ1077" s="1">
        <f t="shared" si="423"/>
        <v>37545</v>
      </c>
      <c r="AK1077">
        <v>20</v>
      </c>
      <c r="AM1077" s="1">
        <f t="shared" ref="AM1077" si="509">IF(ISBLANK(AN1077),"",$C1077)</f>
        <v>37545</v>
      </c>
      <c r="AN1077">
        <v>2.5</v>
      </c>
      <c r="AP1077" s="1">
        <f t="shared" si="425"/>
        <v>37545</v>
      </c>
      <c r="AQ1077">
        <v>3.33</v>
      </c>
      <c r="AR1077">
        <v>1.03</v>
      </c>
      <c r="AS1077" s="1">
        <f t="shared" si="426"/>
        <v>37545</v>
      </c>
      <c r="AT1077">
        <v>12.9</v>
      </c>
      <c r="AV1077">
        <v>5.8</v>
      </c>
      <c r="AW1077" s="1">
        <f t="shared" si="427"/>
        <v>37545</v>
      </c>
      <c r="AX1077">
        <v>13.9</v>
      </c>
      <c r="AY1077">
        <v>1.01</v>
      </c>
      <c r="AZ1077" s="1">
        <f t="shared" si="428"/>
        <v>37545</v>
      </c>
      <c r="BA1077">
        <v>0.38</v>
      </c>
      <c r="BB1077" s="1" t="str">
        <f t="shared" si="428"/>
        <v/>
      </c>
      <c r="BD1077" s="1">
        <f t="shared" ref="BD1077:BF1077" si="510">IF(ISBLANK(BE1077),"",$C1077)</f>
        <v>37545</v>
      </c>
      <c r="BE1077">
        <v>0.33</v>
      </c>
      <c r="BF1077" s="1">
        <f t="shared" si="510"/>
        <v>37545</v>
      </c>
      <c r="BG1077">
        <v>5.6</v>
      </c>
      <c r="BH1077" t="s">
        <v>1276</v>
      </c>
      <c r="BI1077" s="1">
        <f t="shared" ref="BI1077" si="511">IF(ISBLANK(BJ1077),"",$C1077)</f>
        <v>37545</v>
      </c>
      <c r="BJ1077">
        <v>0.25</v>
      </c>
      <c r="BK1077">
        <v>0.25</v>
      </c>
      <c r="BU1077">
        <v>82.6</v>
      </c>
      <c r="BV1077">
        <v>33.799999999999997</v>
      </c>
      <c r="DR1077" t="s">
        <v>946</v>
      </c>
      <c r="DS1077" t="s">
        <v>910</v>
      </c>
      <c r="DT1077" t="s">
        <v>915</v>
      </c>
      <c r="DU1077" t="s">
        <v>939</v>
      </c>
      <c r="DW1077" t="s">
        <v>948</v>
      </c>
      <c r="DZ1077">
        <v>0.126</v>
      </c>
      <c r="EA1077" t="s">
        <v>948</v>
      </c>
      <c r="EB1077" t="s">
        <v>946</v>
      </c>
      <c r="EE1077" t="s">
        <v>1021</v>
      </c>
      <c r="EF1077" t="s">
        <v>1155</v>
      </c>
      <c r="EG1077" t="s">
        <v>942</v>
      </c>
      <c r="EJ1077">
        <v>1.1200000000000001</v>
      </c>
      <c r="EK1077">
        <v>0.02</v>
      </c>
      <c r="FJ1077" t="s">
        <v>948</v>
      </c>
      <c r="GB1077" t="s">
        <v>946</v>
      </c>
      <c r="GC1077" t="s">
        <v>948</v>
      </c>
      <c r="JL1077" t="s">
        <v>942</v>
      </c>
      <c r="NB1077" t="s">
        <v>1343</v>
      </c>
      <c r="NK1077" t="s">
        <v>921</v>
      </c>
      <c r="NM1077" t="s">
        <v>946</v>
      </c>
      <c r="NN1077" t="s">
        <v>921</v>
      </c>
      <c r="NR1077">
        <v>6.0000000000000001E-3</v>
      </c>
      <c r="NX1077">
        <v>80</v>
      </c>
      <c r="OK1077" t="s">
        <v>1158</v>
      </c>
      <c r="OZ1077" t="s">
        <v>948</v>
      </c>
      <c r="PM1077">
        <v>1.7000000000000001E-2</v>
      </c>
      <c r="PV1077" t="s">
        <v>1156</v>
      </c>
      <c r="PY1077" t="s">
        <v>910</v>
      </c>
      <c r="QB1077">
        <v>6.0000000000000001E-3</v>
      </c>
      <c r="QF1077">
        <v>4.4999999999999998E-2</v>
      </c>
      <c r="QP1077" t="s">
        <v>941</v>
      </c>
      <c r="QS1077" t="s">
        <v>943</v>
      </c>
      <c r="RN1077" t="s">
        <v>1344</v>
      </c>
      <c r="XA1077">
        <v>0.05</v>
      </c>
      <c r="XH1077">
        <v>1001</v>
      </c>
      <c r="YD1077" t="s">
        <v>948</v>
      </c>
      <c r="YE1077" t="s">
        <v>949</v>
      </c>
      <c r="YF1077" t="s">
        <v>1157</v>
      </c>
      <c r="YG1077">
        <v>0.128</v>
      </c>
      <c r="YH1077" t="s">
        <v>945</v>
      </c>
      <c r="YI1077" t="s">
        <v>941</v>
      </c>
      <c r="YJ1077" t="s">
        <v>1177</v>
      </c>
      <c r="YK1077" t="s">
        <v>942</v>
      </c>
      <c r="YL1077" t="s">
        <v>1157</v>
      </c>
      <c r="YM1077">
        <v>0.376</v>
      </c>
      <c r="YN1077" t="s">
        <v>943</v>
      </c>
      <c r="YO1077" t="s">
        <v>949</v>
      </c>
      <c r="YP1077">
        <v>1.0999999999999999E-2</v>
      </c>
      <c r="YQ1077" t="s">
        <v>949</v>
      </c>
      <c r="YR1077" t="s">
        <v>948</v>
      </c>
      <c r="YS1077" t="s">
        <v>943</v>
      </c>
      <c r="YT1077" t="s">
        <v>941</v>
      </c>
      <c r="YU1077" t="s">
        <v>942</v>
      </c>
      <c r="YV1077" t="s">
        <v>949</v>
      </c>
      <c r="YW1077" t="s">
        <v>1345</v>
      </c>
      <c r="YX1077" t="s">
        <v>941</v>
      </c>
      <c r="YY1077" t="s">
        <v>911</v>
      </c>
      <c r="YZ1077" t="s">
        <v>945</v>
      </c>
      <c r="ZA1077" t="s">
        <v>925</v>
      </c>
      <c r="ZB1077" t="s">
        <v>948</v>
      </c>
      <c r="ZC1077" t="s">
        <v>948</v>
      </c>
      <c r="ZD1077" t="s">
        <v>941</v>
      </c>
      <c r="ZE1077">
        <v>0.36199999999999999</v>
      </c>
      <c r="ZF1077" t="s">
        <v>948</v>
      </c>
      <c r="ZG1077" t="s">
        <v>911</v>
      </c>
      <c r="ZH1077" t="s">
        <v>946</v>
      </c>
      <c r="ZI1077" t="s">
        <v>942</v>
      </c>
      <c r="ZJ1077" t="s">
        <v>943</v>
      </c>
      <c r="ZK1077" t="s">
        <v>945</v>
      </c>
      <c r="ZL1077" t="s">
        <v>921</v>
      </c>
      <c r="ZM1077" t="s">
        <v>1346</v>
      </c>
      <c r="ZN1077" t="s">
        <v>946</v>
      </c>
      <c r="ZO1077" t="s">
        <v>921</v>
      </c>
      <c r="ZP1077" t="s">
        <v>939</v>
      </c>
      <c r="ZQ1077" t="s">
        <v>941</v>
      </c>
      <c r="ZR1077" t="s">
        <v>945</v>
      </c>
      <c r="ZS1077" t="s">
        <v>949</v>
      </c>
      <c r="ZT1077" t="s">
        <v>945</v>
      </c>
      <c r="ZU1077" t="s">
        <v>949</v>
      </c>
      <c r="ZV1077" t="s">
        <v>939</v>
      </c>
      <c r="ZW1077" t="s">
        <v>949</v>
      </c>
      <c r="ZX1077" t="s">
        <v>949</v>
      </c>
      <c r="ZY1077" t="s">
        <v>949</v>
      </c>
      <c r="ZZ1077" t="s">
        <v>945</v>
      </c>
      <c r="AAA1077" t="s">
        <v>925</v>
      </c>
      <c r="AAB1077" t="s">
        <v>1016</v>
      </c>
      <c r="AAC1077" t="s">
        <v>1346</v>
      </c>
      <c r="AAD1077" t="s">
        <v>943</v>
      </c>
      <c r="AAE1077" t="s">
        <v>921</v>
      </c>
      <c r="AAF1077" t="s">
        <v>946</v>
      </c>
      <c r="AAG1077" t="s">
        <v>1347</v>
      </c>
      <c r="AAP1077" t="s">
        <v>938</v>
      </c>
      <c r="AAQ1077" t="s">
        <v>948</v>
      </c>
      <c r="AAR1077" t="s">
        <v>948</v>
      </c>
      <c r="AAS1077" t="s">
        <v>1157</v>
      </c>
      <c r="AAT1077" t="s">
        <v>941</v>
      </c>
      <c r="AAX1077">
        <v>4</v>
      </c>
      <c r="AAY1077" t="s">
        <v>1016</v>
      </c>
      <c r="AAZ1077">
        <v>0.59</v>
      </c>
      <c r="ABN1077">
        <v>4.28</v>
      </c>
      <c r="ABO1077">
        <v>57.1</v>
      </c>
      <c r="ABP1077">
        <v>3.39</v>
      </c>
      <c r="ABT1077">
        <v>15</v>
      </c>
      <c r="ACQ1077" t="s">
        <v>944</v>
      </c>
      <c r="ACR1077" t="s">
        <v>945</v>
      </c>
      <c r="ACS1077" t="s">
        <v>921</v>
      </c>
      <c r="ACT1077" t="s">
        <v>911</v>
      </c>
      <c r="ACU1077">
        <v>1.7999999999999999E-2</v>
      </c>
      <c r="ACV1077">
        <v>0.02</v>
      </c>
      <c r="ACW1077">
        <v>3</v>
      </c>
      <c r="ACX1077">
        <v>0</v>
      </c>
      <c r="ADC1077" t="s">
        <v>941</v>
      </c>
      <c r="ADM1077">
        <v>70</v>
      </c>
      <c r="ADQ1077" t="s">
        <v>943</v>
      </c>
      <c r="ADR1077" t="s">
        <v>943</v>
      </c>
      <c r="ADS1077" t="s">
        <v>957</v>
      </c>
      <c r="ADT1077" t="s">
        <v>943</v>
      </c>
      <c r="ADU1077" t="s">
        <v>1157</v>
      </c>
      <c r="ADV1077" t="s">
        <v>1158</v>
      </c>
      <c r="ADW1077" t="s">
        <v>973</v>
      </c>
      <c r="ADX1077" t="s">
        <v>1160</v>
      </c>
      <c r="ADY1077" t="s">
        <v>943</v>
      </c>
      <c r="ADZ1077" t="s">
        <v>939</v>
      </c>
      <c r="AEA1077" t="s">
        <v>941</v>
      </c>
      <c r="AEB1077" t="s">
        <v>921</v>
      </c>
      <c r="AEC1077" t="s">
        <v>939</v>
      </c>
      <c r="AED1077">
        <v>0.01</v>
      </c>
      <c r="AEE1077" t="s">
        <v>910</v>
      </c>
      <c r="AEF1077" t="s">
        <v>1348</v>
      </c>
      <c r="AEG1077" t="s">
        <v>921</v>
      </c>
      <c r="AEH1077" t="s">
        <v>948</v>
      </c>
      <c r="AEI1077" t="s">
        <v>921</v>
      </c>
      <c r="AEJ1077" t="s">
        <v>939</v>
      </c>
      <c r="AEK1077" t="s">
        <v>1158</v>
      </c>
      <c r="AEL1077" t="s">
        <v>1165</v>
      </c>
      <c r="AEM1077" t="s">
        <v>948</v>
      </c>
      <c r="AEN1077" t="s">
        <v>942</v>
      </c>
      <c r="AEO1077" t="s">
        <v>1304</v>
      </c>
      <c r="AEP1077" t="s">
        <v>938</v>
      </c>
      <c r="AEQ1077" t="s">
        <v>921</v>
      </c>
      <c r="AER1077" t="s">
        <v>950</v>
      </c>
      <c r="AES1077" t="s">
        <v>943</v>
      </c>
      <c r="AFC1077">
        <v>0.183</v>
      </c>
      <c r="AFI1077">
        <v>112</v>
      </c>
      <c r="AFK1077">
        <v>102</v>
      </c>
      <c r="AFM1077">
        <v>10</v>
      </c>
      <c r="AFO1077">
        <v>91.8</v>
      </c>
      <c r="AFP1077">
        <v>113</v>
      </c>
      <c r="AGC1077">
        <v>907</v>
      </c>
      <c r="AGK1077">
        <v>913</v>
      </c>
    </row>
    <row r="1078" spans="1:875">
      <c r="A1078" t="s">
        <v>904</v>
      </c>
      <c r="B1078">
        <v>14201300</v>
      </c>
      <c r="C1078" s="1">
        <v>37559</v>
      </c>
      <c r="D1078" s="2">
        <v>0.45833333333333331</v>
      </c>
      <c r="G1078" t="s">
        <v>994</v>
      </c>
      <c r="H1078" t="s">
        <v>906</v>
      </c>
      <c r="I1078" t="s">
        <v>907</v>
      </c>
      <c r="J1078" t="s">
        <v>908</v>
      </c>
      <c r="M1078" s="1">
        <f t="shared" si="418"/>
        <v>37559</v>
      </c>
      <c r="N1078">
        <v>7.1</v>
      </c>
      <c r="O1078">
        <v>4.5</v>
      </c>
      <c r="P1078">
        <v>766</v>
      </c>
      <c r="Q1078">
        <v>80020</v>
      </c>
      <c r="R1078" s="1">
        <f t="shared" si="419"/>
        <v>37559</v>
      </c>
      <c r="S1078">
        <v>0.46</v>
      </c>
      <c r="T1078">
        <v>3.65</v>
      </c>
      <c r="U1078">
        <v>511</v>
      </c>
      <c r="V1078">
        <v>6.0000000000000002E-5</v>
      </c>
      <c r="W1078" s="1">
        <f t="shared" si="420"/>
        <v>37559</v>
      </c>
      <c r="X1078">
        <v>7.9</v>
      </c>
      <c r="Y1078">
        <v>65</v>
      </c>
      <c r="Z1078" s="1">
        <f t="shared" si="421"/>
        <v>37559</v>
      </c>
      <c r="AA1078">
        <v>7.2</v>
      </c>
      <c r="AC1078" s="1" t="str">
        <f t="shared" si="422"/>
        <v/>
      </c>
      <c r="AH1078" s="1" t="str">
        <f t="shared" si="423"/>
        <v/>
      </c>
      <c r="AJ1078" s="1">
        <f t="shared" si="423"/>
        <v>37559</v>
      </c>
      <c r="AK1078">
        <v>7.6</v>
      </c>
      <c r="AM1078" s="1">
        <f t="shared" ref="AM1078" si="512">IF(ISBLANK(AN1078),"",$C1078)</f>
        <v>37559</v>
      </c>
      <c r="AN1078" t="s">
        <v>1349</v>
      </c>
      <c r="AP1078" s="1">
        <f t="shared" si="425"/>
        <v>37559</v>
      </c>
      <c r="AQ1078" t="s">
        <v>944</v>
      </c>
      <c r="AR1078">
        <v>3.2000000000000001E-2</v>
      </c>
      <c r="AS1078" s="1">
        <f t="shared" si="426"/>
        <v>37559</v>
      </c>
      <c r="AT1078">
        <v>6.67</v>
      </c>
      <c r="AV1078">
        <v>0.92</v>
      </c>
      <c r="AW1078" s="1">
        <f t="shared" si="427"/>
        <v>37559</v>
      </c>
      <c r="AX1078">
        <v>6.7</v>
      </c>
      <c r="AY1078">
        <v>0.79100000000000004</v>
      </c>
      <c r="AZ1078" s="1">
        <f t="shared" si="428"/>
        <v>37559</v>
      </c>
      <c r="BA1078">
        <v>0.28999999999999998</v>
      </c>
      <c r="BB1078" s="1" t="str">
        <f t="shared" si="428"/>
        <v/>
      </c>
      <c r="BD1078" s="1">
        <f t="shared" ref="BD1078:BF1078" si="513">IF(ISBLANK(BE1078),"",$C1078)</f>
        <v>37559</v>
      </c>
      <c r="BE1078">
        <v>0.26</v>
      </c>
      <c r="BF1078" s="1" t="str">
        <f t="shared" si="513"/>
        <v/>
      </c>
      <c r="BI1078" s="1" t="str">
        <f t="shared" ref="BI1078" si="514">IF(ISBLANK(BJ1078),"",$C1078)</f>
        <v/>
      </c>
      <c r="DR1078" t="s">
        <v>946</v>
      </c>
      <c r="DS1078" t="s">
        <v>1141</v>
      </c>
      <c r="DT1078" t="s">
        <v>957</v>
      </c>
      <c r="DU1078" t="s">
        <v>939</v>
      </c>
      <c r="DW1078" t="s">
        <v>948</v>
      </c>
      <c r="DZ1078">
        <v>8.4000000000000005E-2</v>
      </c>
      <c r="EA1078" t="s">
        <v>948</v>
      </c>
      <c r="EB1078" t="s">
        <v>946</v>
      </c>
      <c r="EE1078" t="s">
        <v>1001</v>
      </c>
      <c r="EF1078" t="s">
        <v>1155</v>
      </c>
      <c r="EG1078" t="s">
        <v>942</v>
      </c>
      <c r="EJ1078">
        <v>1.1100000000000001</v>
      </c>
      <c r="EK1078">
        <v>0.01</v>
      </c>
      <c r="FJ1078" t="s">
        <v>948</v>
      </c>
      <c r="GB1078" t="s">
        <v>946</v>
      </c>
      <c r="GC1078" t="s">
        <v>948</v>
      </c>
      <c r="JL1078" t="s">
        <v>942</v>
      </c>
      <c r="NB1078" t="s">
        <v>1343</v>
      </c>
      <c r="NK1078" t="s">
        <v>921</v>
      </c>
      <c r="NM1078" t="s">
        <v>946</v>
      </c>
      <c r="NN1078" t="s">
        <v>921</v>
      </c>
      <c r="NR1078" t="s">
        <v>957</v>
      </c>
      <c r="OK1078" t="s">
        <v>949</v>
      </c>
      <c r="OZ1078" t="s">
        <v>948</v>
      </c>
      <c r="PM1078">
        <v>1.6E-2</v>
      </c>
      <c r="PV1078" t="s">
        <v>1010</v>
      </c>
      <c r="PY1078" t="s">
        <v>910</v>
      </c>
      <c r="QB1078" t="s">
        <v>948</v>
      </c>
      <c r="QF1078">
        <v>4.2999999999999997E-2</v>
      </c>
      <c r="QP1078" t="s">
        <v>941</v>
      </c>
      <c r="QS1078" t="s">
        <v>943</v>
      </c>
      <c r="RN1078" t="s">
        <v>1344</v>
      </c>
      <c r="XH1078">
        <v>1001</v>
      </c>
      <c r="YD1078" t="s">
        <v>948</v>
      </c>
      <c r="YE1078" t="s">
        <v>949</v>
      </c>
      <c r="YF1078" t="s">
        <v>1157</v>
      </c>
      <c r="YG1078">
        <v>0.11899999999999999</v>
      </c>
      <c r="YH1078" t="s">
        <v>945</v>
      </c>
      <c r="YI1078" t="s">
        <v>941</v>
      </c>
      <c r="YJ1078" t="s">
        <v>1350</v>
      </c>
      <c r="YK1078" t="s">
        <v>942</v>
      </c>
      <c r="YL1078" t="s">
        <v>1157</v>
      </c>
      <c r="YM1078">
        <v>0.17799999999999999</v>
      </c>
      <c r="YN1078" t="s">
        <v>943</v>
      </c>
      <c r="YO1078">
        <v>0.151</v>
      </c>
      <c r="YP1078">
        <v>1.4999999999999999E-2</v>
      </c>
      <c r="YQ1078" t="s">
        <v>949</v>
      </c>
      <c r="YR1078" t="s">
        <v>948</v>
      </c>
      <c r="YS1078" t="s">
        <v>943</v>
      </c>
      <c r="YT1078" t="s">
        <v>941</v>
      </c>
      <c r="YU1078" t="s">
        <v>942</v>
      </c>
      <c r="YV1078" t="s">
        <v>949</v>
      </c>
      <c r="YW1078" t="s">
        <v>1345</v>
      </c>
      <c r="YX1078" t="s">
        <v>941</v>
      </c>
      <c r="YY1078" t="s">
        <v>911</v>
      </c>
      <c r="YZ1078" t="s">
        <v>945</v>
      </c>
      <c r="ZA1078" t="s">
        <v>925</v>
      </c>
      <c r="ZB1078" t="s">
        <v>948</v>
      </c>
      <c r="ZC1078" t="s">
        <v>948</v>
      </c>
      <c r="ZD1078" t="s">
        <v>941</v>
      </c>
      <c r="ZE1078">
        <v>0.33800000000000002</v>
      </c>
      <c r="ZF1078" t="s">
        <v>948</v>
      </c>
      <c r="ZG1078" t="s">
        <v>911</v>
      </c>
      <c r="ZH1078" t="s">
        <v>946</v>
      </c>
      <c r="ZI1078" t="s">
        <v>942</v>
      </c>
      <c r="ZJ1078" t="s">
        <v>943</v>
      </c>
      <c r="ZK1078" t="s">
        <v>945</v>
      </c>
      <c r="ZL1078" t="s">
        <v>921</v>
      </c>
      <c r="ZM1078" t="s">
        <v>1346</v>
      </c>
      <c r="ZN1078" t="s">
        <v>946</v>
      </c>
      <c r="ZO1078" t="s">
        <v>921</v>
      </c>
      <c r="ZP1078" t="s">
        <v>939</v>
      </c>
      <c r="ZQ1078" t="s">
        <v>941</v>
      </c>
      <c r="ZR1078" t="s">
        <v>945</v>
      </c>
      <c r="ZS1078" t="s">
        <v>949</v>
      </c>
      <c r="ZT1078" t="s">
        <v>945</v>
      </c>
      <c r="ZU1078" t="s">
        <v>949</v>
      </c>
      <c r="ZV1078" t="s">
        <v>939</v>
      </c>
      <c r="ZW1078" t="s">
        <v>949</v>
      </c>
      <c r="ZX1078" t="s">
        <v>949</v>
      </c>
      <c r="ZY1078" t="s">
        <v>949</v>
      </c>
      <c r="ZZ1078" t="s">
        <v>945</v>
      </c>
      <c r="AAA1078" t="s">
        <v>925</v>
      </c>
      <c r="AAB1078" t="s">
        <v>1016</v>
      </c>
      <c r="AAC1078" t="s">
        <v>1346</v>
      </c>
      <c r="AAD1078" t="s">
        <v>943</v>
      </c>
      <c r="AAE1078" t="s">
        <v>921</v>
      </c>
      <c r="AAF1078" t="s">
        <v>946</v>
      </c>
      <c r="AAG1078" t="s">
        <v>1347</v>
      </c>
      <c r="AAP1078" t="s">
        <v>938</v>
      </c>
      <c r="AAQ1078" t="s">
        <v>948</v>
      </c>
      <c r="AAR1078" t="s">
        <v>948</v>
      </c>
      <c r="AAS1078" t="s">
        <v>1157</v>
      </c>
      <c r="AAT1078" t="s">
        <v>941</v>
      </c>
      <c r="AAX1078">
        <v>1.3</v>
      </c>
      <c r="AAY1078" t="s">
        <v>1016</v>
      </c>
      <c r="AAZ1078">
        <v>0.28999999999999998</v>
      </c>
      <c r="ABN1078" t="s">
        <v>1197</v>
      </c>
      <c r="ABO1078">
        <v>29.5</v>
      </c>
      <c r="ABP1078">
        <v>0.105</v>
      </c>
      <c r="ABT1078">
        <v>15</v>
      </c>
      <c r="ACQ1078" t="s">
        <v>944</v>
      </c>
      <c r="ACR1078" t="s">
        <v>945</v>
      </c>
      <c r="ACS1078" t="s">
        <v>921</v>
      </c>
      <c r="ACT1078" t="s">
        <v>911</v>
      </c>
      <c r="ACU1078">
        <v>1.2E-2</v>
      </c>
      <c r="ACV1078">
        <v>0.02</v>
      </c>
      <c r="ACW1078">
        <v>1</v>
      </c>
      <c r="ACX1078">
        <v>0</v>
      </c>
      <c r="ADC1078" t="s">
        <v>941</v>
      </c>
      <c r="ADM1078">
        <v>10</v>
      </c>
      <c r="ADQ1078" t="s">
        <v>949</v>
      </c>
      <c r="ADR1078" t="s">
        <v>943</v>
      </c>
      <c r="ADS1078" t="s">
        <v>957</v>
      </c>
      <c r="ADT1078" t="s">
        <v>943</v>
      </c>
      <c r="ADU1078" t="s">
        <v>1157</v>
      </c>
      <c r="ADV1078" t="s">
        <v>1158</v>
      </c>
      <c r="ADW1078" t="s">
        <v>1351</v>
      </c>
      <c r="ADX1078" t="s">
        <v>1160</v>
      </c>
      <c r="ADY1078" t="s">
        <v>943</v>
      </c>
      <c r="ADZ1078" t="s">
        <v>1157</v>
      </c>
      <c r="AEA1078" t="s">
        <v>941</v>
      </c>
      <c r="AEB1078" t="s">
        <v>921</v>
      </c>
      <c r="AEC1078" t="s">
        <v>939</v>
      </c>
      <c r="AED1078">
        <v>0.01</v>
      </c>
      <c r="AEE1078" t="s">
        <v>910</v>
      </c>
      <c r="AEF1078" t="s">
        <v>1352</v>
      </c>
      <c r="AEG1078" t="s">
        <v>921</v>
      </c>
      <c r="AEH1078">
        <v>6.0000000000000001E-3</v>
      </c>
      <c r="AEI1078" t="s">
        <v>921</v>
      </c>
      <c r="AEJ1078" t="s">
        <v>939</v>
      </c>
      <c r="AEK1078" t="s">
        <v>1158</v>
      </c>
      <c r="AEL1078" t="s">
        <v>1165</v>
      </c>
      <c r="AEM1078" t="s">
        <v>948</v>
      </c>
      <c r="AEN1078" t="s">
        <v>942</v>
      </c>
      <c r="AEO1078" t="s">
        <v>1304</v>
      </c>
      <c r="AEP1078" t="s">
        <v>938</v>
      </c>
      <c r="AEQ1078" t="s">
        <v>921</v>
      </c>
      <c r="AER1078" t="s">
        <v>1052</v>
      </c>
      <c r="AES1078" t="s">
        <v>943</v>
      </c>
      <c r="AFI1078">
        <v>139</v>
      </c>
      <c r="AFK1078">
        <v>93.7</v>
      </c>
      <c r="AFO1078">
        <v>111</v>
      </c>
      <c r="AFP1078">
        <v>95.5</v>
      </c>
      <c r="AGC1078">
        <v>904</v>
      </c>
      <c r="AGK1078">
        <v>900</v>
      </c>
    </row>
    <row r="1079" spans="1:875">
      <c r="A1079" t="s">
        <v>904</v>
      </c>
      <c r="B1079">
        <v>14201300</v>
      </c>
      <c r="C1079" s="1">
        <v>37566</v>
      </c>
      <c r="D1079" s="2">
        <v>0.46527777777777773</v>
      </c>
      <c r="G1079" t="s">
        <v>994</v>
      </c>
      <c r="H1079" t="s">
        <v>906</v>
      </c>
      <c r="I1079" t="s">
        <v>907</v>
      </c>
      <c r="J1079" t="s">
        <v>908</v>
      </c>
      <c r="M1079" s="1">
        <f t="shared" si="418"/>
        <v>37566</v>
      </c>
      <c r="N1079">
        <v>5.0999999999999996</v>
      </c>
      <c r="O1079">
        <v>8.6999999999999993</v>
      </c>
      <c r="P1079">
        <v>757</v>
      </c>
      <c r="Q1079">
        <v>80020</v>
      </c>
      <c r="R1079" s="1">
        <f t="shared" si="419"/>
        <v>37566</v>
      </c>
      <c r="S1079">
        <v>0.61</v>
      </c>
      <c r="T1079">
        <v>3.68</v>
      </c>
      <c r="U1079">
        <v>472</v>
      </c>
      <c r="V1079">
        <v>5.0000000000000002E-5</v>
      </c>
      <c r="W1079" s="1">
        <f t="shared" si="420"/>
        <v>37566</v>
      </c>
      <c r="X1079">
        <v>7.8</v>
      </c>
      <c r="Y1079">
        <v>62</v>
      </c>
      <c r="Z1079" s="1">
        <f t="shared" si="421"/>
        <v>37566</v>
      </c>
      <c r="AA1079">
        <v>7.3</v>
      </c>
      <c r="AC1079" s="1">
        <f t="shared" si="422"/>
        <v>37566</v>
      </c>
      <c r="AD1079">
        <v>8.5</v>
      </c>
      <c r="AE1079" t="s">
        <v>925</v>
      </c>
      <c r="AF1079">
        <v>105</v>
      </c>
      <c r="AH1079" s="1" t="str">
        <f t="shared" si="423"/>
        <v/>
      </c>
      <c r="AJ1079" s="1">
        <f t="shared" si="423"/>
        <v>37566</v>
      </c>
      <c r="AK1079">
        <v>7.1</v>
      </c>
      <c r="AM1079" s="1">
        <f t="shared" ref="AM1079" si="515">IF(ISBLANK(AN1079),"",$C1079)</f>
        <v>37566</v>
      </c>
      <c r="AN1079" t="s">
        <v>1312</v>
      </c>
      <c r="AP1079" s="1">
        <f t="shared" si="425"/>
        <v>37566</v>
      </c>
      <c r="AQ1079" t="s">
        <v>944</v>
      </c>
      <c r="AR1079">
        <v>2.5000000000000001E-2</v>
      </c>
      <c r="AS1079" s="1">
        <f t="shared" si="426"/>
        <v>37566</v>
      </c>
      <c r="AT1079">
        <v>6.44</v>
      </c>
      <c r="AV1079">
        <v>0.59</v>
      </c>
      <c r="AW1079" s="1">
        <f t="shared" si="427"/>
        <v>37566</v>
      </c>
      <c r="AX1079">
        <v>6.46</v>
      </c>
      <c r="AY1079">
        <v>0.64400000000000002</v>
      </c>
      <c r="AZ1079" s="1">
        <f t="shared" si="428"/>
        <v>37566</v>
      </c>
      <c r="BA1079">
        <v>0.27</v>
      </c>
      <c r="BB1079" s="1" t="str">
        <f t="shared" si="428"/>
        <v/>
      </c>
      <c r="BD1079" s="1">
        <f t="shared" ref="BD1079:BF1079" si="516">IF(ISBLANK(BE1079),"",$C1079)</f>
        <v>37566</v>
      </c>
      <c r="BE1079">
        <v>0.21</v>
      </c>
      <c r="BF1079" s="1">
        <f t="shared" si="516"/>
        <v>37566</v>
      </c>
      <c r="BG1079">
        <v>4.0999999999999996</v>
      </c>
      <c r="BH1079" t="s">
        <v>1276</v>
      </c>
      <c r="BI1079" s="1">
        <f t="shared" ref="BI1079" si="517">IF(ISBLANK(BJ1079),"",$C1079)</f>
        <v>37566</v>
      </c>
      <c r="BJ1079">
        <v>0.38</v>
      </c>
      <c r="BK1079">
        <v>0.39</v>
      </c>
      <c r="BU1079">
        <v>60.5</v>
      </c>
      <c r="BV1079">
        <v>16.8</v>
      </c>
      <c r="DR1079" t="s">
        <v>946</v>
      </c>
      <c r="DT1079" t="s">
        <v>915</v>
      </c>
      <c r="DW1079" t="s">
        <v>948</v>
      </c>
      <c r="EA1079" t="s">
        <v>948</v>
      </c>
      <c r="EJ1079">
        <v>1.1200000000000001</v>
      </c>
      <c r="EK1079">
        <v>0.02</v>
      </c>
      <c r="GB1079" t="s">
        <v>946</v>
      </c>
      <c r="GC1079" t="s">
        <v>948</v>
      </c>
      <c r="NB1079" t="s">
        <v>1343</v>
      </c>
      <c r="NK1079" t="s">
        <v>921</v>
      </c>
      <c r="NM1079" t="s">
        <v>946</v>
      </c>
      <c r="NN1079" t="s">
        <v>921</v>
      </c>
      <c r="NX1079">
        <v>128</v>
      </c>
      <c r="RN1079" t="s">
        <v>1344</v>
      </c>
      <c r="XA1079">
        <v>0.08</v>
      </c>
      <c r="XH1079">
        <v>1001</v>
      </c>
      <c r="YD1079" t="s">
        <v>948</v>
      </c>
      <c r="YE1079" t="s">
        <v>949</v>
      </c>
      <c r="YF1079" t="s">
        <v>1157</v>
      </c>
      <c r="YG1079">
        <v>0.104</v>
      </c>
      <c r="YH1079" t="s">
        <v>945</v>
      </c>
      <c r="YI1079" t="s">
        <v>941</v>
      </c>
      <c r="YJ1079" t="s">
        <v>1353</v>
      </c>
      <c r="YK1079" t="s">
        <v>942</v>
      </c>
      <c r="YL1079" t="s">
        <v>1157</v>
      </c>
      <c r="YM1079">
        <v>0.184</v>
      </c>
      <c r="YN1079" t="s">
        <v>943</v>
      </c>
      <c r="YO1079">
        <v>0.11</v>
      </c>
      <c r="YP1079">
        <v>1.7000000000000001E-2</v>
      </c>
      <c r="YQ1079" t="s">
        <v>949</v>
      </c>
      <c r="YR1079" t="s">
        <v>948</v>
      </c>
      <c r="YS1079" t="s">
        <v>943</v>
      </c>
      <c r="YT1079" t="s">
        <v>941</v>
      </c>
      <c r="YU1079" t="s">
        <v>942</v>
      </c>
      <c r="YV1079" t="s">
        <v>949</v>
      </c>
      <c r="YW1079" t="s">
        <v>1345</v>
      </c>
      <c r="YX1079" t="s">
        <v>941</v>
      </c>
      <c r="YY1079" t="s">
        <v>911</v>
      </c>
      <c r="YZ1079" t="s">
        <v>945</v>
      </c>
      <c r="ZA1079" t="s">
        <v>925</v>
      </c>
      <c r="ZB1079" t="s">
        <v>948</v>
      </c>
      <c r="ZC1079" t="s">
        <v>948</v>
      </c>
      <c r="ZD1079" t="s">
        <v>941</v>
      </c>
      <c r="ZE1079">
        <v>0.20200000000000001</v>
      </c>
      <c r="ZF1079" t="s">
        <v>948</v>
      </c>
      <c r="ZG1079" t="s">
        <v>911</v>
      </c>
      <c r="ZH1079" t="s">
        <v>946</v>
      </c>
      <c r="ZI1079" t="s">
        <v>942</v>
      </c>
      <c r="ZJ1079" t="s">
        <v>943</v>
      </c>
      <c r="ZK1079" t="s">
        <v>945</v>
      </c>
      <c r="ZL1079" t="s">
        <v>921</v>
      </c>
      <c r="ZM1079" t="s">
        <v>1346</v>
      </c>
      <c r="ZN1079" t="s">
        <v>946</v>
      </c>
      <c r="ZO1079" t="s">
        <v>921</v>
      </c>
      <c r="ZP1079" t="s">
        <v>939</v>
      </c>
      <c r="ZQ1079" t="s">
        <v>941</v>
      </c>
      <c r="ZR1079" t="s">
        <v>945</v>
      </c>
      <c r="ZS1079" t="s">
        <v>949</v>
      </c>
      <c r="ZT1079" t="s">
        <v>945</v>
      </c>
      <c r="ZU1079" t="s">
        <v>949</v>
      </c>
      <c r="ZV1079" t="s">
        <v>939</v>
      </c>
      <c r="ZW1079" t="s">
        <v>949</v>
      </c>
      <c r="ZX1079" t="s">
        <v>949</v>
      </c>
      <c r="ZY1079" t="s">
        <v>949</v>
      </c>
      <c r="ZZ1079" t="s">
        <v>945</v>
      </c>
      <c r="AAB1079" t="s">
        <v>1016</v>
      </c>
      <c r="AAC1079" t="s">
        <v>1346</v>
      </c>
      <c r="AAD1079" t="s">
        <v>943</v>
      </c>
      <c r="AAE1079" t="s">
        <v>921</v>
      </c>
      <c r="AAF1079" t="s">
        <v>946</v>
      </c>
      <c r="AAG1079" t="s">
        <v>1347</v>
      </c>
      <c r="AAX1079">
        <v>1.1000000000000001</v>
      </c>
      <c r="AAY1079" t="s">
        <v>1016</v>
      </c>
      <c r="AAZ1079">
        <v>0.25</v>
      </c>
      <c r="ABN1079" t="s">
        <v>1197</v>
      </c>
      <c r="ABO1079">
        <v>28.5</v>
      </c>
      <c r="ABP1079">
        <v>8.2000000000000003E-2</v>
      </c>
      <c r="ABT1079">
        <v>15</v>
      </c>
      <c r="ACQ1079" t="s">
        <v>944</v>
      </c>
      <c r="ACR1079" t="s">
        <v>945</v>
      </c>
      <c r="ACS1079" t="s">
        <v>921</v>
      </c>
      <c r="ACT1079" t="s">
        <v>911</v>
      </c>
      <c r="ACU1079">
        <v>1.2999999999999999E-2</v>
      </c>
      <c r="ACV1079">
        <v>0.02</v>
      </c>
      <c r="ACW1079">
        <v>1</v>
      </c>
      <c r="ACX1079">
        <v>0</v>
      </c>
      <c r="ADC1079" t="s">
        <v>941</v>
      </c>
      <c r="ADM1079">
        <v>10</v>
      </c>
      <c r="ADT1079" t="s">
        <v>943</v>
      </c>
      <c r="AFC1079">
        <v>0.216</v>
      </c>
      <c r="AFL1079">
        <v>30</v>
      </c>
      <c r="AFM1079">
        <v>30</v>
      </c>
      <c r="AFO1079">
        <v>99.1</v>
      </c>
      <c r="AFP1079">
        <v>93.8</v>
      </c>
      <c r="AGC1079">
        <v>895</v>
      </c>
      <c r="AGK1079">
        <v>915</v>
      </c>
    </row>
    <row r="1080" spans="1:875">
      <c r="A1080" t="s">
        <v>904</v>
      </c>
      <c r="B1080">
        <v>14201300</v>
      </c>
      <c r="C1080" s="1">
        <v>37580</v>
      </c>
      <c r="D1080" s="2">
        <v>0.47916666666666669</v>
      </c>
      <c r="G1080" t="s">
        <v>994</v>
      </c>
      <c r="H1080" t="s">
        <v>906</v>
      </c>
      <c r="I1080" t="s">
        <v>907</v>
      </c>
      <c r="J1080" t="s">
        <v>908</v>
      </c>
      <c r="M1080" s="1">
        <f t="shared" si="418"/>
        <v>37580</v>
      </c>
      <c r="N1080">
        <v>9.8000000000000007</v>
      </c>
      <c r="O1080">
        <v>12.6</v>
      </c>
      <c r="P1080">
        <v>766</v>
      </c>
      <c r="Q1080">
        <v>80020</v>
      </c>
      <c r="R1080" s="1">
        <f t="shared" si="419"/>
        <v>37580</v>
      </c>
      <c r="S1080">
        <v>1.9</v>
      </c>
      <c r="T1080">
        <v>3.88</v>
      </c>
      <c r="U1080">
        <v>453</v>
      </c>
      <c r="V1080">
        <v>6.9999999999999994E-5</v>
      </c>
      <c r="W1080" s="1">
        <f t="shared" si="420"/>
        <v>37580</v>
      </c>
      <c r="X1080">
        <v>7.8</v>
      </c>
      <c r="Y1080">
        <v>68</v>
      </c>
      <c r="Z1080" s="1">
        <f t="shared" si="421"/>
        <v>37580</v>
      </c>
      <c r="AA1080">
        <v>7.2</v>
      </c>
      <c r="AC1080" s="1" t="str">
        <f t="shared" si="422"/>
        <v/>
      </c>
      <c r="AH1080" s="1" t="str">
        <f t="shared" si="423"/>
        <v/>
      </c>
      <c r="AJ1080" s="1">
        <f t="shared" si="423"/>
        <v>37580</v>
      </c>
      <c r="AK1080">
        <v>3.8</v>
      </c>
      <c r="AM1080" s="1">
        <f t="shared" ref="AM1080" si="518">IF(ISBLANK(AN1080),"",$C1080)</f>
        <v>37580</v>
      </c>
      <c r="AN1080" t="s">
        <v>1275</v>
      </c>
      <c r="AP1080" s="1">
        <f t="shared" si="425"/>
        <v>37580</v>
      </c>
      <c r="AQ1080" t="s">
        <v>953</v>
      </c>
      <c r="AR1080">
        <v>3.3000000000000002E-2</v>
      </c>
      <c r="AS1080" s="1">
        <f t="shared" si="426"/>
        <v>37580</v>
      </c>
      <c r="AT1080">
        <v>3.16</v>
      </c>
      <c r="AV1080">
        <v>0.6</v>
      </c>
      <c r="AW1080" s="1">
        <f t="shared" si="427"/>
        <v>37580</v>
      </c>
      <c r="AX1080">
        <v>3.19</v>
      </c>
      <c r="AY1080">
        <v>0.8</v>
      </c>
      <c r="AZ1080" s="1">
        <f t="shared" si="428"/>
        <v>37580</v>
      </c>
      <c r="BA1080">
        <v>0.32</v>
      </c>
      <c r="BB1080" s="1" t="str">
        <f t="shared" si="428"/>
        <v/>
      </c>
      <c r="BD1080" s="1">
        <f t="shared" ref="BD1080:BF1080" si="519">IF(ISBLANK(BE1080),"",$C1080)</f>
        <v>37580</v>
      </c>
      <c r="BE1080">
        <v>0.26</v>
      </c>
      <c r="BF1080" s="1" t="str">
        <f t="shared" si="519"/>
        <v/>
      </c>
      <c r="BI1080" s="1" t="str">
        <f t="shared" ref="BI1080" si="520">IF(ISBLANK(BJ1080),"",$C1080)</f>
        <v/>
      </c>
      <c r="DR1080" t="s">
        <v>946</v>
      </c>
      <c r="DS1080" t="s">
        <v>910</v>
      </c>
      <c r="DT1080" t="s">
        <v>955</v>
      </c>
      <c r="DU1080" t="s">
        <v>939</v>
      </c>
      <c r="DW1080">
        <v>9.0999999999999998E-2</v>
      </c>
      <c r="DZ1080">
        <v>0.57899999999999996</v>
      </c>
      <c r="EA1080" t="s">
        <v>948</v>
      </c>
      <c r="EB1080" t="s">
        <v>946</v>
      </c>
      <c r="EE1080" t="s">
        <v>954</v>
      </c>
      <c r="EF1080" t="s">
        <v>1155</v>
      </c>
      <c r="EG1080" t="s">
        <v>942</v>
      </c>
      <c r="EJ1080">
        <v>1.18</v>
      </c>
      <c r="EK1080">
        <v>0.05</v>
      </c>
      <c r="FJ1080" t="s">
        <v>948</v>
      </c>
      <c r="GB1080" t="s">
        <v>991</v>
      </c>
      <c r="GC1080" t="s">
        <v>948</v>
      </c>
      <c r="JL1080" t="s">
        <v>942</v>
      </c>
      <c r="NB1080" t="s">
        <v>1343</v>
      </c>
      <c r="NK1080" t="s">
        <v>921</v>
      </c>
      <c r="NM1080" t="s">
        <v>946</v>
      </c>
      <c r="NN1080" t="s">
        <v>921</v>
      </c>
      <c r="NR1080">
        <v>1.4999999999999999E-2</v>
      </c>
      <c r="OK1080" t="s">
        <v>941</v>
      </c>
      <c r="OZ1080" t="s">
        <v>948</v>
      </c>
      <c r="PM1080">
        <v>2.3E-2</v>
      </c>
      <c r="PV1080" t="s">
        <v>1156</v>
      </c>
      <c r="PY1080" t="s">
        <v>910</v>
      </c>
      <c r="QB1080" t="s">
        <v>948</v>
      </c>
      <c r="QF1080">
        <v>0.14699999999999999</v>
      </c>
      <c r="QP1080" t="s">
        <v>941</v>
      </c>
      <c r="QS1080" t="s">
        <v>943</v>
      </c>
      <c r="RN1080" t="s">
        <v>1344</v>
      </c>
      <c r="XH1080">
        <v>1001</v>
      </c>
      <c r="YD1080" t="s">
        <v>948</v>
      </c>
      <c r="YE1080" t="s">
        <v>949</v>
      </c>
      <c r="YF1080" t="s">
        <v>1157</v>
      </c>
      <c r="YG1080">
        <v>0.17899999999999999</v>
      </c>
      <c r="YH1080" t="s">
        <v>945</v>
      </c>
      <c r="YI1080" t="s">
        <v>941</v>
      </c>
      <c r="YJ1080" t="s">
        <v>1182</v>
      </c>
      <c r="YK1080" t="s">
        <v>942</v>
      </c>
      <c r="YL1080" t="s">
        <v>1157</v>
      </c>
      <c r="YM1080">
        <v>0.127</v>
      </c>
      <c r="YN1080" t="s">
        <v>943</v>
      </c>
      <c r="YO1080" t="s">
        <v>1354</v>
      </c>
      <c r="YP1080">
        <v>8.4000000000000005E-2</v>
      </c>
      <c r="YQ1080" t="s">
        <v>949</v>
      </c>
      <c r="YR1080" t="s">
        <v>948</v>
      </c>
      <c r="YS1080" t="s">
        <v>943</v>
      </c>
      <c r="YT1080" t="s">
        <v>941</v>
      </c>
      <c r="YU1080" t="s">
        <v>942</v>
      </c>
      <c r="YV1080" t="s">
        <v>949</v>
      </c>
      <c r="YW1080" t="s">
        <v>1345</v>
      </c>
      <c r="YX1080" t="s">
        <v>941</v>
      </c>
      <c r="YY1080" t="s">
        <v>911</v>
      </c>
      <c r="YZ1080" t="s">
        <v>945</v>
      </c>
      <c r="ZA1080" t="s">
        <v>925</v>
      </c>
      <c r="ZB1080" t="s">
        <v>948</v>
      </c>
      <c r="ZC1080" t="s">
        <v>948</v>
      </c>
      <c r="ZD1080" t="s">
        <v>941</v>
      </c>
      <c r="ZE1080">
        <v>0.11899999999999999</v>
      </c>
      <c r="ZF1080" t="s">
        <v>948</v>
      </c>
      <c r="ZG1080" t="s">
        <v>911</v>
      </c>
      <c r="ZH1080" t="s">
        <v>946</v>
      </c>
      <c r="ZI1080" t="s">
        <v>942</v>
      </c>
      <c r="ZJ1080" t="s">
        <v>943</v>
      </c>
      <c r="ZK1080" t="s">
        <v>945</v>
      </c>
      <c r="ZL1080" t="s">
        <v>921</v>
      </c>
      <c r="ZM1080" t="s">
        <v>1346</v>
      </c>
      <c r="ZN1080" t="s">
        <v>946</v>
      </c>
      <c r="ZO1080" t="s">
        <v>921</v>
      </c>
      <c r="ZP1080" t="s">
        <v>939</v>
      </c>
      <c r="ZQ1080" t="s">
        <v>941</v>
      </c>
      <c r="ZR1080" t="s">
        <v>945</v>
      </c>
      <c r="ZS1080" t="s">
        <v>949</v>
      </c>
      <c r="ZT1080" t="s">
        <v>945</v>
      </c>
      <c r="ZU1080" t="s">
        <v>949</v>
      </c>
      <c r="ZV1080" t="s">
        <v>939</v>
      </c>
      <c r="ZW1080" t="s">
        <v>949</v>
      </c>
      <c r="ZX1080" t="s">
        <v>949</v>
      </c>
      <c r="ZY1080" t="s">
        <v>949</v>
      </c>
      <c r="ZZ1080" t="s">
        <v>945</v>
      </c>
      <c r="AAA1080" t="s">
        <v>925</v>
      </c>
      <c r="AAB1080" t="s">
        <v>1016</v>
      </c>
      <c r="AAC1080" t="s">
        <v>1346</v>
      </c>
      <c r="AAD1080" t="s">
        <v>943</v>
      </c>
      <c r="AAE1080" t="s">
        <v>921</v>
      </c>
      <c r="AAF1080" t="s">
        <v>946</v>
      </c>
      <c r="AAG1080" t="s">
        <v>1347</v>
      </c>
      <c r="AAP1080" t="s">
        <v>938</v>
      </c>
      <c r="AAQ1080" t="s">
        <v>948</v>
      </c>
      <c r="AAR1080" t="s">
        <v>948</v>
      </c>
      <c r="AAS1080" t="s">
        <v>1157</v>
      </c>
      <c r="AAT1080" t="s">
        <v>941</v>
      </c>
      <c r="AAX1080">
        <v>0.9</v>
      </c>
      <c r="AAY1080" t="s">
        <v>1016</v>
      </c>
      <c r="AAZ1080">
        <v>0.21</v>
      </c>
      <c r="ABN1080" t="s">
        <v>1015</v>
      </c>
      <c r="ABO1080">
        <v>14</v>
      </c>
      <c r="ABP1080">
        <v>0.108</v>
      </c>
      <c r="ABT1080">
        <v>15</v>
      </c>
      <c r="ACQ1080" t="s">
        <v>944</v>
      </c>
      <c r="ACR1080" t="s">
        <v>945</v>
      </c>
      <c r="ACS1080" t="s">
        <v>921</v>
      </c>
      <c r="ACT1080" t="s">
        <v>911</v>
      </c>
      <c r="ACU1080">
        <v>1.9E-2</v>
      </c>
      <c r="ACV1080">
        <v>0.03</v>
      </c>
      <c r="ACW1080">
        <v>4</v>
      </c>
      <c r="ACX1080">
        <v>0.02</v>
      </c>
      <c r="ADC1080" t="s">
        <v>941</v>
      </c>
      <c r="ADM1080">
        <v>10</v>
      </c>
      <c r="ADQ1080">
        <v>4.3999999999999997E-2</v>
      </c>
      <c r="ADR1080" t="s">
        <v>943</v>
      </c>
      <c r="ADS1080" t="s">
        <v>1165</v>
      </c>
      <c r="ADT1080" t="s">
        <v>943</v>
      </c>
      <c r="ADU1080" t="s">
        <v>1157</v>
      </c>
      <c r="ADV1080" t="s">
        <v>1158</v>
      </c>
      <c r="ADW1080" t="s">
        <v>1355</v>
      </c>
      <c r="ADX1080" t="s">
        <v>1160</v>
      </c>
      <c r="ADY1080" t="s">
        <v>943</v>
      </c>
      <c r="ADZ1080">
        <v>8.0000000000000002E-3</v>
      </c>
      <c r="AEA1080" t="s">
        <v>941</v>
      </c>
      <c r="AEB1080" t="s">
        <v>921</v>
      </c>
      <c r="AEC1080" t="s">
        <v>939</v>
      </c>
      <c r="AED1080">
        <v>1.9E-2</v>
      </c>
      <c r="AEE1080" t="s">
        <v>910</v>
      </c>
      <c r="AEF1080" t="s">
        <v>1356</v>
      </c>
      <c r="AEG1080" t="s">
        <v>921</v>
      </c>
      <c r="AEH1080" t="s">
        <v>941</v>
      </c>
      <c r="AEI1080" t="s">
        <v>921</v>
      </c>
      <c r="AEJ1080" t="s">
        <v>939</v>
      </c>
      <c r="AEK1080" t="s">
        <v>1158</v>
      </c>
      <c r="AEL1080" t="s">
        <v>1161</v>
      </c>
      <c r="AEM1080" t="s">
        <v>948</v>
      </c>
      <c r="AEN1080" t="s">
        <v>942</v>
      </c>
      <c r="AEO1080" t="s">
        <v>954</v>
      </c>
      <c r="AEP1080">
        <v>1.6E-2</v>
      </c>
      <c r="AEQ1080" t="s">
        <v>921</v>
      </c>
      <c r="AER1080" t="s">
        <v>1104</v>
      </c>
      <c r="AES1080" t="s">
        <v>943</v>
      </c>
      <c r="AFI1080">
        <v>116</v>
      </c>
      <c r="AFK1080">
        <v>93.9</v>
      </c>
      <c r="AFO1080">
        <v>117</v>
      </c>
      <c r="AFP1080">
        <v>103</v>
      </c>
      <c r="AGC1080">
        <v>899</v>
      </c>
      <c r="AGK1080">
        <v>866</v>
      </c>
    </row>
    <row r="1081" spans="1:875">
      <c r="A1081" t="s">
        <v>904</v>
      </c>
      <c r="B1081">
        <v>14201300</v>
      </c>
      <c r="C1081" s="1">
        <v>37594</v>
      </c>
      <c r="D1081" s="2">
        <v>0.5</v>
      </c>
      <c r="G1081" t="s">
        <v>994</v>
      </c>
      <c r="H1081" t="s">
        <v>906</v>
      </c>
      <c r="I1081" t="s">
        <v>907</v>
      </c>
      <c r="J1081" t="s">
        <v>908</v>
      </c>
      <c r="M1081" s="1">
        <f t="shared" si="418"/>
        <v>37594</v>
      </c>
      <c r="N1081">
        <v>4.8</v>
      </c>
      <c r="O1081">
        <v>5.7</v>
      </c>
      <c r="P1081">
        <v>768</v>
      </c>
      <c r="Q1081">
        <v>80020</v>
      </c>
      <c r="R1081" s="1">
        <f t="shared" si="419"/>
        <v>37594</v>
      </c>
      <c r="S1081">
        <v>1</v>
      </c>
      <c r="T1081">
        <v>3.76</v>
      </c>
      <c r="U1081">
        <v>430</v>
      </c>
      <c r="V1081">
        <v>4.0000000000000003E-5</v>
      </c>
      <c r="W1081" s="1">
        <f t="shared" si="420"/>
        <v>37594</v>
      </c>
      <c r="X1081">
        <v>10.5</v>
      </c>
      <c r="Y1081">
        <v>81</v>
      </c>
      <c r="Z1081" s="1">
        <f t="shared" si="421"/>
        <v>37594</v>
      </c>
      <c r="AA1081">
        <v>7.4</v>
      </c>
      <c r="AC1081" s="1">
        <f t="shared" si="422"/>
        <v>37594</v>
      </c>
      <c r="AD1081">
        <v>7.9</v>
      </c>
      <c r="AE1081" t="s">
        <v>925</v>
      </c>
      <c r="AF1081">
        <v>122</v>
      </c>
      <c r="AH1081" s="1" t="str">
        <f t="shared" si="423"/>
        <v/>
      </c>
      <c r="AJ1081" s="1">
        <f t="shared" si="423"/>
        <v>37594</v>
      </c>
      <c r="AK1081">
        <v>3.6</v>
      </c>
      <c r="AM1081" s="1">
        <f t="shared" ref="AM1081" si="521">IF(ISBLANK(AN1081),"",$C1081)</f>
        <v>37594</v>
      </c>
      <c r="AN1081" t="s">
        <v>1357</v>
      </c>
      <c r="AP1081" s="1">
        <f t="shared" si="425"/>
        <v>37594</v>
      </c>
      <c r="AQ1081" t="s">
        <v>944</v>
      </c>
      <c r="AR1081">
        <v>1.2E-2</v>
      </c>
      <c r="AS1081" s="1">
        <f t="shared" si="426"/>
        <v>37594</v>
      </c>
      <c r="AT1081">
        <v>3.16</v>
      </c>
      <c r="AV1081">
        <v>0.45</v>
      </c>
      <c r="AW1081" s="1">
        <f t="shared" si="427"/>
        <v>37594</v>
      </c>
      <c r="AX1081">
        <v>3.17</v>
      </c>
      <c r="AY1081">
        <v>0.432</v>
      </c>
      <c r="AZ1081" s="1">
        <f t="shared" si="428"/>
        <v>37594</v>
      </c>
      <c r="BA1081">
        <v>0.19500000000000001</v>
      </c>
      <c r="BB1081" s="1" t="str">
        <f t="shared" si="428"/>
        <v/>
      </c>
      <c r="BD1081" s="1">
        <f t="shared" ref="BD1081:BF1081" si="522">IF(ISBLANK(BE1081),"",$C1081)</f>
        <v>37594</v>
      </c>
      <c r="BE1081">
        <v>0.14000000000000001</v>
      </c>
      <c r="BF1081" s="1">
        <f t="shared" si="522"/>
        <v>37594</v>
      </c>
      <c r="BG1081">
        <v>3.1</v>
      </c>
      <c r="BH1081" t="s">
        <v>1276</v>
      </c>
      <c r="BI1081" s="1">
        <f t="shared" ref="BI1081" si="523">IF(ISBLANK(BJ1081),"",$C1081)</f>
        <v>37594</v>
      </c>
      <c r="BJ1081">
        <v>0.17</v>
      </c>
      <c r="BK1081">
        <v>0.17</v>
      </c>
      <c r="BU1081">
        <v>53.5</v>
      </c>
      <c r="BV1081">
        <v>17.7</v>
      </c>
      <c r="DR1081" t="s">
        <v>946</v>
      </c>
      <c r="DS1081" t="s">
        <v>910</v>
      </c>
      <c r="DT1081" t="s">
        <v>955</v>
      </c>
      <c r="DU1081" t="s">
        <v>939</v>
      </c>
      <c r="DW1081">
        <v>2.1000000000000001E-2</v>
      </c>
      <c r="DZ1081">
        <v>0.72299999999999998</v>
      </c>
      <c r="EA1081" t="s">
        <v>948</v>
      </c>
      <c r="EB1081" t="s">
        <v>946</v>
      </c>
      <c r="EE1081" t="s">
        <v>954</v>
      </c>
      <c r="EF1081" t="s">
        <v>1155</v>
      </c>
      <c r="EG1081" t="s">
        <v>942</v>
      </c>
      <c r="EJ1081">
        <v>1.1499999999999999</v>
      </c>
      <c r="EK1081">
        <v>0.03</v>
      </c>
      <c r="FJ1081" t="s">
        <v>948</v>
      </c>
      <c r="GB1081" t="s">
        <v>913</v>
      </c>
      <c r="GC1081" t="s">
        <v>948</v>
      </c>
      <c r="JL1081" t="s">
        <v>942</v>
      </c>
      <c r="NB1081" t="s">
        <v>1343</v>
      </c>
      <c r="NK1081" t="s">
        <v>921</v>
      </c>
      <c r="NM1081" t="s">
        <v>946</v>
      </c>
      <c r="NN1081" t="s">
        <v>921</v>
      </c>
      <c r="NR1081">
        <v>8.9999999999999993E-3</v>
      </c>
      <c r="NX1081">
        <v>100</v>
      </c>
      <c r="OK1081" t="s">
        <v>941</v>
      </c>
      <c r="OZ1081" t="s">
        <v>948</v>
      </c>
      <c r="PM1081" t="s">
        <v>998</v>
      </c>
      <c r="PV1081" t="s">
        <v>1156</v>
      </c>
      <c r="PY1081" t="s">
        <v>910</v>
      </c>
      <c r="QB1081" t="s">
        <v>948</v>
      </c>
      <c r="QF1081">
        <v>0.13600000000000001</v>
      </c>
      <c r="QP1081">
        <v>8.0000000000000002E-3</v>
      </c>
      <c r="QS1081" t="s">
        <v>943</v>
      </c>
      <c r="RN1081" t="s">
        <v>1344</v>
      </c>
      <c r="XA1081">
        <v>0.03</v>
      </c>
      <c r="XH1081">
        <v>1001</v>
      </c>
      <c r="YD1081" t="s">
        <v>948</v>
      </c>
      <c r="YE1081" t="s">
        <v>949</v>
      </c>
      <c r="YF1081" t="s">
        <v>1157</v>
      </c>
      <c r="YG1081">
        <v>9.4E-2</v>
      </c>
      <c r="YH1081" t="s">
        <v>945</v>
      </c>
      <c r="YI1081" t="s">
        <v>941</v>
      </c>
      <c r="YJ1081" t="s">
        <v>1358</v>
      </c>
      <c r="YK1081" t="s">
        <v>942</v>
      </c>
      <c r="YL1081" t="s">
        <v>1157</v>
      </c>
      <c r="YM1081">
        <v>9.9000000000000005E-2</v>
      </c>
      <c r="YN1081" t="s">
        <v>943</v>
      </c>
      <c r="YO1081" t="s">
        <v>949</v>
      </c>
      <c r="YP1081" t="s">
        <v>1035</v>
      </c>
      <c r="YQ1081" t="s">
        <v>949</v>
      </c>
      <c r="YR1081" t="s">
        <v>948</v>
      </c>
      <c r="YS1081" t="s">
        <v>943</v>
      </c>
      <c r="YT1081" t="s">
        <v>941</v>
      </c>
      <c r="YU1081" t="s">
        <v>942</v>
      </c>
      <c r="YV1081" t="s">
        <v>949</v>
      </c>
      <c r="YW1081" t="s">
        <v>1345</v>
      </c>
      <c r="YX1081" t="s">
        <v>941</v>
      </c>
      <c r="YY1081" t="s">
        <v>911</v>
      </c>
      <c r="YZ1081" t="s">
        <v>945</v>
      </c>
      <c r="ZA1081" t="s">
        <v>925</v>
      </c>
      <c r="ZB1081" t="s">
        <v>948</v>
      </c>
      <c r="ZC1081" t="s">
        <v>948</v>
      </c>
      <c r="ZD1081" t="s">
        <v>941</v>
      </c>
      <c r="ZE1081">
        <v>0.11700000000000001</v>
      </c>
      <c r="ZF1081" t="s">
        <v>948</v>
      </c>
      <c r="ZG1081" t="s">
        <v>911</v>
      </c>
      <c r="ZH1081" t="s">
        <v>946</v>
      </c>
      <c r="ZI1081" t="s">
        <v>942</v>
      </c>
      <c r="ZJ1081" t="s">
        <v>943</v>
      </c>
      <c r="ZK1081" t="s">
        <v>945</v>
      </c>
      <c r="ZL1081" t="s">
        <v>921</v>
      </c>
      <c r="ZM1081" t="s">
        <v>1346</v>
      </c>
      <c r="ZN1081" t="s">
        <v>946</v>
      </c>
      <c r="ZO1081" t="s">
        <v>921</v>
      </c>
      <c r="ZP1081" t="s">
        <v>939</v>
      </c>
      <c r="ZQ1081" t="s">
        <v>941</v>
      </c>
      <c r="ZR1081" t="s">
        <v>945</v>
      </c>
      <c r="ZS1081" t="s">
        <v>949</v>
      </c>
      <c r="ZT1081" t="s">
        <v>945</v>
      </c>
      <c r="ZU1081" t="s">
        <v>949</v>
      </c>
      <c r="ZV1081" t="s">
        <v>939</v>
      </c>
      <c r="ZW1081" t="s">
        <v>949</v>
      </c>
      <c r="ZX1081" t="s">
        <v>949</v>
      </c>
      <c r="ZY1081" t="s">
        <v>949</v>
      </c>
      <c r="ZZ1081" t="s">
        <v>945</v>
      </c>
      <c r="AAA1081" t="s">
        <v>925</v>
      </c>
      <c r="AAB1081" t="s">
        <v>1016</v>
      </c>
      <c r="AAC1081" t="s">
        <v>1346</v>
      </c>
      <c r="AAD1081" t="s">
        <v>943</v>
      </c>
      <c r="AAE1081" t="s">
        <v>921</v>
      </c>
      <c r="AAF1081" t="s">
        <v>946</v>
      </c>
      <c r="AAG1081" t="s">
        <v>1347</v>
      </c>
      <c r="AAP1081" t="s">
        <v>938</v>
      </c>
      <c r="AAQ1081" t="s">
        <v>948</v>
      </c>
      <c r="AAR1081" t="s">
        <v>948</v>
      </c>
      <c r="AAS1081" t="s">
        <v>1157</v>
      </c>
      <c r="AAT1081" t="s">
        <v>941</v>
      </c>
      <c r="AAX1081">
        <v>0.95</v>
      </c>
      <c r="AAY1081" t="s">
        <v>1016</v>
      </c>
      <c r="AAZ1081">
        <v>0.14000000000000001</v>
      </c>
      <c r="ABN1081" t="s">
        <v>1197</v>
      </c>
      <c r="ABO1081">
        <v>14</v>
      </c>
      <c r="ABP1081">
        <v>3.9E-2</v>
      </c>
      <c r="ABT1081">
        <v>15</v>
      </c>
      <c r="ACQ1081" t="s">
        <v>944</v>
      </c>
      <c r="ACR1081" t="s">
        <v>945</v>
      </c>
      <c r="ACS1081" t="s">
        <v>921</v>
      </c>
      <c r="ACT1081" t="s">
        <v>911</v>
      </c>
      <c r="ACU1081">
        <v>1.4E-2</v>
      </c>
      <c r="ACV1081">
        <v>0.02</v>
      </c>
      <c r="ACW1081">
        <v>2</v>
      </c>
      <c r="ACX1081">
        <v>0.01</v>
      </c>
      <c r="ADC1081" t="s">
        <v>941</v>
      </c>
      <c r="ADM1081">
        <v>10</v>
      </c>
      <c r="ADQ1081">
        <v>4.8000000000000001E-2</v>
      </c>
      <c r="ADR1081" t="s">
        <v>943</v>
      </c>
      <c r="ADS1081" t="s">
        <v>1062</v>
      </c>
      <c r="ADT1081" t="s">
        <v>943</v>
      </c>
      <c r="ADU1081" t="s">
        <v>1157</v>
      </c>
      <c r="ADV1081" t="s">
        <v>1158</v>
      </c>
      <c r="ADW1081" t="s">
        <v>1359</v>
      </c>
      <c r="ADX1081" t="s">
        <v>1160</v>
      </c>
      <c r="ADY1081" t="s">
        <v>943</v>
      </c>
      <c r="ADZ1081" t="s">
        <v>939</v>
      </c>
      <c r="AEA1081" t="s">
        <v>941</v>
      </c>
      <c r="AEB1081" t="s">
        <v>921</v>
      </c>
      <c r="AEC1081" t="s">
        <v>939</v>
      </c>
      <c r="AED1081">
        <v>1.4999999999999999E-2</v>
      </c>
      <c r="AEE1081" t="s">
        <v>910</v>
      </c>
      <c r="AEF1081" t="s">
        <v>1360</v>
      </c>
      <c r="AEG1081" t="s">
        <v>921</v>
      </c>
      <c r="AEH1081" t="s">
        <v>941</v>
      </c>
      <c r="AEI1081" t="s">
        <v>921</v>
      </c>
      <c r="AEJ1081" t="s">
        <v>939</v>
      </c>
      <c r="AEK1081" t="s">
        <v>1158</v>
      </c>
      <c r="AEL1081" t="s">
        <v>1005</v>
      </c>
      <c r="AEM1081" t="s">
        <v>948</v>
      </c>
      <c r="AEN1081" t="s">
        <v>942</v>
      </c>
      <c r="AEO1081" t="s">
        <v>1010</v>
      </c>
      <c r="AEP1081">
        <v>8.0000000000000002E-3</v>
      </c>
      <c r="AEQ1081" t="s">
        <v>921</v>
      </c>
      <c r="AER1081" t="s">
        <v>1104</v>
      </c>
      <c r="AES1081" t="s">
        <v>943</v>
      </c>
      <c r="AFC1081">
        <v>0.20200000000000001</v>
      </c>
      <c r="AFI1081">
        <v>112</v>
      </c>
      <c r="AFK1081">
        <v>104</v>
      </c>
      <c r="AFM1081">
        <v>10</v>
      </c>
      <c r="AFO1081">
        <v>132</v>
      </c>
      <c r="AFP1081">
        <v>106</v>
      </c>
      <c r="AGC1081">
        <v>925</v>
      </c>
      <c r="AGK1081">
        <v>895</v>
      </c>
    </row>
    <row r="1082" spans="1:875">
      <c r="A1082" t="s">
        <v>904</v>
      </c>
      <c r="B1082">
        <v>14201300</v>
      </c>
      <c r="C1082" s="1">
        <v>37609</v>
      </c>
      <c r="D1082" s="2">
        <v>0.43055555555555558</v>
      </c>
      <c r="G1082" t="s">
        <v>994</v>
      </c>
      <c r="H1082" t="s">
        <v>906</v>
      </c>
      <c r="I1082" t="s">
        <v>907</v>
      </c>
      <c r="J1082" t="s">
        <v>908</v>
      </c>
      <c r="M1082" s="1">
        <f t="shared" si="418"/>
        <v>37609</v>
      </c>
      <c r="N1082">
        <v>7.4</v>
      </c>
      <c r="O1082">
        <v>6.9</v>
      </c>
      <c r="P1082">
        <v>754</v>
      </c>
      <c r="Q1082">
        <v>80020</v>
      </c>
      <c r="R1082" s="1">
        <f t="shared" si="419"/>
        <v>37609</v>
      </c>
      <c r="S1082">
        <v>46</v>
      </c>
      <c r="T1082">
        <v>5.13</v>
      </c>
      <c r="U1082">
        <v>503</v>
      </c>
      <c r="V1082">
        <v>1.2999999999999999E-4</v>
      </c>
      <c r="W1082" s="1">
        <f t="shared" si="420"/>
        <v>37609</v>
      </c>
      <c r="X1082">
        <v>9.8000000000000007</v>
      </c>
      <c r="Y1082">
        <v>83</v>
      </c>
      <c r="Z1082" s="1">
        <f t="shared" si="421"/>
        <v>37609</v>
      </c>
      <c r="AA1082">
        <v>6.9</v>
      </c>
      <c r="AC1082" s="1" t="str">
        <f t="shared" si="422"/>
        <v/>
      </c>
      <c r="AH1082" s="1" t="str">
        <f t="shared" si="423"/>
        <v/>
      </c>
      <c r="AJ1082" s="1">
        <f t="shared" si="423"/>
        <v>37609</v>
      </c>
      <c r="AK1082">
        <v>27</v>
      </c>
      <c r="AM1082" s="1">
        <f t="shared" ref="AM1082" si="524">IF(ISBLANK(AN1082),"",$C1082)</f>
        <v>37609</v>
      </c>
      <c r="AN1082">
        <v>1</v>
      </c>
      <c r="AP1082" s="1">
        <f t="shared" si="425"/>
        <v>37609</v>
      </c>
      <c r="AQ1082">
        <v>0.11</v>
      </c>
      <c r="AR1082">
        <v>4.3999999999999997E-2</v>
      </c>
      <c r="AS1082" s="1">
        <f t="shared" si="426"/>
        <v>37609</v>
      </c>
      <c r="AT1082">
        <v>25.8</v>
      </c>
      <c r="AV1082">
        <v>1.2</v>
      </c>
      <c r="AW1082" s="1">
        <f t="shared" si="427"/>
        <v>37609</v>
      </c>
      <c r="AX1082">
        <v>25.8</v>
      </c>
      <c r="AY1082">
        <v>0.44800000000000001</v>
      </c>
      <c r="AZ1082" s="1">
        <f t="shared" si="428"/>
        <v>37609</v>
      </c>
      <c r="BA1082">
        <v>0.16700000000000001</v>
      </c>
      <c r="BB1082" s="1" t="str">
        <f t="shared" si="428"/>
        <v/>
      </c>
      <c r="BD1082" s="1">
        <f t="shared" ref="BD1082:BF1082" si="525">IF(ISBLANK(BE1082),"",$C1082)</f>
        <v>37609</v>
      </c>
      <c r="BE1082">
        <v>0.15</v>
      </c>
      <c r="BF1082" s="1" t="str">
        <f t="shared" si="525"/>
        <v/>
      </c>
      <c r="BI1082" s="1" t="str">
        <f t="shared" ref="BI1082" si="526">IF(ISBLANK(BJ1082),"",$C1082)</f>
        <v/>
      </c>
      <c r="DR1082" t="s">
        <v>946</v>
      </c>
      <c r="DS1082" t="s">
        <v>910</v>
      </c>
      <c r="DT1082" t="s">
        <v>955</v>
      </c>
      <c r="DU1082" t="s">
        <v>939</v>
      </c>
      <c r="DW1082">
        <v>3.5000000000000003E-2</v>
      </c>
      <c r="DZ1082">
        <v>1.36</v>
      </c>
      <c r="EA1082" t="s">
        <v>948</v>
      </c>
      <c r="EB1082" t="s">
        <v>946</v>
      </c>
      <c r="EE1082" t="s">
        <v>1069</v>
      </c>
      <c r="EF1082" t="s">
        <v>1155</v>
      </c>
      <c r="EG1082" t="s">
        <v>942</v>
      </c>
      <c r="EJ1082">
        <v>1.56</v>
      </c>
      <c r="EK1082">
        <v>1.3</v>
      </c>
      <c r="FJ1082" t="s">
        <v>948</v>
      </c>
      <c r="GB1082" t="s">
        <v>913</v>
      </c>
      <c r="GC1082" t="s">
        <v>948</v>
      </c>
      <c r="JL1082" t="s">
        <v>952</v>
      </c>
      <c r="NB1082" t="s">
        <v>1343</v>
      </c>
      <c r="NK1082" t="s">
        <v>921</v>
      </c>
      <c r="NM1082" t="s">
        <v>946</v>
      </c>
      <c r="NN1082" t="s">
        <v>921</v>
      </c>
      <c r="NR1082">
        <v>0.01</v>
      </c>
      <c r="OK1082" t="s">
        <v>941</v>
      </c>
      <c r="OZ1082" t="s">
        <v>948</v>
      </c>
      <c r="PM1082">
        <v>0.18</v>
      </c>
      <c r="PV1082" t="s">
        <v>1156</v>
      </c>
      <c r="PY1082" t="s">
        <v>910</v>
      </c>
      <c r="QB1082" t="s">
        <v>948</v>
      </c>
      <c r="QF1082">
        <v>5.7000000000000002E-2</v>
      </c>
      <c r="QP1082">
        <v>8.0000000000000002E-3</v>
      </c>
      <c r="QS1082" t="s">
        <v>943</v>
      </c>
      <c r="RN1082" t="s">
        <v>1344</v>
      </c>
      <c r="XH1082">
        <v>1001</v>
      </c>
      <c r="YD1082" t="s">
        <v>948</v>
      </c>
      <c r="YE1082" t="s">
        <v>949</v>
      </c>
      <c r="YF1082" t="s">
        <v>1157</v>
      </c>
      <c r="YG1082">
        <v>0.06</v>
      </c>
      <c r="YH1082" t="s">
        <v>945</v>
      </c>
      <c r="YI1082" t="s">
        <v>941</v>
      </c>
      <c r="YJ1082" t="s">
        <v>1358</v>
      </c>
      <c r="YK1082" t="s">
        <v>942</v>
      </c>
      <c r="YL1082" t="s">
        <v>1157</v>
      </c>
      <c r="YM1082">
        <v>4.5999999999999999E-2</v>
      </c>
      <c r="YN1082" t="s">
        <v>943</v>
      </c>
      <c r="YO1082" t="s">
        <v>949</v>
      </c>
      <c r="YP1082">
        <v>2.5000000000000001E-2</v>
      </c>
      <c r="YQ1082" t="s">
        <v>949</v>
      </c>
      <c r="YR1082" t="s">
        <v>948</v>
      </c>
      <c r="YS1082" t="s">
        <v>943</v>
      </c>
      <c r="YT1082" t="s">
        <v>941</v>
      </c>
      <c r="YU1082" t="s">
        <v>942</v>
      </c>
      <c r="YV1082" t="s">
        <v>949</v>
      </c>
      <c r="YW1082" t="s">
        <v>1345</v>
      </c>
      <c r="YX1082" t="s">
        <v>941</v>
      </c>
      <c r="YY1082" t="s">
        <v>911</v>
      </c>
      <c r="YZ1082" t="s">
        <v>945</v>
      </c>
      <c r="ZA1082" t="s">
        <v>925</v>
      </c>
      <c r="ZB1082" t="s">
        <v>948</v>
      </c>
      <c r="ZC1082" t="s">
        <v>948</v>
      </c>
      <c r="ZD1082" t="s">
        <v>941</v>
      </c>
      <c r="ZE1082">
        <v>2.7E-2</v>
      </c>
      <c r="ZF1082" t="s">
        <v>948</v>
      </c>
      <c r="ZG1082" t="s">
        <v>911</v>
      </c>
      <c r="ZH1082" t="s">
        <v>946</v>
      </c>
      <c r="ZI1082" t="s">
        <v>942</v>
      </c>
      <c r="ZJ1082" t="s">
        <v>943</v>
      </c>
      <c r="ZK1082" t="s">
        <v>945</v>
      </c>
      <c r="ZL1082" t="s">
        <v>921</v>
      </c>
      <c r="ZM1082" t="s">
        <v>1346</v>
      </c>
      <c r="ZN1082" t="s">
        <v>946</v>
      </c>
      <c r="ZO1082" t="s">
        <v>913</v>
      </c>
      <c r="ZP1082" t="s">
        <v>939</v>
      </c>
      <c r="ZQ1082" t="s">
        <v>941</v>
      </c>
      <c r="ZR1082" t="s">
        <v>945</v>
      </c>
      <c r="ZS1082" t="s">
        <v>949</v>
      </c>
      <c r="ZT1082" t="s">
        <v>945</v>
      </c>
      <c r="ZU1082" t="s">
        <v>949</v>
      </c>
      <c r="ZV1082" t="s">
        <v>939</v>
      </c>
      <c r="ZW1082" t="s">
        <v>949</v>
      </c>
      <c r="ZX1082" t="s">
        <v>949</v>
      </c>
      <c r="ZY1082" t="s">
        <v>949</v>
      </c>
      <c r="ZZ1082" t="s">
        <v>945</v>
      </c>
      <c r="AAA1082" t="s">
        <v>925</v>
      </c>
      <c r="AAB1082" t="s">
        <v>1016</v>
      </c>
      <c r="AAC1082" t="s">
        <v>1346</v>
      </c>
      <c r="AAD1082" t="s">
        <v>943</v>
      </c>
      <c r="AAE1082" t="s">
        <v>921</v>
      </c>
      <c r="AAF1082" t="s">
        <v>946</v>
      </c>
      <c r="AAG1082" t="s">
        <v>1347</v>
      </c>
      <c r="AAP1082" t="s">
        <v>938</v>
      </c>
      <c r="AAQ1082" t="s">
        <v>948</v>
      </c>
      <c r="AAR1082" t="s">
        <v>948</v>
      </c>
      <c r="AAS1082" t="s">
        <v>1157</v>
      </c>
      <c r="AAT1082" t="s">
        <v>941</v>
      </c>
      <c r="AAX1082">
        <v>0.16</v>
      </c>
      <c r="AAY1082" t="s">
        <v>1016</v>
      </c>
      <c r="AAZ1082" t="s">
        <v>1016</v>
      </c>
      <c r="ABN1082">
        <v>0.14000000000000001</v>
      </c>
      <c r="ABO1082">
        <v>114</v>
      </c>
      <c r="ABP1082">
        <v>0.14499999999999999</v>
      </c>
      <c r="ABT1082">
        <v>15</v>
      </c>
      <c r="ACQ1082" t="s">
        <v>944</v>
      </c>
      <c r="ACR1082" t="s">
        <v>945</v>
      </c>
      <c r="ACS1082" t="s">
        <v>921</v>
      </c>
      <c r="ACT1082" t="s">
        <v>911</v>
      </c>
      <c r="ACU1082" t="s">
        <v>1071</v>
      </c>
      <c r="ACV1082">
        <v>0.01</v>
      </c>
      <c r="ACW1082">
        <v>47</v>
      </c>
      <c r="ACX1082">
        <v>5.8</v>
      </c>
      <c r="ADC1082" t="s">
        <v>941</v>
      </c>
      <c r="ADM1082">
        <v>10</v>
      </c>
      <c r="ADQ1082">
        <v>0.06</v>
      </c>
      <c r="ADR1082" t="s">
        <v>943</v>
      </c>
      <c r="ADS1082" t="s">
        <v>955</v>
      </c>
      <c r="ADT1082" t="s">
        <v>943</v>
      </c>
      <c r="ADU1082" t="s">
        <v>1157</v>
      </c>
      <c r="ADV1082" t="s">
        <v>1158</v>
      </c>
      <c r="ADW1082" t="s">
        <v>1361</v>
      </c>
      <c r="ADX1082" t="s">
        <v>1160</v>
      </c>
      <c r="ADY1082" t="s">
        <v>943</v>
      </c>
      <c r="ADZ1082" t="s">
        <v>948</v>
      </c>
      <c r="AEA1082" t="s">
        <v>941</v>
      </c>
      <c r="AEB1082" t="s">
        <v>921</v>
      </c>
      <c r="AEC1082" t="s">
        <v>939</v>
      </c>
      <c r="AED1082">
        <v>1.0999999999999999E-2</v>
      </c>
      <c r="AEE1082" t="s">
        <v>910</v>
      </c>
      <c r="AEF1082" t="s">
        <v>1351</v>
      </c>
      <c r="AEG1082" t="s">
        <v>921</v>
      </c>
      <c r="AEH1082" t="s">
        <v>941</v>
      </c>
      <c r="AEI1082" t="s">
        <v>921</v>
      </c>
      <c r="AEJ1082" t="s">
        <v>939</v>
      </c>
      <c r="AEK1082" t="s">
        <v>1158</v>
      </c>
      <c r="AEL1082" t="s">
        <v>990</v>
      </c>
      <c r="AEM1082" t="s">
        <v>948</v>
      </c>
      <c r="AEN1082" t="s">
        <v>942</v>
      </c>
      <c r="AEO1082">
        <v>0.05</v>
      </c>
      <c r="AEP1082">
        <v>1.9E-2</v>
      </c>
      <c r="AEQ1082" t="s">
        <v>921</v>
      </c>
      <c r="AER1082" t="s">
        <v>1104</v>
      </c>
      <c r="AES1082" t="s">
        <v>943</v>
      </c>
      <c r="AFI1082">
        <v>98.2</v>
      </c>
      <c r="AFK1082">
        <v>94.6</v>
      </c>
      <c r="AFL1082">
        <v>30</v>
      </c>
      <c r="AFM1082">
        <v>30</v>
      </c>
      <c r="AFO1082">
        <v>99.1</v>
      </c>
      <c r="AFP1082">
        <v>95.5</v>
      </c>
      <c r="AGC1082">
        <v>897</v>
      </c>
      <c r="AGK1082">
        <v>894</v>
      </c>
    </row>
    <row r="1083" spans="1:875">
      <c r="A1083" t="s">
        <v>904</v>
      </c>
      <c r="B1083">
        <v>14201300</v>
      </c>
      <c r="C1083" s="1">
        <v>37630</v>
      </c>
      <c r="D1083" s="2">
        <v>0.4513888888888889</v>
      </c>
      <c r="G1083" t="s">
        <v>994</v>
      </c>
      <c r="H1083" t="s">
        <v>906</v>
      </c>
      <c r="I1083" t="s">
        <v>907</v>
      </c>
      <c r="J1083" t="s">
        <v>908</v>
      </c>
      <c r="M1083" s="1">
        <f t="shared" si="418"/>
        <v>37630</v>
      </c>
      <c r="N1083">
        <v>5.6</v>
      </c>
      <c r="O1083">
        <v>2.4</v>
      </c>
      <c r="P1083">
        <v>762</v>
      </c>
      <c r="Q1083">
        <v>80020</v>
      </c>
      <c r="R1083" s="1">
        <f t="shared" si="419"/>
        <v>37630</v>
      </c>
      <c r="S1083">
        <v>56</v>
      </c>
      <c r="T1083">
        <v>5</v>
      </c>
      <c r="U1083">
        <v>371</v>
      </c>
      <c r="V1083">
        <v>6.9999999999999994E-5</v>
      </c>
      <c r="W1083" s="1">
        <f t="shared" si="420"/>
        <v>37630</v>
      </c>
      <c r="X1083">
        <v>11.2</v>
      </c>
      <c r="Y1083">
        <v>89</v>
      </c>
      <c r="Z1083" s="1">
        <f t="shared" si="421"/>
        <v>37630</v>
      </c>
      <c r="AA1083">
        <v>7.1</v>
      </c>
      <c r="AC1083" s="1">
        <f t="shared" si="422"/>
        <v>37630</v>
      </c>
      <c r="AD1083">
        <v>4.7</v>
      </c>
      <c r="AE1083" t="s">
        <v>925</v>
      </c>
      <c r="AF1083">
        <v>39</v>
      </c>
      <c r="AH1083" s="1" t="str">
        <f t="shared" si="423"/>
        <v/>
      </c>
      <c r="AJ1083" s="1">
        <f t="shared" si="423"/>
        <v>37630</v>
      </c>
      <c r="AK1083">
        <v>18</v>
      </c>
      <c r="AM1083" s="1">
        <f t="shared" ref="AM1083" si="527">IF(ISBLANK(AN1083),"",$C1083)</f>
        <v>37630</v>
      </c>
      <c r="AN1083">
        <v>0.81</v>
      </c>
      <c r="AP1083" s="1">
        <f t="shared" si="425"/>
        <v>37630</v>
      </c>
      <c r="AQ1083">
        <v>0.05</v>
      </c>
      <c r="AR1083">
        <v>3.5000000000000003E-2</v>
      </c>
      <c r="AS1083" s="1">
        <f t="shared" si="426"/>
        <v>37630</v>
      </c>
      <c r="AT1083">
        <v>17.2</v>
      </c>
      <c r="AV1083">
        <v>0.85</v>
      </c>
      <c r="AW1083" s="1">
        <f t="shared" si="427"/>
        <v>37630</v>
      </c>
      <c r="AX1083">
        <v>17.2</v>
      </c>
      <c r="AY1083">
        <v>0.27600000000000002</v>
      </c>
      <c r="AZ1083" s="1">
        <f t="shared" si="428"/>
        <v>37630</v>
      </c>
      <c r="BA1083">
        <v>0.2</v>
      </c>
      <c r="BB1083" s="1" t="str">
        <f t="shared" si="428"/>
        <v/>
      </c>
      <c r="BD1083" s="1">
        <f t="shared" ref="BD1083:BF1083" si="528">IF(ISBLANK(BE1083),"",$C1083)</f>
        <v>37630</v>
      </c>
      <c r="BE1083">
        <v>0.09</v>
      </c>
      <c r="BF1083" s="1">
        <f t="shared" si="528"/>
        <v>37630</v>
      </c>
      <c r="BG1083">
        <v>2.9</v>
      </c>
      <c r="BH1083" t="s">
        <v>1276</v>
      </c>
      <c r="BI1083" s="1">
        <f t="shared" ref="BI1083" si="529">IF(ISBLANK(BJ1083),"",$C1083)</f>
        <v>37630</v>
      </c>
      <c r="BJ1083">
        <v>0.48</v>
      </c>
      <c r="BK1083">
        <v>0.49</v>
      </c>
      <c r="BU1083">
        <v>35.6</v>
      </c>
      <c r="BV1083">
        <v>20</v>
      </c>
      <c r="DR1083" t="s">
        <v>946</v>
      </c>
      <c r="DS1083" t="s">
        <v>910</v>
      </c>
      <c r="DT1083" t="s">
        <v>1193</v>
      </c>
      <c r="DU1083" t="s">
        <v>939</v>
      </c>
      <c r="DW1083">
        <v>8.9999999999999993E-3</v>
      </c>
      <c r="DZ1083">
        <v>0.23300000000000001</v>
      </c>
      <c r="EA1083" t="s">
        <v>948</v>
      </c>
      <c r="EB1083" t="s">
        <v>946</v>
      </c>
      <c r="EE1083" t="s">
        <v>1001</v>
      </c>
      <c r="EF1083" t="s">
        <v>1155</v>
      </c>
      <c r="EG1083" t="s">
        <v>942</v>
      </c>
      <c r="EJ1083">
        <v>1.52</v>
      </c>
      <c r="EK1083">
        <v>1.6</v>
      </c>
      <c r="FJ1083" t="s">
        <v>948</v>
      </c>
      <c r="GB1083" t="s">
        <v>946</v>
      </c>
      <c r="GC1083" t="s">
        <v>948</v>
      </c>
      <c r="JL1083" t="s">
        <v>942</v>
      </c>
      <c r="NB1083" t="s">
        <v>1343</v>
      </c>
      <c r="NK1083" t="s">
        <v>921</v>
      </c>
      <c r="NM1083" t="s">
        <v>946</v>
      </c>
      <c r="NN1083" t="s">
        <v>921</v>
      </c>
      <c r="NR1083" t="s">
        <v>948</v>
      </c>
      <c r="NX1083">
        <v>32</v>
      </c>
      <c r="OK1083" t="s">
        <v>941</v>
      </c>
      <c r="OZ1083" t="s">
        <v>948</v>
      </c>
      <c r="PM1083">
        <v>5.6000000000000001E-2</v>
      </c>
      <c r="PV1083" t="s">
        <v>1156</v>
      </c>
      <c r="PY1083" t="s">
        <v>910</v>
      </c>
      <c r="QB1083" t="s">
        <v>948</v>
      </c>
      <c r="QF1083">
        <v>0.03</v>
      </c>
      <c r="QP1083" t="s">
        <v>941</v>
      </c>
      <c r="QS1083" t="s">
        <v>943</v>
      </c>
      <c r="RN1083" t="s">
        <v>1344</v>
      </c>
      <c r="XA1083">
        <v>0.13</v>
      </c>
      <c r="XH1083">
        <v>1001</v>
      </c>
      <c r="YD1083" t="s">
        <v>948</v>
      </c>
      <c r="YE1083" t="s">
        <v>949</v>
      </c>
      <c r="YF1083" t="s">
        <v>1157</v>
      </c>
      <c r="YG1083">
        <v>2.8000000000000001E-2</v>
      </c>
      <c r="YH1083" t="s">
        <v>945</v>
      </c>
      <c r="YI1083" t="s">
        <v>941</v>
      </c>
      <c r="YJ1083" t="s">
        <v>1358</v>
      </c>
      <c r="YK1083" t="s">
        <v>942</v>
      </c>
      <c r="YL1083" t="s">
        <v>1157</v>
      </c>
      <c r="YM1083">
        <v>2.3E-2</v>
      </c>
      <c r="YN1083" t="s">
        <v>943</v>
      </c>
      <c r="YO1083" t="s">
        <v>910</v>
      </c>
      <c r="YP1083">
        <v>0.01</v>
      </c>
      <c r="YQ1083" t="s">
        <v>949</v>
      </c>
      <c r="YR1083" t="s">
        <v>948</v>
      </c>
      <c r="YS1083" t="s">
        <v>943</v>
      </c>
      <c r="YT1083" t="s">
        <v>941</v>
      </c>
      <c r="YU1083" t="s">
        <v>942</v>
      </c>
      <c r="YV1083" t="s">
        <v>949</v>
      </c>
      <c r="YW1083" t="s">
        <v>1345</v>
      </c>
      <c r="YX1083" t="s">
        <v>941</v>
      </c>
      <c r="YY1083" t="s">
        <v>911</v>
      </c>
      <c r="YZ1083" t="s">
        <v>945</v>
      </c>
      <c r="ZA1083" t="s">
        <v>925</v>
      </c>
      <c r="ZB1083" t="s">
        <v>948</v>
      </c>
      <c r="ZC1083" t="s">
        <v>948</v>
      </c>
      <c r="ZD1083" t="s">
        <v>941</v>
      </c>
      <c r="ZE1083">
        <v>1.7000000000000001E-2</v>
      </c>
      <c r="ZF1083" t="s">
        <v>948</v>
      </c>
      <c r="ZG1083" t="s">
        <v>911</v>
      </c>
      <c r="ZH1083" t="s">
        <v>946</v>
      </c>
      <c r="ZI1083" t="s">
        <v>942</v>
      </c>
      <c r="ZJ1083" t="s">
        <v>943</v>
      </c>
      <c r="ZK1083" t="s">
        <v>945</v>
      </c>
      <c r="ZL1083" t="s">
        <v>921</v>
      </c>
      <c r="ZM1083" t="s">
        <v>1346</v>
      </c>
      <c r="ZN1083" t="s">
        <v>946</v>
      </c>
      <c r="ZO1083" t="s">
        <v>921</v>
      </c>
      <c r="ZP1083" t="s">
        <v>939</v>
      </c>
      <c r="ZQ1083" t="s">
        <v>941</v>
      </c>
      <c r="ZR1083" t="s">
        <v>945</v>
      </c>
      <c r="ZS1083" t="s">
        <v>949</v>
      </c>
      <c r="ZT1083" t="s">
        <v>945</v>
      </c>
      <c r="ZU1083" t="s">
        <v>949</v>
      </c>
      <c r="ZV1083" t="s">
        <v>939</v>
      </c>
      <c r="ZW1083" t="s">
        <v>949</v>
      </c>
      <c r="ZX1083" t="s">
        <v>949</v>
      </c>
      <c r="ZY1083" t="s">
        <v>949</v>
      </c>
      <c r="ZZ1083" t="s">
        <v>945</v>
      </c>
      <c r="AAA1083" t="s">
        <v>925</v>
      </c>
      <c r="AAB1083" t="s">
        <v>1016</v>
      </c>
      <c r="AAC1083" t="s">
        <v>1346</v>
      </c>
      <c r="AAD1083" t="s">
        <v>943</v>
      </c>
      <c r="AAE1083" t="s">
        <v>921</v>
      </c>
      <c r="AAF1083" t="s">
        <v>946</v>
      </c>
      <c r="AAG1083" t="s">
        <v>1347</v>
      </c>
      <c r="AAP1083" t="s">
        <v>938</v>
      </c>
      <c r="AAQ1083" t="s">
        <v>948</v>
      </c>
      <c r="AAR1083" t="s">
        <v>948</v>
      </c>
      <c r="AAS1083" t="s">
        <v>1157</v>
      </c>
      <c r="AAT1083" t="s">
        <v>941</v>
      </c>
      <c r="AAX1083" t="s">
        <v>1016</v>
      </c>
      <c r="AAY1083" t="s">
        <v>1016</v>
      </c>
      <c r="AAZ1083" t="s">
        <v>1016</v>
      </c>
      <c r="ABN1083">
        <v>6.2E-2</v>
      </c>
      <c r="ABO1083">
        <v>76.099999999999994</v>
      </c>
      <c r="ABP1083">
        <v>0.115</v>
      </c>
      <c r="ABT1083">
        <v>15</v>
      </c>
      <c r="ACQ1083" t="s">
        <v>944</v>
      </c>
      <c r="ACR1083" t="s">
        <v>945</v>
      </c>
      <c r="ACS1083" t="s">
        <v>921</v>
      </c>
      <c r="ACT1083" t="s">
        <v>911</v>
      </c>
      <c r="ACU1083" t="s">
        <v>949</v>
      </c>
      <c r="ACV1083" t="s">
        <v>913</v>
      </c>
      <c r="ACW1083">
        <v>18</v>
      </c>
      <c r="ACX1083">
        <v>2.7</v>
      </c>
      <c r="ADC1083" t="s">
        <v>941</v>
      </c>
      <c r="ADM1083">
        <v>10</v>
      </c>
      <c r="ADQ1083">
        <v>4.2000000000000003E-2</v>
      </c>
      <c r="ADR1083" t="s">
        <v>943</v>
      </c>
      <c r="ADS1083" t="s">
        <v>1165</v>
      </c>
      <c r="ADT1083" t="s">
        <v>943</v>
      </c>
      <c r="ADU1083" t="s">
        <v>1157</v>
      </c>
      <c r="ADV1083" t="s">
        <v>1158</v>
      </c>
      <c r="ADW1083" t="s">
        <v>1362</v>
      </c>
      <c r="ADX1083" t="s">
        <v>1160</v>
      </c>
      <c r="ADY1083" t="s">
        <v>943</v>
      </c>
      <c r="ADZ1083">
        <v>8.9999999999999993E-3</v>
      </c>
      <c r="AEA1083" t="s">
        <v>941</v>
      </c>
      <c r="AEB1083" t="s">
        <v>921</v>
      </c>
      <c r="AEC1083" t="s">
        <v>939</v>
      </c>
      <c r="AED1083" t="s">
        <v>948</v>
      </c>
      <c r="AEE1083" t="s">
        <v>910</v>
      </c>
      <c r="AEF1083" t="s">
        <v>1100</v>
      </c>
      <c r="AEG1083" t="s">
        <v>921</v>
      </c>
      <c r="AEH1083" t="s">
        <v>941</v>
      </c>
      <c r="AEI1083" t="s">
        <v>921</v>
      </c>
      <c r="AEJ1083" t="s">
        <v>939</v>
      </c>
      <c r="AEK1083" t="s">
        <v>1158</v>
      </c>
      <c r="AEL1083" t="s">
        <v>1161</v>
      </c>
      <c r="AEM1083" t="s">
        <v>948</v>
      </c>
      <c r="AEN1083" t="s">
        <v>942</v>
      </c>
      <c r="AEO1083" t="s">
        <v>1013</v>
      </c>
      <c r="AEP1083" t="s">
        <v>1193</v>
      </c>
      <c r="AEQ1083" t="s">
        <v>921</v>
      </c>
      <c r="AER1083" t="s">
        <v>1104</v>
      </c>
      <c r="AES1083" t="s">
        <v>943</v>
      </c>
      <c r="AFC1083">
        <v>0.27</v>
      </c>
      <c r="AFI1083">
        <v>120</v>
      </c>
      <c r="AFK1083">
        <v>99.1</v>
      </c>
      <c r="AFL1083">
        <v>30</v>
      </c>
      <c r="AFM1083">
        <v>30</v>
      </c>
      <c r="AFO1083">
        <v>106</v>
      </c>
      <c r="AFP1083">
        <v>104</v>
      </c>
      <c r="AGC1083">
        <v>893</v>
      </c>
      <c r="AGK1083">
        <v>876</v>
      </c>
    </row>
    <row r="1084" spans="1:875">
      <c r="A1084" t="s">
        <v>904</v>
      </c>
      <c r="B1084">
        <v>14201300</v>
      </c>
      <c r="C1084" s="1">
        <v>37662</v>
      </c>
      <c r="D1084" s="2">
        <v>0.4861111111111111</v>
      </c>
      <c r="G1084" t="s">
        <v>994</v>
      </c>
      <c r="H1084" t="s">
        <v>906</v>
      </c>
      <c r="I1084" t="s">
        <v>907</v>
      </c>
      <c r="J1084" t="s">
        <v>908</v>
      </c>
      <c r="M1084" s="1">
        <f t="shared" si="418"/>
        <v>37662</v>
      </c>
      <c r="N1084">
        <v>7.1</v>
      </c>
      <c r="O1084">
        <v>8</v>
      </c>
      <c r="P1084">
        <v>771</v>
      </c>
      <c r="Q1084">
        <v>80020</v>
      </c>
      <c r="R1084" s="1">
        <f t="shared" si="419"/>
        <v>37662</v>
      </c>
      <c r="S1084">
        <v>11</v>
      </c>
      <c r="T1084">
        <v>4.22</v>
      </c>
      <c r="U1084">
        <v>304</v>
      </c>
      <c r="V1084">
        <v>6.0000000000000002E-5</v>
      </c>
      <c r="W1084" s="1">
        <f t="shared" si="420"/>
        <v>37662</v>
      </c>
      <c r="X1084">
        <v>11.5</v>
      </c>
      <c r="Y1084">
        <v>94</v>
      </c>
      <c r="Z1084" s="1">
        <f t="shared" si="421"/>
        <v>37662</v>
      </c>
      <c r="AA1084">
        <v>7.2</v>
      </c>
      <c r="AC1084" s="1">
        <f t="shared" si="422"/>
        <v>37662</v>
      </c>
      <c r="AD1084">
        <v>4.5999999999999996</v>
      </c>
      <c r="AE1084" t="s">
        <v>925</v>
      </c>
      <c r="AF1084">
        <v>46</v>
      </c>
      <c r="AH1084" s="1" t="str">
        <f t="shared" si="423"/>
        <v/>
      </c>
      <c r="AJ1084" s="1">
        <f t="shared" si="423"/>
        <v>37662</v>
      </c>
      <c r="AK1084">
        <v>13</v>
      </c>
      <c r="AM1084" s="1">
        <f t="shared" ref="AM1084" si="530">IF(ISBLANK(AN1084),"",$C1084)</f>
        <v>37662</v>
      </c>
      <c r="AN1084" t="s">
        <v>1363</v>
      </c>
      <c r="AP1084" s="1">
        <f t="shared" si="425"/>
        <v>37662</v>
      </c>
      <c r="AQ1084" t="s">
        <v>953</v>
      </c>
      <c r="AR1084">
        <v>2.4E-2</v>
      </c>
      <c r="AS1084" s="1">
        <f t="shared" si="426"/>
        <v>37662</v>
      </c>
      <c r="AT1084">
        <v>12.2</v>
      </c>
      <c r="AV1084">
        <v>0.47</v>
      </c>
      <c r="AW1084" s="1">
        <f t="shared" si="427"/>
        <v>37662</v>
      </c>
      <c r="AX1084">
        <v>12.2</v>
      </c>
      <c r="AY1084">
        <v>0.221</v>
      </c>
      <c r="AZ1084" s="1">
        <f t="shared" si="428"/>
        <v>37662</v>
      </c>
      <c r="BA1084">
        <v>0.14399999999999999</v>
      </c>
      <c r="BB1084" s="1" t="str">
        <f t="shared" si="428"/>
        <v/>
      </c>
      <c r="BD1084" s="1">
        <f t="shared" ref="BD1084:BF1084" si="531">IF(ISBLANK(BE1084),"",$C1084)</f>
        <v>37662</v>
      </c>
      <c r="BE1084">
        <v>7.0000000000000007E-2</v>
      </c>
      <c r="BF1084" s="1">
        <f t="shared" si="531"/>
        <v>37662</v>
      </c>
      <c r="BG1084">
        <v>2</v>
      </c>
      <c r="BH1084" t="s">
        <v>1276</v>
      </c>
      <c r="BI1084" s="1">
        <f t="shared" ref="BI1084" si="532">IF(ISBLANK(BJ1084),"",$C1084)</f>
        <v>37662</v>
      </c>
      <c r="BJ1084">
        <v>0.39</v>
      </c>
      <c r="BK1084">
        <v>0.39</v>
      </c>
      <c r="BU1084">
        <v>26.6</v>
      </c>
      <c r="BV1084">
        <v>15.7</v>
      </c>
      <c r="DR1084" t="s">
        <v>946</v>
      </c>
      <c r="DS1084" t="s">
        <v>910</v>
      </c>
      <c r="DT1084" t="s">
        <v>955</v>
      </c>
      <c r="DU1084" t="s">
        <v>939</v>
      </c>
      <c r="DW1084" t="s">
        <v>948</v>
      </c>
      <c r="DZ1084">
        <v>0.13300000000000001</v>
      </c>
      <c r="EA1084" t="s">
        <v>948</v>
      </c>
      <c r="EB1084" t="s">
        <v>946</v>
      </c>
      <c r="EE1084" t="s">
        <v>974</v>
      </c>
      <c r="EF1084" t="s">
        <v>1155</v>
      </c>
      <c r="EG1084" t="s">
        <v>942</v>
      </c>
      <c r="EJ1084">
        <v>1.29</v>
      </c>
      <c r="EK1084">
        <v>0.31</v>
      </c>
      <c r="FJ1084" t="s">
        <v>948</v>
      </c>
      <c r="GB1084" t="s">
        <v>946</v>
      </c>
      <c r="GC1084" t="s">
        <v>948</v>
      </c>
      <c r="JL1084" t="s">
        <v>942</v>
      </c>
      <c r="NB1084" t="s">
        <v>1343</v>
      </c>
      <c r="NK1084" t="s">
        <v>921</v>
      </c>
      <c r="NM1084" t="s">
        <v>946</v>
      </c>
      <c r="NN1084" t="s">
        <v>921</v>
      </c>
      <c r="NR1084" t="s">
        <v>952</v>
      </c>
      <c r="NX1084">
        <v>38</v>
      </c>
      <c r="OK1084" t="s">
        <v>941</v>
      </c>
      <c r="OZ1084" t="s">
        <v>948</v>
      </c>
      <c r="PM1084">
        <v>4.7E-2</v>
      </c>
      <c r="PV1084" t="s">
        <v>1156</v>
      </c>
      <c r="PY1084" t="s">
        <v>910</v>
      </c>
      <c r="QB1084" t="s">
        <v>948</v>
      </c>
      <c r="QF1084">
        <v>2.7E-2</v>
      </c>
      <c r="QP1084" t="s">
        <v>941</v>
      </c>
      <c r="QS1084" t="s">
        <v>943</v>
      </c>
      <c r="RN1084" t="s">
        <v>1344</v>
      </c>
      <c r="XA1084">
        <v>7.0000000000000007E-2</v>
      </c>
      <c r="XH1084">
        <v>1001</v>
      </c>
      <c r="YD1084" t="s">
        <v>948</v>
      </c>
      <c r="YE1084" t="s">
        <v>949</v>
      </c>
      <c r="YF1084" t="s">
        <v>1157</v>
      </c>
      <c r="YG1084">
        <v>1.7999999999999999E-2</v>
      </c>
      <c r="YH1084" t="s">
        <v>945</v>
      </c>
      <c r="YI1084" t="s">
        <v>941</v>
      </c>
      <c r="YJ1084" t="s">
        <v>1358</v>
      </c>
      <c r="YK1084" t="s">
        <v>942</v>
      </c>
      <c r="YL1084" t="s">
        <v>1157</v>
      </c>
      <c r="YM1084">
        <v>1.6E-2</v>
      </c>
      <c r="YN1084" t="s">
        <v>943</v>
      </c>
      <c r="YO1084" t="s">
        <v>949</v>
      </c>
      <c r="YP1084" t="s">
        <v>938</v>
      </c>
      <c r="YQ1084" t="s">
        <v>949</v>
      </c>
      <c r="YR1084" t="s">
        <v>948</v>
      </c>
      <c r="YS1084" t="s">
        <v>943</v>
      </c>
      <c r="YT1084" t="s">
        <v>941</v>
      </c>
      <c r="YU1084" t="s">
        <v>942</v>
      </c>
      <c r="YV1084" t="s">
        <v>949</v>
      </c>
      <c r="YW1084" t="s">
        <v>1345</v>
      </c>
      <c r="YX1084" t="s">
        <v>941</v>
      </c>
      <c r="YY1084" t="s">
        <v>911</v>
      </c>
      <c r="YZ1084" t="s">
        <v>945</v>
      </c>
      <c r="ZA1084" t="s">
        <v>925</v>
      </c>
      <c r="ZB1084" t="s">
        <v>948</v>
      </c>
      <c r="ZC1084" t="s">
        <v>948</v>
      </c>
      <c r="ZD1084" t="s">
        <v>941</v>
      </c>
      <c r="ZE1084">
        <v>1.7000000000000001E-2</v>
      </c>
      <c r="ZF1084" t="s">
        <v>948</v>
      </c>
      <c r="ZG1084" t="s">
        <v>911</v>
      </c>
      <c r="ZH1084" t="s">
        <v>946</v>
      </c>
      <c r="ZI1084" t="s">
        <v>942</v>
      </c>
      <c r="ZJ1084" t="s">
        <v>943</v>
      </c>
      <c r="ZK1084" t="s">
        <v>945</v>
      </c>
      <c r="ZL1084" t="s">
        <v>1276</v>
      </c>
      <c r="ZM1084" t="s">
        <v>1346</v>
      </c>
      <c r="ZN1084" t="s">
        <v>946</v>
      </c>
      <c r="ZO1084" t="s">
        <v>921</v>
      </c>
      <c r="ZP1084" t="s">
        <v>939</v>
      </c>
      <c r="ZQ1084" t="s">
        <v>941</v>
      </c>
      <c r="ZR1084" t="s">
        <v>945</v>
      </c>
      <c r="ZS1084" t="s">
        <v>949</v>
      </c>
      <c r="ZU1084" t="s">
        <v>949</v>
      </c>
      <c r="ZV1084" t="s">
        <v>939</v>
      </c>
      <c r="ZW1084" t="s">
        <v>949</v>
      </c>
      <c r="ZX1084" t="s">
        <v>949</v>
      </c>
      <c r="ZY1084" t="s">
        <v>949</v>
      </c>
      <c r="ZZ1084" t="s">
        <v>945</v>
      </c>
      <c r="AAA1084" t="s">
        <v>925</v>
      </c>
      <c r="AAB1084" t="s">
        <v>1016</v>
      </c>
      <c r="AAC1084" t="s">
        <v>1346</v>
      </c>
      <c r="AAD1084" t="s">
        <v>943</v>
      </c>
      <c r="AAE1084" t="s">
        <v>921</v>
      </c>
      <c r="AAF1084" t="s">
        <v>946</v>
      </c>
      <c r="AAG1084" t="s">
        <v>1347</v>
      </c>
      <c r="AAP1084" t="s">
        <v>938</v>
      </c>
      <c r="AAQ1084" t="s">
        <v>948</v>
      </c>
      <c r="AAR1084" t="s">
        <v>948</v>
      </c>
      <c r="AAS1084" t="s">
        <v>1157</v>
      </c>
      <c r="AAT1084" t="s">
        <v>941</v>
      </c>
      <c r="AAX1084">
        <v>0.1</v>
      </c>
      <c r="AAY1084" t="s">
        <v>1016</v>
      </c>
      <c r="AAZ1084">
        <v>0.17</v>
      </c>
      <c r="ABN1084" t="s">
        <v>1177</v>
      </c>
      <c r="ABO1084">
        <v>54</v>
      </c>
      <c r="ABP1084">
        <v>7.9000000000000001E-2</v>
      </c>
      <c r="ABT1084">
        <v>15</v>
      </c>
      <c r="ACQ1084" t="s">
        <v>944</v>
      </c>
      <c r="ACR1084" t="s">
        <v>945</v>
      </c>
      <c r="ACS1084" t="s">
        <v>921</v>
      </c>
      <c r="ACT1084" t="s">
        <v>911</v>
      </c>
      <c r="ACU1084" t="s">
        <v>949</v>
      </c>
      <c r="ACV1084" t="s">
        <v>946</v>
      </c>
      <c r="ACW1084">
        <v>13</v>
      </c>
      <c r="ACX1084">
        <v>0.39</v>
      </c>
      <c r="ADC1084" t="s">
        <v>941</v>
      </c>
      <c r="ADM1084">
        <v>10</v>
      </c>
      <c r="ADQ1084">
        <v>2.5000000000000001E-2</v>
      </c>
      <c r="ADR1084" t="s">
        <v>943</v>
      </c>
      <c r="ADS1084" t="s">
        <v>1005</v>
      </c>
      <c r="ADT1084" t="s">
        <v>943</v>
      </c>
      <c r="ADU1084" t="s">
        <v>1157</v>
      </c>
      <c r="ADV1084" t="s">
        <v>1158</v>
      </c>
      <c r="ADW1084" t="s">
        <v>1364</v>
      </c>
      <c r="ADX1084" t="s">
        <v>1160</v>
      </c>
      <c r="ADY1084" t="s">
        <v>943</v>
      </c>
      <c r="ADZ1084">
        <v>1.0999999999999999E-2</v>
      </c>
      <c r="AEA1084" t="s">
        <v>941</v>
      </c>
      <c r="AEB1084" t="s">
        <v>913</v>
      </c>
      <c r="AEC1084" t="s">
        <v>939</v>
      </c>
      <c r="AED1084" t="s">
        <v>1165</v>
      </c>
      <c r="AEE1084" t="s">
        <v>910</v>
      </c>
      <c r="AEF1084" t="s">
        <v>1342</v>
      </c>
      <c r="AEG1084" t="s">
        <v>921</v>
      </c>
      <c r="AEH1084">
        <v>7.0000000000000001E-3</v>
      </c>
      <c r="AEI1084" t="s">
        <v>921</v>
      </c>
      <c r="AEJ1084" t="s">
        <v>939</v>
      </c>
      <c r="AEK1084" t="s">
        <v>1158</v>
      </c>
      <c r="AEL1084" t="s">
        <v>1161</v>
      </c>
      <c r="AEM1084" t="s">
        <v>948</v>
      </c>
      <c r="AEN1084" t="s">
        <v>942</v>
      </c>
      <c r="AEO1084" t="s">
        <v>1001</v>
      </c>
      <c r="AEP1084" t="s">
        <v>1165</v>
      </c>
      <c r="AEQ1084" t="s">
        <v>921</v>
      </c>
      <c r="AER1084" t="s">
        <v>1104</v>
      </c>
      <c r="AES1084" t="s">
        <v>943</v>
      </c>
      <c r="AFC1084">
        <v>0.193</v>
      </c>
      <c r="AFI1084">
        <v>108</v>
      </c>
      <c r="AFK1084">
        <v>94.6</v>
      </c>
      <c r="AFL1084">
        <v>30</v>
      </c>
      <c r="AFM1084">
        <v>30</v>
      </c>
      <c r="AFO1084">
        <v>109</v>
      </c>
      <c r="AFP1084">
        <v>102</v>
      </c>
      <c r="AGC1084">
        <v>903</v>
      </c>
      <c r="AGK1084">
        <v>899</v>
      </c>
    </row>
    <row r="1085" spans="1:875">
      <c r="A1085" t="s">
        <v>904</v>
      </c>
      <c r="B1085">
        <v>14201300</v>
      </c>
      <c r="C1085" s="1">
        <v>37683</v>
      </c>
      <c r="D1085" s="2">
        <v>0.52777777777777779</v>
      </c>
      <c r="G1085" t="s">
        <v>994</v>
      </c>
      <c r="H1085" t="s">
        <v>906</v>
      </c>
      <c r="I1085" t="s">
        <v>907</v>
      </c>
      <c r="J1085" t="s">
        <v>908</v>
      </c>
      <c r="M1085" s="1">
        <f t="shared" si="418"/>
        <v>37683</v>
      </c>
      <c r="N1085">
        <v>8</v>
      </c>
      <c r="O1085">
        <v>9.9</v>
      </c>
      <c r="P1085">
        <v>763</v>
      </c>
      <c r="Q1085">
        <v>80020</v>
      </c>
      <c r="R1085" s="1">
        <f t="shared" si="419"/>
        <v>37683</v>
      </c>
      <c r="S1085">
        <v>12</v>
      </c>
      <c r="T1085">
        <v>4.24</v>
      </c>
      <c r="U1085">
        <v>296</v>
      </c>
      <c r="V1085">
        <v>5.0000000000000002E-5</v>
      </c>
      <c r="W1085" s="1">
        <f t="shared" si="420"/>
        <v>37683</v>
      </c>
      <c r="X1085">
        <v>10.4</v>
      </c>
      <c r="Y1085">
        <v>87</v>
      </c>
      <c r="Z1085" s="1">
        <f t="shared" si="421"/>
        <v>37683</v>
      </c>
      <c r="AA1085">
        <v>7.3</v>
      </c>
      <c r="AC1085" s="1">
        <f t="shared" si="422"/>
        <v>37683</v>
      </c>
      <c r="AD1085">
        <v>4.5</v>
      </c>
      <c r="AE1085" t="s">
        <v>925</v>
      </c>
      <c r="AF1085">
        <v>52</v>
      </c>
      <c r="AH1085" s="1" t="str">
        <f t="shared" si="423"/>
        <v/>
      </c>
      <c r="AJ1085" s="1">
        <f t="shared" si="423"/>
        <v>37683</v>
      </c>
      <c r="AK1085">
        <v>11</v>
      </c>
      <c r="AM1085" s="1">
        <f t="shared" ref="AM1085" si="533">IF(ISBLANK(AN1085),"",$C1085)</f>
        <v>37683</v>
      </c>
      <c r="AN1085" t="s">
        <v>1174</v>
      </c>
      <c r="AP1085" s="1">
        <f t="shared" si="425"/>
        <v>37683</v>
      </c>
      <c r="AQ1085" t="s">
        <v>944</v>
      </c>
      <c r="AR1085">
        <v>4.9000000000000002E-2</v>
      </c>
      <c r="AS1085" s="1">
        <f t="shared" si="426"/>
        <v>37683</v>
      </c>
      <c r="AT1085">
        <v>10.6</v>
      </c>
      <c r="AV1085">
        <v>0.56000000000000005</v>
      </c>
      <c r="AW1085" s="1">
        <f t="shared" si="427"/>
        <v>37683</v>
      </c>
      <c r="AX1085">
        <v>10.6</v>
      </c>
      <c r="AY1085">
        <v>0.31900000000000001</v>
      </c>
      <c r="AZ1085" s="1">
        <f t="shared" si="428"/>
        <v>37683</v>
      </c>
      <c r="BA1085">
        <v>0.19</v>
      </c>
      <c r="BB1085" s="1" t="str">
        <f t="shared" si="428"/>
        <v/>
      </c>
      <c r="BD1085" s="1">
        <f t="shared" ref="BD1085:BF1085" si="534">IF(ISBLANK(BE1085),"",$C1085)</f>
        <v>37683</v>
      </c>
      <c r="BE1085">
        <v>0.1</v>
      </c>
      <c r="BF1085" s="1">
        <f t="shared" si="534"/>
        <v>37683</v>
      </c>
      <c r="BG1085">
        <v>2.4</v>
      </c>
      <c r="BH1085" t="s">
        <v>1276</v>
      </c>
      <c r="BI1085" s="1">
        <f t="shared" ref="BI1085" si="535">IF(ISBLANK(BJ1085),"",$C1085)</f>
        <v>37683</v>
      </c>
      <c r="BJ1085">
        <v>0.48</v>
      </c>
      <c r="BK1085">
        <v>0.48</v>
      </c>
      <c r="BU1085">
        <v>27</v>
      </c>
      <c r="BV1085">
        <v>16.2</v>
      </c>
      <c r="DR1085" t="s">
        <v>946</v>
      </c>
      <c r="DS1085" t="s">
        <v>910</v>
      </c>
      <c r="DT1085" t="s">
        <v>1193</v>
      </c>
      <c r="DU1085" t="s">
        <v>939</v>
      </c>
      <c r="DW1085" t="s">
        <v>948</v>
      </c>
      <c r="DZ1085">
        <v>0.249</v>
      </c>
      <c r="EA1085" t="s">
        <v>948</v>
      </c>
      <c r="EB1085" t="s">
        <v>946</v>
      </c>
      <c r="EE1085" t="s">
        <v>950</v>
      </c>
      <c r="EF1085" t="s">
        <v>1155</v>
      </c>
      <c r="EG1085" t="s">
        <v>942</v>
      </c>
      <c r="EJ1085">
        <v>1.29</v>
      </c>
      <c r="EK1085">
        <v>0.34</v>
      </c>
      <c r="FJ1085" t="s">
        <v>948</v>
      </c>
      <c r="GB1085" t="s">
        <v>913</v>
      </c>
      <c r="GC1085" t="s">
        <v>948</v>
      </c>
      <c r="JL1085" t="s">
        <v>942</v>
      </c>
      <c r="NB1085" t="s">
        <v>1343</v>
      </c>
      <c r="NK1085" t="s">
        <v>921</v>
      </c>
      <c r="NM1085" t="s">
        <v>946</v>
      </c>
      <c r="NN1085" t="s">
        <v>921</v>
      </c>
      <c r="NR1085" t="s">
        <v>957</v>
      </c>
      <c r="NX1085">
        <v>42</v>
      </c>
      <c r="OK1085" t="s">
        <v>941</v>
      </c>
      <c r="OZ1085" t="s">
        <v>948</v>
      </c>
      <c r="PM1085">
        <v>5.1999999999999998E-2</v>
      </c>
      <c r="PV1085" t="s">
        <v>1156</v>
      </c>
      <c r="PY1085" t="s">
        <v>910</v>
      </c>
      <c r="QB1085" t="s">
        <v>948</v>
      </c>
      <c r="QF1085">
        <v>4.4999999999999998E-2</v>
      </c>
      <c r="QP1085" t="s">
        <v>941</v>
      </c>
      <c r="QS1085" t="s">
        <v>943</v>
      </c>
      <c r="RN1085" t="s">
        <v>1344</v>
      </c>
      <c r="XA1085">
        <v>0.08</v>
      </c>
      <c r="XH1085">
        <v>1001</v>
      </c>
      <c r="YD1085" t="s">
        <v>948</v>
      </c>
      <c r="YE1085" t="s">
        <v>949</v>
      </c>
      <c r="YF1085" t="s">
        <v>1157</v>
      </c>
      <c r="YG1085">
        <v>4.4999999999999998E-2</v>
      </c>
      <c r="YH1085" t="s">
        <v>945</v>
      </c>
      <c r="YI1085" t="s">
        <v>941</v>
      </c>
      <c r="YJ1085" t="s">
        <v>1020</v>
      </c>
      <c r="YK1085" t="s">
        <v>942</v>
      </c>
      <c r="YL1085" t="s">
        <v>1157</v>
      </c>
      <c r="YM1085">
        <v>2.9000000000000001E-2</v>
      </c>
      <c r="YN1085" t="s">
        <v>943</v>
      </c>
      <c r="YO1085" t="s">
        <v>949</v>
      </c>
      <c r="YP1085">
        <v>5.7000000000000002E-2</v>
      </c>
      <c r="YQ1085" t="s">
        <v>949</v>
      </c>
      <c r="YR1085" t="s">
        <v>948</v>
      </c>
      <c r="YS1085" t="s">
        <v>943</v>
      </c>
      <c r="YT1085" t="s">
        <v>941</v>
      </c>
      <c r="YU1085" t="s">
        <v>942</v>
      </c>
      <c r="YV1085" t="s">
        <v>949</v>
      </c>
      <c r="YW1085" t="s">
        <v>1345</v>
      </c>
      <c r="YX1085" t="s">
        <v>941</v>
      </c>
      <c r="YY1085" t="s">
        <v>911</v>
      </c>
      <c r="YZ1085" t="s">
        <v>945</v>
      </c>
      <c r="ZA1085" t="s">
        <v>925</v>
      </c>
      <c r="ZB1085" t="s">
        <v>948</v>
      </c>
      <c r="ZC1085" t="s">
        <v>948</v>
      </c>
      <c r="ZD1085" t="s">
        <v>941</v>
      </c>
      <c r="ZE1085">
        <v>2.8000000000000001E-2</v>
      </c>
      <c r="ZF1085" t="s">
        <v>948</v>
      </c>
      <c r="ZG1085" t="s">
        <v>911</v>
      </c>
      <c r="ZH1085" t="s">
        <v>946</v>
      </c>
      <c r="ZI1085" t="s">
        <v>942</v>
      </c>
      <c r="ZJ1085" t="s">
        <v>943</v>
      </c>
      <c r="ZK1085" t="s">
        <v>945</v>
      </c>
      <c r="ZL1085" t="s">
        <v>921</v>
      </c>
      <c r="ZM1085" t="s">
        <v>1346</v>
      </c>
      <c r="ZN1085" t="s">
        <v>946</v>
      </c>
      <c r="ZO1085" t="s">
        <v>921</v>
      </c>
      <c r="ZP1085" t="s">
        <v>939</v>
      </c>
      <c r="ZQ1085" t="s">
        <v>941</v>
      </c>
      <c r="ZR1085" t="s">
        <v>945</v>
      </c>
      <c r="ZS1085" t="s">
        <v>949</v>
      </c>
      <c r="ZT1085" t="s">
        <v>945</v>
      </c>
      <c r="ZU1085" t="s">
        <v>949</v>
      </c>
      <c r="ZV1085" t="s">
        <v>939</v>
      </c>
      <c r="ZW1085" t="s">
        <v>949</v>
      </c>
      <c r="ZX1085" t="s">
        <v>949</v>
      </c>
      <c r="ZY1085" t="s">
        <v>949</v>
      </c>
      <c r="ZZ1085" t="s">
        <v>945</v>
      </c>
      <c r="AAA1085" t="s">
        <v>925</v>
      </c>
      <c r="AAB1085" t="s">
        <v>1016</v>
      </c>
      <c r="AAC1085" t="s">
        <v>1346</v>
      </c>
      <c r="AAD1085" t="s">
        <v>943</v>
      </c>
      <c r="AAE1085" t="s">
        <v>921</v>
      </c>
      <c r="AAF1085" t="s">
        <v>946</v>
      </c>
      <c r="AAG1085" t="s">
        <v>1347</v>
      </c>
      <c r="AAP1085" t="s">
        <v>938</v>
      </c>
      <c r="AAQ1085" t="s">
        <v>948</v>
      </c>
      <c r="AAR1085" t="s">
        <v>948</v>
      </c>
      <c r="AAS1085" t="s">
        <v>1157</v>
      </c>
      <c r="AAT1085" t="s">
        <v>941</v>
      </c>
      <c r="AAX1085">
        <v>0.45</v>
      </c>
      <c r="AAY1085" t="s">
        <v>1016</v>
      </c>
      <c r="AAZ1085">
        <v>0.78</v>
      </c>
      <c r="ABN1085" t="s">
        <v>1197</v>
      </c>
      <c r="ABO1085">
        <v>46.9</v>
      </c>
      <c r="ABP1085">
        <v>0.161</v>
      </c>
      <c r="ABT1085">
        <v>15</v>
      </c>
      <c r="ACQ1085" t="s">
        <v>944</v>
      </c>
      <c r="ACR1085" t="s">
        <v>945</v>
      </c>
      <c r="ACS1085" t="s">
        <v>921</v>
      </c>
      <c r="ACT1085" t="s">
        <v>911</v>
      </c>
      <c r="ACU1085">
        <v>1.2E-2</v>
      </c>
      <c r="ACV1085" t="s">
        <v>913</v>
      </c>
      <c r="ACW1085">
        <v>19</v>
      </c>
      <c r="ACX1085">
        <v>0.62</v>
      </c>
      <c r="ADC1085" t="s">
        <v>941</v>
      </c>
      <c r="ADM1085">
        <v>10</v>
      </c>
      <c r="ADQ1085">
        <v>2.5999999999999999E-2</v>
      </c>
      <c r="ADR1085" t="s">
        <v>943</v>
      </c>
      <c r="ADS1085" t="s">
        <v>957</v>
      </c>
      <c r="ADT1085" t="s">
        <v>943</v>
      </c>
      <c r="ADU1085" t="s">
        <v>1157</v>
      </c>
      <c r="ADV1085" t="s">
        <v>1158</v>
      </c>
      <c r="ADW1085" t="s">
        <v>1365</v>
      </c>
      <c r="ADX1085" t="s">
        <v>1033</v>
      </c>
      <c r="ADY1085" t="s">
        <v>943</v>
      </c>
      <c r="ADZ1085">
        <v>8.9999999999999993E-3</v>
      </c>
      <c r="AEA1085" t="s">
        <v>941</v>
      </c>
      <c r="AEB1085" t="s">
        <v>921</v>
      </c>
      <c r="AEC1085" t="s">
        <v>939</v>
      </c>
      <c r="AED1085">
        <v>0.54800000000000004</v>
      </c>
      <c r="AEE1085" t="s">
        <v>910</v>
      </c>
      <c r="AEF1085" t="s">
        <v>1366</v>
      </c>
      <c r="AEG1085" t="s">
        <v>921</v>
      </c>
      <c r="AEH1085">
        <v>6.0000000000000001E-3</v>
      </c>
      <c r="AEI1085" t="s">
        <v>921</v>
      </c>
      <c r="AEJ1085" t="s">
        <v>939</v>
      </c>
      <c r="AEK1085" t="s">
        <v>1158</v>
      </c>
      <c r="AEL1085" t="s">
        <v>1193</v>
      </c>
      <c r="AEM1085" t="s">
        <v>948</v>
      </c>
      <c r="AEN1085" t="s">
        <v>942</v>
      </c>
      <c r="AEO1085">
        <v>2.3E-2</v>
      </c>
      <c r="AEP1085" t="s">
        <v>955</v>
      </c>
      <c r="AEQ1085" t="s">
        <v>921</v>
      </c>
      <c r="AER1085" t="s">
        <v>1104</v>
      </c>
      <c r="AES1085" t="s">
        <v>943</v>
      </c>
      <c r="AFC1085">
        <v>0.16900000000000001</v>
      </c>
      <c r="AFI1085">
        <v>112</v>
      </c>
      <c r="AFK1085">
        <v>88.3</v>
      </c>
      <c r="AFL1085">
        <v>30</v>
      </c>
      <c r="AFM1085">
        <v>40</v>
      </c>
      <c r="AFO1085">
        <v>104</v>
      </c>
      <c r="AFP1085">
        <v>93</v>
      </c>
      <c r="AGC1085">
        <v>878</v>
      </c>
      <c r="AGK1085">
        <v>903</v>
      </c>
    </row>
    <row r="1086" spans="1:875">
      <c r="A1086" t="s">
        <v>904</v>
      </c>
      <c r="B1086">
        <v>14201300</v>
      </c>
      <c r="C1086" s="1">
        <v>37712</v>
      </c>
      <c r="D1086" s="2">
        <v>0.47222222222222227</v>
      </c>
      <c r="G1086" t="s">
        <v>994</v>
      </c>
      <c r="H1086" t="s">
        <v>1367</v>
      </c>
      <c r="I1086" t="s">
        <v>907</v>
      </c>
      <c r="J1086" t="s">
        <v>908</v>
      </c>
      <c r="M1086" s="1">
        <f t="shared" si="418"/>
        <v>37712</v>
      </c>
      <c r="N1086">
        <v>10.8</v>
      </c>
      <c r="O1086">
        <v>11.2</v>
      </c>
      <c r="P1086">
        <v>755</v>
      </c>
      <c r="Q1086">
        <v>80020</v>
      </c>
      <c r="R1086" s="1">
        <f t="shared" si="419"/>
        <v>37712</v>
      </c>
      <c r="S1086">
        <v>16</v>
      </c>
      <c r="T1086">
        <v>4.38</v>
      </c>
      <c r="U1086">
        <v>290</v>
      </c>
      <c r="V1086">
        <v>6.0000000000000002E-5</v>
      </c>
      <c r="W1086" s="1">
        <f t="shared" si="420"/>
        <v>37712</v>
      </c>
      <c r="X1086">
        <v>9.6</v>
      </c>
      <c r="Y1086">
        <v>88</v>
      </c>
      <c r="Z1086" s="1">
        <f t="shared" si="421"/>
        <v>37712</v>
      </c>
      <c r="AA1086">
        <v>7.2</v>
      </c>
      <c r="AC1086" s="1">
        <f t="shared" si="422"/>
        <v>37712</v>
      </c>
      <c r="AD1086">
        <v>5.0999999999999996</v>
      </c>
      <c r="AE1086" t="s">
        <v>925</v>
      </c>
      <c r="AF1086">
        <v>51</v>
      </c>
      <c r="AH1086" s="1" t="str">
        <f t="shared" si="423"/>
        <v/>
      </c>
      <c r="AJ1086" s="1">
        <f t="shared" si="423"/>
        <v>37712</v>
      </c>
      <c r="AK1086">
        <v>12</v>
      </c>
      <c r="AM1086" s="1">
        <f t="shared" ref="AM1086" si="536">IF(ISBLANK(AN1086),"",$C1086)</f>
        <v>37712</v>
      </c>
      <c r="AN1086" t="s">
        <v>1368</v>
      </c>
      <c r="AP1086" s="1">
        <f t="shared" si="425"/>
        <v>37712</v>
      </c>
      <c r="AQ1086" t="s">
        <v>1189</v>
      </c>
      <c r="AR1086">
        <v>2.9000000000000001E-2</v>
      </c>
      <c r="AS1086" s="1">
        <f t="shared" si="426"/>
        <v>37712</v>
      </c>
      <c r="AT1086">
        <v>11.1</v>
      </c>
      <c r="AV1086">
        <v>0.54</v>
      </c>
      <c r="AW1086" s="1">
        <f t="shared" si="427"/>
        <v>37712</v>
      </c>
      <c r="AX1086">
        <v>11.1</v>
      </c>
      <c r="AY1086">
        <v>0.32800000000000001</v>
      </c>
      <c r="AZ1086" s="1">
        <f t="shared" si="428"/>
        <v>37712</v>
      </c>
      <c r="BA1086">
        <v>0.17599999999999999</v>
      </c>
      <c r="BB1086" s="1" t="str">
        <f t="shared" si="428"/>
        <v/>
      </c>
      <c r="BD1086" s="1">
        <f t="shared" ref="BD1086:BF1086" si="537">IF(ISBLANK(BE1086),"",$C1086)</f>
        <v>37712</v>
      </c>
      <c r="BE1086">
        <v>0.11</v>
      </c>
      <c r="BF1086" s="1">
        <f t="shared" si="537"/>
        <v>37712</v>
      </c>
      <c r="BG1086">
        <v>2.4</v>
      </c>
      <c r="BH1086" t="s">
        <v>1276</v>
      </c>
      <c r="BI1086" s="1">
        <f t="shared" ref="BI1086" si="538">IF(ISBLANK(BJ1086),"",$C1086)</f>
        <v>37712</v>
      </c>
      <c r="BJ1086">
        <v>0.51</v>
      </c>
      <c r="BK1086">
        <v>0.51</v>
      </c>
      <c r="BU1086">
        <v>22.6</v>
      </c>
      <c r="BV1086">
        <v>17.399999999999999</v>
      </c>
      <c r="DR1086" t="s">
        <v>946</v>
      </c>
      <c r="DS1086" t="s">
        <v>910</v>
      </c>
      <c r="DT1086">
        <v>0.129</v>
      </c>
      <c r="DU1086" t="s">
        <v>939</v>
      </c>
      <c r="DW1086" t="s">
        <v>948</v>
      </c>
      <c r="DZ1086">
        <v>0.157</v>
      </c>
      <c r="EA1086" t="s">
        <v>948</v>
      </c>
      <c r="EB1086" t="s">
        <v>946</v>
      </c>
      <c r="EE1086" t="s">
        <v>981</v>
      </c>
      <c r="EF1086" t="s">
        <v>1155</v>
      </c>
      <c r="EG1086" t="s">
        <v>942</v>
      </c>
      <c r="EJ1086">
        <v>1.34</v>
      </c>
      <c r="EK1086">
        <v>0.45</v>
      </c>
      <c r="FJ1086" t="s">
        <v>948</v>
      </c>
      <c r="GB1086" t="s">
        <v>946</v>
      </c>
      <c r="GC1086" t="s">
        <v>948</v>
      </c>
      <c r="JL1086" t="s">
        <v>942</v>
      </c>
      <c r="NB1086" t="s">
        <v>1343</v>
      </c>
      <c r="NK1086" t="s">
        <v>921</v>
      </c>
      <c r="NM1086" t="s">
        <v>946</v>
      </c>
      <c r="NN1086" t="s">
        <v>921</v>
      </c>
      <c r="NR1086" t="s">
        <v>957</v>
      </c>
      <c r="NX1086">
        <v>42</v>
      </c>
      <c r="OK1086" t="s">
        <v>941</v>
      </c>
      <c r="OZ1086" t="s">
        <v>948</v>
      </c>
      <c r="PM1086">
        <v>3.9E-2</v>
      </c>
      <c r="PV1086" t="s">
        <v>1156</v>
      </c>
      <c r="PY1086" t="s">
        <v>910</v>
      </c>
      <c r="QB1086" t="s">
        <v>952</v>
      </c>
      <c r="QF1086">
        <v>4.1000000000000002E-2</v>
      </c>
      <c r="QP1086" t="s">
        <v>941</v>
      </c>
      <c r="QS1086" t="s">
        <v>943</v>
      </c>
      <c r="RN1086" t="s">
        <v>1344</v>
      </c>
      <c r="XA1086">
        <v>0.09</v>
      </c>
      <c r="XH1086">
        <v>1001</v>
      </c>
      <c r="YD1086" t="s">
        <v>948</v>
      </c>
      <c r="YE1086" t="s">
        <v>949</v>
      </c>
      <c r="YF1086" t="s">
        <v>1157</v>
      </c>
      <c r="YG1086">
        <v>2.5000000000000001E-2</v>
      </c>
      <c r="YH1086" t="s">
        <v>945</v>
      </c>
      <c r="YI1086" t="s">
        <v>941</v>
      </c>
      <c r="YJ1086" t="s">
        <v>1358</v>
      </c>
      <c r="YK1086" t="s">
        <v>942</v>
      </c>
      <c r="YL1086" t="s">
        <v>1157</v>
      </c>
      <c r="YM1086">
        <v>2.8000000000000001E-2</v>
      </c>
      <c r="YN1086" t="s">
        <v>943</v>
      </c>
      <c r="YO1086" t="s">
        <v>949</v>
      </c>
      <c r="YP1086">
        <v>1.7000000000000001E-2</v>
      </c>
      <c r="YQ1086" t="s">
        <v>949</v>
      </c>
      <c r="YR1086" t="s">
        <v>948</v>
      </c>
      <c r="YS1086" t="s">
        <v>943</v>
      </c>
      <c r="YT1086" t="s">
        <v>941</v>
      </c>
      <c r="YU1086" t="s">
        <v>942</v>
      </c>
      <c r="YV1086" t="s">
        <v>949</v>
      </c>
      <c r="YW1086" t="s">
        <v>1345</v>
      </c>
      <c r="YX1086" t="s">
        <v>941</v>
      </c>
      <c r="YY1086" t="s">
        <v>911</v>
      </c>
      <c r="YZ1086" t="s">
        <v>945</v>
      </c>
      <c r="ZA1086" t="s">
        <v>925</v>
      </c>
      <c r="ZB1086" t="s">
        <v>948</v>
      </c>
      <c r="ZC1086" t="s">
        <v>948</v>
      </c>
      <c r="ZD1086" t="s">
        <v>941</v>
      </c>
      <c r="ZE1086">
        <v>1.7999999999999999E-2</v>
      </c>
      <c r="ZF1086" t="s">
        <v>1005</v>
      </c>
      <c r="ZG1086" t="s">
        <v>911</v>
      </c>
      <c r="ZH1086" t="s">
        <v>946</v>
      </c>
      <c r="ZI1086" t="s">
        <v>942</v>
      </c>
      <c r="ZJ1086" t="s">
        <v>943</v>
      </c>
      <c r="ZK1086" t="s">
        <v>945</v>
      </c>
      <c r="ZL1086" t="s">
        <v>921</v>
      </c>
      <c r="ZM1086" t="s">
        <v>1346</v>
      </c>
      <c r="ZN1086" t="s">
        <v>946</v>
      </c>
      <c r="ZO1086" t="s">
        <v>921</v>
      </c>
      <c r="ZP1086" t="s">
        <v>939</v>
      </c>
      <c r="ZQ1086" t="s">
        <v>941</v>
      </c>
      <c r="ZR1086" t="s">
        <v>945</v>
      </c>
      <c r="ZS1086" t="s">
        <v>949</v>
      </c>
      <c r="ZT1086" t="s">
        <v>945</v>
      </c>
      <c r="ZU1086" t="s">
        <v>949</v>
      </c>
      <c r="ZV1086" t="s">
        <v>939</v>
      </c>
      <c r="ZW1086" t="s">
        <v>949</v>
      </c>
      <c r="ZX1086" t="s">
        <v>949</v>
      </c>
      <c r="ZY1086" t="s">
        <v>949</v>
      </c>
      <c r="ZZ1086" t="s">
        <v>945</v>
      </c>
      <c r="AAB1086" t="s">
        <v>1016</v>
      </c>
      <c r="AAC1086" t="s">
        <v>1346</v>
      </c>
      <c r="AAD1086" t="s">
        <v>943</v>
      </c>
      <c r="AAG1086" t="s">
        <v>1347</v>
      </c>
      <c r="AAP1086" t="s">
        <v>938</v>
      </c>
      <c r="AAQ1086" t="s">
        <v>948</v>
      </c>
      <c r="AAR1086" t="s">
        <v>948</v>
      </c>
      <c r="AAS1086" t="s">
        <v>1157</v>
      </c>
      <c r="AAT1086" t="s">
        <v>941</v>
      </c>
      <c r="AAX1086">
        <v>0.16</v>
      </c>
      <c r="AAY1086" t="s">
        <v>1016</v>
      </c>
      <c r="AAZ1086">
        <v>0.17</v>
      </c>
      <c r="ABN1086" t="s">
        <v>1341</v>
      </c>
      <c r="ABO1086">
        <v>49</v>
      </c>
      <c r="ABP1086">
        <v>9.5000000000000001E-2</v>
      </c>
      <c r="ABT1086">
        <v>15</v>
      </c>
      <c r="ACQ1086" t="s">
        <v>944</v>
      </c>
      <c r="ACR1086" t="s">
        <v>945</v>
      </c>
      <c r="ACS1086" t="s">
        <v>921</v>
      </c>
      <c r="ACT1086" t="s">
        <v>911</v>
      </c>
      <c r="ACU1086">
        <v>1.6E-2</v>
      </c>
      <c r="ACV1086">
        <v>0.02</v>
      </c>
      <c r="ACW1086">
        <v>14</v>
      </c>
      <c r="ACX1086">
        <v>0.6</v>
      </c>
      <c r="ADC1086" t="s">
        <v>941</v>
      </c>
      <c r="ADM1086">
        <v>10</v>
      </c>
      <c r="ADQ1086">
        <v>1.7000000000000001E-2</v>
      </c>
      <c r="ADR1086" t="s">
        <v>943</v>
      </c>
      <c r="ADS1086" t="s">
        <v>1005</v>
      </c>
      <c r="ADT1086" t="s">
        <v>943</v>
      </c>
      <c r="ADU1086" t="s">
        <v>1157</v>
      </c>
      <c r="ADV1086" t="s">
        <v>1158</v>
      </c>
      <c r="ADW1086" t="s">
        <v>1369</v>
      </c>
      <c r="ADX1086" t="s">
        <v>1160</v>
      </c>
      <c r="ADY1086" t="s">
        <v>943</v>
      </c>
      <c r="ADZ1086">
        <v>5.0000000000000001E-3</v>
      </c>
      <c r="AEA1086" t="s">
        <v>941</v>
      </c>
      <c r="AEB1086" t="s">
        <v>921</v>
      </c>
      <c r="AEC1086" t="s">
        <v>939</v>
      </c>
      <c r="AED1086">
        <v>2.1000000000000001E-2</v>
      </c>
      <c r="AEE1086" t="s">
        <v>910</v>
      </c>
      <c r="AEF1086" t="s">
        <v>1011</v>
      </c>
      <c r="AEG1086" t="s">
        <v>921</v>
      </c>
      <c r="AEH1086" t="s">
        <v>1005</v>
      </c>
      <c r="AEI1086" t="s">
        <v>921</v>
      </c>
      <c r="AEJ1086" t="s">
        <v>939</v>
      </c>
      <c r="AEK1086" t="s">
        <v>1158</v>
      </c>
      <c r="AEL1086" t="s">
        <v>1161</v>
      </c>
      <c r="AEM1086" t="s">
        <v>948</v>
      </c>
      <c r="AEN1086" t="s">
        <v>942</v>
      </c>
      <c r="AEO1086" t="s">
        <v>1031</v>
      </c>
      <c r="AEP1086" t="s">
        <v>1165</v>
      </c>
      <c r="AEQ1086" t="s">
        <v>921</v>
      </c>
      <c r="AER1086" t="s">
        <v>1104</v>
      </c>
      <c r="AES1086" t="s">
        <v>943</v>
      </c>
      <c r="AFC1086">
        <v>0.17199999999999999</v>
      </c>
      <c r="AFI1086">
        <v>106</v>
      </c>
      <c r="AFK1086">
        <v>89.5</v>
      </c>
      <c r="AFM1086">
        <v>10</v>
      </c>
      <c r="AFO1086">
        <v>95.5</v>
      </c>
      <c r="AFP1086">
        <v>94.6</v>
      </c>
      <c r="AGC1086">
        <v>896</v>
      </c>
      <c r="AGK1086">
        <v>911</v>
      </c>
    </row>
    <row r="1087" spans="1:875">
      <c r="A1087" t="s">
        <v>904</v>
      </c>
      <c r="B1087">
        <v>14201300</v>
      </c>
      <c r="C1087" s="1">
        <v>37727</v>
      </c>
      <c r="D1087" s="2">
        <v>0.59722222222222221</v>
      </c>
      <c r="G1087" t="s">
        <v>905</v>
      </c>
      <c r="H1087" t="s">
        <v>1367</v>
      </c>
      <c r="I1087" t="s">
        <v>907</v>
      </c>
      <c r="J1087" t="s">
        <v>908</v>
      </c>
      <c r="M1087" s="1">
        <f t="shared" si="418"/>
        <v>37727</v>
      </c>
      <c r="N1087">
        <v>12.6</v>
      </c>
      <c r="P1087">
        <v>761</v>
      </c>
      <c r="Q1087">
        <v>80020</v>
      </c>
      <c r="R1087" s="1">
        <f t="shared" si="419"/>
        <v>37727</v>
      </c>
      <c r="S1087">
        <v>45</v>
      </c>
      <c r="T1087">
        <v>5.09</v>
      </c>
      <c r="U1087">
        <v>264</v>
      </c>
      <c r="V1087">
        <v>5.0000000000000002E-5</v>
      </c>
      <c r="W1087" s="1">
        <f t="shared" si="420"/>
        <v>37727</v>
      </c>
      <c r="X1087">
        <v>9.3000000000000007</v>
      </c>
      <c r="Y1087">
        <v>87</v>
      </c>
      <c r="Z1087" s="1">
        <f t="shared" si="421"/>
        <v>37727</v>
      </c>
      <c r="AA1087">
        <v>7.3</v>
      </c>
      <c r="AC1087" s="1">
        <f t="shared" si="422"/>
        <v>37727</v>
      </c>
      <c r="AD1087">
        <v>4.4000000000000004</v>
      </c>
      <c r="AE1087" t="s">
        <v>925</v>
      </c>
      <c r="AF1087">
        <v>51</v>
      </c>
      <c r="AH1087" s="1" t="str">
        <f t="shared" si="423"/>
        <v/>
      </c>
      <c r="AJ1087" s="1">
        <f t="shared" si="423"/>
        <v>37727</v>
      </c>
      <c r="AK1087">
        <v>9.1999999999999993</v>
      </c>
      <c r="AM1087" s="1">
        <f t="shared" ref="AM1087" si="539">IF(ISBLANK(AN1087),"",$C1087)</f>
        <v>37727</v>
      </c>
      <c r="AN1087" t="s">
        <v>1327</v>
      </c>
      <c r="AP1087" s="1">
        <f t="shared" si="425"/>
        <v>37727</v>
      </c>
      <c r="AQ1087" t="s">
        <v>944</v>
      </c>
      <c r="AR1087">
        <v>2.5999999999999999E-2</v>
      </c>
      <c r="AS1087" s="1">
        <f t="shared" si="426"/>
        <v>37727</v>
      </c>
      <c r="AT1087">
        <v>8.4499999999999993</v>
      </c>
      <c r="AV1087">
        <v>0.68</v>
      </c>
      <c r="AW1087" s="1">
        <f t="shared" si="427"/>
        <v>37727</v>
      </c>
      <c r="AX1087">
        <v>8.4700000000000006</v>
      </c>
      <c r="AY1087">
        <v>0.38600000000000001</v>
      </c>
      <c r="AZ1087" s="1">
        <f t="shared" si="428"/>
        <v>37727</v>
      </c>
      <c r="BA1087">
        <v>0.28000000000000003</v>
      </c>
      <c r="BB1087" s="1" t="str">
        <f t="shared" si="428"/>
        <v/>
      </c>
      <c r="BD1087" s="1">
        <f t="shared" ref="BD1087:BF1087" si="540">IF(ISBLANK(BE1087),"",$C1087)</f>
        <v>37727</v>
      </c>
      <c r="BE1087">
        <v>0.13</v>
      </c>
      <c r="BF1087" s="1">
        <f t="shared" si="540"/>
        <v>37727</v>
      </c>
      <c r="BG1087">
        <v>3.4</v>
      </c>
      <c r="BH1087" t="s">
        <v>1276</v>
      </c>
      <c r="BI1087" s="1">
        <f t="shared" ref="BI1087" si="541">IF(ISBLANK(BJ1087),"",$C1087)</f>
        <v>37727</v>
      </c>
      <c r="BJ1087">
        <v>1.57</v>
      </c>
      <c r="BK1087">
        <v>1.59</v>
      </c>
      <c r="BU1087">
        <v>17.600000000000001</v>
      </c>
      <c r="BV1087">
        <v>17.600000000000001</v>
      </c>
      <c r="DR1087" t="s">
        <v>946</v>
      </c>
      <c r="DS1087" t="s">
        <v>910</v>
      </c>
      <c r="DT1087">
        <v>2.8000000000000001E-2</v>
      </c>
      <c r="DU1087" t="s">
        <v>939</v>
      </c>
      <c r="DW1087" t="s">
        <v>948</v>
      </c>
      <c r="DZ1087">
        <v>0.90600000000000003</v>
      </c>
      <c r="EA1087" t="s">
        <v>948</v>
      </c>
      <c r="EB1087" t="s">
        <v>946</v>
      </c>
      <c r="EE1087" t="s">
        <v>974</v>
      </c>
      <c r="EF1087" t="s">
        <v>1155</v>
      </c>
      <c r="EG1087" t="s">
        <v>942</v>
      </c>
      <c r="EJ1087">
        <v>1.55</v>
      </c>
      <c r="EK1087">
        <v>1.3</v>
      </c>
      <c r="FJ1087" t="s">
        <v>948</v>
      </c>
      <c r="GB1087" t="s">
        <v>946</v>
      </c>
      <c r="GC1087" t="s">
        <v>948</v>
      </c>
      <c r="JL1087" t="s">
        <v>942</v>
      </c>
      <c r="NB1087" t="s">
        <v>1343</v>
      </c>
      <c r="NK1087" t="s">
        <v>921</v>
      </c>
      <c r="NM1087" t="s">
        <v>946</v>
      </c>
      <c r="NN1087" t="s">
        <v>921</v>
      </c>
      <c r="NR1087">
        <v>5.0000000000000001E-3</v>
      </c>
      <c r="NX1087">
        <v>42</v>
      </c>
      <c r="OK1087" t="s">
        <v>941</v>
      </c>
      <c r="OZ1087" t="s">
        <v>1005</v>
      </c>
      <c r="PM1087">
        <v>4.2000000000000003E-2</v>
      </c>
      <c r="PV1087" t="s">
        <v>1193</v>
      </c>
      <c r="PY1087" t="s">
        <v>910</v>
      </c>
      <c r="QB1087">
        <v>8.9999999999999993E-3</v>
      </c>
      <c r="QF1087">
        <v>0.41399999999999998</v>
      </c>
      <c r="QP1087" t="s">
        <v>941</v>
      </c>
      <c r="QS1087" t="s">
        <v>943</v>
      </c>
      <c r="RN1087" t="s">
        <v>1344</v>
      </c>
      <c r="XA1087">
        <v>0.23</v>
      </c>
      <c r="XH1087">
        <v>1001</v>
      </c>
      <c r="YD1087" t="s">
        <v>948</v>
      </c>
      <c r="YE1087" t="s">
        <v>949</v>
      </c>
      <c r="YF1087" t="s">
        <v>1157</v>
      </c>
      <c r="YG1087">
        <v>2.8000000000000001E-2</v>
      </c>
      <c r="YH1087" t="s">
        <v>945</v>
      </c>
      <c r="YI1087" t="s">
        <v>941</v>
      </c>
      <c r="YJ1087" t="s">
        <v>1358</v>
      </c>
      <c r="YK1087" t="s">
        <v>942</v>
      </c>
      <c r="YL1087" t="s">
        <v>1157</v>
      </c>
      <c r="YM1087">
        <v>4.2000000000000003E-2</v>
      </c>
      <c r="YN1087" t="s">
        <v>943</v>
      </c>
      <c r="YO1087" t="s">
        <v>949</v>
      </c>
      <c r="YP1087">
        <v>2.5000000000000001E-2</v>
      </c>
      <c r="YQ1087" t="s">
        <v>949</v>
      </c>
      <c r="YR1087" t="s">
        <v>948</v>
      </c>
      <c r="YS1087" t="s">
        <v>943</v>
      </c>
      <c r="YT1087" t="s">
        <v>941</v>
      </c>
      <c r="YU1087" t="s">
        <v>942</v>
      </c>
      <c r="YV1087" t="s">
        <v>949</v>
      </c>
      <c r="YW1087" t="s">
        <v>1345</v>
      </c>
      <c r="YX1087" t="s">
        <v>941</v>
      </c>
      <c r="YY1087" t="s">
        <v>911</v>
      </c>
      <c r="YZ1087" t="s">
        <v>945</v>
      </c>
      <c r="ZB1087" t="s">
        <v>948</v>
      </c>
      <c r="ZC1087" t="s">
        <v>948</v>
      </c>
      <c r="ZD1087" t="s">
        <v>941</v>
      </c>
      <c r="ZE1087">
        <v>4.9000000000000002E-2</v>
      </c>
      <c r="ZF1087" t="s">
        <v>948</v>
      </c>
      <c r="ZH1087" t="s">
        <v>946</v>
      </c>
      <c r="ZI1087" t="s">
        <v>942</v>
      </c>
      <c r="ZJ1087" t="s">
        <v>1010</v>
      </c>
      <c r="ZK1087" t="s">
        <v>945</v>
      </c>
      <c r="ZL1087" t="s">
        <v>921</v>
      </c>
      <c r="ZM1087" t="s">
        <v>1346</v>
      </c>
      <c r="ZN1087" t="s">
        <v>946</v>
      </c>
      <c r="ZO1087" t="s">
        <v>921</v>
      </c>
      <c r="ZP1087" t="s">
        <v>939</v>
      </c>
      <c r="ZQ1087" t="s">
        <v>941</v>
      </c>
      <c r="ZR1087" t="s">
        <v>945</v>
      </c>
      <c r="ZS1087" t="s">
        <v>949</v>
      </c>
      <c r="ZT1087" t="s">
        <v>945</v>
      </c>
      <c r="ZU1087" t="s">
        <v>949</v>
      </c>
      <c r="ZV1087" t="s">
        <v>939</v>
      </c>
      <c r="ZW1087" t="s">
        <v>949</v>
      </c>
      <c r="ZX1087" t="s">
        <v>949</v>
      </c>
      <c r="ZY1087" t="s">
        <v>949</v>
      </c>
      <c r="ZZ1087" t="s">
        <v>945</v>
      </c>
      <c r="AAB1087" t="s">
        <v>1016</v>
      </c>
      <c r="AAC1087" t="s">
        <v>1346</v>
      </c>
      <c r="AAD1087" t="s">
        <v>943</v>
      </c>
      <c r="AAG1087" t="s">
        <v>1347</v>
      </c>
      <c r="AAP1087" t="s">
        <v>938</v>
      </c>
      <c r="AAQ1087" t="s">
        <v>948</v>
      </c>
      <c r="AAR1087" t="s">
        <v>948</v>
      </c>
      <c r="AAS1087" t="s">
        <v>1157</v>
      </c>
      <c r="AAT1087" t="s">
        <v>941</v>
      </c>
      <c r="AAX1087">
        <v>0.26</v>
      </c>
      <c r="AAY1087" t="s">
        <v>1016</v>
      </c>
      <c r="AAZ1087">
        <v>0.86</v>
      </c>
      <c r="ABN1087" t="s">
        <v>1197</v>
      </c>
      <c r="ABO1087">
        <v>37.4</v>
      </c>
      <c r="ABP1087">
        <v>8.5000000000000006E-2</v>
      </c>
      <c r="ABT1087">
        <v>15</v>
      </c>
      <c r="ACQ1087" t="s">
        <v>944</v>
      </c>
      <c r="ACR1087" t="s">
        <v>945</v>
      </c>
      <c r="ACS1087" t="s">
        <v>921</v>
      </c>
      <c r="ACT1087" t="s">
        <v>911</v>
      </c>
      <c r="ACU1087">
        <v>5.8000000000000003E-2</v>
      </c>
      <c r="ACV1087">
        <v>0.01</v>
      </c>
      <c r="ACW1087">
        <v>38</v>
      </c>
      <c r="ACX1087">
        <v>4.5999999999999996</v>
      </c>
      <c r="ADC1087" t="s">
        <v>941</v>
      </c>
      <c r="ADM1087">
        <v>10</v>
      </c>
      <c r="ADQ1087">
        <v>1.7000000000000001E-2</v>
      </c>
      <c r="ADR1087" t="s">
        <v>943</v>
      </c>
      <c r="ADS1087" t="s">
        <v>1157</v>
      </c>
      <c r="ADT1087" t="s">
        <v>943</v>
      </c>
      <c r="ADU1087" t="s">
        <v>1157</v>
      </c>
      <c r="ADV1087" t="s">
        <v>1158</v>
      </c>
      <c r="ADW1087" t="s">
        <v>1370</v>
      </c>
      <c r="ADX1087" t="s">
        <v>1160</v>
      </c>
      <c r="ADY1087" t="s">
        <v>943</v>
      </c>
      <c r="ADZ1087">
        <v>0.01</v>
      </c>
      <c r="AEA1087" t="s">
        <v>941</v>
      </c>
      <c r="AEB1087" t="s">
        <v>913</v>
      </c>
      <c r="AEC1087" t="s">
        <v>939</v>
      </c>
      <c r="AED1087">
        <v>2.5999999999999999E-2</v>
      </c>
      <c r="AEE1087" t="s">
        <v>910</v>
      </c>
      <c r="AEF1087" t="s">
        <v>984</v>
      </c>
      <c r="AEG1087" t="s">
        <v>921</v>
      </c>
      <c r="AEH1087" t="s">
        <v>957</v>
      </c>
      <c r="AEI1087" t="s">
        <v>991</v>
      </c>
      <c r="AEJ1087" t="s">
        <v>939</v>
      </c>
      <c r="AEK1087" t="s">
        <v>1158</v>
      </c>
      <c r="AEL1087" t="s">
        <v>955</v>
      </c>
      <c r="AEM1087" t="s">
        <v>948</v>
      </c>
      <c r="AEN1087" t="s">
        <v>942</v>
      </c>
      <c r="AEO1087">
        <v>3.1E-2</v>
      </c>
      <c r="AEP1087" t="s">
        <v>957</v>
      </c>
      <c r="AEQ1087" t="s">
        <v>921</v>
      </c>
      <c r="AER1087" t="s">
        <v>1104</v>
      </c>
      <c r="AES1087" t="s">
        <v>943</v>
      </c>
      <c r="AFC1087">
        <v>0.14499999999999999</v>
      </c>
      <c r="AFI1087">
        <v>113</v>
      </c>
      <c r="AFK1087">
        <v>96.2</v>
      </c>
      <c r="AFO1087">
        <v>91.8</v>
      </c>
      <c r="AFP1087">
        <v>96.4</v>
      </c>
      <c r="AGC1087">
        <v>906</v>
      </c>
      <c r="AGK1087">
        <v>952</v>
      </c>
    </row>
    <row r="1088" spans="1:875">
      <c r="A1088" t="s">
        <v>904</v>
      </c>
      <c r="B1088">
        <v>14201300</v>
      </c>
      <c r="C1088" s="1">
        <v>37741</v>
      </c>
      <c r="D1088" s="2">
        <v>0.57638888888888895</v>
      </c>
      <c r="G1088" t="s">
        <v>905</v>
      </c>
      <c r="H1088" t="s">
        <v>1367</v>
      </c>
      <c r="I1088" t="s">
        <v>907</v>
      </c>
      <c r="J1088" t="s">
        <v>908</v>
      </c>
      <c r="M1088" s="1">
        <f t="shared" si="418"/>
        <v>37741</v>
      </c>
      <c r="N1088">
        <v>13.5</v>
      </c>
      <c r="O1088">
        <v>16.2</v>
      </c>
      <c r="P1088">
        <v>761</v>
      </c>
      <c r="Q1088">
        <v>80020</v>
      </c>
      <c r="R1088" s="1">
        <f t="shared" si="419"/>
        <v>37741</v>
      </c>
      <c r="S1088">
        <v>18</v>
      </c>
      <c r="T1088">
        <v>4.42</v>
      </c>
      <c r="U1088">
        <v>302</v>
      </c>
      <c r="V1088">
        <v>5.0000000000000002E-5</v>
      </c>
      <c r="W1088" s="1">
        <f t="shared" si="420"/>
        <v>37741</v>
      </c>
      <c r="X1088">
        <v>9.1999999999999993</v>
      </c>
      <c r="Y1088">
        <v>88</v>
      </c>
      <c r="Z1088" s="1">
        <f t="shared" si="421"/>
        <v>37741</v>
      </c>
      <c r="AA1088">
        <v>7.3</v>
      </c>
      <c r="AC1088" s="1" t="str">
        <f t="shared" si="422"/>
        <v/>
      </c>
      <c r="AH1088" s="1" t="str">
        <f t="shared" si="423"/>
        <v/>
      </c>
      <c r="AJ1088" s="1">
        <f t="shared" si="423"/>
        <v>37741</v>
      </c>
      <c r="AK1088">
        <v>11</v>
      </c>
      <c r="AM1088" s="1">
        <f t="shared" ref="AM1088" si="542">IF(ISBLANK(AN1088),"",$C1088)</f>
        <v>37741</v>
      </c>
      <c r="AN1088">
        <v>0.73</v>
      </c>
      <c r="AP1088" s="1">
        <f t="shared" si="425"/>
        <v>37741</v>
      </c>
      <c r="AQ1088">
        <v>0.06</v>
      </c>
      <c r="AR1088">
        <v>0.21</v>
      </c>
      <c r="AS1088" s="1">
        <f t="shared" si="426"/>
        <v>37741</v>
      </c>
      <c r="AT1088">
        <v>9.5399999999999991</v>
      </c>
      <c r="AV1088">
        <v>0.79</v>
      </c>
      <c r="AW1088" s="1">
        <f t="shared" si="427"/>
        <v>37741</v>
      </c>
      <c r="AX1088">
        <v>9.75</v>
      </c>
      <c r="AY1088">
        <v>0.29399999999999998</v>
      </c>
      <c r="AZ1088" s="1">
        <f t="shared" si="428"/>
        <v>37741</v>
      </c>
      <c r="BA1088">
        <v>0.18</v>
      </c>
      <c r="BB1088" s="1" t="str">
        <f t="shared" si="428"/>
        <v/>
      </c>
      <c r="BD1088" s="1">
        <f t="shared" ref="BD1088:BF1088" si="543">IF(ISBLANK(BE1088),"",$C1088)</f>
        <v>37741</v>
      </c>
      <c r="BE1088">
        <v>0.1</v>
      </c>
      <c r="BF1088" s="1" t="str">
        <f t="shared" si="543"/>
        <v/>
      </c>
      <c r="BI1088" s="1" t="str">
        <f t="shared" ref="BI1088" si="544">IF(ISBLANK(BJ1088),"",$C1088)</f>
        <v/>
      </c>
      <c r="DR1088" t="s">
        <v>946</v>
      </c>
      <c r="DS1088" t="s">
        <v>910</v>
      </c>
      <c r="DT1088">
        <v>0.10100000000000001</v>
      </c>
      <c r="DU1088" t="s">
        <v>939</v>
      </c>
      <c r="DW1088" t="s">
        <v>948</v>
      </c>
      <c r="DZ1088">
        <v>0.57999999999999996</v>
      </c>
      <c r="EA1088" t="s">
        <v>948</v>
      </c>
      <c r="EB1088" t="s">
        <v>946</v>
      </c>
      <c r="EE1088" t="s">
        <v>982</v>
      </c>
      <c r="EF1088" t="s">
        <v>1155</v>
      </c>
      <c r="EG1088" t="s">
        <v>942</v>
      </c>
      <c r="EJ1088">
        <v>1.35</v>
      </c>
      <c r="EK1088">
        <v>0.51</v>
      </c>
      <c r="FJ1088" t="s">
        <v>948</v>
      </c>
      <c r="GB1088" t="s">
        <v>961</v>
      </c>
      <c r="GC1088" t="s">
        <v>948</v>
      </c>
      <c r="JL1088" t="s">
        <v>942</v>
      </c>
      <c r="NB1088" t="s">
        <v>1343</v>
      </c>
      <c r="NK1088" t="s">
        <v>921</v>
      </c>
      <c r="NM1088" t="s">
        <v>946</v>
      </c>
      <c r="NN1088" t="s">
        <v>921</v>
      </c>
      <c r="NR1088">
        <v>6.0000000000000001E-3</v>
      </c>
      <c r="OK1088" t="s">
        <v>941</v>
      </c>
      <c r="OZ1088" t="s">
        <v>948</v>
      </c>
      <c r="PM1088">
        <v>5.6000000000000001E-2</v>
      </c>
      <c r="PV1088" t="s">
        <v>1156</v>
      </c>
      <c r="PY1088" t="s">
        <v>910</v>
      </c>
      <c r="QB1088">
        <v>1.0999999999999999E-2</v>
      </c>
      <c r="QF1088">
        <v>0.112</v>
      </c>
      <c r="QP1088" t="s">
        <v>941</v>
      </c>
      <c r="QS1088" t="s">
        <v>943</v>
      </c>
      <c r="RN1088" t="s">
        <v>1344</v>
      </c>
      <c r="XH1088">
        <v>1001</v>
      </c>
      <c r="YD1088" t="s">
        <v>948</v>
      </c>
      <c r="YE1088" t="s">
        <v>949</v>
      </c>
      <c r="YF1088" t="s">
        <v>1157</v>
      </c>
      <c r="YG1088">
        <v>2.5999999999999999E-2</v>
      </c>
      <c r="YH1088" t="s">
        <v>945</v>
      </c>
      <c r="YI1088" t="s">
        <v>941</v>
      </c>
      <c r="YJ1088" t="s">
        <v>1358</v>
      </c>
      <c r="YK1088" t="s">
        <v>942</v>
      </c>
      <c r="YL1088" t="s">
        <v>1157</v>
      </c>
      <c r="YM1088">
        <v>4.1000000000000002E-2</v>
      </c>
      <c r="YN1088" t="s">
        <v>943</v>
      </c>
      <c r="YO1088" t="s">
        <v>949</v>
      </c>
      <c r="YP1088">
        <v>1.7000000000000001E-2</v>
      </c>
      <c r="YQ1088" t="s">
        <v>949</v>
      </c>
      <c r="YR1088" t="s">
        <v>948</v>
      </c>
      <c r="YS1088" t="s">
        <v>943</v>
      </c>
      <c r="YT1088" t="s">
        <v>941</v>
      </c>
      <c r="YU1088" t="s">
        <v>942</v>
      </c>
      <c r="YV1088" t="s">
        <v>949</v>
      </c>
      <c r="YW1088" t="s">
        <v>1345</v>
      </c>
      <c r="YX1088" t="s">
        <v>941</v>
      </c>
      <c r="YY1088" t="s">
        <v>911</v>
      </c>
      <c r="YZ1088" t="s">
        <v>945</v>
      </c>
      <c r="ZA1088" t="s">
        <v>925</v>
      </c>
      <c r="ZB1088" t="s">
        <v>948</v>
      </c>
      <c r="ZC1088" t="s">
        <v>948</v>
      </c>
      <c r="ZD1088" t="s">
        <v>941</v>
      </c>
      <c r="ZE1088">
        <v>6.7000000000000004E-2</v>
      </c>
      <c r="ZF1088" t="s">
        <v>948</v>
      </c>
      <c r="ZG1088" t="s">
        <v>911</v>
      </c>
      <c r="ZH1088" t="s">
        <v>946</v>
      </c>
      <c r="ZI1088" t="s">
        <v>942</v>
      </c>
      <c r="ZJ1088" t="s">
        <v>943</v>
      </c>
      <c r="ZK1088" t="s">
        <v>945</v>
      </c>
      <c r="ZL1088" t="s">
        <v>921</v>
      </c>
      <c r="ZM1088" t="s">
        <v>1346</v>
      </c>
      <c r="ZN1088" t="s">
        <v>946</v>
      </c>
      <c r="ZO1088" t="s">
        <v>921</v>
      </c>
      <c r="ZP1088" t="s">
        <v>939</v>
      </c>
      <c r="ZQ1088" t="s">
        <v>941</v>
      </c>
      <c r="ZR1088" t="s">
        <v>945</v>
      </c>
      <c r="ZS1088" t="s">
        <v>949</v>
      </c>
      <c r="ZT1088" t="s">
        <v>945</v>
      </c>
      <c r="ZU1088" t="s">
        <v>949</v>
      </c>
      <c r="ZV1088" t="s">
        <v>939</v>
      </c>
      <c r="ZW1088" t="s">
        <v>949</v>
      </c>
      <c r="ZX1088" t="s">
        <v>949</v>
      </c>
      <c r="ZY1088" t="s">
        <v>949</v>
      </c>
      <c r="ZZ1088" t="s">
        <v>945</v>
      </c>
      <c r="AAA1088" t="s">
        <v>925</v>
      </c>
      <c r="AAB1088" t="s">
        <v>1016</v>
      </c>
      <c r="AAC1088" t="s">
        <v>1346</v>
      </c>
      <c r="AAD1088" t="s">
        <v>943</v>
      </c>
      <c r="AAG1088" t="s">
        <v>1347</v>
      </c>
      <c r="AAP1088" t="s">
        <v>938</v>
      </c>
      <c r="AAQ1088" t="s">
        <v>948</v>
      </c>
      <c r="AAR1088" t="s">
        <v>948</v>
      </c>
      <c r="AAS1088" t="s">
        <v>1157</v>
      </c>
      <c r="AAT1088" t="s">
        <v>941</v>
      </c>
      <c r="AAX1088">
        <v>0.22</v>
      </c>
      <c r="AAY1088" t="s">
        <v>1016</v>
      </c>
      <c r="AAZ1088">
        <v>0.46</v>
      </c>
      <c r="ABN1088">
        <v>8.1000000000000003E-2</v>
      </c>
      <c r="ABO1088">
        <v>42.2</v>
      </c>
      <c r="ABP1088">
        <v>0.69</v>
      </c>
      <c r="ABT1088">
        <v>15</v>
      </c>
      <c r="ACQ1088" t="s">
        <v>944</v>
      </c>
      <c r="ACR1088" t="s">
        <v>945</v>
      </c>
      <c r="ACS1088" t="s">
        <v>921</v>
      </c>
      <c r="ACT1088" t="s">
        <v>911</v>
      </c>
      <c r="ACV1088" t="s">
        <v>913</v>
      </c>
      <c r="ACW1088">
        <v>12</v>
      </c>
      <c r="ACX1088">
        <v>0.57999999999999996</v>
      </c>
      <c r="ADC1088" t="s">
        <v>941</v>
      </c>
      <c r="ADM1088">
        <v>10</v>
      </c>
      <c r="ADQ1088">
        <v>1.6E-2</v>
      </c>
      <c r="ADR1088" t="s">
        <v>943</v>
      </c>
      <c r="ADS1088" t="s">
        <v>952</v>
      </c>
      <c r="ADT1088" t="s">
        <v>943</v>
      </c>
      <c r="ADU1088" t="s">
        <v>1157</v>
      </c>
      <c r="ADV1088" t="s">
        <v>1158</v>
      </c>
      <c r="ADW1088" t="s">
        <v>1371</v>
      </c>
      <c r="ADX1088" t="s">
        <v>1160</v>
      </c>
      <c r="ADY1088" t="s">
        <v>943</v>
      </c>
      <c r="ADZ1088">
        <v>8.0000000000000002E-3</v>
      </c>
      <c r="AEA1088" t="s">
        <v>941</v>
      </c>
      <c r="AEB1088" t="s">
        <v>921</v>
      </c>
      <c r="AEC1088" t="s">
        <v>939</v>
      </c>
      <c r="AED1088">
        <v>8.0000000000000002E-3</v>
      </c>
      <c r="AEE1088" t="s">
        <v>910</v>
      </c>
      <c r="AEF1088" t="s">
        <v>1031</v>
      </c>
      <c r="AEG1088" t="s">
        <v>921</v>
      </c>
      <c r="AEH1088">
        <v>4.0000000000000001E-3</v>
      </c>
      <c r="AEI1088" t="s">
        <v>921</v>
      </c>
      <c r="AEJ1088" t="s">
        <v>939</v>
      </c>
      <c r="AEK1088" t="s">
        <v>1158</v>
      </c>
      <c r="AEL1088" t="s">
        <v>955</v>
      </c>
      <c r="AEM1088" t="s">
        <v>948</v>
      </c>
      <c r="AEN1088" t="s">
        <v>942</v>
      </c>
      <c r="AEO1088" t="s">
        <v>1052</v>
      </c>
      <c r="AEP1088" t="s">
        <v>955</v>
      </c>
      <c r="AEQ1088" t="s">
        <v>921</v>
      </c>
      <c r="AER1088" t="s">
        <v>1104</v>
      </c>
      <c r="AES1088" t="s">
        <v>943</v>
      </c>
      <c r="AFI1088">
        <v>108</v>
      </c>
      <c r="AFK1088">
        <v>92.7</v>
      </c>
      <c r="AFO1088">
        <v>94.5</v>
      </c>
      <c r="AFP1088">
        <v>93.6</v>
      </c>
      <c r="AGC1088">
        <v>907</v>
      </c>
      <c r="AGK1088">
        <v>912</v>
      </c>
    </row>
    <row r="1089" spans="1:869">
      <c r="A1089" t="s">
        <v>904</v>
      </c>
      <c r="B1089">
        <v>14201300</v>
      </c>
      <c r="C1089" s="1">
        <v>37755</v>
      </c>
      <c r="D1089" s="2">
        <v>0.49305555555555558</v>
      </c>
      <c r="G1089" t="s">
        <v>905</v>
      </c>
      <c r="H1089" t="s">
        <v>1367</v>
      </c>
      <c r="I1089" t="s">
        <v>907</v>
      </c>
      <c r="J1089" t="s">
        <v>908</v>
      </c>
      <c r="M1089" s="1">
        <f t="shared" si="418"/>
        <v>37755</v>
      </c>
      <c r="N1089">
        <v>15</v>
      </c>
      <c r="O1089">
        <v>15.6</v>
      </c>
      <c r="P1089">
        <v>761</v>
      </c>
      <c r="Q1089">
        <v>80020</v>
      </c>
      <c r="R1089" s="1">
        <f t="shared" si="419"/>
        <v>37755</v>
      </c>
      <c r="S1089">
        <v>9.1</v>
      </c>
      <c r="T1089">
        <v>4.1500000000000004</v>
      </c>
      <c r="U1089">
        <v>343</v>
      </c>
      <c r="V1089">
        <v>5.0000000000000002E-5</v>
      </c>
      <c r="W1089" s="1">
        <f t="shared" si="420"/>
        <v>37755</v>
      </c>
      <c r="X1089">
        <v>8.6999999999999993</v>
      </c>
      <c r="Y1089">
        <v>86</v>
      </c>
      <c r="Z1089" s="1">
        <f t="shared" si="421"/>
        <v>37755</v>
      </c>
      <c r="AA1089">
        <v>7.3</v>
      </c>
      <c r="AC1089" s="1">
        <f t="shared" si="422"/>
        <v>37755</v>
      </c>
      <c r="AD1089">
        <v>6.3</v>
      </c>
      <c r="AE1089" t="s">
        <v>925</v>
      </c>
      <c r="AF1089">
        <v>72</v>
      </c>
      <c r="AH1089" s="1" t="str">
        <f t="shared" si="423"/>
        <v/>
      </c>
      <c r="AJ1089" s="1">
        <f t="shared" si="423"/>
        <v>37755</v>
      </c>
      <c r="AK1089">
        <v>9.1</v>
      </c>
      <c r="AM1089" s="1">
        <f t="shared" ref="AM1089" si="545">IF(ISBLANK(AN1089),"",$C1089)</f>
        <v>37755</v>
      </c>
      <c r="AN1089" t="s">
        <v>1372</v>
      </c>
      <c r="AP1089" s="1">
        <f t="shared" si="425"/>
        <v>37755</v>
      </c>
      <c r="AQ1089" t="s">
        <v>944</v>
      </c>
      <c r="AR1089">
        <v>6.0999999999999999E-2</v>
      </c>
      <c r="AS1089" s="1">
        <f t="shared" si="426"/>
        <v>37755</v>
      </c>
      <c r="AT1089">
        <v>8.3699999999999992</v>
      </c>
      <c r="AV1089">
        <v>0.7</v>
      </c>
      <c r="AW1089" s="1">
        <f t="shared" si="427"/>
        <v>37755</v>
      </c>
      <c r="AX1089">
        <v>8.43</v>
      </c>
      <c r="AY1089">
        <v>0.432</v>
      </c>
      <c r="AZ1089" s="1">
        <f t="shared" si="428"/>
        <v>37755</v>
      </c>
      <c r="BA1089">
        <v>0.26</v>
      </c>
      <c r="BB1089" s="1" t="str">
        <f t="shared" si="428"/>
        <v/>
      </c>
      <c r="BD1089" s="1">
        <f t="shared" ref="BD1089:BF1089" si="546">IF(ISBLANK(BE1089),"",$C1089)</f>
        <v>37755</v>
      </c>
      <c r="BE1089">
        <v>0.14000000000000001</v>
      </c>
      <c r="BF1089" s="1">
        <f t="shared" si="546"/>
        <v>37755</v>
      </c>
      <c r="BG1089">
        <v>3.3</v>
      </c>
      <c r="BH1089" t="s">
        <v>1276</v>
      </c>
      <c r="BI1089" s="1">
        <f t="shared" ref="BI1089" si="547">IF(ISBLANK(BJ1089),"",$C1089)</f>
        <v>37755</v>
      </c>
      <c r="BJ1089">
        <v>0.53</v>
      </c>
      <c r="BK1089">
        <v>0.53</v>
      </c>
      <c r="BU1089">
        <v>34.4</v>
      </c>
      <c r="BV1089">
        <v>17.399999999999999</v>
      </c>
      <c r="DR1089" t="s">
        <v>946</v>
      </c>
      <c r="DS1089" t="s">
        <v>910</v>
      </c>
      <c r="DT1089">
        <v>0.33900000000000002</v>
      </c>
      <c r="DU1089" t="s">
        <v>939</v>
      </c>
      <c r="DW1089" t="s">
        <v>948</v>
      </c>
      <c r="DZ1089">
        <v>1.17</v>
      </c>
      <c r="EA1089" t="s">
        <v>948</v>
      </c>
      <c r="EB1089" t="s">
        <v>946</v>
      </c>
      <c r="EE1089" t="s">
        <v>974</v>
      </c>
      <c r="EF1089" t="s">
        <v>1155</v>
      </c>
      <c r="EG1089" t="s">
        <v>942</v>
      </c>
      <c r="EJ1089">
        <v>1.26</v>
      </c>
      <c r="EK1089">
        <v>0.26</v>
      </c>
      <c r="FJ1089" t="s">
        <v>948</v>
      </c>
      <c r="GB1089" t="s">
        <v>991</v>
      </c>
      <c r="GC1089">
        <v>1.2E-2</v>
      </c>
      <c r="JL1089" t="s">
        <v>942</v>
      </c>
      <c r="NB1089" t="s">
        <v>1343</v>
      </c>
      <c r="NK1089" t="s">
        <v>921</v>
      </c>
      <c r="NM1089" t="s">
        <v>946</v>
      </c>
      <c r="NN1089" t="s">
        <v>921</v>
      </c>
      <c r="NR1089">
        <v>5.6000000000000001E-2</v>
      </c>
      <c r="NX1089">
        <v>59</v>
      </c>
      <c r="OK1089" t="s">
        <v>941</v>
      </c>
      <c r="OZ1089" t="s">
        <v>948</v>
      </c>
      <c r="PM1089">
        <v>0.14299999999999999</v>
      </c>
      <c r="PV1089" t="s">
        <v>1156</v>
      </c>
      <c r="PY1089" t="s">
        <v>910</v>
      </c>
      <c r="QB1089">
        <v>8.0000000000000002E-3</v>
      </c>
      <c r="QF1089">
        <v>7.8E-2</v>
      </c>
      <c r="QP1089" t="s">
        <v>941</v>
      </c>
      <c r="QS1089" t="s">
        <v>943</v>
      </c>
      <c r="RN1089" t="s">
        <v>1344</v>
      </c>
      <c r="XA1089">
        <v>0.11</v>
      </c>
      <c r="XH1089">
        <v>1001</v>
      </c>
      <c r="YD1089" t="s">
        <v>948</v>
      </c>
      <c r="YE1089" t="s">
        <v>949</v>
      </c>
      <c r="YF1089" t="s">
        <v>1157</v>
      </c>
      <c r="YG1089">
        <v>7.4999999999999997E-2</v>
      </c>
      <c r="YH1089" t="s">
        <v>945</v>
      </c>
      <c r="YI1089" t="s">
        <v>941</v>
      </c>
      <c r="YJ1089" t="s">
        <v>1358</v>
      </c>
      <c r="YK1089" t="s">
        <v>942</v>
      </c>
      <c r="YL1089" t="s">
        <v>1157</v>
      </c>
      <c r="YM1089">
        <v>0.108</v>
      </c>
      <c r="YN1089" t="s">
        <v>943</v>
      </c>
      <c r="YO1089" t="s">
        <v>949</v>
      </c>
      <c r="YP1089">
        <v>6.4000000000000001E-2</v>
      </c>
      <c r="YQ1089" t="s">
        <v>949</v>
      </c>
      <c r="YR1089" t="s">
        <v>948</v>
      </c>
      <c r="YS1089" t="s">
        <v>943</v>
      </c>
      <c r="YT1089" t="s">
        <v>941</v>
      </c>
      <c r="YU1089" t="s">
        <v>942</v>
      </c>
      <c r="YV1089" t="s">
        <v>949</v>
      </c>
      <c r="YW1089" t="s">
        <v>1345</v>
      </c>
      <c r="YX1089" t="s">
        <v>941</v>
      </c>
      <c r="YY1089" t="s">
        <v>911</v>
      </c>
      <c r="YZ1089" t="s">
        <v>945</v>
      </c>
      <c r="ZA1089" t="s">
        <v>925</v>
      </c>
      <c r="ZB1089" t="s">
        <v>948</v>
      </c>
      <c r="ZC1089" t="s">
        <v>948</v>
      </c>
      <c r="ZD1089" t="s">
        <v>941</v>
      </c>
      <c r="ZE1089">
        <v>0.26300000000000001</v>
      </c>
      <c r="ZF1089" t="s">
        <v>948</v>
      </c>
      <c r="ZG1089" t="s">
        <v>911</v>
      </c>
      <c r="ZH1089" t="s">
        <v>946</v>
      </c>
      <c r="ZI1089" t="s">
        <v>942</v>
      </c>
      <c r="ZJ1089" t="s">
        <v>943</v>
      </c>
      <c r="ZK1089" t="s">
        <v>945</v>
      </c>
      <c r="ZL1089" t="s">
        <v>953</v>
      </c>
      <c r="ZM1089" t="s">
        <v>1346</v>
      </c>
      <c r="ZN1089" t="s">
        <v>946</v>
      </c>
      <c r="ZO1089" t="s">
        <v>921</v>
      </c>
      <c r="ZP1089" t="s">
        <v>939</v>
      </c>
      <c r="ZQ1089" t="s">
        <v>941</v>
      </c>
      <c r="ZR1089" t="s">
        <v>945</v>
      </c>
      <c r="ZS1089" t="s">
        <v>949</v>
      </c>
      <c r="ZT1089" t="s">
        <v>945</v>
      </c>
      <c r="ZU1089" t="s">
        <v>949</v>
      </c>
      <c r="ZV1089" t="s">
        <v>939</v>
      </c>
      <c r="ZW1089" t="s">
        <v>949</v>
      </c>
      <c r="ZX1089" t="s">
        <v>949</v>
      </c>
      <c r="ZY1089" t="s">
        <v>949</v>
      </c>
      <c r="ZZ1089" t="s">
        <v>945</v>
      </c>
      <c r="AAA1089" t="s">
        <v>925</v>
      </c>
      <c r="AAB1089" t="s">
        <v>1016</v>
      </c>
      <c r="AAC1089" t="s">
        <v>1346</v>
      </c>
      <c r="AAD1089" t="s">
        <v>943</v>
      </c>
      <c r="AAG1089" t="s">
        <v>1347</v>
      </c>
      <c r="AAP1089" t="s">
        <v>938</v>
      </c>
      <c r="AAQ1089" t="s">
        <v>948</v>
      </c>
      <c r="AAR1089" t="s">
        <v>948</v>
      </c>
      <c r="AAS1089" t="s">
        <v>1157</v>
      </c>
      <c r="AAT1089" t="s">
        <v>941</v>
      </c>
      <c r="AAX1089">
        <v>0.15</v>
      </c>
      <c r="AAY1089" t="s">
        <v>1016</v>
      </c>
      <c r="AAZ1089">
        <v>0.44</v>
      </c>
      <c r="ABN1089" t="s">
        <v>1197</v>
      </c>
      <c r="ABO1089">
        <v>37.1</v>
      </c>
      <c r="ABP1089">
        <v>0.2</v>
      </c>
      <c r="ABT1089">
        <v>15</v>
      </c>
      <c r="ACQ1089" t="s">
        <v>944</v>
      </c>
      <c r="ACR1089" t="s">
        <v>945</v>
      </c>
      <c r="ACS1089" t="s">
        <v>921</v>
      </c>
      <c r="ACT1089" t="s">
        <v>911</v>
      </c>
      <c r="ACU1089">
        <v>2.1000000000000001E-2</v>
      </c>
      <c r="ACV1089">
        <v>0.02</v>
      </c>
      <c r="ACW1089">
        <v>8</v>
      </c>
      <c r="ACX1089">
        <v>0.2</v>
      </c>
      <c r="ADC1089" t="s">
        <v>941</v>
      </c>
      <c r="ADM1089">
        <v>10</v>
      </c>
      <c r="ADQ1089">
        <v>0.01</v>
      </c>
      <c r="ADR1089" t="s">
        <v>943</v>
      </c>
      <c r="ADS1089" t="s">
        <v>1193</v>
      </c>
      <c r="ADT1089" t="s">
        <v>943</v>
      </c>
      <c r="ADU1089" t="s">
        <v>1157</v>
      </c>
      <c r="ADV1089" t="s">
        <v>1158</v>
      </c>
      <c r="ADW1089" t="s">
        <v>1373</v>
      </c>
      <c r="ADX1089" t="s">
        <v>1160</v>
      </c>
      <c r="ADY1089" t="s">
        <v>943</v>
      </c>
      <c r="ADZ1089">
        <v>0.14299999999999999</v>
      </c>
      <c r="AEA1089" t="s">
        <v>941</v>
      </c>
      <c r="AEB1089" t="s">
        <v>921</v>
      </c>
      <c r="AEC1089" t="s">
        <v>939</v>
      </c>
      <c r="AED1089">
        <v>0.10199999999999999</v>
      </c>
      <c r="AEE1089" t="s">
        <v>910</v>
      </c>
      <c r="AEF1089" t="s">
        <v>1374</v>
      </c>
      <c r="AEG1089" t="s">
        <v>921</v>
      </c>
      <c r="AEH1089" t="s">
        <v>941</v>
      </c>
      <c r="AEI1089" t="s">
        <v>921</v>
      </c>
      <c r="AEJ1089" t="s">
        <v>939</v>
      </c>
      <c r="AEK1089" t="s">
        <v>1158</v>
      </c>
      <c r="AEL1089" t="s">
        <v>1161</v>
      </c>
      <c r="AEM1089" t="s">
        <v>948</v>
      </c>
      <c r="AEN1089" t="s">
        <v>942</v>
      </c>
      <c r="AEO1089" t="s">
        <v>1001</v>
      </c>
      <c r="AEP1089" t="s">
        <v>957</v>
      </c>
      <c r="AEQ1089" t="s">
        <v>921</v>
      </c>
      <c r="AER1089" t="s">
        <v>1375</v>
      </c>
      <c r="AES1089" t="s">
        <v>943</v>
      </c>
      <c r="AFC1089">
        <v>0.20399999999999999</v>
      </c>
      <c r="AFI1089">
        <v>107</v>
      </c>
      <c r="AFK1089">
        <v>100</v>
      </c>
      <c r="AFO1089">
        <v>96.3</v>
      </c>
      <c r="AFP1089">
        <v>91.3</v>
      </c>
      <c r="AGC1089">
        <v>936</v>
      </c>
      <c r="AGK1089">
        <v>891</v>
      </c>
    </row>
    <row r="1090" spans="1:869">
      <c r="A1090" t="s">
        <v>904</v>
      </c>
      <c r="B1090">
        <v>14201300</v>
      </c>
      <c r="C1090" s="1">
        <v>37775</v>
      </c>
      <c r="D1090" s="2">
        <v>0.47222222222222227</v>
      </c>
      <c r="G1090" t="s">
        <v>905</v>
      </c>
      <c r="H1090" t="s">
        <v>1367</v>
      </c>
      <c r="I1090" t="s">
        <v>907</v>
      </c>
      <c r="J1090" t="s">
        <v>908</v>
      </c>
      <c r="M1090" s="1">
        <f t="shared" si="418"/>
        <v>37775</v>
      </c>
      <c r="N1090">
        <v>15.5</v>
      </c>
      <c r="O1090">
        <v>17.3</v>
      </c>
      <c r="P1090">
        <v>764</v>
      </c>
      <c r="Q1090">
        <v>80020</v>
      </c>
      <c r="R1090" s="1">
        <f t="shared" si="419"/>
        <v>37775</v>
      </c>
      <c r="S1090">
        <v>2.8</v>
      </c>
      <c r="T1090">
        <v>3.82</v>
      </c>
      <c r="U1090">
        <v>347</v>
      </c>
      <c r="V1090">
        <v>4.0000000000000003E-5</v>
      </c>
      <c r="W1090" s="1">
        <f t="shared" si="420"/>
        <v>37775</v>
      </c>
      <c r="X1090">
        <v>8.1</v>
      </c>
      <c r="Y1090">
        <v>81</v>
      </c>
      <c r="Z1090" s="1">
        <f t="shared" si="421"/>
        <v>37775</v>
      </c>
      <c r="AA1090">
        <v>7.4</v>
      </c>
      <c r="AC1090" s="1">
        <f t="shared" si="422"/>
        <v>37775</v>
      </c>
      <c r="AD1090">
        <v>6.7</v>
      </c>
      <c r="AE1090" t="s">
        <v>925</v>
      </c>
      <c r="AF1090">
        <v>100</v>
      </c>
      <c r="AH1090" s="1" t="str">
        <f t="shared" si="423"/>
        <v/>
      </c>
      <c r="AJ1090" s="1">
        <f t="shared" si="423"/>
        <v>37775</v>
      </c>
      <c r="AK1090">
        <v>7.9</v>
      </c>
      <c r="AM1090" s="1">
        <f t="shared" ref="AM1090" si="548">IF(ISBLANK(AN1090),"",$C1090)</f>
        <v>37775</v>
      </c>
      <c r="AN1090" t="s">
        <v>1376</v>
      </c>
      <c r="AP1090" s="1">
        <f t="shared" si="425"/>
        <v>37775</v>
      </c>
      <c r="AQ1090" t="s">
        <v>944</v>
      </c>
      <c r="AR1090">
        <v>0.02</v>
      </c>
      <c r="AS1090" s="1">
        <f t="shared" si="426"/>
        <v>37775</v>
      </c>
      <c r="AT1090">
        <v>7.29</v>
      </c>
      <c r="AV1090">
        <v>0.63</v>
      </c>
      <c r="AW1090" s="1">
        <f t="shared" si="427"/>
        <v>37775</v>
      </c>
      <c r="AX1090">
        <v>7.31</v>
      </c>
      <c r="AY1090">
        <v>0.432</v>
      </c>
      <c r="AZ1090" s="1">
        <f t="shared" si="428"/>
        <v>37775</v>
      </c>
      <c r="BA1090">
        <v>0.21</v>
      </c>
      <c r="BB1090" s="1" t="str">
        <f t="shared" si="428"/>
        <v/>
      </c>
      <c r="BD1090" s="1">
        <f t="shared" ref="BD1090:BF1090" si="549">IF(ISBLANK(BE1090),"",$C1090)</f>
        <v>37775</v>
      </c>
      <c r="BE1090">
        <v>0.14000000000000001</v>
      </c>
      <c r="BF1090" s="1">
        <f t="shared" si="549"/>
        <v>37775</v>
      </c>
      <c r="BG1090">
        <v>3.5</v>
      </c>
      <c r="BH1090" t="s">
        <v>1276</v>
      </c>
      <c r="BI1090" s="1">
        <f t="shared" ref="BI1090" si="550">IF(ISBLANK(BJ1090),"",$C1090)</f>
        <v>37775</v>
      </c>
      <c r="BJ1090">
        <v>0.49</v>
      </c>
      <c r="BK1090">
        <v>0.49</v>
      </c>
      <c r="BU1090">
        <v>28.6</v>
      </c>
      <c r="BV1090">
        <v>15.5</v>
      </c>
      <c r="DR1090" t="s">
        <v>946</v>
      </c>
      <c r="DS1090" t="s">
        <v>910</v>
      </c>
      <c r="DT1090">
        <v>0.223</v>
      </c>
      <c r="DU1090" t="s">
        <v>939</v>
      </c>
      <c r="DW1090" t="s">
        <v>948</v>
      </c>
      <c r="DZ1090">
        <v>0.81899999999999995</v>
      </c>
      <c r="EA1090" t="s">
        <v>948</v>
      </c>
      <c r="EB1090" t="s">
        <v>946</v>
      </c>
      <c r="EE1090" t="s">
        <v>974</v>
      </c>
      <c r="EF1090" t="s">
        <v>1155</v>
      </c>
      <c r="EG1090" t="s">
        <v>942</v>
      </c>
      <c r="EJ1090">
        <v>1.1599999999999999</v>
      </c>
      <c r="EK1090">
        <v>0.08</v>
      </c>
      <c r="FJ1090" t="s">
        <v>948</v>
      </c>
      <c r="GB1090" t="s">
        <v>946</v>
      </c>
      <c r="GC1090" t="s">
        <v>948</v>
      </c>
      <c r="JL1090" t="s">
        <v>948</v>
      </c>
      <c r="NB1090" t="s">
        <v>1343</v>
      </c>
      <c r="NK1090" t="s">
        <v>921</v>
      </c>
      <c r="NM1090" t="s">
        <v>946</v>
      </c>
      <c r="NN1090" t="s">
        <v>921</v>
      </c>
      <c r="NR1090" t="s">
        <v>957</v>
      </c>
      <c r="NX1090">
        <v>82</v>
      </c>
      <c r="OK1090" t="s">
        <v>941</v>
      </c>
      <c r="OZ1090" t="s">
        <v>948</v>
      </c>
      <c r="PM1090">
        <v>6.6000000000000003E-2</v>
      </c>
      <c r="PV1090" t="s">
        <v>1156</v>
      </c>
      <c r="PY1090" t="s">
        <v>910</v>
      </c>
      <c r="QB1090" t="s">
        <v>948</v>
      </c>
      <c r="QF1090">
        <v>4.4999999999999998E-2</v>
      </c>
      <c r="QP1090" t="s">
        <v>941</v>
      </c>
      <c r="QS1090" t="s">
        <v>943</v>
      </c>
      <c r="XA1090">
        <v>0.08</v>
      </c>
      <c r="XH1090">
        <v>1001</v>
      </c>
      <c r="YD1090" t="s">
        <v>948</v>
      </c>
      <c r="YE1090" t="s">
        <v>949</v>
      </c>
      <c r="YF1090" t="s">
        <v>1157</v>
      </c>
      <c r="YG1090">
        <v>4.1000000000000002E-2</v>
      </c>
      <c r="YH1090" t="s">
        <v>945</v>
      </c>
      <c r="YI1090" t="s">
        <v>941</v>
      </c>
      <c r="YJ1090" t="s">
        <v>1358</v>
      </c>
      <c r="YK1090" t="s">
        <v>942</v>
      </c>
      <c r="YL1090" t="s">
        <v>1157</v>
      </c>
      <c r="YM1090">
        <v>0.28399999999999997</v>
      </c>
      <c r="YN1090" t="s">
        <v>943</v>
      </c>
      <c r="YO1090">
        <v>3.1E-2</v>
      </c>
      <c r="YP1090" t="s">
        <v>938</v>
      </c>
      <c r="YQ1090" t="s">
        <v>949</v>
      </c>
      <c r="YR1090" t="s">
        <v>948</v>
      </c>
      <c r="YS1090" t="s">
        <v>943</v>
      </c>
      <c r="YT1090" t="s">
        <v>941</v>
      </c>
      <c r="YU1090" t="s">
        <v>942</v>
      </c>
      <c r="YV1090" t="s">
        <v>949</v>
      </c>
      <c r="YX1090" t="s">
        <v>941</v>
      </c>
      <c r="YY1090" t="s">
        <v>911</v>
      </c>
      <c r="YZ1090" t="s">
        <v>945</v>
      </c>
      <c r="ZA1090" t="s">
        <v>925</v>
      </c>
      <c r="ZB1090" t="s">
        <v>948</v>
      </c>
      <c r="ZC1090" t="s">
        <v>948</v>
      </c>
      <c r="ZD1090" t="s">
        <v>941</v>
      </c>
      <c r="ZE1090">
        <v>6.5000000000000002E-2</v>
      </c>
      <c r="ZF1090" t="s">
        <v>952</v>
      </c>
      <c r="ZG1090" t="s">
        <v>911</v>
      </c>
      <c r="ZH1090" t="s">
        <v>946</v>
      </c>
      <c r="ZI1090" t="s">
        <v>942</v>
      </c>
      <c r="ZJ1090" t="s">
        <v>943</v>
      </c>
      <c r="ZK1090" t="s">
        <v>945</v>
      </c>
      <c r="ZL1090" t="s">
        <v>945</v>
      </c>
      <c r="ZM1090" t="s">
        <v>1346</v>
      </c>
      <c r="ZN1090" t="s">
        <v>946</v>
      </c>
      <c r="ZO1090" t="s">
        <v>921</v>
      </c>
      <c r="ZP1090" t="s">
        <v>939</v>
      </c>
      <c r="ZQ1090" t="s">
        <v>941</v>
      </c>
      <c r="ZR1090" t="s">
        <v>945</v>
      </c>
      <c r="ZS1090" t="s">
        <v>949</v>
      </c>
      <c r="ZU1090" t="s">
        <v>949</v>
      </c>
      <c r="ZV1090" t="s">
        <v>939</v>
      </c>
      <c r="ZW1090" t="s">
        <v>949</v>
      </c>
      <c r="ZX1090" t="s">
        <v>949</v>
      </c>
      <c r="ZY1090" t="s">
        <v>949</v>
      </c>
      <c r="ZZ1090" t="s">
        <v>945</v>
      </c>
      <c r="AAA1090" t="s">
        <v>925</v>
      </c>
      <c r="AAB1090" t="s">
        <v>1016</v>
      </c>
      <c r="AAC1090" t="s">
        <v>1346</v>
      </c>
      <c r="AAD1090" t="s">
        <v>943</v>
      </c>
      <c r="AAG1090" t="s">
        <v>1347</v>
      </c>
      <c r="AAP1090" t="s">
        <v>938</v>
      </c>
      <c r="AAQ1090" t="s">
        <v>948</v>
      </c>
      <c r="AAR1090" t="s">
        <v>948</v>
      </c>
      <c r="AAS1090" t="s">
        <v>1157</v>
      </c>
      <c r="AAT1090" t="s">
        <v>941</v>
      </c>
      <c r="AAX1090">
        <v>0.52</v>
      </c>
      <c r="AAY1090" t="s">
        <v>1016</v>
      </c>
      <c r="AAZ1090">
        <v>0.21</v>
      </c>
      <c r="ABN1090" t="s">
        <v>1197</v>
      </c>
      <c r="ABO1090">
        <v>32.299999999999997</v>
      </c>
      <c r="ABP1090">
        <v>6.6000000000000003E-2</v>
      </c>
      <c r="ABT1090">
        <v>15</v>
      </c>
      <c r="ACQ1090" t="s">
        <v>944</v>
      </c>
      <c r="ACR1090" t="s">
        <v>945</v>
      </c>
      <c r="ACS1090" t="s">
        <v>921</v>
      </c>
      <c r="ACT1090" t="s">
        <v>911</v>
      </c>
      <c r="ACU1090" t="s">
        <v>1011</v>
      </c>
      <c r="ACV1090">
        <v>0.02</v>
      </c>
      <c r="ACW1090">
        <v>2</v>
      </c>
      <c r="ACX1090">
        <v>0.02</v>
      </c>
      <c r="ADC1090" t="s">
        <v>941</v>
      </c>
      <c r="ADM1090">
        <v>70</v>
      </c>
      <c r="ADQ1090" t="s">
        <v>943</v>
      </c>
      <c r="ADR1090" t="s">
        <v>943</v>
      </c>
      <c r="ADS1090" t="s">
        <v>1157</v>
      </c>
      <c r="ADT1090" t="s">
        <v>943</v>
      </c>
      <c r="ADU1090" t="s">
        <v>1157</v>
      </c>
      <c r="ADV1090" t="s">
        <v>1158</v>
      </c>
      <c r="ADW1090" t="s">
        <v>1259</v>
      </c>
      <c r="ADX1090" t="s">
        <v>1160</v>
      </c>
      <c r="ADY1090" t="s">
        <v>910</v>
      </c>
      <c r="ADZ1090">
        <v>0.108</v>
      </c>
      <c r="AEA1090" t="s">
        <v>941</v>
      </c>
      <c r="AEB1090" t="s">
        <v>921</v>
      </c>
      <c r="AEC1090" t="s">
        <v>939</v>
      </c>
      <c r="AED1090">
        <v>7.0000000000000007E-2</v>
      </c>
      <c r="AEE1090" t="s">
        <v>910</v>
      </c>
      <c r="AEF1090" t="s">
        <v>1193</v>
      </c>
      <c r="AEG1090" t="s">
        <v>921</v>
      </c>
      <c r="AEH1090" t="s">
        <v>941</v>
      </c>
      <c r="AEI1090" t="s">
        <v>921</v>
      </c>
      <c r="AEJ1090" t="s">
        <v>939</v>
      </c>
      <c r="AEK1090" t="s">
        <v>1158</v>
      </c>
      <c r="AEL1090" t="s">
        <v>971</v>
      </c>
      <c r="AEM1090" t="s">
        <v>948</v>
      </c>
      <c r="AEN1090" t="s">
        <v>942</v>
      </c>
      <c r="AEO1090" t="s">
        <v>1304</v>
      </c>
      <c r="AEP1090" t="s">
        <v>938</v>
      </c>
      <c r="AEQ1090" t="s">
        <v>921</v>
      </c>
      <c r="AER1090" t="s">
        <v>1104</v>
      </c>
      <c r="AES1090" t="s">
        <v>943</v>
      </c>
      <c r="AFC1090">
        <v>0.16500000000000001</v>
      </c>
      <c r="AFI1090">
        <v>87.6</v>
      </c>
      <c r="AFK1090">
        <v>79.8</v>
      </c>
      <c r="AFO1090">
        <v>104</v>
      </c>
      <c r="AFP1090">
        <v>96.4</v>
      </c>
      <c r="AGC1090">
        <v>911</v>
      </c>
      <c r="AGK1090">
        <v>930</v>
      </c>
    </row>
    <row r="1091" spans="1:869">
      <c r="A1091" t="s">
        <v>904</v>
      </c>
      <c r="B1091">
        <v>14201300</v>
      </c>
      <c r="C1091" s="1">
        <v>37797</v>
      </c>
      <c r="D1091" s="2">
        <v>0.4861111111111111</v>
      </c>
      <c r="G1091" t="s">
        <v>905</v>
      </c>
      <c r="H1091" t="s">
        <v>1367</v>
      </c>
      <c r="I1091" t="s">
        <v>907</v>
      </c>
      <c r="J1091" t="s">
        <v>908</v>
      </c>
      <c r="M1091" s="1">
        <f t="shared" si="418"/>
        <v>37797</v>
      </c>
      <c r="N1091">
        <v>15.4</v>
      </c>
      <c r="O1091">
        <v>20.100000000000001</v>
      </c>
      <c r="P1091">
        <v>769</v>
      </c>
      <c r="Q1091">
        <v>80020</v>
      </c>
      <c r="R1091" s="1">
        <f t="shared" si="419"/>
        <v>37797</v>
      </c>
      <c r="S1091">
        <v>1.4</v>
      </c>
      <c r="T1091">
        <v>3.7</v>
      </c>
      <c r="U1091">
        <v>385</v>
      </c>
      <c r="V1091">
        <v>5.0000000000000002E-5</v>
      </c>
      <c r="W1091" s="1">
        <f t="shared" si="420"/>
        <v>37797</v>
      </c>
      <c r="X1091">
        <v>8.8000000000000007</v>
      </c>
      <c r="Y1091">
        <v>87</v>
      </c>
      <c r="Z1091" s="1">
        <f t="shared" si="421"/>
        <v>37797</v>
      </c>
      <c r="AA1091">
        <v>7.3</v>
      </c>
      <c r="AC1091" s="1" t="str">
        <f t="shared" si="422"/>
        <v/>
      </c>
      <c r="AH1091" s="1" t="str">
        <f t="shared" si="423"/>
        <v/>
      </c>
      <c r="AJ1091" s="1">
        <f t="shared" si="423"/>
        <v>37797</v>
      </c>
      <c r="AK1091">
        <v>6.8</v>
      </c>
      <c r="AM1091" s="1">
        <f t="shared" ref="AM1091" si="551">IF(ISBLANK(AN1091),"",$C1091)</f>
        <v>37797</v>
      </c>
      <c r="AN1091" t="s">
        <v>1180</v>
      </c>
      <c r="AP1091" s="1">
        <f t="shared" si="425"/>
        <v>37797</v>
      </c>
      <c r="AQ1091" t="s">
        <v>944</v>
      </c>
      <c r="AR1091">
        <v>2.5000000000000001E-2</v>
      </c>
      <c r="AS1091" s="1">
        <f t="shared" si="426"/>
        <v>37797</v>
      </c>
      <c r="AT1091">
        <v>6.23</v>
      </c>
      <c r="AV1091">
        <v>0.54</v>
      </c>
      <c r="AW1091" s="1">
        <f t="shared" si="427"/>
        <v>37797</v>
      </c>
      <c r="AX1091">
        <v>6.25</v>
      </c>
      <c r="AY1091">
        <v>0.35599999999999998</v>
      </c>
      <c r="AZ1091" s="1">
        <f t="shared" si="428"/>
        <v>37797</v>
      </c>
      <c r="BA1091">
        <v>0.187</v>
      </c>
      <c r="BB1091" s="1" t="str">
        <f t="shared" si="428"/>
        <v/>
      </c>
      <c r="BD1091" s="1">
        <f t="shared" ref="BD1091:BF1091" si="552">IF(ISBLANK(BE1091),"",$C1091)</f>
        <v>37797</v>
      </c>
      <c r="BE1091">
        <v>0.12</v>
      </c>
      <c r="BF1091" s="1" t="str">
        <f t="shared" si="552"/>
        <v/>
      </c>
      <c r="BI1091" s="1" t="str">
        <f t="shared" ref="BI1091" si="553">IF(ISBLANK(BJ1091),"",$C1091)</f>
        <v/>
      </c>
      <c r="DR1091" t="s">
        <v>946</v>
      </c>
      <c r="DS1091" t="s">
        <v>1045</v>
      </c>
      <c r="DT1091">
        <v>9.6000000000000002E-2</v>
      </c>
      <c r="DU1091" t="s">
        <v>939</v>
      </c>
      <c r="DW1091" t="s">
        <v>948</v>
      </c>
      <c r="DZ1091">
        <v>0.623</v>
      </c>
      <c r="EA1091" t="s">
        <v>948</v>
      </c>
      <c r="EB1091" t="s">
        <v>946</v>
      </c>
      <c r="EE1091" t="s">
        <v>1052</v>
      </c>
      <c r="EF1091" t="s">
        <v>1155</v>
      </c>
      <c r="EG1091" t="s">
        <v>942</v>
      </c>
      <c r="EJ1091">
        <v>1.1299999999999999</v>
      </c>
      <c r="EK1091">
        <v>0.04</v>
      </c>
      <c r="FJ1091" t="s">
        <v>948</v>
      </c>
      <c r="GB1091" t="s">
        <v>946</v>
      </c>
      <c r="GC1091" t="s">
        <v>948</v>
      </c>
      <c r="JL1091" t="s">
        <v>942</v>
      </c>
      <c r="NB1091" t="s">
        <v>1343</v>
      </c>
      <c r="NK1091" t="s">
        <v>921</v>
      </c>
      <c r="NM1091" t="s">
        <v>946</v>
      </c>
      <c r="NN1091" t="s">
        <v>921</v>
      </c>
      <c r="NR1091" t="s">
        <v>948</v>
      </c>
      <c r="OK1091" t="s">
        <v>941</v>
      </c>
      <c r="OZ1091" t="s">
        <v>948</v>
      </c>
      <c r="PM1091">
        <v>2.5000000000000001E-2</v>
      </c>
      <c r="PV1091" t="s">
        <v>1156</v>
      </c>
      <c r="PY1091" t="s">
        <v>910</v>
      </c>
      <c r="QB1091">
        <v>1.0999999999999999E-2</v>
      </c>
      <c r="QF1091">
        <v>2.9000000000000001E-2</v>
      </c>
      <c r="QP1091" t="s">
        <v>941</v>
      </c>
      <c r="QS1091" t="s">
        <v>943</v>
      </c>
      <c r="RN1091" t="s">
        <v>1344</v>
      </c>
      <c r="XH1091">
        <v>1001</v>
      </c>
      <c r="YD1091" t="s">
        <v>948</v>
      </c>
      <c r="YE1091" t="s">
        <v>949</v>
      </c>
      <c r="YF1091" t="s">
        <v>1157</v>
      </c>
      <c r="YG1091">
        <v>5.5E-2</v>
      </c>
      <c r="YH1091" t="s">
        <v>945</v>
      </c>
      <c r="YI1091" t="s">
        <v>941</v>
      </c>
      <c r="YJ1091" t="s">
        <v>1358</v>
      </c>
      <c r="YK1091" t="s">
        <v>942</v>
      </c>
      <c r="YL1091" t="s">
        <v>1157</v>
      </c>
      <c r="YM1091">
        <v>0.16800000000000001</v>
      </c>
      <c r="YN1091" t="s">
        <v>943</v>
      </c>
      <c r="YO1091" t="s">
        <v>949</v>
      </c>
      <c r="YP1091" t="s">
        <v>938</v>
      </c>
      <c r="YQ1091" t="s">
        <v>949</v>
      </c>
      <c r="YR1091" t="s">
        <v>948</v>
      </c>
      <c r="YS1091" t="s">
        <v>943</v>
      </c>
      <c r="YT1091" t="s">
        <v>941</v>
      </c>
      <c r="YU1091" t="s">
        <v>942</v>
      </c>
      <c r="YV1091" t="s">
        <v>949</v>
      </c>
      <c r="YW1091" t="s">
        <v>1345</v>
      </c>
      <c r="YX1091" t="s">
        <v>941</v>
      </c>
      <c r="YY1091" t="s">
        <v>911</v>
      </c>
      <c r="YZ1091" t="s">
        <v>945</v>
      </c>
      <c r="ZA1091" t="s">
        <v>925</v>
      </c>
      <c r="ZB1091" t="s">
        <v>948</v>
      </c>
      <c r="ZC1091" t="s">
        <v>948</v>
      </c>
      <c r="ZD1091" t="s">
        <v>941</v>
      </c>
      <c r="ZE1091">
        <v>0.39600000000000002</v>
      </c>
      <c r="ZF1091" t="s">
        <v>948</v>
      </c>
      <c r="ZH1091" t="s">
        <v>946</v>
      </c>
      <c r="ZI1091" t="s">
        <v>942</v>
      </c>
      <c r="ZJ1091" t="s">
        <v>943</v>
      </c>
      <c r="ZK1091" t="s">
        <v>945</v>
      </c>
      <c r="ZL1091" t="s">
        <v>921</v>
      </c>
      <c r="ZM1091" t="s">
        <v>1346</v>
      </c>
      <c r="ZN1091" t="s">
        <v>946</v>
      </c>
      <c r="ZO1091" t="s">
        <v>921</v>
      </c>
      <c r="ZP1091" t="s">
        <v>939</v>
      </c>
      <c r="ZQ1091" t="s">
        <v>941</v>
      </c>
      <c r="ZR1091" t="s">
        <v>945</v>
      </c>
      <c r="ZS1091" t="s">
        <v>949</v>
      </c>
      <c r="ZT1091" t="s">
        <v>945</v>
      </c>
      <c r="ZU1091" t="s">
        <v>949</v>
      </c>
      <c r="ZV1091" t="s">
        <v>939</v>
      </c>
      <c r="ZW1091" t="s">
        <v>949</v>
      </c>
      <c r="ZX1091" t="s">
        <v>949</v>
      </c>
      <c r="ZY1091" t="s">
        <v>949</v>
      </c>
      <c r="ZZ1091" t="s">
        <v>945</v>
      </c>
      <c r="AAB1091" t="s">
        <v>1016</v>
      </c>
      <c r="AAC1091" t="s">
        <v>1346</v>
      </c>
      <c r="AAD1091" t="s">
        <v>943</v>
      </c>
      <c r="AAG1091" t="s">
        <v>1347</v>
      </c>
      <c r="AAP1091" t="s">
        <v>938</v>
      </c>
      <c r="AAQ1091" t="s">
        <v>948</v>
      </c>
      <c r="AAR1091" t="s">
        <v>948</v>
      </c>
      <c r="AAS1091" t="s">
        <v>1157</v>
      </c>
      <c r="AAT1091" t="s">
        <v>941</v>
      </c>
      <c r="AAX1091">
        <v>1.7</v>
      </c>
      <c r="AAY1091" t="s">
        <v>1016</v>
      </c>
      <c r="AAZ1091">
        <v>0.16</v>
      </c>
      <c r="ABN1091" t="s">
        <v>1197</v>
      </c>
      <c r="ABO1091">
        <v>27.6</v>
      </c>
      <c r="ABP1091">
        <v>8.2000000000000003E-2</v>
      </c>
      <c r="ABT1091">
        <v>15</v>
      </c>
      <c r="ACQ1091" t="s">
        <v>944</v>
      </c>
      <c r="ACR1091" t="s">
        <v>945</v>
      </c>
      <c r="ACS1091" t="s">
        <v>921</v>
      </c>
      <c r="ACT1091" t="s">
        <v>911</v>
      </c>
      <c r="ACU1091" t="s">
        <v>949</v>
      </c>
      <c r="ACV1091" t="s">
        <v>946</v>
      </c>
      <c r="ACW1091">
        <v>3</v>
      </c>
      <c r="ACX1091">
        <v>0.01</v>
      </c>
      <c r="ADC1091" t="s">
        <v>941</v>
      </c>
      <c r="ADM1091">
        <v>70</v>
      </c>
      <c r="ADQ1091" t="s">
        <v>943</v>
      </c>
      <c r="ADR1091" t="s">
        <v>943</v>
      </c>
      <c r="ADS1091" t="s">
        <v>1157</v>
      </c>
      <c r="ADT1091" t="s">
        <v>943</v>
      </c>
      <c r="ADU1091" t="s">
        <v>1157</v>
      </c>
      <c r="ADV1091" t="s">
        <v>1158</v>
      </c>
      <c r="ADW1091" t="s">
        <v>1134</v>
      </c>
      <c r="ADX1091" t="s">
        <v>1160</v>
      </c>
      <c r="ADY1091" t="s">
        <v>943</v>
      </c>
      <c r="ADZ1091">
        <v>0.158</v>
      </c>
      <c r="AEA1091" t="s">
        <v>941</v>
      </c>
      <c r="AEB1091" t="s">
        <v>921</v>
      </c>
      <c r="AEC1091" t="s">
        <v>939</v>
      </c>
      <c r="AED1091">
        <v>0.11</v>
      </c>
      <c r="AEE1091" t="s">
        <v>910</v>
      </c>
      <c r="AEF1091" t="s">
        <v>984</v>
      </c>
      <c r="AEG1091" t="s">
        <v>921</v>
      </c>
      <c r="AEH1091" t="s">
        <v>941</v>
      </c>
      <c r="AEI1091" t="s">
        <v>921</v>
      </c>
      <c r="AEJ1091" t="s">
        <v>939</v>
      </c>
      <c r="AEK1091" t="s">
        <v>1158</v>
      </c>
      <c r="AEL1091" t="s">
        <v>1010</v>
      </c>
      <c r="AEM1091" t="s">
        <v>948</v>
      </c>
      <c r="AEN1091" t="s">
        <v>942</v>
      </c>
      <c r="AEO1091" t="s">
        <v>1304</v>
      </c>
      <c r="AEP1091">
        <v>8.9999999999999993E-3</v>
      </c>
      <c r="AEQ1091" t="s">
        <v>921</v>
      </c>
      <c r="AER1091" t="s">
        <v>1104</v>
      </c>
      <c r="AES1091" t="s">
        <v>943</v>
      </c>
      <c r="AFI1091">
        <v>103</v>
      </c>
      <c r="AFK1091">
        <v>98.2</v>
      </c>
      <c r="AFO1091">
        <v>88.8</v>
      </c>
      <c r="AFP1091">
        <v>97.3</v>
      </c>
      <c r="AGC1091">
        <v>901</v>
      </c>
      <c r="AGK1091">
        <v>905</v>
      </c>
    </row>
    <row r="1092" spans="1:869">
      <c r="A1092" t="s">
        <v>904</v>
      </c>
      <c r="B1092">
        <v>14201300</v>
      </c>
      <c r="C1092" s="1">
        <v>37811</v>
      </c>
      <c r="D1092" s="2">
        <v>0.50694444444444442</v>
      </c>
      <c r="G1092" t="s">
        <v>905</v>
      </c>
      <c r="H1092" t="s">
        <v>1367</v>
      </c>
      <c r="I1092" t="s">
        <v>907</v>
      </c>
      <c r="J1092" t="s">
        <v>908</v>
      </c>
      <c r="M1092" s="1">
        <f t="shared" si="418"/>
        <v>37811</v>
      </c>
      <c r="N1092">
        <v>18</v>
      </c>
      <c r="O1092">
        <v>22.5</v>
      </c>
      <c r="P1092">
        <v>763</v>
      </c>
      <c r="Q1092">
        <v>80020</v>
      </c>
      <c r="R1092" s="1">
        <f t="shared" si="419"/>
        <v>37811</v>
      </c>
      <c r="S1092">
        <v>0.23</v>
      </c>
      <c r="T1092">
        <v>3.43</v>
      </c>
      <c r="U1092">
        <v>356</v>
      </c>
      <c r="V1092">
        <v>4.0000000000000003E-5</v>
      </c>
      <c r="W1092" s="1">
        <f t="shared" si="420"/>
        <v>37811</v>
      </c>
      <c r="X1092">
        <v>8.5</v>
      </c>
      <c r="Y1092">
        <v>90</v>
      </c>
      <c r="Z1092" s="1">
        <f t="shared" si="421"/>
        <v>37811</v>
      </c>
      <c r="AA1092">
        <v>7.4</v>
      </c>
      <c r="AC1092" s="1">
        <f t="shared" si="422"/>
        <v>37811</v>
      </c>
      <c r="AD1092">
        <v>7.7</v>
      </c>
      <c r="AE1092" t="s">
        <v>925</v>
      </c>
      <c r="AF1092">
        <v>111</v>
      </c>
      <c r="AH1092" s="1" t="str">
        <f t="shared" si="423"/>
        <v/>
      </c>
      <c r="AJ1092" s="1">
        <f t="shared" si="423"/>
        <v>37811</v>
      </c>
      <c r="AK1092">
        <v>7.3</v>
      </c>
      <c r="AM1092" s="1">
        <f t="shared" ref="AM1092" si="554">IF(ISBLANK(AN1092),"",$C1092)</f>
        <v>37811</v>
      </c>
      <c r="AN1092" t="s">
        <v>1377</v>
      </c>
      <c r="AP1092" s="1">
        <f t="shared" si="425"/>
        <v>37811</v>
      </c>
      <c r="AQ1092" t="s">
        <v>953</v>
      </c>
      <c r="AR1092">
        <v>4.9000000000000002E-2</v>
      </c>
      <c r="AS1092" s="1">
        <f t="shared" si="426"/>
        <v>37811</v>
      </c>
      <c r="AT1092">
        <v>6.77</v>
      </c>
      <c r="AV1092">
        <v>0.46</v>
      </c>
      <c r="AW1092" s="1">
        <f t="shared" si="427"/>
        <v>37811</v>
      </c>
      <c r="AX1092">
        <v>6.82</v>
      </c>
      <c r="AY1092">
        <v>0.56999999999999995</v>
      </c>
      <c r="AZ1092" s="1">
        <f t="shared" si="428"/>
        <v>37811</v>
      </c>
      <c r="BA1092">
        <v>0.25</v>
      </c>
      <c r="BB1092" s="1" t="str">
        <f t="shared" si="428"/>
        <v/>
      </c>
      <c r="BD1092" s="1">
        <f t="shared" ref="BD1092:BF1092" si="555">IF(ISBLANK(BE1092),"",$C1092)</f>
        <v>37811</v>
      </c>
      <c r="BE1092">
        <v>0.19</v>
      </c>
      <c r="BF1092" s="1">
        <f t="shared" si="555"/>
        <v>37811</v>
      </c>
      <c r="BG1092">
        <v>3.4</v>
      </c>
      <c r="BH1092" t="s">
        <v>1276</v>
      </c>
      <c r="BI1092" s="1">
        <f t="shared" ref="BI1092" si="556">IF(ISBLANK(BJ1092),"",$C1092)</f>
        <v>37811</v>
      </c>
      <c r="BJ1092">
        <v>0.36</v>
      </c>
      <c r="BK1092">
        <v>0.37</v>
      </c>
      <c r="BU1092">
        <v>28.7</v>
      </c>
      <c r="BV1092">
        <v>16.3</v>
      </c>
      <c r="DR1092" t="s">
        <v>946</v>
      </c>
      <c r="DS1092" t="s">
        <v>1113</v>
      </c>
      <c r="DT1092">
        <v>3.9E-2</v>
      </c>
      <c r="DU1092" t="s">
        <v>939</v>
      </c>
      <c r="DW1092" t="s">
        <v>948</v>
      </c>
      <c r="DZ1092">
        <v>0.26400000000000001</v>
      </c>
      <c r="EA1092" t="s">
        <v>948</v>
      </c>
      <c r="EB1092" t="s">
        <v>946</v>
      </c>
      <c r="EE1092" t="s">
        <v>1031</v>
      </c>
      <c r="EF1092" t="s">
        <v>1155</v>
      </c>
      <c r="EG1092" t="s">
        <v>942</v>
      </c>
      <c r="EJ1092">
        <v>1.05</v>
      </c>
      <c r="EK1092">
        <v>0.01</v>
      </c>
      <c r="FJ1092" t="s">
        <v>948</v>
      </c>
      <c r="GB1092" t="s">
        <v>946</v>
      </c>
      <c r="GC1092" t="s">
        <v>948</v>
      </c>
      <c r="JL1092" t="s">
        <v>942</v>
      </c>
      <c r="NB1092" t="s">
        <v>1343</v>
      </c>
      <c r="NK1092" t="s">
        <v>921</v>
      </c>
      <c r="NM1092" t="s">
        <v>946</v>
      </c>
      <c r="NN1092" t="s">
        <v>921</v>
      </c>
      <c r="NR1092" t="s">
        <v>957</v>
      </c>
      <c r="NX1092">
        <v>91</v>
      </c>
      <c r="OK1092" t="s">
        <v>941</v>
      </c>
      <c r="OZ1092" t="s">
        <v>948</v>
      </c>
      <c r="PM1092">
        <v>0.109</v>
      </c>
      <c r="PV1092" t="s">
        <v>1156</v>
      </c>
      <c r="PY1092" t="s">
        <v>910</v>
      </c>
      <c r="QB1092">
        <v>2.1999999999999999E-2</v>
      </c>
      <c r="QF1092">
        <v>1.2E-2</v>
      </c>
      <c r="QP1092" t="s">
        <v>941</v>
      </c>
      <c r="QS1092" t="s">
        <v>943</v>
      </c>
      <c r="RN1092" t="s">
        <v>1344</v>
      </c>
      <c r="XA1092">
        <v>0.04</v>
      </c>
      <c r="XH1092">
        <v>1001</v>
      </c>
      <c r="YD1092" t="s">
        <v>948</v>
      </c>
      <c r="YE1092" t="s">
        <v>949</v>
      </c>
      <c r="YF1092" t="s">
        <v>1157</v>
      </c>
      <c r="YG1092">
        <v>0.05</v>
      </c>
      <c r="YH1092" t="s">
        <v>945</v>
      </c>
      <c r="YI1092" t="s">
        <v>941</v>
      </c>
      <c r="YJ1092" t="s">
        <v>1358</v>
      </c>
      <c r="YK1092" t="s">
        <v>942</v>
      </c>
      <c r="YL1092" t="s">
        <v>1157</v>
      </c>
      <c r="YM1092">
        <v>0.16500000000000001</v>
      </c>
      <c r="YN1092" t="s">
        <v>943</v>
      </c>
      <c r="YO1092" t="s">
        <v>949</v>
      </c>
      <c r="YP1092" t="s">
        <v>938</v>
      </c>
      <c r="YQ1092" t="s">
        <v>949</v>
      </c>
      <c r="YR1092" t="s">
        <v>948</v>
      </c>
      <c r="YS1092" t="s">
        <v>943</v>
      </c>
      <c r="YT1092" t="s">
        <v>941</v>
      </c>
      <c r="YU1092" t="s">
        <v>942</v>
      </c>
      <c r="YV1092" t="s">
        <v>949</v>
      </c>
      <c r="YW1092" t="s">
        <v>1345</v>
      </c>
      <c r="YX1092" t="s">
        <v>941</v>
      </c>
      <c r="YZ1092" t="s">
        <v>945</v>
      </c>
      <c r="ZA1092" t="s">
        <v>925</v>
      </c>
      <c r="ZB1092" t="s">
        <v>948</v>
      </c>
      <c r="ZC1092" t="s">
        <v>948</v>
      </c>
      <c r="ZD1092" t="s">
        <v>941</v>
      </c>
      <c r="ZE1092">
        <v>0.09</v>
      </c>
      <c r="ZF1092" t="s">
        <v>948</v>
      </c>
      <c r="ZG1092" t="s">
        <v>911</v>
      </c>
      <c r="ZH1092" t="s">
        <v>946</v>
      </c>
      <c r="ZI1092" t="s">
        <v>942</v>
      </c>
      <c r="ZJ1092" t="s">
        <v>943</v>
      </c>
      <c r="ZK1092" t="s">
        <v>945</v>
      </c>
      <c r="ZL1092" t="s">
        <v>921</v>
      </c>
      <c r="ZM1092" t="s">
        <v>1346</v>
      </c>
      <c r="ZN1092" t="s">
        <v>946</v>
      </c>
      <c r="ZO1092" t="s">
        <v>921</v>
      </c>
      <c r="ZP1092" t="s">
        <v>939</v>
      </c>
      <c r="ZQ1092" t="s">
        <v>941</v>
      </c>
      <c r="ZR1092" t="s">
        <v>945</v>
      </c>
      <c r="ZS1092" t="s">
        <v>949</v>
      </c>
      <c r="ZT1092" t="s">
        <v>945</v>
      </c>
      <c r="ZU1092" t="s">
        <v>949</v>
      </c>
      <c r="ZV1092" t="s">
        <v>939</v>
      </c>
      <c r="ZW1092" t="s">
        <v>949</v>
      </c>
      <c r="ZX1092" t="s">
        <v>949</v>
      </c>
      <c r="ZY1092" t="s">
        <v>949</v>
      </c>
      <c r="ZZ1092" t="s">
        <v>945</v>
      </c>
      <c r="AAA1092" t="s">
        <v>925</v>
      </c>
      <c r="AAB1092" t="s">
        <v>1016</v>
      </c>
      <c r="AAC1092" t="s">
        <v>1346</v>
      </c>
      <c r="AAD1092" t="s">
        <v>943</v>
      </c>
      <c r="AAG1092" t="s">
        <v>1347</v>
      </c>
      <c r="AAP1092" t="s">
        <v>938</v>
      </c>
      <c r="AAQ1092" t="s">
        <v>948</v>
      </c>
      <c r="AAR1092" t="s">
        <v>948</v>
      </c>
      <c r="AAS1092" t="s">
        <v>1157</v>
      </c>
      <c r="AAT1092" t="s">
        <v>941</v>
      </c>
      <c r="AAX1092">
        <v>0.66</v>
      </c>
      <c r="AAY1092" t="s">
        <v>1016</v>
      </c>
      <c r="AAZ1092" t="s">
        <v>1016</v>
      </c>
      <c r="ABN1092" t="s">
        <v>1175</v>
      </c>
      <c r="ABO1092">
        <v>30</v>
      </c>
      <c r="ABP1092">
        <v>0.161</v>
      </c>
      <c r="ABT1092">
        <v>15</v>
      </c>
      <c r="ACQ1092" t="s">
        <v>944</v>
      </c>
      <c r="ACR1092" t="s">
        <v>945</v>
      </c>
      <c r="ACS1092" t="s">
        <v>921</v>
      </c>
      <c r="ACT1092" t="s">
        <v>911</v>
      </c>
      <c r="ACU1092" t="s">
        <v>949</v>
      </c>
      <c r="ACV1092" t="s">
        <v>946</v>
      </c>
      <c r="ACW1092">
        <v>4</v>
      </c>
      <c r="ACX1092">
        <v>0</v>
      </c>
      <c r="ADC1092" t="s">
        <v>941</v>
      </c>
      <c r="ADM1092">
        <v>70</v>
      </c>
      <c r="ADQ1092" t="s">
        <v>957</v>
      </c>
      <c r="ADR1092" t="s">
        <v>943</v>
      </c>
      <c r="ADS1092" t="s">
        <v>1157</v>
      </c>
      <c r="ADT1092" t="s">
        <v>943</v>
      </c>
      <c r="ADU1092" t="s">
        <v>1157</v>
      </c>
      <c r="ADV1092" t="s">
        <v>1158</v>
      </c>
      <c r="ADW1092" t="s">
        <v>1011</v>
      </c>
      <c r="ADX1092" t="s">
        <v>1160</v>
      </c>
      <c r="ADY1092" t="s">
        <v>943</v>
      </c>
      <c r="ADZ1092">
        <v>1.4E-2</v>
      </c>
      <c r="AEA1092" t="s">
        <v>941</v>
      </c>
      <c r="AEB1092" t="s">
        <v>921</v>
      </c>
      <c r="AEC1092" t="s">
        <v>939</v>
      </c>
      <c r="AED1092">
        <v>8.9999999999999993E-3</v>
      </c>
      <c r="AEE1092" t="s">
        <v>910</v>
      </c>
      <c r="AEF1092" t="s">
        <v>984</v>
      </c>
      <c r="AEG1092" t="s">
        <v>921</v>
      </c>
      <c r="AEH1092" t="s">
        <v>941</v>
      </c>
      <c r="AEI1092" t="s">
        <v>921</v>
      </c>
      <c r="AEJ1092" t="s">
        <v>939</v>
      </c>
      <c r="AEK1092" t="s">
        <v>1158</v>
      </c>
      <c r="AEL1092" t="s">
        <v>1011</v>
      </c>
      <c r="AEM1092" t="s">
        <v>948</v>
      </c>
      <c r="AEN1092" t="s">
        <v>942</v>
      </c>
      <c r="AEO1092" t="s">
        <v>1304</v>
      </c>
      <c r="AEP1092" t="s">
        <v>1165</v>
      </c>
      <c r="AEQ1092" t="s">
        <v>921</v>
      </c>
      <c r="AER1092" t="s">
        <v>1104</v>
      </c>
      <c r="AES1092" t="s">
        <v>943</v>
      </c>
      <c r="AFC1092">
        <v>0.121</v>
      </c>
      <c r="AFI1092">
        <v>105</v>
      </c>
      <c r="AFK1092">
        <v>99.1</v>
      </c>
      <c r="AFO1092">
        <v>96.6</v>
      </c>
      <c r="AFP1092">
        <v>94</v>
      </c>
      <c r="AGC1092">
        <v>861</v>
      </c>
      <c r="AGK1092">
        <v>898</v>
      </c>
    </row>
    <row r="1093" spans="1:869">
      <c r="A1093" t="s">
        <v>904</v>
      </c>
      <c r="B1093">
        <v>14201300</v>
      </c>
      <c r="C1093" s="1">
        <v>37846</v>
      </c>
      <c r="D1093" s="2">
        <v>0.49305555555555558</v>
      </c>
      <c r="G1093" t="s">
        <v>905</v>
      </c>
      <c r="H1093" t="s">
        <v>1367</v>
      </c>
      <c r="I1093" t="s">
        <v>907</v>
      </c>
      <c r="J1093" t="s">
        <v>908</v>
      </c>
      <c r="M1093" s="1">
        <f t="shared" si="418"/>
        <v>37846</v>
      </c>
      <c r="N1093">
        <v>17.7</v>
      </c>
      <c r="O1093">
        <v>20.2</v>
      </c>
      <c r="P1093">
        <v>765</v>
      </c>
      <c r="Q1093">
        <v>80020</v>
      </c>
      <c r="R1093" s="1">
        <f t="shared" si="419"/>
        <v>37846</v>
      </c>
      <c r="S1093">
        <v>0.91</v>
      </c>
      <c r="T1093">
        <v>3.58</v>
      </c>
      <c r="U1093">
        <v>451</v>
      </c>
      <c r="V1093">
        <v>4.0000000000000003E-5</v>
      </c>
      <c r="W1093" s="1">
        <f t="shared" si="420"/>
        <v>37846</v>
      </c>
      <c r="X1093">
        <v>7.2</v>
      </c>
      <c r="Y1093">
        <v>75</v>
      </c>
      <c r="Z1093" s="1">
        <f t="shared" si="421"/>
        <v>37846</v>
      </c>
      <c r="AA1093">
        <v>7.4</v>
      </c>
      <c r="AC1093" s="1">
        <f t="shared" si="422"/>
        <v>37846</v>
      </c>
      <c r="AD1093">
        <v>8.5</v>
      </c>
      <c r="AE1093" t="s">
        <v>925</v>
      </c>
      <c r="AF1093">
        <v>120</v>
      </c>
      <c r="AH1093" s="1" t="str">
        <f t="shared" si="423"/>
        <v/>
      </c>
      <c r="AJ1093" s="1">
        <f t="shared" si="423"/>
        <v>37846</v>
      </c>
      <c r="AK1093">
        <v>6.3</v>
      </c>
      <c r="AM1093" s="1">
        <f t="shared" ref="AM1093" si="557">IF(ISBLANK(AN1093),"",$C1093)</f>
        <v>37846</v>
      </c>
      <c r="AN1093" t="s">
        <v>1194</v>
      </c>
      <c r="AP1093" s="1">
        <f t="shared" si="425"/>
        <v>37846</v>
      </c>
      <c r="AQ1093" t="s">
        <v>944</v>
      </c>
      <c r="AR1093">
        <v>3.3000000000000002E-2</v>
      </c>
      <c r="AS1093" s="1">
        <f t="shared" si="426"/>
        <v>37846</v>
      </c>
      <c r="AT1093">
        <v>5.72</v>
      </c>
      <c r="AV1093">
        <v>0.51</v>
      </c>
      <c r="AW1093" s="1">
        <f t="shared" si="427"/>
        <v>37846</v>
      </c>
      <c r="AX1093">
        <v>5.75</v>
      </c>
      <c r="AY1093">
        <v>0.76</v>
      </c>
      <c r="AZ1093" s="1">
        <f t="shared" si="428"/>
        <v>37846</v>
      </c>
      <c r="BA1093">
        <v>0.34</v>
      </c>
      <c r="BB1093" s="1" t="str">
        <f t="shared" si="428"/>
        <v/>
      </c>
      <c r="BD1093" s="1">
        <f t="shared" ref="BD1093:BF1093" si="558">IF(ISBLANK(BE1093),"",$C1093)</f>
        <v>37846</v>
      </c>
      <c r="BE1093">
        <v>0.25</v>
      </c>
      <c r="BF1093" s="1">
        <f t="shared" si="558"/>
        <v>37846</v>
      </c>
      <c r="BG1093">
        <v>3.5</v>
      </c>
      <c r="BH1093" t="s">
        <v>1276</v>
      </c>
      <c r="BI1093" s="1">
        <f t="shared" ref="BI1093" si="559">IF(ISBLANK(BJ1093),"",$C1093)</f>
        <v>37846</v>
      </c>
      <c r="BJ1093" t="s">
        <v>1378</v>
      </c>
      <c r="BK1093">
        <v>0.3</v>
      </c>
      <c r="BU1093">
        <v>55.6</v>
      </c>
      <c r="BV1093">
        <v>14.3</v>
      </c>
      <c r="DR1093" t="s">
        <v>946</v>
      </c>
      <c r="DS1093" t="s">
        <v>1160</v>
      </c>
      <c r="DT1093">
        <v>5.5E-2</v>
      </c>
      <c r="DU1093" t="s">
        <v>939</v>
      </c>
      <c r="DW1093" t="s">
        <v>948</v>
      </c>
      <c r="DZ1093">
        <v>0.51500000000000001</v>
      </c>
      <c r="EA1093" t="s">
        <v>948</v>
      </c>
      <c r="EB1093" t="s">
        <v>961</v>
      </c>
      <c r="EE1093" t="s">
        <v>1010</v>
      </c>
      <c r="EF1093" t="s">
        <v>1155</v>
      </c>
      <c r="EG1093" t="s">
        <v>942</v>
      </c>
      <c r="EJ1093">
        <v>1.0900000000000001</v>
      </c>
      <c r="EK1093">
        <v>0.03</v>
      </c>
      <c r="FJ1093" t="s">
        <v>948</v>
      </c>
      <c r="GB1093" t="s">
        <v>946</v>
      </c>
      <c r="GC1093" t="s">
        <v>948</v>
      </c>
      <c r="JL1093" t="s">
        <v>942</v>
      </c>
      <c r="NB1093" t="s">
        <v>1343</v>
      </c>
      <c r="NK1093" t="s">
        <v>921</v>
      </c>
      <c r="NM1093" t="s">
        <v>946</v>
      </c>
      <c r="NN1093" t="s">
        <v>921</v>
      </c>
      <c r="NR1093">
        <v>1.0999999999999999E-2</v>
      </c>
      <c r="NX1093">
        <v>99</v>
      </c>
      <c r="OK1093" t="s">
        <v>941</v>
      </c>
      <c r="OZ1093" t="s">
        <v>948</v>
      </c>
      <c r="PM1093">
        <v>1.7999999999999999E-2</v>
      </c>
      <c r="PV1093" t="s">
        <v>1156</v>
      </c>
      <c r="PY1093" t="s">
        <v>910</v>
      </c>
      <c r="QB1093" t="s">
        <v>948</v>
      </c>
      <c r="QF1093">
        <v>5.1999999999999998E-2</v>
      </c>
      <c r="QP1093" t="s">
        <v>941</v>
      </c>
      <c r="QS1093" t="s">
        <v>943</v>
      </c>
      <c r="XA1093">
        <v>0.06</v>
      </c>
      <c r="XH1093">
        <v>1001</v>
      </c>
      <c r="YD1093" t="s">
        <v>948</v>
      </c>
      <c r="YE1093" t="s">
        <v>949</v>
      </c>
      <c r="YF1093" t="s">
        <v>1157</v>
      </c>
      <c r="YG1093">
        <v>0.184</v>
      </c>
      <c r="YH1093" t="s">
        <v>945</v>
      </c>
      <c r="YI1093" t="s">
        <v>941</v>
      </c>
      <c r="YJ1093" t="s">
        <v>1358</v>
      </c>
      <c r="YK1093" t="s">
        <v>942</v>
      </c>
      <c r="YL1093" t="s">
        <v>1157</v>
      </c>
      <c r="YM1093">
        <v>0.16700000000000001</v>
      </c>
      <c r="YN1093" t="s">
        <v>943</v>
      </c>
      <c r="YO1093" t="s">
        <v>949</v>
      </c>
      <c r="YP1093" t="s">
        <v>938</v>
      </c>
      <c r="YQ1093" t="s">
        <v>949</v>
      </c>
      <c r="YR1093" t="s">
        <v>948</v>
      </c>
      <c r="YS1093" t="s">
        <v>943</v>
      </c>
      <c r="YT1093" t="s">
        <v>941</v>
      </c>
      <c r="YU1093" t="s">
        <v>942</v>
      </c>
      <c r="YV1093" t="s">
        <v>949</v>
      </c>
      <c r="YW1093" t="s">
        <v>1345</v>
      </c>
      <c r="YX1093" t="s">
        <v>941</v>
      </c>
      <c r="YY1093" t="s">
        <v>911</v>
      </c>
      <c r="YZ1093" t="s">
        <v>945</v>
      </c>
      <c r="ZA1093" t="s">
        <v>925</v>
      </c>
      <c r="ZB1093" t="s">
        <v>957</v>
      </c>
      <c r="ZC1093" t="s">
        <v>948</v>
      </c>
      <c r="ZD1093" t="s">
        <v>941</v>
      </c>
      <c r="ZE1093">
        <v>0.7</v>
      </c>
      <c r="ZF1093" t="s">
        <v>948</v>
      </c>
      <c r="ZH1093" t="s">
        <v>946</v>
      </c>
      <c r="ZI1093" t="s">
        <v>957</v>
      </c>
      <c r="ZJ1093" t="s">
        <v>943</v>
      </c>
      <c r="ZK1093" t="s">
        <v>945</v>
      </c>
      <c r="ZL1093" t="s">
        <v>921</v>
      </c>
      <c r="ZM1093" t="s">
        <v>1346</v>
      </c>
      <c r="ZN1093" t="s">
        <v>946</v>
      </c>
      <c r="ZO1093" t="s">
        <v>921</v>
      </c>
      <c r="ZP1093" t="s">
        <v>939</v>
      </c>
      <c r="ZQ1093" t="s">
        <v>941</v>
      </c>
      <c r="ZR1093" t="s">
        <v>945</v>
      </c>
      <c r="ZS1093" t="s">
        <v>949</v>
      </c>
      <c r="ZT1093" t="s">
        <v>945</v>
      </c>
      <c r="ZU1093" t="s">
        <v>949</v>
      </c>
      <c r="ZV1093" t="s">
        <v>939</v>
      </c>
      <c r="ZW1093" t="s">
        <v>949</v>
      </c>
      <c r="ZX1093" t="s">
        <v>949</v>
      </c>
      <c r="ZY1093" t="s">
        <v>949</v>
      </c>
      <c r="ZZ1093" t="s">
        <v>945</v>
      </c>
      <c r="AAB1093" t="s">
        <v>1016</v>
      </c>
      <c r="AAC1093" t="s">
        <v>1346</v>
      </c>
      <c r="AAD1093" t="s">
        <v>943</v>
      </c>
      <c r="AAG1093" t="s">
        <v>1347</v>
      </c>
      <c r="AAP1093" t="s">
        <v>1031</v>
      </c>
      <c r="AAQ1093" t="s">
        <v>948</v>
      </c>
      <c r="AAR1093" t="s">
        <v>948</v>
      </c>
      <c r="AAS1093" t="s">
        <v>1157</v>
      </c>
      <c r="AAT1093" t="s">
        <v>1005</v>
      </c>
      <c r="AAX1093">
        <v>4.5</v>
      </c>
      <c r="AAY1093" t="s">
        <v>1016</v>
      </c>
      <c r="AAZ1093">
        <v>0.4</v>
      </c>
      <c r="ABN1093" t="s">
        <v>1176</v>
      </c>
      <c r="ABO1093">
        <v>25.3</v>
      </c>
      <c r="ABP1093">
        <v>0.108</v>
      </c>
      <c r="ABT1093">
        <v>15</v>
      </c>
      <c r="ACQ1093" t="s">
        <v>944</v>
      </c>
      <c r="ACR1093" t="s">
        <v>945</v>
      </c>
      <c r="ACS1093">
        <v>0.19</v>
      </c>
      <c r="ACT1093" t="s">
        <v>1189</v>
      </c>
      <c r="ACU1093">
        <v>1.7999999999999999E-2</v>
      </c>
      <c r="ACV1093">
        <v>0.02</v>
      </c>
      <c r="ACW1093">
        <v>1</v>
      </c>
      <c r="ACX1093">
        <v>0</v>
      </c>
      <c r="ADC1093" t="s">
        <v>941</v>
      </c>
      <c r="ADM1093">
        <v>70</v>
      </c>
      <c r="ADQ1093" t="s">
        <v>943</v>
      </c>
      <c r="ADR1093" t="s">
        <v>943</v>
      </c>
      <c r="ADS1093" t="s">
        <v>1157</v>
      </c>
      <c r="ADT1093" t="s">
        <v>943</v>
      </c>
      <c r="ADU1093" t="s">
        <v>1157</v>
      </c>
      <c r="ADV1093" t="s">
        <v>1158</v>
      </c>
      <c r="ADW1093" t="s">
        <v>1274</v>
      </c>
      <c r="ADX1093" t="s">
        <v>1160</v>
      </c>
      <c r="ADY1093" t="s">
        <v>943</v>
      </c>
      <c r="ADZ1093">
        <v>1.9E-2</v>
      </c>
      <c r="AEA1093" t="s">
        <v>941</v>
      </c>
      <c r="AEB1093" t="s">
        <v>921</v>
      </c>
      <c r="AEC1093" t="s">
        <v>939</v>
      </c>
      <c r="AED1093">
        <v>1.2E-2</v>
      </c>
      <c r="AEE1093" t="s">
        <v>910</v>
      </c>
      <c r="AEF1093" t="s">
        <v>1379</v>
      </c>
      <c r="AEG1093" t="s">
        <v>921</v>
      </c>
      <c r="AEH1093" t="s">
        <v>941</v>
      </c>
      <c r="AEI1093" t="s">
        <v>921</v>
      </c>
      <c r="AEJ1093" t="s">
        <v>939</v>
      </c>
      <c r="AEK1093" t="s">
        <v>1158</v>
      </c>
      <c r="AEL1093" t="s">
        <v>1064</v>
      </c>
      <c r="AEM1093" t="s">
        <v>948</v>
      </c>
      <c r="AEN1093" t="s">
        <v>942</v>
      </c>
      <c r="AEO1093" t="s">
        <v>1304</v>
      </c>
      <c r="AEP1093" t="s">
        <v>938</v>
      </c>
      <c r="AEQ1093" t="s">
        <v>921</v>
      </c>
      <c r="AER1093" t="s">
        <v>1104</v>
      </c>
      <c r="AES1093" t="s">
        <v>943</v>
      </c>
      <c r="AFC1093" t="s">
        <v>1380</v>
      </c>
      <c r="AFI1093">
        <v>100</v>
      </c>
      <c r="AFK1093">
        <v>95.5</v>
      </c>
      <c r="AFO1093">
        <v>93.6</v>
      </c>
      <c r="AFP1093">
        <v>99.1</v>
      </c>
      <c r="AGC1093">
        <v>914</v>
      </c>
      <c r="AGK1093">
        <v>908</v>
      </c>
    </row>
    <row r="1094" spans="1:869">
      <c r="A1094" t="s">
        <v>904</v>
      </c>
      <c r="B1094">
        <v>14201300</v>
      </c>
      <c r="C1094" s="1">
        <v>37867</v>
      </c>
      <c r="D1094" s="2">
        <v>0.55555555555555558</v>
      </c>
      <c r="G1094" t="s">
        <v>905</v>
      </c>
      <c r="H1094" t="s">
        <v>1367</v>
      </c>
      <c r="I1094" t="s">
        <v>907</v>
      </c>
      <c r="J1094" t="s">
        <v>908</v>
      </c>
      <c r="M1094" s="1">
        <f t="shared" si="418"/>
        <v>37867</v>
      </c>
      <c r="N1094">
        <v>17.399999999999999</v>
      </c>
      <c r="O1094">
        <v>26.3</v>
      </c>
      <c r="P1094">
        <v>758</v>
      </c>
      <c r="Q1094">
        <v>80020</v>
      </c>
      <c r="R1094" s="1">
        <f t="shared" si="419"/>
        <v>37867</v>
      </c>
      <c r="S1094">
        <v>0.49</v>
      </c>
      <c r="T1094">
        <v>3.48</v>
      </c>
      <c r="U1094">
        <v>498</v>
      </c>
      <c r="V1094">
        <v>6.0000000000000002E-5</v>
      </c>
      <c r="W1094" s="1">
        <f t="shared" si="420"/>
        <v>37867</v>
      </c>
      <c r="X1094">
        <v>7.9</v>
      </c>
      <c r="Y1094">
        <v>83</v>
      </c>
      <c r="Z1094" s="1">
        <f t="shared" si="421"/>
        <v>37867</v>
      </c>
      <c r="AA1094">
        <v>7.2</v>
      </c>
      <c r="AC1094" s="1">
        <f t="shared" si="422"/>
        <v>37867</v>
      </c>
      <c r="AD1094">
        <v>9.4</v>
      </c>
      <c r="AE1094" t="s">
        <v>925</v>
      </c>
      <c r="AF1094">
        <v>94</v>
      </c>
      <c r="AH1094" s="1" t="str">
        <f t="shared" si="423"/>
        <v/>
      </c>
      <c r="AJ1094" s="1">
        <f t="shared" si="423"/>
        <v>37867</v>
      </c>
      <c r="AK1094">
        <v>7.7</v>
      </c>
      <c r="AM1094" s="1">
        <f t="shared" ref="AM1094" si="560">IF(ISBLANK(AN1094),"",$C1094)</f>
        <v>37867</v>
      </c>
      <c r="AN1094" t="s">
        <v>1381</v>
      </c>
      <c r="AP1094" s="1">
        <f t="shared" si="425"/>
        <v>37867</v>
      </c>
      <c r="AQ1094" t="s">
        <v>944</v>
      </c>
      <c r="AR1094">
        <v>5.8999999999999997E-2</v>
      </c>
      <c r="AS1094" s="1">
        <f t="shared" si="426"/>
        <v>37867</v>
      </c>
      <c r="AT1094">
        <v>7.19</v>
      </c>
      <c r="AV1094">
        <v>0.46</v>
      </c>
      <c r="AW1094" s="1">
        <f t="shared" si="427"/>
        <v>37867</v>
      </c>
      <c r="AX1094">
        <v>7.25</v>
      </c>
      <c r="AY1094">
        <v>0.47499999999999998</v>
      </c>
      <c r="AZ1094" s="1">
        <f t="shared" si="428"/>
        <v>37867</v>
      </c>
      <c r="BA1094">
        <v>0.24</v>
      </c>
      <c r="BB1094" s="1" t="str">
        <f t="shared" si="428"/>
        <v/>
      </c>
      <c r="BD1094" s="1">
        <f t="shared" ref="BD1094:BF1094" si="561">IF(ISBLANK(BE1094),"",$C1094)</f>
        <v>37867</v>
      </c>
      <c r="BE1094">
        <v>0.15</v>
      </c>
      <c r="BF1094" s="1">
        <f t="shared" si="561"/>
        <v>37867</v>
      </c>
      <c r="BG1094">
        <v>3.3</v>
      </c>
      <c r="BH1094" t="s">
        <v>1276</v>
      </c>
      <c r="BI1094" s="1">
        <f t="shared" ref="BI1094" si="562">IF(ISBLANK(BJ1094),"",$C1094)</f>
        <v>37867</v>
      </c>
      <c r="BJ1094">
        <v>0.23</v>
      </c>
      <c r="BK1094">
        <v>0.23</v>
      </c>
      <c r="BU1094">
        <v>64.3</v>
      </c>
      <c r="BV1094">
        <v>19.100000000000001</v>
      </c>
      <c r="DR1094" t="s">
        <v>946</v>
      </c>
      <c r="DS1094" t="s">
        <v>1071</v>
      </c>
      <c r="DT1094">
        <v>3.6999999999999998E-2</v>
      </c>
      <c r="DU1094" t="s">
        <v>939</v>
      </c>
      <c r="DW1094" t="s">
        <v>948</v>
      </c>
      <c r="DZ1094">
        <v>0.42399999999999999</v>
      </c>
      <c r="EA1094" t="s">
        <v>948</v>
      </c>
      <c r="EB1094" t="s">
        <v>946</v>
      </c>
      <c r="EE1094" t="s">
        <v>974</v>
      </c>
      <c r="EF1094" t="s">
        <v>1155</v>
      </c>
      <c r="EG1094" t="s">
        <v>942</v>
      </c>
      <c r="EJ1094">
        <v>1.06</v>
      </c>
      <c r="EK1094">
        <v>0.01</v>
      </c>
      <c r="FJ1094" t="s">
        <v>948</v>
      </c>
      <c r="GB1094" t="s">
        <v>946</v>
      </c>
      <c r="GC1094" t="s">
        <v>948</v>
      </c>
      <c r="JL1094" t="s">
        <v>942</v>
      </c>
      <c r="NB1094" t="s">
        <v>1343</v>
      </c>
      <c r="NK1094" t="s">
        <v>921</v>
      </c>
      <c r="NM1094" t="s">
        <v>946</v>
      </c>
      <c r="NN1094" t="s">
        <v>921</v>
      </c>
      <c r="NR1094" t="s">
        <v>957</v>
      </c>
      <c r="NX1094">
        <v>114</v>
      </c>
      <c r="OK1094" t="s">
        <v>941</v>
      </c>
      <c r="OZ1094" t="s">
        <v>948</v>
      </c>
      <c r="PM1094" t="s">
        <v>1010</v>
      </c>
      <c r="PV1094" t="s">
        <v>1156</v>
      </c>
      <c r="PY1094" t="s">
        <v>910</v>
      </c>
      <c r="QB1094" t="s">
        <v>1005</v>
      </c>
      <c r="QF1094">
        <v>0.17</v>
      </c>
      <c r="QP1094" t="s">
        <v>941</v>
      </c>
      <c r="QS1094" t="s">
        <v>943</v>
      </c>
      <c r="RN1094" t="s">
        <v>1344</v>
      </c>
      <c r="XA1094">
        <v>0.04</v>
      </c>
      <c r="XH1094">
        <v>1001</v>
      </c>
      <c r="YD1094" t="s">
        <v>948</v>
      </c>
      <c r="YE1094" t="s">
        <v>949</v>
      </c>
      <c r="YF1094" t="s">
        <v>1157</v>
      </c>
      <c r="YG1094">
        <v>0.13700000000000001</v>
      </c>
      <c r="YH1094" t="s">
        <v>945</v>
      </c>
      <c r="YI1094" t="s">
        <v>941</v>
      </c>
      <c r="YJ1094" t="s">
        <v>1358</v>
      </c>
      <c r="YK1094" t="s">
        <v>942</v>
      </c>
      <c r="YL1094" t="s">
        <v>1157</v>
      </c>
      <c r="YM1094">
        <v>0.158</v>
      </c>
      <c r="YN1094" t="s">
        <v>943</v>
      </c>
      <c r="YO1094" t="s">
        <v>949</v>
      </c>
      <c r="YP1094" t="s">
        <v>938</v>
      </c>
      <c r="YQ1094" t="s">
        <v>949</v>
      </c>
      <c r="YR1094" t="s">
        <v>948</v>
      </c>
      <c r="YS1094" t="s">
        <v>943</v>
      </c>
      <c r="YT1094" t="s">
        <v>941</v>
      </c>
      <c r="YU1094" t="s">
        <v>942</v>
      </c>
      <c r="YV1094" t="s">
        <v>949</v>
      </c>
      <c r="YW1094" t="s">
        <v>1345</v>
      </c>
      <c r="YX1094" t="s">
        <v>941</v>
      </c>
      <c r="YY1094" t="s">
        <v>911</v>
      </c>
      <c r="YZ1094" t="s">
        <v>945</v>
      </c>
      <c r="ZA1094" t="s">
        <v>925</v>
      </c>
      <c r="ZB1094" t="s">
        <v>948</v>
      </c>
      <c r="ZC1094" t="s">
        <v>948</v>
      </c>
      <c r="ZD1094" t="s">
        <v>941</v>
      </c>
      <c r="ZE1094">
        <v>0.42899999999999999</v>
      </c>
      <c r="ZF1094" t="s">
        <v>948</v>
      </c>
      <c r="ZH1094" t="s">
        <v>946</v>
      </c>
      <c r="ZI1094" t="s">
        <v>1005</v>
      </c>
      <c r="ZJ1094" t="s">
        <v>943</v>
      </c>
      <c r="ZK1094" t="s">
        <v>945</v>
      </c>
      <c r="ZL1094" t="s">
        <v>913</v>
      </c>
      <c r="ZM1094" t="s">
        <v>1346</v>
      </c>
      <c r="ZN1094" t="s">
        <v>946</v>
      </c>
      <c r="ZO1094" t="s">
        <v>921</v>
      </c>
      <c r="ZP1094" t="s">
        <v>939</v>
      </c>
      <c r="ZQ1094" t="s">
        <v>941</v>
      </c>
      <c r="ZR1094" t="s">
        <v>945</v>
      </c>
      <c r="ZS1094" t="s">
        <v>949</v>
      </c>
      <c r="ZT1094" t="s">
        <v>945</v>
      </c>
      <c r="ZU1094" t="s">
        <v>949</v>
      </c>
      <c r="ZV1094" t="s">
        <v>939</v>
      </c>
      <c r="ZW1094" t="s">
        <v>949</v>
      </c>
      <c r="ZX1094" t="s">
        <v>949</v>
      </c>
      <c r="ZY1094" t="s">
        <v>949</v>
      </c>
      <c r="ZZ1094" t="s">
        <v>945</v>
      </c>
      <c r="AAB1094" t="s">
        <v>1016</v>
      </c>
      <c r="AAC1094" t="s">
        <v>1346</v>
      </c>
      <c r="AAD1094" t="s">
        <v>943</v>
      </c>
      <c r="AAG1094" t="s">
        <v>1347</v>
      </c>
      <c r="AAP1094" t="s">
        <v>938</v>
      </c>
      <c r="AAQ1094" t="s">
        <v>948</v>
      </c>
      <c r="AAR1094" t="s">
        <v>948</v>
      </c>
      <c r="AAS1094" t="s">
        <v>1157</v>
      </c>
      <c r="AAT1094" t="s">
        <v>941</v>
      </c>
      <c r="AAX1094">
        <v>1.5</v>
      </c>
      <c r="AAY1094" t="s">
        <v>1016</v>
      </c>
      <c r="AAZ1094" t="s">
        <v>1016</v>
      </c>
      <c r="ABN1094" t="s">
        <v>1176</v>
      </c>
      <c r="ABO1094">
        <v>31.8</v>
      </c>
      <c r="ABP1094">
        <v>0.19400000000000001</v>
      </c>
      <c r="ABT1094">
        <v>15</v>
      </c>
      <c r="ACQ1094" t="s">
        <v>944</v>
      </c>
      <c r="ACR1094" t="s">
        <v>945</v>
      </c>
      <c r="ACS1094">
        <v>0.04</v>
      </c>
      <c r="ACT1094" t="s">
        <v>913</v>
      </c>
      <c r="ACU1094">
        <v>1.2E-2</v>
      </c>
      <c r="ACV1094">
        <v>0.01</v>
      </c>
      <c r="ACW1094" t="s">
        <v>926</v>
      </c>
      <c r="ACX1094" t="s">
        <v>947</v>
      </c>
      <c r="ADC1094" t="s">
        <v>941</v>
      </c>
      <c r="ADM1094">
        <v>70</v>
      </c>
      <c r="ADQ1094" t="s">
        <v>943</v>
      </c>
      <c r="ADR1094" t="s">
        <v>943</v>
      </c>
      <c r="ADS1094" t="s">
        <v>1157</v>
      </c>
      <c r="ADT1094" t="s">
        <v>943</v>
      </c>
      <c r="ADU1094" t="s">
        <v>1157</v>
      </c>
      <c r="ADV1094" t="s">
        <v>1158</v>
      </c>
      <c r="ADW1094" t="s">
        <v>1382</v>
      </c>
      <c r="ADX1094" t="s">
        <v>1160</v>
      </c>
      <c r="ADY1094" t="s">
        <v>943</v>
      </c>
      <c r="ADZ1094">
        <v>0.01</v>
      </c>
      <c r="AEA1094" t="s">
        <v>941</v>
      </c>
      <c r="AEB1094" t="s">
        <v>921</v>
      </c>
      <c r="AEC1094" t="s">
        <v>939</v>
      </c>
      <c r="AED1094">
        <v>2.3E-2</v>
      </c>
      <c r="AEE1094" t="s">
        <v>910</v>
      </c>
      <c r="AEF1094" t="s">
        <v>1144</v>
      </c>
      <c r="AEG1094" t="s">
        <v>921</v>
      </c>
      <c r="AEH1094" t="s">
        <v>941</v>
      </c>
      <c r="AEI1094" t="s">
        <v>921</v>
      </c>
      <c r="AEJ1094" t="s">
        <v>939</v>
      </c>
      <c r="AEK1094" t="s">
        <v>1158</v>
      </c>
      <c r="AEL1094" t="s">
        <v>957</v>
      </c>
      <c r="AEM1094" t="s">
        <v>948</v>
      </c>
      <c r="AEN1094" t="s">
        <v>942</v>
      </c>
      <c r="AEO1094" t="s">
        <v>1304</v>
      </c>
      <c r="AEP1094" t="s">
        <v>955</v>
      </c>
      <c r="AEQ1094" t="s">
        <v>921</v>
      </c>
      <c r="AER1094" t="s">
        <v>1383</v>
      </c>
      <c r="AES1094" t="s">
        <v>943</v>
      </c>
      <c r="AFC1094">
        <v>0.191</v>
      </c>
      <c r="AFI1094">
        <v>103</v>
      </c>
      <c r="AFK1094">
        <v>98.1</v>
      </c>
      <c r="AFO1094">
        <v>100</v>
      </c>
      <c r="AFP1094">
        <v>91.3</v>
      </c>
      <c r="AGC1094">
        <v>948</v>
      </c>
      <c r="AGK1094">
        <v>950</v>
      </c>
    </row>
    <row r="1095" spans="1:869">
      <c r="A1095" t="s">
        <v>904</v>
      </c>
      <c r="B1095">
        <v>14201300</v>
      </c>
      <c r="C1095" s="1">
        <v>37880</v>
      </c>
      <c r="D1095" s="2">
        <v>0.5</v>
      </c>
      <c r="G1095" t="s">
        <v>905</v>
      </c>
      <c r="H1095" t="s">
        <v>1367</v>
      </c>
      <c r="I1095" t="s">
        <v>907</v>
      </c>
      <c r="J1095" t="s">
        <v>1384</v>
      </c>
      <c r="K1095">
        <v>0</v>
      </c>
      <c r="L1095">
        <v>94</v>
      </c>
      <c r="M1095" s="1" t="str">
        <f t="shared" si="418"/>
        <v/>
      </c>
      <c r="Q1095">
        <v>80020</v>
      </c>
      <c r="R1095" s="1" t="str">
        <f t="shared" si="419"/>
        <v/>
      </c>
      <c r="W1095" s="1" t="str">
        <f t="shared" si="420"/>
        <v/>
      </c>
      <c r="Z1095" s="1" t="str">
        <f t="shared" si="421"/>
        <v/>
      </c>
      <c r="AC1095" s="1" t="str">
        <f t="shared" si="422"/>
        <v/>
      </c>
      <c r="AG1095">
        <v>355.2</v>
      </c>
      <c r="AH1095" s="1">
        <f t="shared" si="423"/>
        <v>37880</v>
      </c>
      <c r="AI1095">
        <v>373.3</v>
      </c>
      <c r="AJ1095" s="1" t="str">
        <f t="shared" si="423"/>
        <v/>
      </c>
      <c r="AM1095" s="1" t="str">
        <f t="shared" ref="AM1095" si="563">IF(ISBLANK(AN1095),"",$C1095)</f>
        <v/>
      </c>
      <c r="AP1095" s="1" t="str">
        <f t="shared" si="425"/>
        <v/>
      </c>
      <c r="AS1095" s="1" t="str">
        <f t="shared" si="426"/>
        <v/>
      </c>
      <c r="AW1095" s="1" t="str">
        <f t="shared" si="427"/>
        <v/>
      </c>
      <c r="AZ1095" s="1" t="str">
        <f t="shared" si="428"/>
        <v/>
      </c>
      <c r="BB1095" s="1" t="str">
        <f t="shared" si="428"/>
        <v/>
      </c>
      <c r="BD1095" s="1" t="str">
        <f t="shared" ref="BD1095:BF1095" si="564">IF(ISBLANK(BE1095),"",$C1095)</f>
        <v/>
      </c>
      <c r="BF1095" s="1" t="str">
        <f t="shared" si="564"/>
        <v/>
      </c>
      <c r="BI1095" s="1" t="str">
        <f t="shared" ref="BI1095" si="565">IF(ISBLANK(BJ1095),"",$C1095)</f>
        <v/>
      </c>
      <c r="XC1095">
        <v>18.100000000000001</v>
      </c>
      <c r="XH1095">
        <v>3003</v>
      </c>
      <c r="AAU1095">
        <v>9.5</v>
      </c>
      <c r="ABK1095">
        <v>519</v>
      </c>
      <c r="ABL1095">
        <v>34.9</v>
      </c>
      <c r="ABT1095">
        <v>15</v>
      </c>
    </row>
    <row r="1096" spans="1:869">
      <c r="A1096" t="s">
        <v>904</v>
      </c>
      <c r="B1096">
        <v>14201300</v>
      </c>
      <c r="C1096" s="1">
        <v>37923</v>
      </c>
      <c r="D1096" s="2">
        <v>0.49305555555555558</v>
      </c>
      <c r="G1096" t="s">
        <v>994</v>
      </c>
      <c r="H1096" t="s">
        <v>1367</v>
      </c>
      <c r="I1096" t="s">
        <v>907</v>
      </c>
      <c r="J1096" t="s">
        <v>908</v>
      </c>
      <c r="M1096" s="1">
        <f t="shared" si="418"/>
        <v>37923</v>
      </c>
      <c r="N1096">
        <v>11.2</v>
      </c>
      <c r="O1096">
        <v>13.6</v>
      </c>
      <c r="P1096">
        <v>759</v>
      </c>
      <c r="Q1096">
        <v>80020</v>
      </c>
      <c r="R1096" s="1">
        <f t="shared" si="419"/>
        <v>37923</v>
      </c>
      <c r="S1096">
        <v>0.53</v>
      </c>
      <c r="T1096">
        <v>3.68</v>
      </c>
      <c r="U1096">
        <v>441</v>
      </c>
      <c r="V1096">
        <v>9.0000000000000006E-5</v>
      </c>
      <c r="W1096" s="1">
        <f t="shared" si="420"/>
        <v>37923</v>
      </c>
      <c r="X1096">
        <v>4.3</v>
      </c>
      <c r="Y1096">
        <v>39</v>
      </c>
      <c r="Z1096" s="1">
        <f t="shared" si="421"/>
        <v>37923</v>
      </c>
      <c r="AA1096">
        <v>7</v>
      </c>
      <c r="AC1096" s="1">
        <f t="shared" si="422"/>
        <v>37923</v>
      </c>
      <c r="AD1096">
        <v>15</v>
      </c>
      <c r="AE1096" t="s">
        <v>925</v>
      </c>
      <c r="AF1096">
        <v>102</v>
      </c>
      <c r="AH1096" s="1"/>
      <c r="AI1096">
        <f>AI1095-AG1095</f>
        <v>18.100000000000023</v>
      </c>
      <c r="AJ1096" s="1" t="str">
        <f t="shared" si="423"/>
        <v/>
      </c>
      <c r="AM1096" s="1">
        <f t="shared" ref="AM1096" si="566">IF(ISBLANK(AN1096),"",$C1096)</f>
        <v>37923</v>
      </c>
      <c r="AN1096" t="s">
        <v>1385</v>
      </c>
      <c r="AP1096" s="1">
        <f t="shared" si="425"/>
        <v>37923</v>
      </c>
      <c r="AQ1096" t="s">
        <v>944</v>
      </c>
      <c r="AR1096">
        <v>3.9E-2</v>
      </c>
      <c r="AS1096" s="1">
        <f t="shared" si="426"/>
        <v>37923</v>
      </c>
      <c r="AT1096">
        <v>3.17</v>
      </c>
      <c r="AW1096" s="1">
        <f t="shared" si="427"/>
        <v>37923</v>
      </c>
      <c r="AX1096">
        <v>3.21</v>
      </c>
      <c r="AY1096">
        <v>0.72099999999999997</v>
      </c>
      <c r="AZ1096" s="1">
        <f t="shared" si="428"/>
        <v>37923</v>
      </c>
      <c r="BA1096">
        <v>0.3</v>
      </c>
      <c r="BB1096" s="1" t="str">
        <f t="shared" si="428"/>
        <v/>
      </c>
      <c r="BD1096" s="1">
        <f t="shared" ref="BD1096:BF1096" si="567">IF(ISBLANK(BE1096),"",$C1096)</f>
        <v>37923</v>
      </c>
      <c r="BE1096">
        <v>0.23499999999999999</v>
      </c>
      <c r="BF1096" s="1">
        <f t="shared" si="567"/>
        <v>37923</v>
      </c>
      <c r="BG1096">
        <v>2.1</v>
      </c>
      <c r="BH1096" t="s">
        <v>1276</v>
      </c>
      <c r="BI1096" s="1">
        <f t="shared" ref="BI1096" si="568">IF(ISBLANK(BJ1096),"",$C1096)</f>
        <v>37923</v>
      </c>
      <c r="BJ1096">
        <v>0.2</v>
      </c>
      <c r="BK1096">
        <v>0.2</v>
      </c>
      <c r="BU1096">
        <v>64</v>
      </c>
      <c r="BV1096">
        <v>16.100000000000001</v>
      </c>
      <c r="DS1096" t="s">
        <v>1064</v>
      </c>
      <c r="DU1096" t="s">
        <v>941</v>
      </c>
      <c r="DZ1096">
        <v>0.125</v>
      </c>
      <c r="EB1096" t="s">
        <v>946</v>
      </c>
      <c r="EE1096" t="s">
        <v>943</v>
      </c>
      <c r="EF1096" t="s">
        <v>1155</v>
      </c>
      <c r="EG1096" t="s">
        <v>942</v>
      </c>
      <c r="EJ1096">
        <v>1.1200000000000001</v>
      </c>
      <c r="EK1096">
        <v>0.02</v>
      </c>
      <c r="FJ1096" t="s">
        <v>948</v>
      </c>
      <c r="JL1096" t="s">
        <v>942</v>
      </c>
      <c r="NR1096" t="s">
        <v>957</v>
      </c>
      <c r="NX1096">
        <v>88</v>
      </c>
      <c r="OK1096" t="s">
        <v>941</v>
      </c>
      <c r="OZ1096" t="s">
        <v>1157</v>
      </c>
      <c r="PM1096">
        <v>4.5999999999999999E-2</v>
      </c>
      <c r="PV1096" t="s">
        <v>1156</v>
      </c>
      <c r="PY1096" t="s">
        <v>910</v>
      </c>
      <c r="QB1096" t="s">
        <v>957</v>
      </c>
      <c r="QF1096">
        <v>8.9999999999999993E-3</v>
      </c>
      <c r="QP1096" t="s">
        <v>948</v>
      </c>
      <c r="QS1096" t="s">
        <v>943</v>
      </c>
      <c r="XA1096" t="s">
        <v>921</v>
      </c>
      <c r="XH1096">
        <v>1001</v>
      </c>
      <c r="AAP1096" t="s">
        <v>1386</v>
      </c>
      <c r="AAQ1096" t="s">
        <v>915</v>
      </c>
      <c r="AAR1096" t="s">
        <v>1387</v>
      </c>
      <c r="AAS1096" t="s">
        <v>1388</v>
      </c>
      <c r="AAT1096" t="s">
        <v>1389</v>
      </c>
      <c r="ABA1096">
        <v>3.81</v>
      </c>
      <c r="ABN1096" t="s">
        <v>1197</v>
      </c>
      <c r="ABO1096">
        <v>14</v>
      </c>
      <c r="ABP1096">
        <v>0.128</v>
      </c>
      <c r="ABT1096">
        <v>15</v>
      </c>
      <c r="ACW1096">
        <v>3</v>
      </c>
      <c r="ACX1096">
        <v>0</v>
      </c>
      <c r="ADM1096">
        <v>10</v>
      </c>
      <c r="ADQ1096">
        <v>1.2E-2</v>
      </c>
      <c r="ADR1096" t="s">
        <v>943</v>
      </c>
      <c r="ADS1096" t="s">
        <v>1157</v>
      </c>
      <c r="ADU1096" t="s">
        <v>1157</v>
      </c>
      <c r="ADV1096" t="s">
        <v>1158</v>
      </c>
      <c r="ADW1096" t="s">
        <v>1159</v>
      </c>
      <c r="ADX1096" t="s">
        <v>1160</v>
      </c>
      <c r="ADY1096" t="s">
        <v>1122</v>
      </c>
      <c r="ADZ1096" t="s">
        <v>938</v>
      </c>
      <c r="AEA1096" t="s">
        <v>941</v>
      </c>
      <c r="AEB1096" t="s">
        <v>921</v>
      </c>
      <c r="AEC1096" t="s">
        <v>942</v>
      </c>
      <c r="AED1096">
        <v>1.2999999999999999E-2</v>
      </c>
      <c r="AEE1096" t="s">
        <v>910</v>
      </c>
      <c r="AEF1096" t="s">
        <v>1078</v>
      </c>
      <c r="AEG1096" t="s">
        <v>921</v>
      </c>
      <c r="AEH1096" t="s">
        <v>941</v>
      </c>
      <c r="AEI1096" t="s">
        <v>921</v>
      </c>
      <c r="AEJ1096" t="s">
        <v>939</v>
      </c>
      <c r="AEK1096" t="s">
        <v>1158</v>
      </c>
      <c r="AEL1096" t="s">
        <v>1165</v>
      </c>
      <c r="AEM1096" t="s">
        <v>910</v>
      </c>
      <c r="AEN1096" t="s">
        <v>942</v>
      </c>
      <c r="AEO1096" t="s">
        <v>998</v>
      </c>
      <c r="AEP1096">
        <v>8.0000000000000002E-3</v>
      </c>
      <c r="AEQ1096" t="s">
        <v>921</v>
      </c>
      <c r="AER1096" t="s">
        <v>1031</v>
      </c>
      <c r="AES1096" t="s">
        <v>943</v>
      </c>
      <c r="AFC1096" t="s">
        <v>1390</v>
      </c>
      <c r="AFI1096">
        <v>105</v>
      </c>
      <c r="AFK1096">
        <v>91.8</v>
      </c>
      <c r="AFM1096">
        <v>10</v>
      </c>
      <c r="AGK1096">
        <v>912</v>
      </c>
    </row>
    <row r="1097" spans="1:869">
      <c r="A1097" t="s">
        <v>904</v>
      </c>
      <c r="B1097">
        <v>14201300</v>
      </c>
      <c r="C1097" s="1">
        <v>37958</v>
      </c>
      <c r="D1097" s="2">
        <v>0.52083333333333337</v>
      </c>
      <c r="G1097" t="s">
        <v>994</v>
      </c>
      <c r="H1097" t="s">
        <v>1367</v>
      </c>
      <c r="I1097" t="s">
        <v>907</v>
      </c>
      <c r="J1097" t="s">
        <v>908</v>
      </c>
      <c r="M1097" s="1">
        <f t="shared" si="418"/>
        <v>37958</v>
      </c>
      <c r="N1097">
        <v>9.1</v>
      </c>
      <c r="O1097">
        <v>7.8</v>
      </c>
      <c r="P1097">
        <v>770</v>
      </c>
      <c r="Q1097">
        <v>80020</v>
      </c>
      <c r="R1097" s="1">
        <f t="shared" si="419"/>
        <v>37958</v>
      </c>
      <c r="S1097">
        <v>20</v>
      </c>
      <c r="T1097">
        <v>4.5599999999999996</v>
      </c>
      <c r="U1097">
        <v>463</v>
      </c>
      <c r="V1097">
        <v>1.1E-4</v>
      </c>
      <c r="W1097" s="1">
        <f t="shared" si="420"/>
        <v>37958</v>
      </c>
      <c r="X1097">
        <v>9.5</v>
      </c>
      <c r="Y1097">
        <v>82</v>
      </c>
      <c r="Z1097" s="1">
        <f t="shared" si="421"/>
        <v>37958</v>
      </c>
      <c r="AA1097">
        <v>7</v>
      </c>
      <c r="AC1097" s="1">
        <f t="shared" si="422"/>
        <v>37958</v>
      </c>
      <c r="AD1097">
        <v>6.4</v>
      </c>
      <c r="AE1097" t="s">
        <v>925</v>
      </c>
      <c r="AF1097">
        <v>38</v>
      </c>
      <c r="AH1097" s="1" t="str">
        <f t="shared" si="423"/>
        <v/>
      </c>
      <c r="AJ1097" s="1" t="str">
        <f t="shared" si="423"/>
        <v/>
      </c>
      <c r="AM1097" s="1">
        <f t="shared" ref="AM1097" si="569">IF(ISBLANK(AN1097),"",$C1097)</f>
        <v>37958</v>
      </c>
      <c r="AN1097">
        <v>1.6</v>
      </c>
      <c r="AP1097" s="1">
        <f t="shared" si="425"/>
        <v>37958</v>
      </c>
      <c r="AQ1097">
        <v>0.11</v>
      </c>
      <c r="AR1097">
        <v>7.1999999999999995E-2</v>
      </c>
      <c r="AS1097" s="1">
        <f t="shared" si="426"/>
        <v>37958</v>
      </c>
      <c r="AT1097">
        <v>19.2</v>
      </c>
      <c r="AW1097" s="1">
        <f t="shared" si="427"/>
        <v>37958</v>
      </c>
      <c r="AX1097">
        <v>19.3</v>
      </c>
      <c r="AY1097">
        <v>0.68100000000000005</v>
      </c>
      <c r="AZ1097" s="1">
        <f t="shared" si="428"/>
        <v>37958</v>
      </c>
      <c r="BA1097">
        <v>0.44</v>
      </c>
      <c r="BB1097" s="1" t="str">
        <f t="shared" si="428"/>
        <v/>
      </c>
      <c r="BD1097" s="1">
        <f t="shared" ref="BD1097:BF1097" si="570">IF(ISBLANK(BE1097),"",$C1097)</f>
        <v>37958</v>
      </c>
      <c r="BE1097">
        <v>0.222</v>
      </c>
      <c r="BF1097" s="1">
        <f t="shared" si="570"/>
        <v>37958</v>
      </c>
      <c r="BG1097">
        <v>5.4</v>
      </c>
      <c r="BH1097" t="s">
        <v>1276</v>
      </c>
      <c r="BI1097" s="1">
        <f t="shared" ref="BI1097" si="571">IF(ISBLANK(BJ1097),"",$C1097)</f>
        <v>37958</v>
      </c>
      <c r="BJ1097">
        <v>2.0699999999999998</v>
      </c>
      <c r="BK1097">
        <v>2.1</v>
      </c>
      <c r="BU1097">
        <v>55.4</v>
      </c>
      <c r="BV1097">
        <v>25.3</v>
      </c>
      <c r="EJ1097">
        <v>1.39</v>
      </c>
      <c r="EK1097">
        <v>0.56000000000000005</v>
      </c>
      <c r="NX1097">
        <v>31</v>
      </c>
      <c r="XA1097">
        <v>0.27</v>
      </c>
      <c r="XH1097">
        <v>1001</v>
      </c>
      <c r="ABA1097">
        <v>20.9</v>
      </c>
      <c r="ABN1097">
        <v>0.14699999999999999</v>
      </c>
      <c r="ABO1097">
        <v>85</v>
      </c>
      <c r="ABP1097">
        <v>0.23599999999999999</v>
      </c>
      <c r="ABT1097">
        <v>15</v>
      </c>
      <c r="ACW1097">
        <v>52</v>
      </c>
      <c r="ACX1097">
        <v>2.8</v>
      </c>
      <c r="ADM1097">
        <v>10</v>
      </c>
      <c r="AFC1097">
        <v>0.13100000000000001</v>
      </c>
      <c r="AFL1097">
        <v>30</v>
      </c>
      <c r="AFM1097">
        <v>30</v>
      </c>
    </row>
    <row r="1098" spans="1:869">
      <c r="A1098" t="s">
        <v>904</v>
      </c>
      <c r="B1098">
        <v>14201300</v>
      </c>
      <c r="C1098" s="1">
        <v>38022</v>
      </c>
      <c r="D1098" s="2">
        <v>0.54166666666666663</v>
      </c>
      <c r="G1098" t="s">
        <v>994</v>
      </c>
      <c r="H1098" t="s">
        <v>1367</v>
      </c>
      <c r="I1098" t="s">
        <v>907</v>
      </c>
      <c r="J1098" t="s">
        <v>908</v>
      </c>
      <c r="M1098" s="1">
        <f t="shared" si="418"/>
        <v>38022</v>
      </c>
      <c r="N1098">
        <v>7.8</v>
      </c>
      <c r="O1098">
        <v>8.3000000000000007</v>
      </c>
      <c r="P1098">
        <v>770</v>
      </c>
      <c r="Q1098">
        <v>80020</v>
      </c>
      <c r="R1098" s="1">
        <f t="shared" si="419"/>
        <v>38022</v>
      </c>
      <c r="S1098">
        <v>37</v>
      </c>
      <c r="T1098">
        <v>9.18</v>
      </c>
      <c r="U1098">
        <v>285</v>
      </c>
      <c r="V1098">
        <v>1E-4</v>
      </c>
      <c r="W1098" s="1">
        <f t="shared" si="420"/>
        <v>38022</v>
      </c>
      <c r="X1098">
        <v>10</v>
      </c>
      <c r="Y1098">
        <v>83</v>
      </c>
      <c r="Z1098" s="1">
        <f t="shared" si="421"/>
        <v>38022</v>
      </c>
      <c r="AA1098">
        <v>7</v>
      </c>
      <c r="AC1098" s="1">
        <f t="shared" si="422"/>
        <v>38022</v>
      </c>
      <c r="AD1098">
        <v>6.6</v>
      </c>
      <c r="AE1098" t="s">
        <v>925</v>
      </c>
      <c r="AF1098">
        <v>43</v>
      </c>
      <c r="AH1098" s="1" t="str">
        <f t="shared" si="423"/>
        <v/>
      </c>
      <c r="AJ1098" s="1" t="str">
        <f t="shared" si="423"/>
        <v/>
      </c>
      <c r="AM1098" s="1">
        <f t="shared" ref="AM1098" si="572">IF(ISBLANK(AN1098),"",$C1098)</f>
        <v>38022</v>
      </c>
      <c r="AN1098" t="s">
        <v>1024</v>
      </c>
      <c r="AP1098" s="1">
        <f t="shared" si="425"/>
        <v>38022</v>
      </c>
      <c r="AQ1098" t="s">
        <v>944</v>
      </c>
      <c r="AR1098">
        <v>7.2999999999999995E-2</v>
      </c>
      <c r="AS1098" s="1">
        <f t="shared" si="426"/>
        <v>38022</v>
      </c>
      <c r="AT1098">
        <v>11.1</v>
      </c>
      <c r="AW1098" s="1">
        <f t="shared" si="427"/>
        <v>38022</v>
      </c>
      <c r="AX1098">
        <v>11.1</v>
      </c>
      <c r="AY1098">
        <v>0.33400000000000002</v>
      </c>
      <c r="AZ1098" s="1">
        <f t="shared" si="428"/>
        <v>38022</v>
      </c>
      <c r="BA1098">
        <v>0.22</v>
      </c>
      <c r="BB1098" s="1" t="str">
        <f t="shared" si="428"/>
        <v/>
      </c>
      <c r="BD1098" s="1">
        <f t="shared" ref="BD1098:BF1098" si="573">IF(ISBLANK(BE1098),"",$C1098)</f>
        <v>38022</v>
      </c>
      <c r="BE1098">
        <v>0.109</v>
      </c>
      <c r="BF1098" s="1">
        <f t="shared" si="573"/>
        <v>38022</v>
      </c>
      <c r="BG1098">
        <v>12.3</v>
      </c>
      <c r="BH1098" t="s">
        <v>1276</v>
      </c>
      <c r="BI1098" s="1">
        <f t="shared" ref="BI1098" si="574">IF(ISBLANK(BJ1098),"",$C1098)</f>
        <v>38022</v>
      </c>
      <c r="BJ1098">
        <v>0.71</v>
      </c>
      <c r="BK1098">
        <v>0.73</v>
      </c>
      <c r="BU1098">
        <v>25.6</v>
      </c>
      <c r="BV1098">
        <v>18.399999999999999</v>
      </c>
      <c r="DS1098" t="s">
        <v>1045</v>
      </c>
      <c r="DU1098" t="s">
        <v>941</v>
      </c>
      <c r="DZ1098">
        <v>8.8999999999999996E-2</v>
      </c>
      <c r="EB1098" t="s">
        <v>946</v>
      </c>
      <c r="EE1098" t="s">
        <v>1069</v>
      </c>
      <c r="EF1098" t="s">
        <v>1155</v>
      </c>
      <c r="EG1098" t="s">
        <v>942</v>
      </c>
      <c r="EJ1098">
        <v>2.8</v>
      </c>
      <c r="EK1098">
        <v>1.1000000000000001</v>
      </c>
      <c r="FJ1098" t="s">
        <v>948</v>
      </c>
      <c r="JL1098" t="s">
        <v>942</v>
      </c>
      <c r="NR1098">
        <v>1.0999999999999999E-2</v>
      </c>
      <c r="NX1098">
        <v>36</v>
      </c>
      <c r="OK1098" t="s">
        <v>941</v>
      </c>
      <c r="OZ1098" t="s">
        <v>1157</v>
      </c>
      <c r="PM1098">
        <v>4.8000000000000001E-2</v>
      </c>
      <c r="PV1098" t="s">
        <v>1156</v>
      </c>
      <c r="PY1098" t="s">
        <v>910</v>
      </c>
      <c r="QB1098" t="s">
        <v>948</v>
      </c>
      <c r="QF1098">
        <v>2.5999999999999999E-2</v>
      </c>
      <c r="QP1098" t="s">
        <v>948</v>
      </c>
      <c r="QS1098" t="s">
        <v>943</v>
      </c>
      <c r="XA1098">
        <v>0.08</v>
      </c>
      <c r="XH1098">
        <v>1001</v>
      </c>
      <c r="AAP1098" t="s">
        <v>1386</v>
      </c>
      <c r="AAQ1098" t="s">
        <v>915</v>
      </c>
      <c r="AAR1098" t="s">
        <v>1387</v>
      </c>
      <c r="AAS1098" t="s">
        <v>1388</v>
      </c>
      <c r="AAT1098" t="s">
        <v>1389</v>
      </c>
      <c r="ABA1098">
        <v>11.3</v>
      </c>
      <c r="ABN1098" t="s">
        <v>1197</v>
      </c>
      <c r="ABO1098">
        <v>49</v>
      </c>
      <c r="ABP1098">
        <v>0.24</v>
      </c>
      <c r="ABT1098">
        <v>15</v>
      </c>
      <c r="ACW1098">
        <v>31</v>
      </c>
      <c r="ACX1098">
        <v>3.1</v>
      </c>
      <c r="ADM1098">
        <v>10</v>
      </c>
      <c r="ADQ1098">
        <v>3.1E-2</v>
      </c>
      <c r="ADR1098" t="s">
        <v>943</v>
      </c>
      <c r="ADS1098" t="s">
        <v>1157</v>
      </c>
      <c r="ADU1098" t="s">
        <v>1157</v>
      </c>
      <c r="ADV1098" t="s">
        <v>1158</v>
      </c>
      <c r="ADW1098" t="s">
        <v>1391</v>
      </c>
      <c r="ADX1098" t="s">
        <v>1160</v>
      </c>
      <c r="ADY1098" t="s">
        <v>1122</v>
      </c>
      <c r="ADZ1098">
        <v>0.01</v>
      </c>
      <c r="AEA1098" t="s">
        <v>941</v>
      </c>
      <c r="AEB1098" t="s">
        <v>921</v>
      </c>
      <c r="AEC1098" t="s">
        <v>942</v>
      </c>
      <c r="AED1098" t="s">
        <v>948</v>
      </c>
      <c r="AEE1098" t="s">
        <v>910</v>
      </c>
      <c r="AEF1098" t="s">
        <v>1067</v>
      </c>
      <c r="AEG1098" t="s">
        <v>921</v>
      </c>
      <c r="AEH1098" t="s">
        <v>941</v>
      </c>
      <c r="AEI1098" t="s">
        <v>921</v>
      </c>
      <c r="AEJ1098" t="s">
        <v>939</v>
      </c>
      <c r="AEK1098" t="s">
        <v>1158</v>
      </c>
      <c r="AEL1098" t="s">
        <v>1161</v>
      </c>
      <c r="AEM1098" t="s">
        <v>910</v>
      </c>
      <c r="AEN1098" t="s">
        <v>942</v>
      </c>
      <c r="AEO1098" t="s">
        <v>1052</v>
      </c>
      <c r="AEP1098" t="s">
        <v>1193</v>
      </c>
      <c r="AEQ1098" t="s">
        <v>921</v>
      </c>
      <c r="AER1098" t="s">
        <v>1104</v>
      </c>
      <c r="AES1098" t="s">
        <v>943</v>
      </c>
      <c r="AFC1098">
        <v>0.107</v>
      </c>
      <c r="AFI1098">
        <v>118</v>
      </c>
      <c r="AFK1098">
        <v>109</v>
      </c>
      <c r="AGK1098">
        <v>909</v>
      </c>
    </row>
    <row r="1099" spans="1:869">
      <c r="A1099" t="s">
        <v>904</v>
      </c>
      <c r="B1099">
        <v>14201300</v>
      </c>
      <c r="C1099" s="1">
        <v>38040</v>
      </c>
      <c r="D1099" s="2">
        <v>0.5</v>
      </c>
      <c r="G1099" t="s">
        <v>994</v>
      </c>
      <c r="H1099" t="s">
        <v>1367</v>
      </c>
      <c r="I1099" t="s">
        <v>907</v>
      </c>
      <c r="J1099" t="s">
        <v>908</v>
      </c>
      <c r="M1099" s="1">
        <f t="shared" si="418"/>
        <v>38040</v>
      </c>
      <c r="N1099">
        <v>9.1999999999999993</v>
      </c>
      <c r="O1099">
        <v>11.5</v>
      </c>
      <c r="P1099">
        <v>756</v>
      </c>
      <c r="Q1099">
        <v>80020</v>
      </c>
      <c r="R1099" s="1">
        <f t="shared" si="419"/>
        <v>38040</v>
      </c>
      <c r="S1099">
        <v>13</v>
      </c>
      <c r="T1099">
        <v>4.38</v>
      </c>
      <c r="U1099">
        <v>284</v>
      </c>
      <c r="V1099">
        <v>6.9999999999999994E-5</v>
      </c>
      <c r="W1099" s="1">
        <f t="shared" si="420"/>
        <v>38040</v>
      </c>
      <c r="X1099">
        <v>11.4</v>
      </c>
      <c r="Y1099">
        <v>100</v>
      </c>
      <c r="Z1099" s="1">
        <f t="shared" si="421"/>
        <v>38040</v>
      </c>
      <c r="AA1099">
        <v>7.2</v>
      </c>
      <c r="AC1099" s="1">
        <f t="shared" si="422"/>
        <v>38040</v>
      </c>
      <c r="AD1099">
        <v>5.4</v>
      </c>
      <c r="AE1099" t="s">
        <v>925</v>
      </c>
      <c r="AF1099">
        <v>49</v>
      </c>
      <c r="AH1099" s="1" t="str">
        <f t="shared" si="423"/>
        <v/>
      </c>
      <c r="AJ1099" s="1" t="str">
        <f t="shared" si="423"/>
        <v/>
      </c>
      <c r="AM1099" s="1">
        <f t="shared" ref="AM1099" si="575">IF(ISBLANK(AN1099),"",$C1099)</f>
        <v>38040</v>
      </c>
      <c r="AN1099" t="s">
        <v>1392</v>
      </c>
      <c r="AP1099" s="1">
        <f t="shared" si="425"/>
        <v>38040</v>
      </c>
      <c r="AQ1099" t="s">
        <v>944</v>
      </c>
      <c r="AR1099">
        <v>6.2E-2</v>
      </c>
      <c r="AS1099" s="1">
        <f t="shared" si="426"/>
        <v>38040</v>
      </c>
      <c r="AT1099">
        <v>9.8800000000000008</v>
      </c>
      <c r="AW1099" s="1">
        <f t="shared" si="427"/>
        <v>38040</v>
      </c>
      <c r="AX1099">
        <v>9.94</v>
      </c>
      <c r="AY1099">
        <v>0.35</v>
      </c>
      <c r="AZ1099" s="1">
        <f t="shared" si="428"/>
        <v>38040</v>
      </c>
      <c r="BA1099">
        <v>0.23</v>
      </c>
      <c r="BB1099" s="1" t="str">
        <f t="shared" si="428"/>
        <v/>
      </c>
      <c r="BD1099" s="1">
        <f t="shared" ref="BD1099:BF1099" si="576">IF(ISBLANK(BE1099),"",$C1099)</f>
        <v>38040</v>
      </c>
      <c r="BE1099">
        <v>0.114</v>
      </c>
      <c r="BF1099" s="1">
        <f t="shared" si="576"/>
        <v>38040</v>
      </c>
      <c r="BG1099">
        <v>3</v>
      </c>
      <c r="BH1099" t="s">
        <v>1276</v>
      </c>
      <c r="BI1099" s="1">
        <f t="shared" ref="BI1099" si="577">IF(ISBLANK(BJ1099),"",$C1099)</f>
        <v>38040</v>
      </c>
      <c r="BJ1099">
        <v>1.44</v>
      </c>
      <c r="BK1099">
        <v>1.44</v>
      </c>
      <c r="BU1099">
        <v>25.1</v>
      </c>
      <c r="BV1099">
        <v>18</v>
      </c>
      <c r="DS1099" t="s">
        <v>1045</v>
      </c>
      <c r="DU1099" t="s">
        <v>941</v>
      </c>
      <c r="DZ1099">
        <v>0.17</v>
      </c>
      <c r="EB1099" t="s">
        <v>946</v>
      </c>
      <c r="EE1099" t="s">
        <v>985</v>
      </c>
      <c r="EF1099" t="s">
        <v>1155</v>
      </c>
      <c r="EG1099" t="s">
        <v>942</v>
      </c>
      <c r="EJ1099">
        <v>1.34</v>
      </c>
      <c r="EK1099">
        <v>0.38</v>
      </c>
      <c r="FJ1099" t="s">
        <v>948</v>
      </c>
      <c r="JL1099" t="s">
        <v>942</v>
      </c>
      <c r="NR1099">
        <v>2.8000000000000001E-2</v>
      </c>
      <c r="NX1099">
        <v>40</v>
      </c>
      <c r="OK1099" t="s">
        <v>941</v>
      </c>
      <c r="OZ1099" t="s">
        <v>1157</v>
      </c>
      <c r="PM1099">
        <v>0.03</v>
      </c>
      <c r="PV1099" t="s">
        <v>1156</v>
      </c>
      <c r="PY1099" t="s">
        <v>910</v>
      </c>
      <c r="QB1099" t="s">
        <v>948</v>
      </c>
      <c r="QF1099">
        <v>2.8000000000000001E-2</v>
      </c>
      <c r="QP1099" t="s">
        <v>948</v>
      </c>
      <c r="QS1099" t="s">
        <v>943</v>
      </c>
      <c r="XA1099">
        <v>0.19</v>
      </c>
      <c r="XH1099">
        <v>1001</v>
      </c>
      <c r="AAP1099" t="s">
        <v>1386</v>
      </c>
      <c r="AAQ1099" t="s">
        <v>915</v>
      </c>
      <c r="AAR1099" t="s">
        <v>1387</v>
      </c>
      <c r="AAS1099" t="s">
        <v>1388</v>
      </c>
      <c r="AAT1099" t="s">
        <v>1389</v>
      </c>
      <c r="ABA1099">
        <v>11.2</v>
      </c>
      <c r="ABN1099" t="s">
        <v>1197</v>
      </c>
      <c r="ABO1099">
        <v>43.7</v>
      </c>
      <c r="ABP1099">
        <v>0.20399999999999999</v>
      </c>
      <c r="ABT1099">
        <v>15</v>
      </c>
      <c r="ACW1099">
        <v>24</v>
      </c>
      <c r="ACX1099">
        <v>0.87</v>
      </c>
      <c r="ADM1099">
        <v>10</v>
      </c>
      <c r="ADQ1099">
        <v>2.1999999999999999E-2</v>
      </c>
      <c r="ADR1099" t="s">
        <v>943</v>
      </c>
      <c r="ADS1099" t="s">
        <v>955</v>
      </c>
      <c r="ADU1099" t="s">
        <v>1157</v>
      </c>
      <c r="ADV1099" t="s">
        <v>1158</v>
      </c>
      <c r="ADW1099" t="s">
        <v>1393</v>
      </c>
      <c r="ADX1099" t="s">
        <v>1160</v>
      </c>
      <c r="ADY1099" t="s">
        <v>1122</v>
      </c>
      <c r="ADZ1099">
        <v>8.0000000000000002E-3</v>
      </c>
      <c r="AEA1099" t="s">
        <v>941</v>
      </c>
      <c r="AEB1099" t="s">
        <v>913</v>
      </c>
      <c r="AEC1099" t="s">
        <v>942</v>
      </c>
      <c r="AED1099">
        <v>2.7E-2</v>
      </c>
      <c r="AEE1099" t="s">
        <v>910</v>
      </c>
      <c r="AEF1099" t="s">
        <v>973</v>
      </c>
      <c r="AEG1099" t="s">
        <v>921</v>
      </c>
      <c r="AEH1099" t="s">
        <v>941</v>
      </c>
      <c r="AEI1099" t="s">
        <v>921</v>
      </c>
      <c r="AEJ1099" t="s">
        <v>939</v>
      </c>
      <c r="AEK1099" t="s">
        <v>1158</v>
      </c>
      <c r="AEL1099" t="s">
        <v>1161</v>
      </c>
      <c r="AEM1099" t="s">
        <v>910</v>
      </c>
      <c r="AEN1099" t="s">
        <v>942</v>
      </c>
      <c r="AEO1099">
        <v>2.4E-2</v>
      </c>
      <c r="AEP1099">
        <v>7.0000000000000001E-3</v>
      </c>
      <c r="AEQ1099" t="s">
        <v>921</v>
      </c>
      <c r="AER1099" t="s">
        <v>1104</v>
      </c>
      <c r="AES1099" t="s">
        <v>943</v>
      </c>
      <c r="AFC1099">
        <v>0.13100000000000001</v>
      </c>
      <c r="AFI1099">
        <v>108</v>
      </c>
      <c r="AFK1099">
        <v>94</v>
      </c>
      <c r="AGK1099">
        <v>895</v>
      </c>
    </row>
    <row r="1100" spans="1:869">
      <c r="A1100" t="s">
        <v>904</v>
      </c>
      <c r="B1100">
        <v>14201300</v>
      </c>
      <c r="C1100" s="1">
        <v>38063</v>
      </c>
      <c r="D1100" s="2">
        <v>0.47222222222222227</v>
      </c>
      <c r="G1100" t="s">
        <v>994</v>
      </c>
      <c r="H1100" t="s">
        <v>1367</v>
      </c>
      <c r="I1100" t="s">
        <v>907</v>
      </c>
      <c r="J1100" t="s">
        <v>908</v>
      </c>
      <c r="M1100" s="1">
        <f t="shared" si="418"/>
        <v>38063</v>
      </c>
      <c r="N1100">
        <v>10.9</v>
      </c>
      <c r="O1100">
        <v>11.3</v>
      </c>
      <c r="P1100">
        <v>764</v>
      </c>
      <c r="Q1100">
        <v>80020</v>
      </c>
      <c r="R1100" s="1">
        <f t="shared" si="419"/>
        <v>38063</v>
      </c>
      <c r="S1100">
        <v>5.2</v>
      </c>
      <c r="T1100">
        <v>4.08</v>
      </c>
      <c r="U1100">
        <v>324</v>
      </c>
      <c r="V1100">
        <v>5.0000000000000002E-5</v>
      </c>
      <c r="W1100" s="1">
        <f t="shared" si="420"/>
        <v>38063</v>
      </c>
      <c r="X1100">
        <v>10.1</v>
      </c>
      <c r="Y1100">
        <v>91</v>
      </c>
      <c r="Z1100" s="1">
        <f t="shared" si="421"/>
        <v>38063</v>
      </c>
      <c r="AA1100">
        <v>7.3</v>
      </c>
      <c r="AC1100" s="1">
        <f t="shared" si="422"/>
        <v>38063</v>
      </c>
      <c r="AD1100">
        <v>5.4</v>
      </c>
      <c r="AE1100" t="s">
        <v>925</v>
      </c>
      <c r="AF1100">
        <v>64</v>
      </c>
      <c r="AH1100" s="1" t="str">
        <f t="shared" si="423"/>
        <v/>
      </c>
      <c r="AJ1100" s="1" t="str">
        <f t="shared" si="423"/>
        <v/>
      </c>
      <c r="AM1100" s="1">
        <f t="shared" ref="AM1100" si="578">IF(ISBLANK(AN1100),"",$C1100)</f>
        <v>38063</v>
      </c>
      <c r="AN1100" t="s">
        <v>1394</v>
      </c>
      <c r="AP1100" s="1">
        <f t="shared" si="425"/>
        <v>38063</v>
      </c>
      <c r="AQ1100" t="s">
        <v>944</v>
      </c>
      <c r="AR1100">
        <v>7.2999999999999995E-2</v>
      </c>
      <c r="AS1100" s="1">
        <f t="shared" si="426"/>
        <v>38063</v>
      </c>
      <c r="AT1100">
        <v>9.15</v>
      </c>
      <c r="AW1100" s="1">
        <f t="shared" si="427"/>
        <v>38063</v>
      </c>
      <c r="AX1100">
        <v>9.2200000000000006</v>
      </c>
      <c r="AY1100">
        <v>0.34599999999999997</v>
      </c>
      <c r="AZ1100" s="1">
        <f t="shared" si="428"/>
        <v>38063</v>
      </c>
      <c r="BA1100">
        <v>0.2</v>
      </c>
      <c r="BB1100" s="1" t="str">
        <f t="shared" si="428"/>
        <v/>
      </c>
      <c r="BD1100" s="1">
        <f t="shared" ref="BD1100:BF1100" si="579">IF(ISBLANK(BE1100),"",$C1100)</f>
        <v>38063</v>
      </c>
      <c r="BE1100">
        <v>0.113</v>
      </c>
      <c r="BF1100" s="1">
        <f t="shared" si="579"/>
        <v>38063</v>
      </c>
      <c r="BG1100">
        <v>2.6</v>
      </c>
      <c r="BH1100" t="s">
        <v>1276</v>
      </c>
      <c r="BI1100" s="1">
        <f t="shared" ref="BI1100" si="580">IF(ISBLANK(BJ1100),"",$C1100)</f>
        <v>38063</v>
      </c>
      <c r="BJ1100">
        <v>0.8</v>
      </c>
      <c r="BK1100">
        <v>0.8</v>
      </c>
      <c r="BU1100">
        <v>30.6</v>
      </c>
      <c r="BV1100">
        <v>17.8</v>
      </c>
      <c r="DS1100" t="s">
        <v>1045</v>
      </c>
      <c r="DU1100" t="s">
        <v>941</v>
      </c>
      <c r="DZ1100">
        <v>0.36399999999999999</v>
      </c>
      <c r="EB1100" t="s">
        <v>946</v>
      </c>
      <c r="EE1100" t="s">
        <v>1069</v>
      </c>
      <c r="EF1100" t="s">
        <v>1155</v>
      </c>
      <c r="EG1100" t="s">
        <v>942</v>
      </c>
      <c r="EJ1100">
        <v>1.24</v>
      </c>
      <c r="EK1100">
        <v>0.15</v>
      </c>
      <c r="FJ1100" t="s">
        <v>948</v>
      </c>
      <c r="JL1100" t="s">
        <v>942</v>
      </c>
      <c r="NR1100">
        <v>0.02</v>
      </c>
      <c r="NX1100">
        <v>52</v>
      </c>
      <c r="OK1100" t="s">
        <v>941</v>
      </c>
      <c r="OZ1100" t="s">
        <v>1157</v>
      </c>
      <c r="PM1100">
        <v>3.7999999999999999E-2</v>
      </c>
      <c r="PV1100" t="s">
        <v>1156</v>
      </c>
      <c r="PY1100" t="s">
        <v>910</v>
      </c>
      <c r="QB1100">
        <v>5.0000000000000001E-3</v>
      </c>
      <c r="QF1100">
        <v>2.5999999999999999E-2</v>
      </c>
      <c r="QP1100" t="s">
        <v>948</v>
      </c>
      <c r="QS1100" t="s">
        <v>943</v>
      </c>
      <c r="XA1100">
        <v>0.15</v>
      </c>
      <c r="XH1100">
        <v>1001</v>
      </c>
      <c r="AAP1100" t="s">
        <v>1386</v>
      </c>
      <c r="AAQ1100" t="s">
        <v>915</v>
      </c>
      <c r="AAR1100" t="s">
        <v>1387</v>
      </c>
      <c r="AAS1100" t="s">
        <v>1388</v>
      </c>
      <c r="AAT1100" t="s">
        <v>1389</v>
      </c>
      <c r="ABA1100">
        <v>9.93</v>
      </c>
      <c r="ABN1100" t="s">
        <v>1197</v>
      </c>
      <c r="ABO1100">
        <v>40.5</v>
      </c>
      <c r="ABP1100">
        <v>0.24</v>
      </c>
      <c r="ABT1100">
        <v>15</v>
      </c>
      <c r="ACW1100">
        <v>8</v>
      </c>
      <c r="ACX1100">
        <v>0.11</v>
      </c>
      <c r="ADM1100">
        <v>10</v>
      </c>
      <c r="ADQ1100">
        <v>8.9999999999999993E-3</v>
      </c>
      <c r="ADR1100" t="s">
        <v>943</v>
      </c>
      <c r="ADS1100" t="s">
        <v>1157</v>
      </c>
      <c r="ADU1100" t="s">
        <v>1157</v>
      </c>
      <c r="ADV1100" t="s">
        <v>1158</v>
      </c>
      <c r="ADW1100" t="s">
        <v>1136</v>
      </c>
      <c r="ADX1100" t="s">
        <v>1160</v>
      </c>
      <c r="ADY1100" t="s">
        <v>1122</v>
      </c>
      <c r="ADZ1100">
        <v>7.0000000000000001E-3</v>
      </c>
      <c r="AEA1100" t="s">
        <v>941</v>
      </c>
      <c r="AEB1100" t="s">
        <v>921</v>
      </c>
      <c r="AEC1100" t="s">
        <v>942</v>
      </c>
      <c r="AED1100">
        <v>0.17399999999999999</v>
      </c>
      <c r="AEE1100" t="s">
        <v>910</v>
      </c>
      <c r="AEF1100" t="s">
        <v>1395</v>
      </c>
      <c r="AEG1100" t="s">
        <v>921</v>
      </c>
      <c r="AEH1100" t="s">
        <v>941</v>
      </c>
      <c r="AEI1100" t="s">
        <v>921</v>
      </c>
      <c r="AEJ1100" t="s">
        <v>939</v>
      </c>
      <c r="AEK1100" t="s">
        <v>1158</v>
      </c>
      <c r="AEL1100" t="s">
        <v>1161</v>
      </c>
      <c r="AEM1100" t="s">
        <v>910</v>
      </c>
      <c r="AEN1100" t="s">
        <v>942</v>
      </c>
      <c r="AEO1100">
        <v>2.5000000000000001E-2</v>
      </c>
      <c r="AEP1100" t="s">
        <v>938</v>
      </c>
      <c r="AEQ1100" t="s">
        <v>921</v>
      </c>
      <c r="AER1100" t="s">
        <v>1104</v>
      </c>
      <c r="AES1100" t="s">
        <v>943</v>
      </c>
      <c r="AFC1100">
        <v>0.184</v>
      </c>
      <c r="AFI1100">
        <v>112</v>
      </c>
      <c r="AFK1100">
        <v>103</v>
      </c>
      <c r="AGK1100">
        <v>895</v>
      </c>
    </row>
    <row r="1101" spans="1:869">
      <c r="A1101" t="s">
        <v>904</v>
      </c>
      <c r="B1101">
        <v>14201300</v>
      </c>
      <c r="C1101" s="1">
        <v>38084</v>
      </c>
      <c r="D1101" s="2">
        <v>0.4861111111111111</v>
      </c>
      <c r="G1101" t="s">
        <v>905</v>
      </c>
      <c r="H1101" t="s">
        <v>1367</v>
      </c>
      <c r="I1101" t="s">
        <v>907</v>
      </c>
      <c r="J1101" t="s">
        <v>908</v>
      </c>
      <c r="M1101" s="1">
        <f t="shared" si="418"/>
        <v>38084</v>
      </c>
      <c r="N1101">
        <v>11.7</v>
      </c>
      <c r="O1101">
        <v>12</v>
      </c>
      <c r="P1101">
        <v>766</v>
      </c>
      <c r="Q1101">
        <v>80020</v>
      </c>
      <c r="R1101" s="1">
        <f t="shared" si="419"/>
        <v>38084</v>
      </c>
      <c r="S1101">
        <v>0.91</v>
      </c>
      <c r="T1101">
        <v>3.76</v>
      </c>
      <c r="U1101">
        <v>347</v>
      </c>
      <c r="V1101">
        <v>5.0000000000000002E-5</v>
      </c>
      <c r="W1101" s="1">
        <f t="shared" si="420"/>
        <v>38084</v>
      </c>
      <c r="X1101">
        <v>9.1999999999999993</v>
      </c>
      <c r="Y1101">
        <v>85</v>
      </c>
      <c r="Z1101" s="1">
        <f t="shared" si="421"/>
        <v>38084</v>
      </c>
      <c r="AA1101">
        <v>7.3</v>
      </c>
      <c r="AC1101" s="1">
        <f t="shared" si="422"/>
        <v>38084</v>
      </c>
      <c r="AD1101">
        <v>8.9</v>
      </c>
      <c r="AE1101" t="s">
        <v>925</v>
      </c>
      <c r="AF1101">
        <v>102</v>
      </c>
      <c r="AH1101" s="1" t="str">
        <f t="shared" si="423"/>
        <v/>
      </c>
      <c r="AJ1101" s="1" t="str">
        <f t="shared" si="423"/>
        <v/>
      </c>
      <c r="AM1101" s="1">
        <f t="shared" ref="AM1101" si="581">IF(ISBLANK(AN1101),"",$C1101)</f>
        <v>38084</v>
      </c>
      <c r="AN1101" t="s">
        <v>1396</v>
      </c>
      <c r="AP1101" s="1">
        <f t="shared" si="425"/>
        <v>38084</v>
      </c>
      <c r="AQ1101" t="s">
        <v>944</v>
      </c>
      <c r="AR1101">
        <v>1.6E-2</v>
      </c>
      <c r="AS1101" s="1">
        <f t="shared" si="426"/>
        <v>38084</v>
      </c>
      <c r="AT1101">
        <v>5.82</v>
      </c>
      <c r="AW1101" s="1">
        <f t="shared" si="427"/>
        <v>38084</v>
      </c>
      <c r="AX1101">
        <v>5.83</v>
      </c>
      <c r="AY1101">
        <v>1.23</v>
      </c>
      <c r="AZ1101" s="1">
        <f t="shared" si="428"/>
        <v>38084</v>
      </c>
      <c r="BA1101">
        <v>0.5</v>
      </c>
      <c r="BB1101" s="1" t="str">
        <f t="shared" si="428"/>
        <v/>
      </c>
      <c r="BD1101" s="1">
        <f t="shared" ref="BD1101:BF1101" si="582">IF(ISBLANK(BE1101),"",$C1101)</f>
        <v>38084</v>
      </c>
      <c r="BE1101">
        <v>0.4</v>
      </c>
      <c r="BF1101" s="1">
        <f t="shared" si="582"/>
        <v>38084</v>
      </c>
      <c r="BG1101">
        <v>2.9</v>
      </c>
      <c r="BH1101" t="s">
        <v>1276</v>
      </c>
      <c r="BI1101" s="1">
        <f t="shared" ref="BI1101" si="583">IF(ISBLANK(BJ1101),"",$C1101)</f>
        <v>38084</v>
      </c>
      <c r="BJ1101">
        <v>0.4</v>
      </c>
      <c r="BK1101">
        <v>0.4</v>
      </c>
      <c r="BU1101">
        <v>33.9</v>
      </c>
      <c r="BV1101">
        <v>12.2</v>
      </c>
      <c r="DS1101" t="s">
        <v>1045</v>
      </c>
      <c r="DU1101" t="s">
        <v>941</v>
      </c>
      <c r="DZ1101">
        <v>0.27100000000000002</v>
      </c>
      <c r="EB1101" t="s">
        <v>946</v>
      </c>
      <c r="EE1101" t="s">
        <v>1031</v>
      </c>
      <c r="EF1101" t="s">
        <v>1155</v>
      </c>
      <c r="EG1101" t="s">
        <v>942</v>
      </c>
      <c r="EJ1101">
        <v>1.1499999999999999</v>
      </c>
      <c r="EK1101">
        <v>0.03</v>
      </c>
      <c r="FJ1101" t="s">
        <v>948</v>
      </c>
      <c r="JL1101" t="s">
        <v>942</v>
      </c>
      <c r="NR1101">
        <v>1.2999999999999999E-2</v>
      </c>
      <c r="NX1101">
        <v>84</v>
      </c>
      <c r="OK1101" t="s">
        <v>941</v>
      </c>
      <c r="OZ1101" t="s">
        <v>1157</v>
      </c>
      <c r="PM1101">
        <v>1.9E-2</v>
      </c>
      <c r="PV1101" t="s">
        <v>1156</v>
      </c>
      <c r="PY1101" t="s">
        <v>910</v>
      </c>
      <c r="QB1101" t="s">
        <v>948</v>
      </c>
      <c r="QF1101">
        <v>2.1999999999999999E-2</v>
      </c>
      <c r="QP1101" t="s">
        <v>948</v>
      </c>
      <c r="QS1101" t="s">
        <v>943</v>
      </c>
      <c r="XA1101">
        <v>0.08</v>
      </c>
      <c r="XH1101">
        <v>1001</v>
      </c>
      <c r="AAP1101" t="s">
        <v>1386</v>
      </c>
      <c r="AAQ1101" t="s">
        <v>915</v>
      </c>
      <c r="AAR1101" t="s">
        <v>1387</v>
      </c>
      <c r="AAS1101" t="s">
        <v>1388</v>
      </c>
      <c r="AAT1101" t="s">
        <v>1389</v>
      </c>
      <c r="ABA1101">
        <v>6.12</v>
      </c>
      <c r="ABN1101" t="s">
        <v>1197</v>
      </c>
      <c r="ABO1101">
        <v>25.7</v>
      </c>
      <c r="ABP1101">
        <v>5.2999999999999999E-2</v>
      </c>
      <c r="ABT1101">
        <v>15</v>
      </c>
      <c r="ACW1101">
        <v>5</v>
      </c>
      <c r="ACX1101">
        <v>0.01</v>
      </c>
      <c r="ADM1101">
        <v>10</v>
      </c>
      <c r="ADQ1101">
        <v>8.0000000000000002E-3</v>
      </c>
      <c r="ADR1101" t="s">
        <v>943</v>
      </c>
      <c r="ADS1101" t="s">
        <v>957</v>
      </c>
      <c r="ADU1101" t="s">
        <v>1157</v>
      </c>
      <c r="ADV1101" t="s">
        <v>1158</v>
      </c>
      <c r="ADW1101" t="s">
        <v>1069</v>
      </c>
      <c r="ADX1101" t="s">
        <v>1160</v>
      </c>
      <c r="ADY1101" t="s">
        <v>1122</v>
      </c>
      <c r="ADZ1101">
        <v>1.9E-2</v>
      </c>
      <c r="AEA1101" t="s">
        <v>941</v>
      </c>
      <c r="AEB1101" t="s">
        <v>921</v>
      </c>
      <c r="AEC1101" t="s">
        <v>942</v>
      </c>
      <c r="AED1101">
        <v>1.4E-2</v>
      </c>
      <c r="AEE1101" t="s">
        <v>910</v>
      </c>
      <c r="AEF1101" t="s">
        <v>1397</v>
      </c>
      <c r="AEG1101" t="s">
        <v>921</v>
      </c>
      <c r="AEH1101" t="s">
        <v>941</v>
      </c>
      <c r="AEI1101" t="s">
        <v>921</v>
      </c>
      <c r="AEJ1101" t="s">
        <v>939</v>
      </c>
      <c r="AEK1101" t="s">
        <v>1158</v>
      </c>
      <c r="AEL1101" t="s">
        <v>1161</v>
      </c>
      <c r="AEM1101" t="s">
        <v>910</v>
      </c>
      <c r="AEN1101" t="s">
        <v>942</v>
      </c>
      <c r="AEO1101" t="s">
        <v>1100</v>
      </c>
      <c r="AEP1101" t="s">
        <v>938</v>
      </c>
      <c r="AEQ1101" t="s">
        <v>921</v>
      </c>
      <c r="AER1101" t="s">
        <v>1104</v>
      </c>
      <c r="AES1101" t="s">
        <v>943</v>
      </c>
      <c r="AFC1101">
        <v>0.19400000000000001</v>
      </c>
      <c r="AFI1101">
        <v>111</v>
      </c>
      <c r="AFK1101">
        <v>98.4</v>
      </c>
      <c r="AGK1101">
        <v>916</v>
      </c>
    </row>
    <row r="1102" spans="1:869">
      <c r="A1102" t="s">
        <v>904</v>
      </c>
      <c r="B1102">
        <v>14201300</v>
      </c>
      <c r="C1102" s="1">
        <v>38103</v>
      </c>
      <c r="D1102" s="2">
        <v>0.5</v>
      </c>
      <c r="G1102" t="s">
        <v>905</v>
      </c>
      <c r="H1102" t="s">
        <v>1367</v>
      </c>
      <c r="I1102" t="s">
        <v>907</v>
      </c>
      <c r="J1102" t="s">
        <v>908</v>
      </c>
      <c r="M1102" s="1">
        <f t="shared" si="418"/>
        <v>38103</v>
      </c>
      <c r="N1102">
        <v>13.5</v>
      </c>
      <c r="O1102">
        <v>18.5</v>
      </c>
      <c r="P1102">
        <v>765</v>
      </c>
      <c r="Q1102">
        <v>80020</v>
      </c>
      <c r="R1102" s="1">
        <f t="shared" si="419"/>
        <v>38103</v>
      </c>
      <c r="S1102">
        <v>1.6</v>
      </c>
      <c r="T1102">
        <v>3.85</v>
      </c>
      <c r="U1102">
        <v>364</v>
      </c>
      <c r="V1102">
        <v>5.0000000000000002E-5</v>
      </c>
      <c r="W1102" s="1">
        <f t="shared" si="420"/>
        <v>38103</v>
      </c>
      <c r="X1102">
        <v>9.6999999999999993</v>
      </c>
      <c r="Y1102">
        <v>92</v>
      </c>
      <c r="Z1102" s="1">
        <f t="shared" si="421"/>
        <v>38103</v>
      </c>
      <c r="AA1102">
        <v>7.3</v>
      </c>
      <c r="AC1102" s="1">
        <f t="shared" si="422"/>
        <v>38103</v>
      </c>
      <c r="AD1102">
        <v>7.3</v>
      </c>
      <c r="AE1102" t="s">
        <v>925</v>
      </c>
      <c r="AF1102">
        <v>90</v>
      </c>
      <c r="AH1102" s="1" t="str">
        <f t="shared" si="423"/>
        <v/>
      </c>
      <c r="AJ1102" s="1" t="str">
        <f t="shared" si="423"/>
        <v/>
      </c>
      <c r="AM1102" s="1">
        <f t="shared" ref="AM1102" si="584">IF(ISBLANK(AN1102),"",$C1102)</f>
        <v>38103</v>
      </c>
      <c r="AN1102" t="s">
        <v>956</v>
      </c>
      <c r="AP1102" s="1">
        <f t="shared" si="425"/>
        <v>38103</v>
      </c>
      <c r="AQ1102" t="s">
        <v>944</v>
      </c>
      <c r="AR1102">
        <v>2.1000000000000001E-2</v>
      </c>
      <c r="AS1102" s="1">
        <f t="shared" si="426"/>
        <v>38103</v>
      </c>
      <c r="AT1102">
        <v>5.03</v>
      </c>
      <c r="AW1102" s="1">
        <f t="shared" si="427"/>
        <v>38103</v>
      </c>
      <c r="AX1102">
        <v>5.05</v>
      </c>
      <c r="AY1102">
        <v>0.39200000000000002</v>
      </c>
      <c r="AZ1102" s="1">
        <f t="shared" si="428"/>
        <v>38103</v>
      </c>
      <c r="BA1102">
        <v>0.25</v>
      </c>
      <c r="BB1102" s="1" t="str">
        <f t="shared" si="428"/>
        <v/>
      </c>
      <c r="BD1102" s="1">
        <f t="shared" ref="BD1102:BF1102" si="585">IF(ISBLANK(BE1102),"",$C1102)</f>
        <v>38103</v>
      </c>
      <c r="BE1102">
        <v>0.128</v>
      </c>
      <c r="BF1102" s="1">
        <f t="shared" si="585"/>
        <v>38103</v>
      </c>
      <c r="BG1102">
        <v>3.6</v>
      </c>
      <c r="BH1102" t="s">
        <v>1276</v>
      </c>
      <c r="BI1102" s="1">
        <f t="shared" ref="BI1102" si="586">IF(ISBLANK(BJ1102),"",$C1102)</f>
        <v>38103</v>
      </c>
      <c r="BJ1102">
        <v>2.27</v>
      </c>
      <c r="BK1102">
        <v>2.3199999999999998</v>
      </c>
      <c r="BU1102">
        <v>44.6</v>
      </c>
      <c r="BV1102">
        <v>13.7</v>
      </c>
      <c r="DS1102" t="s">
        <v>1045</v>
      </c>
      <c r="DU1102" t="s">
        <v>941</v>
      </c>
      <c r="DZ1102">
        <v>0.56899999999999995</v>
      </c>
      <c r="EB1102" t="s">
        <v>946</v>
      </c>
      <c r="EE1102" t="s">
        <v>985</v>
      </c>
      <c r="EF1102" t="s">
        <v>1155</v>
      </c>
      <c r="EG1102" t="s">
        <v>942</v>
      </c>
      <c r="EJ1102">
        <v>1.17</v>
      </c>
      <c r="EK1102">
        <v>0.05</v>
      </c>
      <c r="FJ1102" t="s">
        <v>948</v>
      </c>
      <c r="JL1102" t="s">
        <v>942</v>
      </c>
      <c r="NR1102">
        <v>1.0999999999999999E-2</v>
      </c>
      <c r="NX1102">
        <v>75</v>
      </c>
      <c r="OK1102" t="s">
        <v>941</v>
      </c>
      <c r="OZ1102" t="s">
        <v>1157</v>
      </c>
      <c r="PM1102">
        <v>2.1000000000000001E-2</v>
      </c>
      <c r="PV1102" t="s">
        <v>1156</v>
      </c>
      <c r="PY1102" t="s">
        <v>910</v>
      </c>
      <c r="QB1102" t="s">
        <v>948</v>
      </c>
      <c r="QF1102">
        <v>8.4000000000000005E-2</v>
      </c>
      <c r="QP1102" t="s">
        <v>948</v>
      </c>
      <c r="QS1102" t="s">
        <v>943</v>
      </c>
      <c r="XA1102">
        <v>0.47</v>
      </c>
      <c r="XH1102">
        <v>1001</v>
      </c>
      <c r="AAP1102" t="s">
        <v>1386</v>
      </c>
      <c r="AAQ1102" t="s">
        <v>915</v>
      </c>
      <c r="AAR1102" t="s">
        <v>1387</v>
      </c>
      <c r="AAS1102" t="s">
        <v>1388</v>
      </c>
      <c r="AAT1102" t="s">
        <v>1389</v>
      </c>
      <c r="ABA1102">
        <v>6.05</v>
      </c>
      <c r="ABN1102" t="s">
        <v>1197</v>
      </c>
      <c r="ABO1102">
        <v>22.3</v>
      </c>
      <c r="ABP1102">
        <v>6.9000000000000006E-2</v>
      </c>
      <c r="ABT1102">
        <v>15</v>
      </c>
      <c r="ACW1102">
        <v>6</v>
      </c>
      <c r="ACX1102">
        <v>0.03</v>
      </c>
      <c r="ADM1102">
        <v>70</v>
      </c>
      <c r="ADQ1102">
        <v>7.0000000000000001E-3</v>
      </c>
      <c r="ADR1102" t="s">
        <v>943</v>
      </c>
      <c r="ADS1102" t="s">
        <v>1157</v>
      </c>
      <c r="ADU1102" t="s">
        <v>1157</v>
      </c>
      <c r="ADV1102" t="s">
        <v>1158</v>
      </c>
      <c r="ADW1102" t="s">
        <v>1017</v>
      </c>
      <c r="ADX1102" t="s">
        <v>1160</v>
      </c>
      <c r="ADY1102" t="s">
        <v>1122</v>
      </c>
      <c r="ADZ1102">
        <v>2.9000000000000001E-2</v>
      </c>
      <c r="AEA1102" t="s">
        <v>941</v>
      </c>
      <c r="AEB1102" t="s">
        <v>921</v>
      </c>
      <c r="AEC1102" t="s">
        <v>942</v>
      </c>
      <c r="AED1102">
        <v>2.7E-2</v>
      </c>
      <c r="AEE1102" t="s">
        <v>910</v>
      </c>
      <c r="AEF1102" t="s">
        <v>1033</v>
      </c>
      <c r="AEG1102" t="s">
        <v>921</v>
      </c>
      <c r="AEH1102" t="s">
        <v>941</v>
      </c>
      <c r="AEI1102" t="s">
        <v>921</v>
      </c>
      <c r="AEJ1102" t="s">
        <v>939</v>
      </c>
      <c r="AEK1102" t="s">
        <v>1064</v>
      </c>
      <c r="AEL1102" t="s">
        <v>1161</v>
      </c>
      <c r="AEM1102" t="s">
        <v>910</v>
      </c>
      <c r="AEN1102" t="s">
        <v>942</v>
      </c>
      <c r="AEO1102" t="s">
        <v>998</v>
      </c>
      <c r="AEP1102" t="s">
        <v>1193</v>
      </c>
      <c r="AEQ1102" t="s">
        <v>921</v>
      </c>
      <c r="AER1102" t="s">
        <v>1104</v>
      </c>
      <c r="AES1102" t="s">
        <v>943</v>
      </c>
      <c r="AFC1102">
        <v>0.20799999999999999</v>
      </c>
      <c r="AFI1102">
        <v>126</v>
      </c>
      <c r="AFK1102">
        <v>95.8</v>
      </c>
      <c r="AFM1102">
        <v>10</v>
      </c>
      <c r="AGK1102">
        <v>920</v>
      </c>
    </row>
    <row r="1103" spans="1:869">
      <c r="A1103" t="s">
        <v>904</v>
      </c>
      <c r="B1103">
        <v>14201300</v>
      </c>
      <c r="C1103" s="1">
        <v>38141</v>
      </c>
      <c r="D1103" s="2">
        <v>0.4861111111111111</v>
      </c>
      <c r="G1103" t="s">
        <v>905</v>
      </c>
      <c r="H1103" t="s">
        <v>1367</v>
      </c>
      <c r="I1103" t="s">
        <v>907</v>
      </c>
      <c r="J1103" t="s">
        <v>908</v>
      </c>
      <c r="M1103" s="1">
        <f t="shared" si="418"/>
        <v>38141</v>
      </c>
      <c r="N1103">
        <v>15.7</v>
      </c>
      <c r="O1103">
        <v>19.8</v>
      </c>
      <c r="P1103">
        <v>758</v>
      </c>
      <c r="Q1103">
        <v>80020</v>
      </c>
      <c r="R1103" s="1">
        <f t="shared" si="419"/>
        <v>38141</v>
      </c>
      <c r="S1103">
        <v>0.39</v>
      </c>
      <c r="T1103">
        <v>3.64</v>
      </c>
      <c r="U1103">
        <v>340</v>
      </c>
      <c r="V1103">
        <v>5.0000000000000002E-5</v>
      </c>
      <c r="W1103" s="1">
        <f t="shared" si="420"/>
        <v>38141</v>
      </c>
      <c r="X1103">
        <v>8.8000000000000007</v>
      </c>
      <c r="Y1103">
        <v>89</v>
      </c>
      <c r="Z1103" s="1">
        <f t="shared" si="421"/>
        <v>38141</v>
      </c>
      <c r="AA1103">
        <v>7.3</v>
      </c>
      <c r="AC1103" s="1">
        <f t="shared" si="422"/>
        <v>38141</v>
      </c>
      <c r="AD1103">
        <v>10</v>
      </c>
      <c r="AE1103" t="s">
        <v>925</v>
      </c>
      <c r="AF1103">
        <v>120</v>
      </c>
      <c r="AH1103" s="1" t="str">
        <f t="shared" si="423"/>
        <v/>
      </c>
      <c r="AJ1103" s="1" t="str">
        <f t="shared" si="423"/>
        <v/>
      </c>
      <c r="AM1103" s="1">
        <f t="shared" ref="AM1103" si="587">IF(ISBLANK(AN1103),"",$C1103)</f>
        <v>38141</v>
      </c>
      <c r="AN1103" t="s">
        <v>1398</v>
      </c>
      <c r="AP1103" s="1">
        <f t="shared" si="425"/>
        <v>38141</v>
      </c>
      <c r="AQ1103" t="s">
        <v>991</v>
      </c>
      <c r="AR1103">
        <v>1.9E-2</v>
      </c>
      <c r="AS1103" s="1">
        <f t="shared" si="426"/>
        <v>38141</v>
      </c>
      <c r="AT1103">
        <v>3.55</v>
      </c>
      <c r="AW1103" s="1">
        <f t="shared" si="427"/>
        <v>38141</v>
      </c>
      <c r="AX1103">
        <v>3.57</v>
      </c>
      <c r="AY1103">
        <v>0.53400000000000003</v>
      </c>
      <c r="AZ1103" s="1">
        <f t="shared" si="428"/>
        <v>38141</v>
      </c>
      <c r="BA1103">
        <v>0.22</v>
      </c>
      <c r="BB1103" s="1" t="str">
        <f t="shared" si="428"/>
        <v/>
      </c>
      <c r="BD1103" s="1">
        <f t="shared" ref="BD1103:BF1103" si="588">IF(ISBLANK(BE1103),"",$C1103)</f>
        <v>38141</v>
      </c>
      <c r="BE1103">
        <v>0.17399999999999999</v>
      </c>
      <c r="BF1103" s="1">
        <f t="shared" si="588"/>
        <v>38141</v>
      </c>
      <c r="BG1103">
        <v>3.9</v>
      </c>
      <c r="BH1103" t="s">
        <v>1276</v>
      </c>
      <c r="BI1103" s="1">
        <f t="shared" ref="BI1103" si="589">IF(ISBLANK(BJ1103),"",$C1103)</f>
        <v>38141</v>
      </c>
      <c r="BJ1103">
        <v>0.27</v>
      </c>
      <c r="BK1103">
        <v>0.28000000000000003</v>
      </c>
      <c r="BU1103">
        <v>28</v>
      </c>
      <c r="BV1103">
        <v>11.4</v>
      </c>
      <c r="DS1103" t="s">
        <v>1045</v>
      </c>
      <c r="DU1103" t="s">
        <v>941</v>
      </c>
      <c r="DZ1103">
        <v>0.29199999999999998</v>
      </c>
      <c r="EB1103" t="s">
        <v>946</v>
      </c>
      <c r="EE1103" t="s">
        <v>1010</v>
      </c>
      <c r="EF1103" t="s">
        <v>1155</v>
      </c>
      <c r="EG1103" t="s">
        <v>942</v>
      </c>
      <c r="EJ1103">
        <v>1.1100000000000001</v>
      </c>
      <c r="EK1103">
        <v>0.01</v>
      </c>
      <c r="FJ1103" t="s">
        <v>948</v>
      </c>
      <c r="JL1103" t="s">
        <v>942</v>
      </c>
      <c r="NR1103">
        <v>0.01</v>
      </c>
      <c r="NX1103">
        <v>99</v>
      </c>
      <c r="OK1103" t="s">
        <v>941</v>
      </c>
      <c r="OZ1103" t="s">
        <v>1157</v>
      </c>
      <c r="PM1103">
        <v>4.3999999999999997E-2</v>
      </c>
      <c r="PV1103" t="s">
        <v>1156</v>
      </c>
      <c r="PY1103" t="s">
        <v>910</v>
      </c>
      <c r="QB1103" t="s">
        <v>948</v>
      </c>
      <c r="QF1103">
        <v>8.7999999999999995E-2</v>
      </c>
      <c r="QP1103" t="s">
        <v>948</v>
      </c>
      <c r="QS1103" t="s">
        <v>943</v>
      </c>
      <c r="XA1103">
        <v>0.05</v>
      </c>
      <c r="XH1103">
        <v>1001</v>
      </c>
      <c r="AAP1103" t="s">
        <v>1386</v>
      </c>
      <c r="AAQ1103" t="s">
        <v>915</v>
      </c>
      <c r="AAR1103" t="s">
        <v>1387</v>
      </c>
      <c r="AAS1103" t="s">
        <v>1388</v>
      </c>
      <c r="AAT1103" t="s">
        <v>1389</v>
      </c>
      <c r="ABA1103">
        <v>4.24</v>
      </c>
      <c r="ABN1103" t="s">
        <v>950</v>
      </c>
      <c r="ABO1103">
        <v>15.7</v>
      </c>
      <c r="ABP1103">
        <v>6.2E-2</v>
      </c>
      <c r="ABT1103">
        <v>15</v>
      </c>
      <c r="ACW1103">
        <v>3</v>
      </c>
      <c r="ACX1103">
        <v>0</v>
      </c>
      <c r="ADM1103">
        <v>70</v>
      </c>
      <c r="ADQ1103" t="s">
        <v>943</v>
      </c>
      <c r="ADR1103" t="s">
        <v>943</v>
      </c>
      <c r="ADS1103" t="s">
        <v>1157</v>
      </c>
      <c r="ADU1103" t="s">
        <v>1157</v>
      </c>
      <c r="ADV1103" t="s">
        <v>1158</v>
      </c>
      <c r="ADW1103" t="s">
        <v>1159</v>
      </c>
      <c r="ADX1103" t="s">
        <v>1160</v>
      </c>
      <c r="ADY1103" t="s">
        <v>1122</v>
      </c>
      <c r="ADZ1103">
        <v>7.8E-2</v>
      </c>
      <c r="AEA1103" t="s">
        <v>941</v>
      </c>
      <c r="AEB1103" t="s">
        <v>921</v>
      </c>
      <c r="AEC1103" t="s">
        <v>942</v>
      </c>
      <c r="AED1103">
        <v>7.0000000000000001E-3</v>
      </c>
      <c r="AEE1103" t="s">
        <v>910</v>
      </c>
      <c r="AEF1103" t="s">
        <v>1067</v>
      </c>
      <c r="AEG1103" t="s">
        <v>921</v>
      </c>
      <c r="AEH1103" t="s">
        <v>941</v>
      </c>
      <c r="AEI1103" t="s">
        <v>921</v>
      </c>
      <c r="AEJ1103" t="s">
        <v>939</v>
      </c>
      <c r="AEK1103" t="s">
        <v>1158</v>
      </c>
      <c r="AEL1103" t="s">
        <v>1161</v>
      </c>
      <c r="AEM1103" t="s">
        <v>910</v>
      </c>
      <c r="AEN1103" t="s">
        <v>942</v>
      </c>
      <c r="AEO1103" t="s">
        <v>1304</v>
      </c>
      <c r="AEP1103" t="s">
        <v>938</v>
      </c>
      <c r="AEQ1103" t="s">
        <v>921</v>
      </c>
      <c r="AER1103" t="s">
        <v>1104</v>
      </c>
      <c r="AES1103" t="s">
        <v>943</v>
      </c>
      <c r="AFC1103">
        <v>0.17199999999999999</v>
      </c>
      <c r="AFI1103">
        <v>106</v>
      </c>
      <c r="AFK1103">
        <v>96.8</v>
      </c>
      <c r="AFM1103">
        <v>100</v>
      </c>
      <c r="AGK1103">
        <v>901</v>
      </c>
    </row>
    <row r="1104" spans="1:869">
      <c r="A1104" t="s">
        <v>904</v>
      </c>
      <c r="B1104">
        <v>14201300</v>
      </c>
      <c r="C1104" s="1">
        <v>38160</v>
      </c>
      <c r="D1104" s="2">
        <v>0.51388888888888895</v>
      </c>
      <c r="G1104" t="s">
        <v>905</v>
      </c>
      <c r="H1104" t="s">
        <v>1367</v>
      </c>
      <c r="I1104" t="s">
        <v>907</v>
      </c>
      <c r="J1104" t="s">
        <v>908</v>
      </c>
      <c r="M1104" s="1">
        <f t="shared" si="418"/>
        <v>38160</v>
      </c>
      <c r="N1104">
        <v>18.2</v>
      </c>
      <c r="O1104">
        <v>17</v>
      </c>
      <c r="P1104">
        <v>756</v>
      </c>
      <c r="Q1104">
        <v>80020</v>
      </c>
      <c r="R1104" s="1">
        <f t="shared" si="419"/>
        <v>38160</v>
      </c>
      <c r="S1104">
        <v>0.25</v>
      </c>
      <c r="T1104">
        <v>3.58</v>
      </c>
      <c r="U1104">
        <v>399</v>
      </c>
      <c r="V1104">
        <v>1.2E-4</v>
      </c>
      <c r="W1104" s="1">
        <f t="shared" si="420"/>
        <v>38160</v>
      </c>
      <c r="X1104">
        <v>5.7</v>
      </c>
      <c r="Y1104">
        <v>61</v>
      </c>
      <c r="Z1104" s="1">
        <f t="shared" si="421"/>
        <v>38160</v>
      </c>
      <c r="AA1104">
        <v>6.9</v>
      </c>
      <c r="AC1104" s="1">
        <f t="shared" si="422"/>
        <v>38160</v>
      </c>
      <c r="AD1104">
        <v>21</v>
      </c>
      <c r="AE1104" t="s">
        <v>925</v>
      </c>
      <c r="AF1104">
        <v>108</v>
      </c>
      <c r="AH1104" s="1" t="str">
        <f t="shared" si="423"/>
        <v/>
      </c>
      <c r="AJ1104" s="1" t="str">
        <f t="shared" si="423"/>
        <v/>
      </c>
      <c r="AM1104" s="1">
        <f t="shared" ref="AM1104" si="590">IF(ISBLANK(AN1104),"",$C1104)</f>
        <v>38160</v>
      </c>
      <c r="AN1104">
        <v>0.12</v>
      </c>
      <c r="AP1104" s="1">
        <f t="shared" si="425"/>
        <v>38160</v>
      </c>
      <c r="AQ1104">
        <v>0.06</v>
      </c>
      <c r="AR1104">
        <v>6.5000000000000002E-2</v>
      </c>
      <c r="AS1104" s="1">
        <f t="shared" si="426"/>
        <v>38160</v>
      </c>
      <c r="AT1104">
        <v>6.38</v>
      </c>
      <c r="AW1104" s="1">
        <f t="shared" si="427"/>
        <v>38160</v>
      </c>
      <c r="AX1104">
        <v>6.45</v>
      </c>
      <c r="AY1104">
        <v>0.68100000000000005</v>
      </c>
      <c r="AZ1104" s="1">
        <f t="shared" si="428"/>
        <v>38160</v>
      </c>
      <c r="BA1104">
        <v>0.28000000000000003</v>
      </c>
      <c r="BB1104" s="1" t="str">
        <f t="shared" si="428"/>
        <v/>
      </c>
      <c r="BD1104" s="1">
        <f t="shared" ref="BD1104:BF1104" si="591">IF(ISBLANK(BE1104),"",$C1104)</f>
        <v>38160</v>
      </c>
      <c r="BE1104">
        <v>0.222</v>
      </c>
      <c r="BF1104" s="1">
        <f t="shared" si="591"/>
        <v>38160</v>
      </c>
      <c r="BG1104">
        <v>4.5</v>
      </c>
      <c r="BH1104" t="s">
        <v>1276</v>
      </c>
      <c r="BI1104" s="1">
        <f t="shared" ref="BI1104" si="592">IF(ISBLANK(BJ1104),"",$C1104)</f>
        <v>38160</v>
      </c>
      <c r="BJ1104">
        <v>0.17</v>
      </c>
      <c r="BK1104">
        <v>0.17</v>
      </c>
      <c r="BU1104">
        <v>41.1</v>
      </c>
      <c r="BV1104">
        <v>17.399999999999999</v>
      </c>
      <c r="EJ1104">
        <v>1.0900000000000001</v>
      </c>
      <c r="EK1104">
        <v>0.01</v>
      </c>
      <c r="NX1104">
        <v>89</v>
      </c>
      <c r="XA1104">
        <v>0.03</v>
      </c>
      <c r="XH1104">
        <v>1001</v>
      </c>
      <c r="ABA1104">
        <v>6.62</v>
      </c>
      <c r="ABN1104">
        <v>8.2000000000000003E-2</v>
      </c>
      <c r="ABO1104">
        <v>28.2</v>
      </c>
      <c r="ABP1104">
        <v>0.21299999999999999</v>
      </c>
      <c r="ABT1104">
        <v>15</v>
      </c>
      <c r="ACW1104">
        <v>4</v>
      </c>
      <c r="ACX1104">
        <v>0</v>
      </c>
      <c r="ADM1104">
        <v>70</v>
      </c>
      <c r="AFC1104">
        <v>0.17399999999999999</v>
      </c>
    </row>
    <row r="1105" spans="1:878">
      <c r="A1105" t="s">
        <v>904</v>
      </c>
      <c r="B1105">
        <v>14201300</v>
      </c>
      <c r="C1105" s="1">
        <v>38195</v>
      </c>
      <c r="D1105" s="2">
        <v>0.61111111111111105</v>
      </c>
      <c r="G1105" t="s">
        <v>905</v>
      </c>
      <c r="H1105" t="s">
        <v>1367</v>
      </c>
      <c r="I1105" t="s">
        <v>907</v>
      </c>
      <c r="J1105" t="s">
        <v>908</v>
      </c>
      <c r="M1105" s="1">
        <f t="shared" si="418"/>
        <v>38195</v>
      </c>
      <c r="N1105">
        <v>20.7</v>
      </c>
      <c r="O1105">
        <v>24</v>
      </c>
      <c r="P1105">
        <v>758</v>
      </c>
      <c r="Q1105">
        <v>80020</v>
      </c>
      <c r="R1105" s="1">
        <f t="shared" si="419"/>
        <v>38195</v>
      </c>
      <c r="S1105">
        <v>0.04</v>
      </c>
      <c r="T1105">
        <v>3.4</v>
      </c>
      <c r="U1105">
        <v>409</v>
      </c>
      <c r="V1105">
        <v>4.0000000000000003E-5</v>
      </c>
      <c r="W1105" s="1">
        <f t="shared" si="420"/>
        <v>38195</v>
      </c>
      <c r="X1105">
        <v>7.8</v>
      </c>
      <c r="Y1105">
        <v>88</v>
      </c>
      <c r="Z1105" s="1">
        <f t="shared" si="421"/>
        <v>38195</v>
      </c>
      <c r="AA1105">
        <v>7.4</v>
      </c>
      <c r="AC1105" s="1">
        <f t="shared" si="422"/>
        <v>38195</v>
      </c>
      <c r="AD1105">
        <v>7.5</v>
      </c>
      <c r="AE1105" t="s">
        <v>925</v>
      </c>
      <c r="AF1105">
        <v>116</v>
      </c>
      <c r="AH1105" s="1" t="str">
        <f t="shared" si="423"/>
        <v/>
      </c>
      <c r="AJ1105" s="1" t="str">
        <f t="shared" si="423"/>
        <v/>
      </c>
      <c r="AM1105" s="1">
        <f t="shared" ref="AM1105" si="593">IF(ISBLANK(AN1105),"",$C1105)</f>
        <v>38195</v>
      </c>
      <c r="AN1105" t="s">
        <v>1312</v>
      </c>
      <c r="AP1105" s="1">
        <f t="shared" si="425"/>
        <v>38195</v>
      </c>
      <c r="AQ1105" t="s">
        <v>944</v>
      </c>
      <c r="AR1105">
        <v>3.5999999999999997E-2</v>
      </c>
      <c r="AS1105" s="1">
        <f t="shared" si="426"/>
        <v>38195</v>
      </c>
      <c r="AT1105">
        <v>4.93</v>
      </c>
      <c r="AW1105" s="1">
        <f t="shared" si="427"/>
        <v>38195</v>
      </c>
      <c r="AX1105">
        <v>4.97</v>
      </c>
      <c r="AY1105">
        <v>0.55800000000000005</v>
      </c>
      <c r="AZ1105" s="1">
        <f t="shared" si="428"/>
        <v>38195</v>
      </c>
      <c r="BA1105">
        <v>0.23</v>
      </c>
      <c r="BB1105" s="1" t="str">
        <f t="shared" si="428"/>
        <v/>
      </c>
      <c r="BD1105" s="1">
        <f t="shared" ref="BD1105:BF1105" si="594">IF(ISBLANK(BE1105),"",$C1105)</f>
        <v>38195</v>
      </c>
      <c r="BE1105">
        <v>0.182</v>
      </c>
      <c r="BF1105" s="1">
        <f t="shared" si="594"/>
        <v>38195</v>
      </c>
      <c r="BG1105">
        <v>3.8</v>
      </c>
      <c r="BH1105" t="s">
        <v>1276</v>
      </c>
      <c r="BI1105" s="1">
        <f t="shared" ref="BI1105" si="595">IF(ISBLANK(BJ1105),"",$C1105)</f>
        <v>38195</v>
      </c>
      <c r="BJ1105">
        <v>0.51</v>
      </c>
      <c r="BK1105">
        <v>0.51</v>
      </c>
      <c r="BU1105">
        <v>42.9</v>
      </c>
      <c r="BV1105">
        <v>21.4</v>
      </c>
      <c r="DS1105" t="s">
        <v>1045</v>
      </c>
      <c r="DU1105" t="s">
        <v>941</v>
      </c>
      <c r="DZ1105">
        <v>0.22800000000000001</v>
      </c>
      <c r="EB1105" t="s">
        <v>946</v>
      </c>
      <c r="EE1105" t="s">
        <v>985</v>
      </c>
      <c r="EF1105" t="s">
        <v>1155</v>
      </c>
      <c r="EG1105" t="s">
        <v>942</v>
      </c>
      <c r="EJ1105">
        <v>1.04</v>
      </c>
      <c r="EK1105">
        <v>0</v>
      </c>
      <c r="FJ1105" t="s">
        <v>948</v>
      </c>
      <c r="JL1105" t="s">
        <v>942</v>
      </c>
      <c r="NR1105">
        <v>6.0000000000000001E-3</v>
      </c>
      <c r="NX1105">
        <v>96</v>
      </c>
      <c r="OK1105" t="s">
        <v>941</v>
      </c>
      <c r="OZ1105" t="s">
        <v>1157</v>
      </c>
      <c r="PM1105" t="s">
        <v>998</v>
      </c>
      <c r="PV1105" t="s">
        <v>1156</v>
      </c>
      <c r="PY1105" t="s">
        <v>910</v>
      </c>
      <c r="QB1105" t="s">
        <v>948</v>
      </c>
      <c r="QF1105">
        <v>0.30199999999999999</v>
      </c>
      <c r="QP1105" t="s">
        <v>948</v>
      </c>
      <c r="QS1105" t="s">
        <v>943</v>
      </c>
      <c r="XA1105">
        <v>0.08</v>
      </c>
      <c r="XH1105">
        <v>1001</v>
      </c>
      <c r="AAP1105" t="s">
        <v>1386</v>
      </c>
      <c r="AAQ1105" t="s">
        <v>915</v>
      </c>
      <c r="AAR1105" t="s">
        <v>1387</v>
      </c>
      <c r="AAS1105" t="s">
        <v>1388</v>
      </c>
      <c r="AAT1105" t="s">
        <v>1389</v>
      </c>
      <c r="ABA1105">
        <v>5.56</v>
      </c>
      <c r="ABN1105" t="s">
        <v>1197</v>
      </c>
      <c r="ABO1105">
        <v>21.8</v>
      </c>
      <c r="ABP1105">
        <v>0.11799999999999999</v>
      </c>
      <c r="ABT1105">
        <v>15</v>
      </c>
      <c r="ACW1105">
        <v>11</v>
      </c>
      <c r="ACX1105">
        <v>0</v>
      </c>
      <c r="ADM1105">
        <v>10</v>
      </c>
      <c r="ADQ1105" t="s">
        <v>943</v>
      </c>
      <c r="ADR1105" t="s">
        <v>943</v>
      </c>
      <c r="ADS1105" t="s">
        <v>1157</v>
      </c>
      <c r="ADU1105" t="s">
        <v>1157</v>
      </c>
      <c r="ADV1105" t="s">
        <v>1158</v>
      </c>
      <c r="ADW1105" t="s">
        <v>981</v>
      </c>
      <c r="ADX1105" t="s">
        <v>1160</v>
      </c>
      <c r="ADY1105" t="s">
        <v>1122</v>
      </c>
      <c r="ADZ1105">
        <v>8.0000000000000002E-3</v>
      </c>
      <c r="AEA1105" t="s">
        <v>941</v>
      </c>
      <c r="AEB1105" t="s">
        <v>921</v>
      </c>
      <c r="AEC1105" t="s">
        <v>942</v>
      </c>
      <c r="AED1105">
        <v>0.01</v>
      </c>
      <c r="AEE1105" t="s">
        <v>910</v>
      </c>
      <c r="AEF1105" t="s">
        <v>1067</v>
      </c>
      <c r="AEG1105" t="s">
        <v>921</v>
      </c>
      <c r="AEH1105" t="s">
        <v>941</v>
      </c>
      <c r="AEI1105" t="s">
        <v>921</v>
      </c>
      <c r="AEJ1105" t="s">
        <v>939</v>
      </c>
      <c r="AEK1105" t="s">
        <v>1158</v>
      </c>
      <c r="AEL1105" t="s">
        <v>1161</v>
      </c>
      <c r="AEM1105" t="s">
        <v>910</v>
      </c>
      <c r="AEN1105" t="s">
        <v>942</v>
      </c>
      <c r="AEO1105" t="s">
        <v>1304</v>
      </c>
      <c r="AEP1105" t="s">
        <v>938</v>
      </c>
      <c r="AEQ1105" t="s">
        <v>921</v>
      </c>
      <c r="AER1105" t="s">
        <v>974</v>
      </c>
      <c r="AES1105" t="s">
        <v>943</v>
      </c>
      <c r="AFC1105">
        <v>0.16200000000000001</v>
      </c>
      <c r="AFI1105">
        <v>105</v>
      </c>
      <c r="AFK1105">
        <v>98.6</v>
      </c>
      <c r="AGK1105">
        <v>904</v>
      </c>
    </row>
    <row r="1106" spans="1:878">
      <c r="A1106" t="s">
        <v>904</v>
      </c>
      <c r="B1106">
        <v>14201300</v>
      </c>
      <c r="C1106" s="1">
        <v>38208</v>
      </c>
      <c r="D1106" s="2">
        <v>0.4513888888888889</v>
      </c>
      <c r="G1106" t="s">
        <v>905</v>
      </c>
      <c r="H1106" t="s">
        <v>1367</v>
      </c>
      <c r="I1106" t="s">
        <v>907</v>
      </c>
      <c r="J1106" t="s">
        <v>908</v>
      </c>
      <c r="M1106" s="1">
        <f t="shared" si="418"/>
        <v>38208</v>
      </c>
      <c r="N1106">
        <v>17.7</v>
      </c>
      <c r="O1106">
        <v>22.7</v>
      </c>
      <c r="P1106">
        <v>758</v>
      </c>
      <c r="Q1106">
        <v>80020</v>
      </c>
      <c r="R1106" s="1">
        <f t="shared" si="419"/>
        <v>38208</v>
      </c>
      <c r="S1106">
        <v>0.03</v>
      </c>
      <c r="T1106">
        <v>3.37</v>
      </c>
      <c r="U1106">
        <v>449</v>
      </c>
      <c r="V1106">
        <v>8.0000000000000007E-5</v>
      </c>
      <c r="W1106" s="1">
        <f t="shared" si="420"/>
        <v>38208</v>
      </c>
      <c r="X1106">
        <v>6.3</v>
      </c>
      <c r="Y1106">
        <v>67</v>
      </c>
      <c r="Z1106" s="1">
        <f t="shared" si="421"/>
        <v>38208</v>
      </c>
      <c r="AA1106">
        <v>7.1</v>
      </c>
      <c r="AC1106" s="1">
        <f t="shared" si="422"/>
        <v>38208</v>
      </c>
      <c r="AD1106">
        <v>12</v>
      </c>
      <c r="AE1106" t="s">
        <v>925</v>
      </c>
      <c r="AF1106">
        <v>99</v>
      </c>
      <c r="AH1106" s="1" t="str">
        <f t="shared" si="423"/>
        <v/>
      </c>
      <c r="AJ1106" s="1" t="str">
        <f t="shared" si="423"/>
        <v/>
      </c>
      <c r="AM1106" s="1">
        <f t="shared" ref="AM1106" si="596">IF(ISBLANK(AN1106),"",$C1106)</f>
        <v>38208</v>
      </c>
      <c r="AN1106" t="s">
        <v>1399</v>
      </c>
      <c r="AP1106" s="1">
        <f t="shared" si="425"/>
        <v>38208</v>
      </c>
      <c r="AQ1106" t="s">
        <v>944</v>
      </c>
      <c r="AR1106">
        <v>7.1999999999999995E-2</v>
      </c>
      <c r="AS1106" s="1">
        <f t="shared" si="426"/>
        <v>38208</v>
      </c>
      <c r="AT1106">
        <v>9.61</v>
      </c>
      <c r="AW1106" s="1">
        <f t="shared" si="427"/>
        <v>38208</v>
      </c>
      <c r="AX1106">
        <v>9.68</v>
      </c>
      <c r="AY1106">
        <v>0.45400000000000001</v>
      </c>
      <c r="AZ1106" s="1">
        <f t="shared" si="428"/>
        <v>38208</v>
      </c>
      <c r="BA1106">
        <v>0.19900000000000001</v>
      </c>
      <c r="BB1106" s="1" t="str">
        <f t="shared" si="428"/>
        <v/>
      </c>
      <c r="BD1106" s="1">
        <f t="shared" ref="BD1106:BF1106" si="597">IF(ISBLANK(BE1106),"",$C1106)</f>
        <v>38208</v>
      </c>
      <c r="BE1106">
        <v>0.14799999999999999</v>
      </c>
      <c r="BF1106" s="1">
        <f t="shared" si="597"/>
        <v>38208</v>
      </c>
      <c r="BG1106">
        <v>3.8</v>
      </c>
      <c r="BH1106" t="s">
        <v>1276</v>
      </c>
      <c r="BI1106" s="1">
        <f t="shared" ref="BI1106" si="598">IF(ISBLANK(BJ1106),"",$C1106)</f>
        <v>38208</v>
      </c>
      <c r="BJ1106">
        <v>0.47</v>
      </c>
      <c r="BK1106">
        <v>0.47</v>
      </c>
      <c r="BU1106">
        <v>46.4</v>
      </c>
      <c r="BV1106">
        <v>27.2</v>
      </c>
      <c r="EJ1106">
        <v>1.03</v>
      </c>
      <c r="EK1106">
        <v>0</v>
      </c>
      <c r="NX1106">
        <v>82</v>
      </c>
      <c r="XA1106">
        <v>7.0000000000000007E-2</v>
      </c>
      <c r="XH1106">
        <v>1001</v>
      </c>
      <c r="ABA1106">
        <v>10.1</v>
      </c>
      <c r="ABN1106" t="s">
        <v>1197</v>
      </c>
      <c r="ABO1106">
        <v>42.5</v>
      </c>
      <c r="ABP1106">
        <v>0.23599999999999999</v>
      </c>
      <c r="ABT1106">
        <v>15</v>
      </c>
      <c r="ACW1106">
        <v>7</v>
      </c>
      <c r="ACX1106">
        <v>0</v>
      </c>
      <c r="ADM1106">
        <v>10</v>
      </c>
      <c r="AFC1106">
        <v>0.152</v>
      </c>
    </row>
    <row r="1107" spans="1:878">
      <c r="A1107" t="s">
        <v>904</v>
      </c>
      <c r="B1107">
        <v>14201300</v>
      </c>
      <c r="C1107" s="1">
        <v>38288</v>
      </c>
      <c r="D1107" s="2">
        <v>0.4861111111111111</v>
      </c>
      <c r="G1107" t="s">
        <v>905</v>
      </c>
      <c r="H1107" t="s">
        <v>1367</v>
      </c>
      <c r="I1107" t="s">
        <v>907</v>
      </c>
      <c r="J1107" t="s">
        <v>908</v>
      </c>
      <c r="M1107" s="1">
        <f t="shared" si="418"/>
        <v>38288</v>
      </c>
      <c r="N1107">
        <v>10.199999999999999</v>
      </c>
      <c r="O1107">
        <v>14</v>
      </c>
      <c r="P1107">
        <v>760</v>
      </c>
      <c r="Q1107">
        <v>80020</v>
      </c>
      <c r="R1107" s="1">
        <f t="shared" si="419"/>
        <v>38288</v>
      </c>
      <c r="S1107">
        <v>9.6999999999999993</v>
      </c>
      <c r="T1107">
        <v>4.26</v>
      </c>
      <c r="U1107">
        <v>488</v>
      </c>
      <c r="V1107">
        <v>6.0000000000000002E-5</v>
      </c>
      <c r="W1107" s="1">
        <f t="shared" si="420"/>
        <v>38288</v>
      </c>
      <c r="X1107">
        <v>8</v>
      </c>
      <c r="Y1107">
        <v>71</v>
      </c>
      <c r="Z1107" s="1">
        <f t="shared" si="421"/>
        <v>38288</v>
      </c>
      <c r="AA1107">
        <v>7.2</v>
      </c>
      <c r="AC1107" s="1">
        <f t="shared" si="422"/>
        <v>38288</v>
      </c>
      <c r="AD1107">
        <v>11</v>
      </c>
      <c r="AE1107" t="s">
        <v>925</v>
      </c>
      <c r="AF1107">
        <v>112</v>
      </c>
      <c r="AH1107" s="1" t="str">
        <f t="shared" si="423"/>
        <v/>
      </c>
      <c r="AJ1107" s="1" t="str">
        <f t="shared" si="423"/>
        <v/>
      </c>
      <c r="AM1107" s="1">
        <f t="shared" ref="AM1107" si="599">IF(ISBLANK(AN1107),"",$C1107)</f>
        <v>38288</v>
      </c>
      <c r="AN1107" t="s">
        <v>1368</v>
      </c>
      <c r="AP1107" s="1">
        <f t="shared" si="425"/>
        <v>38288</v>
      </c>
      <c r="AQ1107" t="s">
        <v>1189</v>
      </c>
      <c r="AR1107">
        <v>2.5999999999999999E-2</v>
      </c>
      <c r="AS1107" s="1">
        <f t="shared" si="426"/>
        <v>38288</v>
      </c>
      <c r="AT1107">
        <v>3.09</v>
      </c>
      <c r="AW1107" s="1">
        <f t="shared" si="427"/>
        <v>38288</v>
      </c>
      <c r="AX1107">
        <v>3.12</v>
      </c>
      <c r="AY1107">
        <v>0.98099999999999998</v>
      </c>
      <c r="AZ1107" s="1">
        <f t="shared" si="428"/>
        <v>38288</v>
      </c>
      <c r="BA1107">
        <v>0.38</v>
      </c>
      <c r="BB1107" s="1" t="str">
        <f t="shared" si="428"/>
        <v/>
      </c>
      <c r="BD1107" s="1">
        <f t="shared" ref="BD1107:BF1107" si="600">IF(ISBLANK(BE1107),"",$C1107)</f>
        <v>38288</v>
      </c>
      <c r="BE1107">
        <v>0.32</v>
      </c>
      <c r="BF1107" s="1" t="str">
        <f t="shared" si="600"/>
        <v/>
      </c>
      <c r="BI1107" s="1" t="str">
        <f t="shared" ref="BI1107" si="601">IF(ISBLANK(BJ1107),"",$C1107)</f>
        <v/>
      </c>
      <c r="BU1107">
        <v>74.900000000000006</v>
      </c>
      <c r="BV1107">
        <v>21.5</v>
      </c>
      <c r="DR1107" t="s">
        <v>946</v>
      </c>
      <c r="DS1107" t="s">
        <v>1045</v>
      </c>
      <c r="DT1107">
        <v>8.1000000000000003E-2</v>
      </c>
      <c r="DU1107" t="s">
        <v>941</v>
      </c>
      <c r="DW1107" t="s">
        <v>948</v>
      </c>
      <c r="DZ1107">
        <v>0.30399999999999999</v>
      </c>
      <c r="EA1107" t="s">
        <v>948</v>
      </c>
      <c r="EB1107" t="s">
        <v>946</v>
      </c>
      <c r="EE1107" t="s">
        <v>1031</v>
      </c>
      <c r="EF1107" t="s">
        <v>1155</v>
      </c>
      <c r="EG1107" t="s">
        <v>942</v>
      </c>
      <c r="EJ1107">
        <v>1.3</v>
      </c>
      <c r="EK1107">
        <v>0.27</v>
      </c>
      <c r="FJ1107" t="s">
        <v>948</v>
      </c>
      <c r="GB1107" t="s">
        <v>913</v>
      </c>
      <c r="GC1107" t="s">
        <v>948</v>
      </c>
      <c r="JL1107" t="s">
        <v>942</v>
      </c>
      <c r="NB1107" t="s">
        <v>1343</v>
      </c>
      <c r="NK1107" t="s">
        <v>921</v>
      </c>
      <c r="NM1107" t="s">
        <v>946</v>
      </c>
      <c r="NN1107" t="s">
        <v>921</v>
      </c>
      <c r="NR1107" t="s">
        <v>1067</v>
      </c>
      <c r="NX1107">
        <v>92</v>
      </c>
      <c r="OK1107" t="s">
        <v>941</v>
      </c>
      <c r="OZ1107" t="s">
        <v>1157</v>
      </c>
      <c r="PM1107">
        <v>8.1000000000000003E-2</v>
      </c>
      <c r="PV1107" t="s">
        <v>1156</v>
      </c>
      <c r="PY1107" t="s">
        <v>910</v>
      </c>
      <c r="QB1107" t="s">
        <v>948</v>
      </c>
      <c r="QF1107">
        <v>0.157</v>
      </c>
      <c r="QP1107" t="s">
        <v>948</v>
      </c>
      <c r="QS1107" t="s">
        <v>943</v>
      </c>
      <c r="RN1107" t="s">
        <v>1344</v>
      </c>
      <c r="XH1107">
        <v>1001</v>
      </c>
      <c r="YD1107" t="s">
        <v>948</v>
      </c>
      <c r="YE1107" t="s">
        <v>949</v>
      </c>
      <c r="YF1107" t="s">
        <v>1157</v>
      </c>
      <c r="YG1107">
        <v>0.16400000000000001</v>
      </c>
      <c r="YH1107" t="s">
        <v>945</v>
      </c>
      <c r="YI1107" t="s">
        <v>941</v>
      </c>
      <c r="YJ1107" t="s">
        <v>1001</v>
      </c>
      <c r="YK1107" t="s">
        <v>942</v>
      </c>
      <c r="YL1107" t="s">
        <v>1157</v>
      </c>
      <c r="YM1107">
        <v>3.9E-2</v>
      </c>
      <c r="YN1107" t="s">
        <v>943</v>
      </c>
      <c r="YO1107" t="s">
        <v>949</v>
      </c>
      <c r="YP1107">
        <v>2.1000000000000001E-2</v>
      </c>
      <c r="YR1107" t="s">
        <v>948</v>
      </c>
      <c r="YS1107" t="s">
        <v>943</v>
      </c>
      <c r="YT1107" t="s">
        <v>941</v>
      </c>
      <c r="YU1107" t="s">
        <v>942</v>
      </c>
      <c r="YV1107" t="s">
        <v>949</v>
      </c>
      <c r="YW1107" t="s">
        <v>1345</v>
      </c>
      <c r="YX1107" t="s">
        <v>941</v>
      </c>
      <c r="YY1107" t="s">
        <v>944</v>
      </c>
      <c r="YZ1107" t="s">
        <v>946</v>
      </c>
      <c r="ZB1107" t="s">
        <v>948</v>
      </c>
      <c r="ZC1107" t="s">
        <v>948</v>
      </c>
      <c r="ZD1107" t="s">
        <v>941</v>
      </c>
      <c r="ZE1107">
        <v>0.21299999999999999</v>
      </c>
      <c r="ZF1107" t="s">
        <v>941</v>
      </c>
      <c r="ZH1107" t="s">
        <v>946</v>
      </c>
      <c r="ZI1107" t="s">
        <v>938</v>
      </c>
      <c r="ZJ1107" t="s">
        <v>943</v>
      </c>
      <c r="ZK1107" t="s">
        <v>946</v>
      </c>
      <c r="ZL1107" t="s">
        <v>1347</v>
      </c>
      <c r="ZM1107" t="s">
        <v>1346</v>
      </c>
      <c r="ZN1107" t="s">
        <v>946</v>
      </c>
      <c r="ZO1107" t="s">
        <v>946</v>
      </c>
      <c r="ZP1107" t="s">
        <v>1400</v>
      </c>
      <c r="ZQ1107" t="s">
        <v>938</v>
      </c>
      <c r="ZR1107" t="s">
        <v>1401</v>
      </c>
      <c r="ZS1107" t="s">
        <v>1402</v>
      </c>
      <c r="ZT1107" t="s">
        <v>944</v>
      </c>
      <c r="ZU1107" t="s">
        <v>949</v>
      </c>
      <c r="ZV1107" t="s">
        <v>942</v>
      </c>
      <c r="ZW1107" t="s">
        <v>1071</v>
      </c>
      <c r="ZX1107" t="s">
        <v>948</v>
      </c>
      <c r="ZY1107" t="s">
        <v>1386</v>
      </c>
      <c r="ZZ1107" t="s">
        <v>945</v>
      </c>
      <c r="AAB1107" t="s">
        <v>1016</v>
      </c>
      <c r="AAD1107" t="s">
        <v>943</v>
      </c>
      <c r="AAG1107" t="s">
        <v>1347</v>
      </c>
      <c r="AAP1107" t="s">
        <v>1386</v>
      </c>
      <c r="AAQ1107" t="s">
        <v>915</v>
      </c>
      <c r="AAR1107" t="s">
        <v>1387</v>
      </c>
      <c r="AAS1107" t="s">
        <v>1388</v>
      </c>
      <c r="AAT1107" t="s">
        <v>1389</v>
      </c>
      <c r="ABA1107">
        <v>3.67</v>
      </c>
      <c r="ABN1107" t="s">
        <v>1146</v>
      </c>
      <c r="ABO1107">
        <v>13.7</v>
      </c>
      <c r="ABP1107">
        <v>8.5000000000000006E-2</v>
      </c>
      <c r="ABT1107">
        <v>15</v>
      </c>
      <c r="ACQ1107" t="s">
        <v>921</v>
      </c>
      <c r="ACR1107" t="s">
        <v>946</v>
      </c>
      <c r="ACS1107" t="s">
        <v>921</v>
      </c>
      <c r="ACT1107" t="s">
        <v>911</v>
      </c>
      <c r="ACU1107">
        <v>1.4999999999999999E-2</v>
      </c>
      <c r="ACV1107">
        <v>0.02</v>
      </c>
      <c r="ACW1107">
        <v>3</v>
      </c>
      <c r="ACX1107">
        <v>0.08</v>
      </c>
      <c r="ADC1107" t="s">
        <v>941</v>
      </c>
      <c r="ADM1107">
        <v>10</v>
      </c>
      <c r="ADQ1107">
        <v>7.9000000000000001E-2</v>
      </c>
      <c r="ADR1107" t="s">
        <v>943</v>
      </c>
      <c r="ADS1107" t="s">
        <v>1157</v>
      </c>
      <c r="ADT1107" t="s">
        <v>943</v>
      </c>
      <c r="ADU1107" t="s">
        <v>1157</v>
      </c>
      <c r="ADV1107" t="s">
        <v>1158</v>
      </c>
      <c r="ADW1107" t="s">
        <v>1159</v>
      </c>
      <c r="ADX1107" t="s">
        <v>1160</v>
      </c>
      <c r="ADY1107" t="s">
        <v>1122</v>
      </c>
      <c r="ADZ1107" t="s">
        <v>941</v>
      </c>
      <c r="AEA1107" t="s">
        <v>941</v>
      </c>
      <c r="AEB1107" t="s">
        <v>921</v>
      </c>
      <c r="AEC1107" t="s">
        <v>942</v>
      </c>
      <c r="AED1107">
        <v>4.8000000000000001E-2</v>
      </c>
      <c r="AEE1107" t="s">
        <v>910</v>
      </c>
      <c r="AEF1107" t="s">
        <v>1064</v>
      </c>
      <c r="AEG1107" t="s">
        <v>921</v>
      </c>
      <c r="AEH1107" t="s">
        <v>941</v>
      </c>
      <c r="AEI1107" t="s">
        <v>921</v>
      </c>
      <c r="AEJ1107" t="s">
        <v>943</v>
      </c>
      <c r="AEK1107" t="s">
        <v>1158</v>
      </c>
      <c r="AEL1107" t="s">
        <v>1161</v>
      </c>
      <c r="AEM1107" t="s">
        <v>910</v>
      </c>
      <c r="AEN1107" t="s">
        <v>942</v>
      </c>
      <c r="AEO1107" t="s">
        <v>1304</v>
      </c>
      <c r="AEP1107" t="s">
        <v>938</v>
      </c>
      <c r="AEQ1107" t="s">
        <v>921</v>
      </c>
      <c r="AER1107" t="s">
        <v>1403</v>
      </c>
      <c r="AES1107" t="s">
        <v>943</v>
      </c>
      <c r="AFI1107">
        <v>87.2</v>
      </c>
      <c r="AFK1107">
        <v>88.6</v>
      </c>
      <c r="AFM1107">
        <v>10</v>
      </c>
      <c r="AFO1107">
        <v>97.8</v>
      </c>
      <c r="AFP1107">
        <v>95.4</v>
      </c>
      <c r="AGC1107">
        <v>905</v>
      </c>
      <c r="AGK1107">
        <v>905</v>
      </c>
    </row>
    <row r="1108" spans="1:878">
      <c r="A1108" t="s">
        <v>904</v>
      </c>
      <c r="B1108">
        <v>14201300</v>
      </c>
      <c r="C1108" s="1">
        <v>38328</v>
      </c>
      <c r="D1108" s="2">
        <v>0.47222222222222227</v>
      </c>
      <c r="G1108" t="s">
        <v>994</v>
      </c>
      <c r="H1108" t="s">
        <v>1367</v>
      </c>
      <c r="I1108" t="s">
        <v>907</v>
      </c>
      <c r="J1108" t="s">
        <v>908</v>
      </c>
      <c r="M1108" s="1">
        <f t="shared" si="418"/>
        <v>38328</v>
      </c>
      <c r="N1108">
        <v>6.8</v>
      </c>
      <c r="O1108">
        <v>7.5</v>
      </c>
      <c r="P1108">
        <v>751</v>
      </c>
      <c r="Q1108">
        <v>80020</v>
      </c>
      <c r="R1108" s="1">
        <f t="shared" si="419"/>
        <v>38328</v>
      </c>
      <c r="S1108">
        <v>21</v>
      </c>
      <c r="T1108">
        <v>4.59</v>
      </c>
      <c r="U1108">
        <v>456</v>
      </c>
      <c r="V1108">
        <v>6.0000000000000002E-5</v>
      </c>
      <c r="W1108" s="1">
        <f t="shared" si="420"/>
        <v>38328</v>
      </c>
      <c r="X1108">
        <v>10.4</v>
      </c>
      <c r="Y1108">
        <v>87</v>
      </c>
      <c r="Z1108" s="1">
        <f t="shared" si="421"/>
        <v>38328</v>
      </c>
      <c r="AA1108">
        <v>7.3</v>
      </c>
      <c r="AC1108" s="1">
        <f t="shared" si="422"/>
        <v>38328</v>
      </c>
      <c r="AD1108">
        <v>6.9</v>
      </c>
      <c r="AE1108" t="s">
        <v>925</v>
      </c>
      <c r="AF1108">
        <v>77</v>
      </c>
      <c r="AH1108" s="1" t="str">
        <f t="shared" si="423"/>
        <v/>
      </c>
      <c r="AJ1108" s="1" t="str">
        <f t="shared" si="423"/>
        <v/>
      </c>
      <c r="AM1108" s="1">
        <f t="shared" ref="AM1108" si="602">IF(ISBLANK(AN1108),"",$C1108)</f>
        <v>38328</v>
      </c>
      <c r="AN1108" t="s">
        <v>1404</v>
      </c>
      <c r="AP1108" s="1">
        <f t="shared" si="425"/>
        <v>38328</v>
      </c>
      <c r="AQ1108" t="s">
        <v>953</v>
      </c>
      <c r="AR1108">
        <v>4.1000000000000002E-2</v>
      </c>
      <c r="AS1108" s="1">
        <f t="shared" si="426"/>
        <v>38328</v>
      </c>
      <c r="AT1108">
        <v>12.6</v>
      </c>
      <c r="AW1108" s="1">
        <f t="shared" si="427"/>
        <v>38328</v>
      </c>
      <c r="AX1108">
        <v>12.7</v>
      </c>
      <c r="AY1108">
        <v>0.54900000000000004</v>
      </c>
      <c r="AZ1108" s="1">
        <f t="shared" si="428"/>
        <v>38328</v>
      </c>
      <c r="BA1108">
        <v>0.23</v>
      </c>
      <c r="BB1108" s="1" t="str">
        <f t="shared" si="428"/>
        <v/>
      </c>
      <c r="BD1108" s="1">
        <f t="shared" ref="BD1108:BF1108" si="603">IF(ISBLANK(BE1108),"",$C1108)</f>
        <v>38328</v>
      </c>
      <c r="BE1108">
        <v>0.17899999999999999</v>
      </c>
      <c r="BF1108" s="1" t="str">
        <f t="shared" si="603"/>
        <v/>
      </c>
      <c r="BI1108" s="1" t="str">
        <f t="shared" ref="BI1108" si="604">IF(ISBLANK(BJ1108),"",$C1108)</f>
        <v/>
      </c>
      <c r="BU1108">
        <v>56.9</v>
      </c>
      <c r="BV1108">
        <v>23.1</v>
      </c>
      <c r="DR1108" t="s">
        <v>946</v>
      </c>
      <c r="DS1108" t="s">
        <v>1045</v>
      </c>
      <c r="DT1108">
        <v>0.11</v>
      </c>
      <c r="DU1108" t="s">
        <v>941</v>
      </c>
      <c r="DW1108" t="s">
        <v>948</v>
      </c>
      <c r="DZ1108">
        <v>0.55500000000000005</v>
      </c>
      <c r="EA1108" t="s">
        <v>948</v>
      </c>
      <c r="EB1108" t="s">
        <v>946</v>
      </c>
      <c r="EE1108" t="s">
        <v>1100</v>
      </c>
      <c r="EF1108" t="s">
        <v>1155</v>
      </c>
      <c r="EG1108" t="s">
        <v>942</v>
      </c>
      <c r="EJ1108">
        <v>1.4</v>
      </c>
      <c r="EK1108">
        <v>0.6</v>
      </c>
      <c r="FJ1108" t="s">
        <v>948</v>
      </c>
      <c r="GB1108" t="s">
        <v>913</v>
      </c>
      <c r="GC1108" t="s">
        <v>948</v>
      </c>
      <c r="JL1108" t="s">
        <v>942</v>
      </c>
      <c r="NB1108" t="s">
        <v>1343</v>
      </c>
      <c r="NM1108" t="s">
        <v>946</v>
      </c>
      <c r="NN1108" t="s">
        <v>921</v>
      </c>
      <c r="NR1108">
        <v>0.05</v>
      </c>
      <c r="NX1108">
        <v>63</v>
      </c>
      <c r="OK1108" t="s">
        <v>941</v>
      </c>
      <c r="OZ1108" t="s">
        <v>1157</v>
      </c>
      <c r="PM1108">
        <v>8.1000000000000003E-2</v>
      </c>
      <c r="PV1108" t="s">
        <v>1156</v>
      </c>
      <c r="PY1108" t="s">
        <v>910</v>
      </c>
      <c r="QB1108" t="s">
        <v>948</v>
      </c>
      <c r="QF1108">
        <v>0.112</v>
      </c>
      <c r="QP1108" t="s">
        <v>948</v>
      </c>
      <c r="QS1108" t="s">
        <v>943</v>
      </c>
      <c r="RN1108" t="s">
        <v>1344</v>
      </c>
      <c r="XH1108">
        <v>1001</v>
      </c>
      <c r="YD1108" t="s">
        <v>948</v>
      </c>
      <c r="YE1108" t="s">
        <v>949</v>
      </c>
      <c r="YF1108" t="s">
        <v>1157</v>
      </c>
      <c r="YG1108">
        <v>8.7999999999999995E-2</v>
      </c>
      <c r="YH1108" t="s">
        <v>945</v>
      </c>
      <c r="YI1108" t="s">
        <v>941</v>
      </c>
      <c r="YJ1108" t="s">
        <v>1175</v>
      </c>
      <c r="YK1108" t="s">
        <v>942</v>
      </c>
      <c r="YL1108" t="s">
        <v>1157</v>
      </c>
      <c r="YM1108">
        <v>2.5000000000000001E-2</v>
      </c>
      <c r="YN1108" t="s">
        <v>943</v>
      </c>
      <c r="YO1108" t="s">
        <v>949</v>
      </c>
      <c r="YP1108">
        <v>2.5999999999999999E-2</v>
      </c>
      <c r="YR1108" t="s">
        <v>948</v>
      </c>
      <c r="YS1108" t="s">
        <v>943</v>
      </c>
      <c r="YT1108" t="s">
        <v>941</v>
      </c>
      <c r="YU1108" t="s">
        <v>942</v>
      </c>
      <c r="YV1108" t="s">
        <v>949</v>
      </c>
      <c r="YW1108" t="s">
        <v>1345</v>
      </c>
      <c r="YX1108" t="s">
        <v>941</v>
      </c>
      <c r="YY1108" t="s">
        <v>944</v>
      </c>
      <c r="YZ1108" t="s">
        <v>946</v>
      </c>
      <c r="ZB1108" t="s">
        <v>948</v>
      </c>
      <c r="ZC1108" t="s">
        <v>948</v>
      </c>
      <c r="ZD1108" t="s">
        <v>941</v>
      </c>
      <c r="ZE1108">
        <v>0.224</v>
      </c>
      <c r="ZF1108" t="s">
        <v>941</v>
      </c>
      <c r="ZH1108" t="s">
        <v>946</v>
      </c>
      <c r="ZI1108" t="s">
        <v>938</v>
      </c>
      <c r="ZJ1108" t="s">
        <v>943</v>
      </c>
      <c r="ZK1108" t="s">
        <v>946</v>
      </c>
      <c r="ZL1108" t="s">
        <v>1347</v>
      </c>
      <c r="ZM1108" t="s">
        <v>1346</v>
      </c>
      <c r="ZN1108" t="s">
        <v>946</v>
      </c>
      <c r="ZO1108" t="s">
        <v>946</v>
      </c>
      <c r="ZP1108" t="s">
        <v>1400</v>
      </c>
      <c r="ZQ1108" t="s">
        <v>938</v>
      </c>
      <c r="ZR1108" t="s">
        <v>1401</v>
      </c>
      <c r="ZS1108" t="s">
        <v>1402</v>
      </c>
      <c r="ZT1108" t="s">
        <v>944</v>
      </c>
      <c r="ZU1108" t="s">
        <v>949</v>
      </c>
      <c r="ZV1108" t="s">
        <v>942</v>
      </c>
      <c r="ZW1108" t="s">
        <v>1071</v>
      </c>
      <c r="ZX1108" t="s">
        <v>948</v>
      </c>
      <c r="ZY1108" t="s">
        <v>1386</v>
      </c>
      <c r="ZZ1108" t="s">
        <v>945</v>
      </c>
      <c r="AAB1108" t="s">
        <v>1016</v>
      </c>
      <c r="AAD1108" t="s">
        <v>943</v>
      </c>
      <c r="AAG1108" t="s">
        <v>1347</v>
      </c>
      <c r="AAP1108" t="s">
        <v>1386</v>
      </c>
      <c r="AAQ1108" t="s">
        <v>915</v>
      </c>
      <c r="AAR1108" t="s">
        <v>1387</v>
      </c>
      <c r="AAS1108" t="s">
        <v>1388</v>
      </c>
      <c r="AAT1108" t="s">
        <v>1389</v>
      </c>
      <c r="ABA1108">
        <v>13.3</v>
      </c>
      <c r="ABN1108" t="s">
        <v>973</v>
      </c>
      <c r="ABO1108">
        <v>56</v>
      </c>
      <c r="ABP1108">
        <v>0.13500000000000001</v>
      </c>
      <c r="ABT1108">
        <v>15</v>
      </c>
      <c r="ACQ1108" t="s">
        <v>921</v>
      </c>
      <c r="ACR1108" t="s">
        <v>946</v>
      </c>
      <c r="ACS1108" t="s">
        <v>921</v>
      </c>
      <c r="ACT1108" t="s">
        <v>911</v>
      </c>
      <c r="ACU1108">
        <v>2.8000000000000001E-2</v>
      </c>
      <c r="ACV1108">
        <v>0.02</v>
      </c>
      <c r="ACW1108">
        <v>5</v>
      </c>
      <c r="ACX1108">
        <v>0.28999999999999998</v>
      </c>
      <c r="ADC1108" t="s">
        <v>941</v>
      </c>
      <c r="ADM1108">
        <v>10</v>
      </c>
      <c r="ADQ1108">
        <v>9.0999999999999998E-2</v>
      </c>
      <c r="ADR1108" t="s">
        <v>943</v>
      </c>
      <c r="ADS1108" t="s">
        <v>1157</v>
      </c>
      <c r="ADT1108" t="s">
        <v>971</v>
      </c>
      <c r="ADU1108" t="s">
        <v>1157</v>
      </c>
      <c r="ADV1108" t="s">
        <v>1158</v>
      </c>
      <c r="ADW1108" t="s">
        <v>1159</v>
      </c>
      <c r="ADX1108" t="s">
        <v>1160</v>
      </c>
      <c r="ADY1108" t="s">
        <v>1122</v>
      </c>
      <c r="ADZ1108" t="s">
        <v>941</v>
      </c>
      <c r="AEA1108" t="s">
        <v>941</v>
      </c>
      <c r="AEB1108" t="s">
        <v>921</v>
      </c>
      <c r="AEC1108" t="s">
        <v>942</v>
      </c>
      <c r="AED1108">
        <v>3.4000000000000002E-2</v>
      </c>
      <c r="AEE1108" t="s">
        <v>910</v>
      </c>
      <c r="AEF1108" t="s">
        <v>1405</v>
      </c>
      <c r="AEG1108" t="s">
        <v>921</v>
      </c>
      <c r="AEH1108" t="s">
        <v>941</v>
      </c>
      <c r="AEI1108" t="s">
        <v>921</v>
      </c>
      <c r="AEJ1108" t="s">
        <v>943</v>
      </c>
      <c r="AEK1108" t="s">
        <v>1158</v>
      </c>
      <c r="AEL1108" t="s">
        <v>1161</v>
      </c>
      <c r="AEM1108" t="s">
        <v>910</v>
      </c>
      <c r="AEN1108" t="s">
        <v>942</v>
      </c>
      <c r="AEO1108" t="s">
        <v>1304</v>
      </c>
      <c r="AEP1108" t="s">
        <v>938</v>
      </c>
      <c r="AEQ1108" t="s">
        <v>921</v>
      </c>
      <c r="AER1108" t="s">
        <v>1104</v>
      </c>
      <c r="AES1108" t="s">
        <v>943</v>
      </c>
      <c r="AFI1108">
        <v>101</v>
      </c>
      <c r="AFK1108">
        <v>98.6</v>
      </c>
      <c r="AFO1108">
        <v>106</v>
      </c>
      <c r="AFP1108">
        <v>80.8</v>
      </c>
      <c r="AGC1108">
        <v>921</v>
      </c>
      <c r="AGK1108">
        <v>921</v>
      </c>
    </row>
    <row r="1109" spans="1:878">
      <c r="A1109" t="s">
        <v>904</v>
      </c>
      <c r="B1109">
        <v>14201300</v>
      </c>
      <c r="C1109" s="1">
        <v>38385</v>
      </c>
      <c r="D1109" s="2">
        <v>0.4861111111111111</v>
      </c>
      <c r="G1109" t="s">
        <v>994</v>
      </c>
      <c r="H1109" t="s">
        <v>1367</v>
      </c>
      <c r="I1109" t="s">
        <v>907</v>
      </c>
      <c r="J1109" t="s">
        <v>908</v>
      </c>
      <c r="M1109" s="1">
        <f t="shared" si="418"/>
        <v>38385</v>
      </c>
      <c r="N1109">
        <v>6.7</v>
      </c>
      <c r="O1109">
        <v>3.5</v>
      </c>
      <c r="P1109">
        <v>773</v>
      </c>
      <c r="Q1109">
        <v>80020</v>
      </c>
      <c r="R1109" s="1">
        <f t="shared" si="419"/>
        <v>38385</v>
      </c>
      <c r="S1109">
        <v>18</v>
      </c>
      <c r="T1109">
        <v>4.5</v>
      </c>
      <c r="U1109">
        <v>442</v>
      </c>
      <c r="V1109">
        <v>3.0000000000000001E-5</v>
      </c>
      <c r="W1109" s="1">
        <f t="shared" si="420"/>
        <v>38385</v>
      </c>
      <c r="X1109">
        <v>10.3</v>
      </c>
      <c r="Y1109">
        <v>83</v>
      </c>
      <c r="Z1109" s="1">
        <f t="shared" si="421"/>
        <v>38385</v>
      </c>
      <c r="AA1109">
        <v>7.5</v>
      </c>
      <c r="AC1109" s="1">
        <f t="shared" si="422"/>
        <v>38385</v>
      </c>
      <c r="AD1109">
        <v>3.8</v>
      </c>
      <c r="AE1109" t="s">
        <v>925</v>
      </c>
      <c r="AF1109">
        <v>70</v>
      </c>
      <c r="AH1109" s="1" t="str">
        <f t="shared" si="423"/>
        <v/>
      </c>
      <c r="AJ1109" s="1" t="str">
        <f t="shared" si="423"/>
        <v/>
      </c>
      <c r="AM1109" s="1">
        <f t="shared" ref="AM1109" si="605">IF(ISBLANK(AN1109),"",$C1109)</f>
        <v>38385</v>
      </c>
      <c r="AN1109" t="s">
        <v>1406</v>
      </c>
      <c r="AP1109" s="1">
        <f t="shared" si="425"/>
        <v>38385</v>
      </c>
      <c r="AQ1109" t="s">
        <v>944</v>
      </c>
      <c r="AR1109">
        <v>0.03</v>
      </c>
      <c r="AS1109" s="1">
        <f t="shared" si="426"/>
        <v>38385</v>
      </c>
      <c r="AT1109">
        <v>15.8</v>
      </c>
      <c r="AW1109" s="1">
        <f t="shared" si="427"/>
        <v>38385</v>
      </c>
      <c r="AX1109">
        <v>15.8</v>
      </c>
      <c r="AY1109">
        <v>0.38600000000000001</v>
      </c>
      <c r="AZ1109" s="1">
        <f t="shared" si="428"/>
        <v>38385</v>
      </c>
      <c r="BA1109">
        <v>0.17899999999999999</v>
      </c>
      <c r="BB1109" s="1" t="str">
        <f t="shared" si="428"/>
        <v/>
      </c>
      <c r="BD1109" s="1">
        <f t="shared" ref="BD1109:BF1109" si="606">IF(ISBLANK(BE1109),"",$C1109)</f>
        <v>38385</v>
      </c>
      <c r="BE1109">
        <v>0.126</v>
      </c>
      <c r="BF1109" s="1" t="str">
        <f t="shared" si="606"/>
        <v/>
      </c>
      <c r="BI1109" s="1" t="str">
        <f t="shared" ref="BI1109" si="607">IF(ISBLANK(BJ1109),"",$C1109)</f>
        <v/>
      </c>
      <c r="BU1109">
        <v>48.9</v>
      </c>
      <c r="BV1109">
        <v>21</v>
      </c>
      <c r="DR1109" t="s">
        <v>946</v>
      </c>
      <c r="DS1109" t="s">
        <v>1045</v>
      </c>
      <c r="DT1109">
        <v>1.7000000000000001E-2</v>
      </c>
      <c r="DU1109" t="s">
        <v>941</v>
      </c>
      <c r="DW1109" t="s">
        <v>948</v>
      </c>
      <c r="DZ1109">
        <v>0.13900000000000001</v>
      </c>
      <c r="EA1109" t="s">
        <v>948</v>
      </c>
      <c r="EB1109" t="s">
        <v>946</v>
      </c>
      <c r="EE1109" t="s">
        <v>1021</v>
      </c>
      <c r="EF1109" t="s">
        <v>1155</v>
      </c>
      <c r="EG1109" t="s">
        <v>942</v>
      </c>
      <c r="EJ1109">
        <v>1.37</v>
      </c>
      <c r="EK1109">
        <v>0.5</v>
      </c>
      <c r="FJ1109" t="s">
        <v>948</v>
      </c>
      <c r="GB1109" t="s">
        <v>946</v>
      </c>
      <c r="GC1109" t="s">
        <v>948</v>
      </c>
      <c r="JL1109" t="s">
        <v>942</v>
      </c>
      <c r="NB1109" t="s">
        <v>1343</v>
      </c>
      <c r="NK1109" t="s">
        <v>921</v>
      </c>
      <c r="NM1109" t="s">
        <v>946</v>
      </c>
      <c r="NN1109" t="s">
        <v>921</v>
      </c>
      <c r="NR1109">
        <v>0.20899999999999999</v>
      </c>
      <c r="NX1109">
        <v>57</v>
      </c>
      <c r="OK1109" t="s">
        <v>941</v>
      </c>
      <c r="OZ1109" t="s">
        <v>1157</v>
      </c>
      <c r="PM1109">
        <v>4.3999999999999997E-2</v>
      </c>
      <c r="PV1109" t="s">
        <v>1156</v>
      </c>
      <c r="PY1109" t="s">
        <v>910</v>
      </c>
      <c r="QB1109" t="s">
        <v>948</v>
      </c>
      <c r="QF1109">
        <v>1.6E-2</v>
      </c>
      <c r="QP1109" t="s">
        <v>948</v>
      </c>
      <c r="QS1109" t="s">
        <v>943</v>
      </c>
      <c r="RN1109" t="s">
        <v>1344</v>
      </c>
      <c r="XH1109">
        <v>1001</v>
      </c>
      <c r="YD1109" t="s">
        <v>948</v>
      </c>
      <c r="YE1109" t="s">
        <v>1156</v>
      </c>
      <c r="YF1109" t="s">
        <v>1157</v>
      </c>
      <c r="YG1109">
        <v>2.5000000000000001E-2</v>
      </c>
      <c r="YH1109" t="s">
        <v>945</v>
      </c>
      <c r="YI1109" t="s">
        <v>942</v>
      </c>
      <c r="YJ1109" t="s">
        <v>1407</v>
      </c>
      <c r="YK1109" t="s">
        <v>942</v>
      </c>
      <c r="YL1109" t="s">
        <v>1157</v>
      </c>
      <c r="YM1109">
        <v>8.9999999999999993E-3</v>
      </c>
      <c r="YN1109" t="s">
        <v>943</v>
      </c>
      <c r="YO1109" t="s">
        <v>949</v>
      </c>
      <c r="YP1109">
        <v>1.2999999999999999E-2</v>
      </c>
      <c r="YQ1109" t="s">
        <v>949</v>
      </c>
      <c r="YR1109" t="s">
        <v>948</v>
      </c>
      <c r="YS1109" t="s">
        <v>943</v>
      </c>
      <c r="YT1109" t="s">
        <v>941</v>
      </c>
      <c r="YU1109" t="s">
        <v>942</v>
      </c>
      <c r="YV1109" t="s">
        <v>949</v>
      </c>
      <c r="YW1109" t="s">
        <v>1345</v>
      </c>
      <c r="YX1109" t="s">
        <v>941</v>
      </c>
      <c r="YY1109" t="s">
        <v>944</v>
      </c>
      <c r="YZ1109" t="s">
        <v>946</v>
      </c>
      <c r="ZB1109" t="s">
        <v>948</v>
      </c>
      <c r="ZC1109" t="s">
        <v>948</v>
      </c>
      <c r="ZD1109" t="s">
        <v>941</v>
      </c>
      <c r="ZE1109">
        <v>3.1E-2</v>
      </c>
      <c r="ZF1109" t="s">
        <v>941</v>
      </c>
      <c r="ZH1109" t="s">
        <v>946</v>
      </c>
      <c r="ZI1109" t="s">
        <v>938</v>
      </c>
      <c r="ZJ1109" t="s">
        <v>943</v>
      </c>
      <c r="ZK1109" t="s">
        <v>946</v>
      </c>
      <c r="ZL1109" t="s">
        <v>1347</v>
      </c>
      <c r="ZM1109" t="s">
        <v>1346</v>
      </c>
      <c r="ZN1109" t="s">
        <v>946</v>
      </c>
      <c r="ZO1109" t="s">
        <v>946</v>
      </c>
      <c r="ZP1109" t="s">
        <v>1400</v>
      </c>
      <c r="ZQ1109" t="s">
        <v>938</v>
      </c>
      <c r="ZR1109" t="s">
        <v>1401</v>
      </c>
      <c r="ZS1109" t="s">
        <v>1402</v>
      </c>
      <c r="ZT1109" t="s">
        <v>944</v>
      </c>
      <c r="ZU1109" t="s">
        <v>949</v>
      </c>
      <c r="ZW1109" t="s">
        <v>1071</v>
      </c>
      <c r="ZX1109" t="s">
        <v>948</v>
      </c>
      <c r="ZY1109" t="s">
        <v>1386</v>
      </c>
      <c r="ZZ1109" t="s">
        <v>945</v>
      </c>
      <c r="AAB1109" t="s">
        <v>1016</v>
      </c>
      <c r="AAC1109" t="s">
        <v>911</v>
      </c>
      <c r="AAD1109" t="s">
        <v>943</v>
      </c>
      <c r="AAG1109" t="s">
        <v>1347</v>
      </c>
      <c r="AAP1109" t="s">
        <v>1386</v>
      </c>
      <c r="AAQ1109" t="s">
        <v>915</v>
      </c>
      <c r="AAR1109" t="s">
        <v>1387</v>
      </c>
      <c r="AAS1109" t="s">
        <v>1388</v>
      </c>
      <c r="AAT1109" t="s">
        <v>1389</v>
      </c>
      <c r="ABA1109">
        <v>16.100000000000001</v>
      </c>
      <c r="ABN1109" t="s">
        <v>1197</v>
      </c>
      <c r="ABO1109">
        <v>69.900000000000006</v>
      </c>
      <c r="ABP1109">
        <v>9.9000000000000005E-2</v>
      </c>
      <c r="ABT1109">
        <v>15</v>
      </c>
      <c r="ACQ1109" t="s">
        <v>921</v>
      </c>
      <c r="ACR1109" t="s">
        <v>946</v>
      </c>
      <c r="ACS1109" t="s">
        <v>921</v>
      </c>
      <c r="ACT1109" t="s">
        <v>911</v>
      </c>
      <c r="ACU1109" t="s">
        <v>949</v>
      </c>
      <c r="ACV1109" t="s">
        <v>946</v>
      </c>
      <c r="ACW1109">
        <v>7</v>
      </c>
      <c r="ACX1109">
        <v>0.33</v>
      </c>
      <c r="ADC1109" t="s">
        <v>941</v>
      </c>
      <c r="ADM1109">
        <v>10</v>
      </c>
      <c r="ADQ1109">
        <v>1.4999999999999999E-2</v>
      </c>
      <c r="ADR1109" t="s">
        <v>943</v>
      </c>
      <c r="ADS1109" t="s">
        <v>1157</v>
      </c>
      <c r="ADT1109" t="s">
        <v>943</v>
      </c>
      <c r="ADU1109" t="s">
        <v>1157</v>
      </c>
      <c r="ADV1109" t="s">
        <v>1158</v>
      </c>
      <c r="ADW1109" t="s">
        <v>1408</v>
      </c>
      <c r="ADX1109" t="s">
        <v>1160</v>
      </c>
      <c r="ADY1109" t="s">
        <v>1122</v>
      </c>
      <c r="ADZ1109" t="s">
        <v>943</v>
      </c>
      <c r="AEA1109" t="s">
        <v>941</v>
      </c>
      <c r="AEB1109" t="s">
        <v>921</v>
      </c>
      <c r="AEC1109" t="s">
        <v>942</v>
      </c>
      <c r="AED1109">
        <v>0.254</v>
      </c>
      <c r="AEE1109" t="s">
        <v>910</v>
      </c>
      <c r="AEF1109" t="s">
        <v>1036</v>
      </c>
      <c r="AEG1109" t="s">
        <v>921</v>
      </c>
      <c r="AEH1109" t="s">
        <v>941</v>
      </c>
      <c r="AEI1109" t="s">
        <v>921</v>
      </c>
      <c r="AEJ1109" t="s">
        <v>943</v>
      </c>
      <c r="AEK1109" t="s">
        <v>1158</v>
      </c>
      <c r="AEL1109" t="s">
        <v>1161</v>
      </c>
      <c r="AEM1109" t="s">
        <v>910</v>
      </c>
      <c r="AEN1109" t="s">
        <v>942</v>
      </c>
      <c r="AEO1109" t="s">
        <v>1304</v>
      </c>
      <c r="AEP1109" t="s">
        <v>938</v>
      </c>
      <c r="AEQ1109" t="s">
        <v>921</v>
      </c>
      <c r="AER1109" t="s">
        <v>1104</v>
      </c>
      <c r="AES1109" t="s">
        <v>943</v>
      </c>
      <c r="AFI1109">
        <v>109</v>
      </c>
      <c r="AFK1109">
        <v>93.8</v>
      </c>
      <c r="AFO1109">
        <v>124</v>
      </c>
      <c r="AFP1109">
        <v>117</v>
      </c>
      <c r="AGC1109">
        <v>899</v>
      </c>
      <c r="AGK1109">
        <v>899</v>
      </c>
    </row>
    <row r="1110" spans="1:878">
      <c r="A1110" t="s">
        <v>904</v>
      </c>
      <c r="B1110">
        <v>14201300</v>
      </c>
      <c r="C1110" s="1">
        <v>38454</v>
      </c>
      <c r="D1110" s="2">
        <v>0.44444444444444442</v>
      </c>
      <c r="G1110" t="s">
        <v>905</v>
      </c>
      <c r="H1110" t="s">
        <v>1367</v>
      </c>
      <c r="I1110" t="s">
        <v>907</v>
      </c>
      <c r="J1110" t="s">
        <v>908</v>
      </c>
      <c r="M1110" s="1">
        <f t="shared" si="418"/>
        <v>38454</v>
      </c>
      <c r="N1110">
        <v>10.4</v>
      </c>
      <c r="O1110">
        <v>9.6</v>
      </c>
      <c r="P1110">
        <v>754</v>
      </c>
      <c r="Q1110">
        <v>80020</v>
      </c>
      <c r="R1110" s="1">
        <f t="shared" si="419"/>
        <v>38454</v>
      </c>
      <c r="S1110">
        <v>35</v>
      </c>
      <c r="T1110">
        <v>4.92</v>
      </c>
      <c r="U1110">
        <v>360</v>
      </c>
      <c r="V1110">
        <v>6.9999999999999994E-5</v>
      </c>
      <c r="W1110" s="1">
        <f t="shared" si="420"/>
        <v>38454</v>
      </c>
      <c r="X1110">
        <v>9.3000000000000007</v>
      </c>
      <c r="Y1110">
        <v>84</v>
      </c>
      <c r="Z1110" s="1">
        <f t="shared" si="421"/>
        <v>38454</v>
      </c>
      <c r="AA1110">
        <v>7.2</v>
      </c>
      <c r="AC1110" s="1">
        <f t="shared" si="422"/>
        <v>38454</v>
      </c>
      <c r="AD1110">
        <v>6.6</v>
      </c>
      <c r="AE1110" t="s">
        <v>925</v>
      </c>
      <c r="AF1110">
        <v>60</v>
      </c>
      <c r="AH1110" s="1" t="str">
        <f t="shared" si="423"/>
        <v/>
      </c>
      <c r="AJ1110" s="1" t="str">
        <f t="shared" si="423"/>
        <v/>
      </c>
      <c r="AM1110" s="1">
        <f t="shared" ref="AM1110" si="608">IF(ISBLANK(AN1110),"",$C1110)</f>
        <v>38454</v>
      </c>
      <c r="AN1110">
        <v>0.98</v>
      </c>
      <c r="AP1110" s="1">
        <f t="shared" si="425"/>
        <v>38454</v>
      </c>
      <c r="AQ1110">
        <v>0.15</v>
      </c>
      <c r="AR1110">
        <v>0.18099999999999999</v>
      </c>
      <c r="AS1110" s="1">
        <f t="shared" si="426"/>
        <v>38454</v>
      </c>
      <c r="AT1110">
        <v>13.6</v>
      </c>
      <c r="AW1110" s="1">
        <f t="shared" si="427"/>
        <v>38454</v>
      </c>
      <c r="AX1110">
        <v>13.8</v>
      </c>
      <c r="AY1110">
        <v>0.377</v>
      </c>
      <c r="AZ1110" s="1">
        <f t="shared" si="428"/>
        <v>38454</v>
      </c>
      <c r="BA1110">
        <v>0.24</v>
      </c>
      <c r="BB1110" s="1" t="str">
        <f t="shared" si="428"/>
        <v/>
      </c>
      <c r="BD1110" s="1">
        <f t="shared" ref="BD1110:BF1110" si="609">IF(ISBLANK(BE1110),"",$C1110)</f>
        <v>38454</v>
      </c>
      <c r="BE1110">
        <v>0.123</v>
      </c>
      <c r="BF1110" s="1" t="str">
        <f t="shared" si="609"/>
        <v/>
      </c>
      <c r="BI1110" s="1" t="str">
        <f t="shared" ref="BI1110" si="610">IF(ISBLANK(BJ1110),"",$C1110)</f>
        <v/>
      </c>
      <c r="BU1110">
        <v>36</v>
      </c>
      <c r="BV1110">
        <v>20.3</v>
      </c>
      <c r="DR1110" t="s">
        <v>946</v>
      </c>
      <c r="DS1110" t="s">
        <v>1045</v>
      </c>
      <c r="DT1110">
        <v>6.0999999999999999E-2</v>
      </c>
      <c r="DU1110" t="s">
        <v>941</v>
      </c>
      <c r="DW1110" t="s">
        <v>948</v>
      </c>
      <c r="DZ1110">
        <v>0.56999999999999995</v>
      </c>
      <c r="EA1110" t="s">
        <v>948</v>
      </c>
      <c r="EB1110" t="s">
        <v>946</v>
      </c>
      <c r="EE1110" t="s">
        <v>984</v>
      </c>
      <c r="EF1110" t="s">
        <v>1155</v>
      </c>
      <c r="EG1110" t="s">
        <v>942</v>
      </c>
      <c r="EJ1110">
        <v>1.5</v>
      </c>
      <c r="EK1110">
        <v>1</v>
      </c>
      <c r="FJ1110" t="s">
        <v>948</v>
      </c>
      <c r="GB1110" t="s">
        <v>946</v>
      </c>
      <c r="GC1110" t="s">
        <v>948</v>
      </c>
      <c r="JL1110" t="s">
        <v>942</v>
      </c>
      <c r="NB1110" t="s">
        <v>1343</v>
      </c>
      <c r="NK1110" t="s">
        <v>921</v>
      </c>
      <c r="NM1110" t="s">
        <v>946</v>
      </c>
      <c r="NN1110" t="s">
        <v>921</v>
      </c>
      <c r="NR1110">
        <v>3.3000000000000002E-2</v>
      </c>
      <c r="NX1110">
        <v>50</v>
      </c>
      <c r="OK1110" t="s">
        <v>941</v>
      </c>
      <c r="OZ1110" t="s">
        <v>1157</v>
      </c>
      <c r="PM1110">
        <v>6.8000000000000005E-2</v>
      </c>
      <c r="PV1110" t="s">
        <v>1156</v>
      </c>
      <c r="PY1110" t="s">
        <v>910</v>
      </c>
      <c r="QB1110" t="s">
        <v>948</v>
      </c>
      <c r="QF1110">
        <v>5.8000000000000003E-2</v>
      </c>
      <c r="QP1110" t="s">
        <v>948</v>
      </c>
      <c r="QS1110" t="s">
        <v>943</v>
      </c>
      <c r="RN1110" t="s">
        <v>1344</v>
      </c>
      <c r="XH1110">
        <v>1001</v>
      </c>
      <c r="YD1110" t="s">
        <v>948</v>
      </c>
      <c r="YE1110" t="s">
        <v>1156</v>
      </c>
      <c r="YF1110" t="s">
        <v>1157</v>
      </c>
      <c r="YG1110">
        <v>2.3E-2</v>
      </c>
      <c r="YH1110" t="s">
        <v>945</v>
      </c>
      <c r="YI1110" t="s">
        <v>942</v>
      </c>
      <c r="YJ1110" t="s">
        <v>1407</v>
      </c>
      <c r="YK1110" t="s">
        <v>942</v>
      </c>
      <c r="YL1110" t="s">
        <v>1157</v>
      </c>
      <c r="YM1110">
        <v>1.0999999999999999E-2</v>
      </c>
      <c r="YN1110" t="s">
        <v>943</v>
      </c>
      <c r="YO1110" t="s">
        <v>949</v>
      </c>
      <c r="YP1110">
        <v>2.4E-2</v>
      </c>
      <c r="YQ1110" t="s">
        <v>949</v>
      </c>
      <c r="YR1110" t="s">
        <v>948</v>
      </c>
      <c r="YS1110" t="s">
        <v>943</v>
      </c>
      <c r="YT1110" t="s">
        <v>941</v>
      </c>
      <c r="YU1110" t="s">
        <v>942</v>
      </c>
      <c r="YV1110" t="s">
        <v>949</v>
      </c>
      <c r="YW1110" t="s">
        <v>1345</v>
      </c>
      <c r="YX1110" t="s">
        <v>941</v>
      </c>
      <c r="YY1110" t="s">
        <v>944</v>
      </c>
      <c r="YZ1110" t="s">
        <v>946</v>
      </c>
      <c r="ZB1110" t="s">
        <v>948</v>
      </c>
      <c r="ZC1110" t="s">
        <v>948</v>
      </c>
      <c r="ZD1110" t="s">
        <v>941</v>
      </c>
      <c r="ZE1110" t="s">
        <v>951</v>
      </c>
      <c r="ZF1110" t="s">
        <v>941</v>
      </c>
      <c r="ZH1110" t="s">
        <v>946</v>
      </c>
      <c r="ZI1110" t="s">
        <v>938</v>
      </c>
      <c r="ZJ1110" t="s">
        <v>943</v>
      </c>
      <c r="ZK1110" t="s">
        <v>946</v>
      </c>
      <c r="ZL1110" t="s">
        <v>921</v>
      </c>
      <c r="ZM1110" t="s">
        <v>1346</v>
      </c>
      <c r="ZN1110" t="s">
        <v>946</v>
      </c>
      <c r="ZO1110" t="s">
        <v>946</v>
      </c>
      <c r="ZP1110" t="s">
        <v>1400</v>
      </c>
      <c r="ZQ1110" t="s">
        <v>938</v>
      </c>
      <c r="ZR1110" t="s">
        <v>1401</v>
      </c>
      <c r="ZS1110" t="s">
        <v>1402</v>
      </c>
      <c r="ZT1110" t="s">
        <v>944</v>
      </c>
      <c r="ZU1110" t="s">
        <v>949</v>
      </c>
      <c r="ZW1110" t="s">
        <v>1071</v>
      </c>
      <c r="ZX1110" t="s">
        <v>948</v>
      </c>
      <c r="ZY1110" t="s">
        <v>1386</v>
      </c>
      <c r="ZZ1110" t="s">
        <v>945</v>
      </c>
      <c r="AAB1110" t="s">
        <v>1016</v>
      </c>
      <c r="AAC1110" t="s">
        <v>911</v>
      </c>
      <c r="AAD1110" t="s">
        <v>943</v>
      </c>
      <c r="AAG1110" t="s">
        <v>1347</v>
      </c>
      <c r="AAP1110" t="s">
        <v>1386</v>
      </c>
      <c r="AAQ1110" t="s">
        <v>915</v>
      </c>
      <c r="AAR1110" t="s">
        <v>1387</v>
      </c>
      <c r="AAS1110" t="s">
        <v>1388</v>
      </c>
      <c r="AAT1110" t="s">
        <v>1389</v>
      </c>
      <c r="ABA1110">
        <v>14.9</v>
      </c>
      <c r="ABN1110">
        <v>0.188</v>
      </c>
      <c r="ABO1110">
        <v>60.2</v>
      </c>
      <c r="ABP1110">
        <v>0.59399999999999997</v>
      </c>
      <c r="ABT1110">
        <v>15</v>
      </c>
      <c r="ACQ1110" t="s">
        <v>921</v>
      </c>
      <c r="ACR1110" t="s">
        <v>946</v>
      </c>
      <c r="ACS1110" t="s">
        <v>921</v>
      </c>
      <c r="ACT1110" t="s">
        <v>911</v>
      </c>
      <c r="ACU1110" t="s">
        <v>949</v>
      </c>
      <c r="ACV1110" t="s">
        <v>913</v>
      </c>
      <c r="ACW1110">
        <v>20</v>
      </c>
      <c r="ACX1110">
        <v>1.9</v>
      </c>
      <c r="ADC1110" t="s">
        <v>941</v>
      </c>
      <c r="ADM1110">
        <v>10</v>
      </c>
      <c r="ADQ1110">
        <v>1.7000000000000001E-2</v>
      </c>
      <c r="ADR1110" t="s">
        <v>943</v>
      </c>
      <c r="ADS1110" t="s">
        <v>1165</v>
      </c>
      <c r="ADT1110" t="s">
        <v>943</v>
      </c>
      <c r="ADU1110" t="s">
        <v>1157</v>
      </c>
      <c r="ADV1110" t="s">
        <v>1158</v>
      </c>
      <c r="ADW1110" t="s">
        <v>1142</v>
      </c>
      <c r="ADX1110" t="s">
        <v>1160</v>
      </c>
      <c r="ADY1110" t="s">
        <v>1122</v>
      </c>
      <c r="ADZ1110">
        <v>1.0999999999999999E-2</v>
      </c>
      <c r="AEA1110" t="s">
        <v>941</v>
      </c>
      <c r="AEB1110" t="s">
        <v>921</v>
      </c>
      <c r="AEC1110" t="s">
        <v>942</v>
      </c>
      <c r="AED1110">
        <v>0.114</v>
      </c>
      <c r="AEE1110" t="s">
        <v>910</v>
      </c>
      <c r="AEF1110" t="s">
        <v>1409</v>
      </c>
      <c r="AEG1110" t="s">
        <v>921</v>
      </c>
      <c r="AEH1110" t="s">
        <v>910</v>
      </c>
      <c r="AEI1110" t="s">
        <v>921</v>
      </c>
      <c r="AEJ1110" t="s">
        <v>943</v>
      </c>
      <c r="AEK1110" t="s">
        <v>1158</v>
      </c>
      <c r="AEL1110" t="s">
        <v>1161</v>
      </c>
      <c r="AEM1110" t="s">
        <v>910</v>
      </c>
      <c r="AEN1110" t="s">
        <v>942</v>
      </c>
      <c r="AEO1110" t="s">
        <v>1304</v>
      </c>
      <c r="AEP1110" t="s">
        <v>910</v>
      </c>
      <c r="AEQ1110" t="s">
        <v>921</v>
      </c>
      <c r="AER1110" t="s">
        <v>1104</v>
      </c>
      <c r="AES1110" t="s">
        <v>943</v>
      </c>
      <c r="AFI1110">
        <v>112</v>
      </c>
      <c r="AFK1110">
        <v>92.6</v>
      </c>
      <c r="AFO1110">
        <v>97.6</v>
      </c>
      <c r="AFP1110">
        <v>102</v>
      </c>
      <c r="AGC1110">
        <v>946</v>
      </c>
      <c r="AGK1110">
        <v>946</v>
      </c>
    </row>
    <row r="1111" spans="1:878">
      <c r="A1111" t="s">
        <v>904</v>
      </c>
      <c r="B1111">
        <v>14201300</v>
      </c>
      <c r="C1111" s="1">
        <v>38512</v>
      </c>
      <c r="D1111" s="2">
        <v>0.4375</v>
      </c>
      <c r="G1111" t="s">
        <v>905</v>
      </c>
      <c r="H1111" t="s">
        <v>1367</v>
      </c>
      <c r="I1111" t="s">
        <v>907</v>
      </c>
      <c r="J1111" t="s">
        <v>908</v>
      </c>
      <c r="M1111" s="1">
        <f t="shared" si="418"/>
        <v>38512</v>
      </c>
      <c r="N1111">
        <v>14.3</v>
      </c>
      <c r="O1111">
        <v>15.7</v>
      </c>
      <c r="P1111">
        <v>755</v>
      </c>
      <c r="Q1111">
        <v>80020</v>
      </c>
      <c r="R1111" s="1">
        <f t="shared" si="419"/>
        <v>38512</v>
      </c>
      <c r="S1111">
        <v>9.1</v>
      </c>
      <c r="T1111">
        <v>4.24</v>
      </c>
      <c r="U1111">
        <v>450</v>
      </c>
      <c r="V1111">
        <v>5.0000000000000002E-5</v>
      </c>
      <c r="W1111" s="1">
        <f t="shared" si="420"/>
        <v>38512</v>
      </c>
      <c r="X1111">
        <v>7.7</v>
      </c>
      <c r="Y1111">
        <v>76</v>
      </c>
      <c r="Z1111" s="1">
        <f t="shared" si="421"/>
        <v>38512</v>
      </c>
      <c r="AA1111">
        <v>7.3</v>
      </c>
      <c r="AC1111" s="1">
        <f t="shared" si="422"/>
        <v>38512</v>
      </c>
      <c r="AD1111">
        <v>7.5</v>
      </c>
      <c r="AE1111" t="s">
        <v>925</v>
      </c>
      <c r="AF1111">
        <v>92</v>
      </c>
      <c r="AH1111" s="1" t="str">
        <f t="shared" si="423"/>
        <v/>
      </c>
      <c r="AJ1111" s="1" t="str">
        <f t="shared" si="423"/>
        <v/>
      </c>
      <c r="AM1111" s="1">
        <f t="shared" ref="AM1111" si="611">IF(ISBLANK(AN1111),"",$C1111)</f>
        <v>38512</v>
      </c>
      <c r="AN1111" t="s">
        <v>1200</v>
      </c>
      <c r="AP1111" s="1">
        <f t="shared" si="425"/>
        <v>38512</v>
      </c>
      <c r="AQ1111" t="s">
        <v>944</v>
      </c>
      <c r="AR1111">
        <v>2.5000000000000001E-2</v>
      </c>
      <c r="AS1111" s="1">
        <f t="shared" si="426"/>
        <v>38512</v>
      </c>
      <c r="AT1111">
        <v>8.3699999999999992</v>
      </c>
      <c r="AW1111" s="1">
        <f t="shared" si="427"/>
        <v>38512</v>
      </c>
      <c r="AX1111">
        <v>8.39</v>
      </c>
      <c r="AY1111">
        <v>0.69</v>
      </c>
      <c r="AZ1111" s="1">
        <f t="shared" si="428"/>
        <v>38512</v>
      </c>
      <c r="BA1111">
        <v>0.32</v>
      </c>
      <c r="BB1111" s="1" t="str">
        <f t="shared" si="428"/>
        <v/>
      </c>
      <c r="BD1111" s="1">
        <f t="shared" ref="BD1111:BF1111" si="612">IF(ISBLANK(BE1111),"",$C1111)</f>
        <v>38512</v>
      </c>
      <c r="BE1111">
        <v>0.22500000000000001</v>
      </c>
      <c r="BF1111" s="1" t="str">
        <f t="shared" si="612"/>
        <v/>
      </c>
      <c r="BI1111" s="1" t="str">
        <f t="shared" ref="BI1111" si="613">IF(ISBLANK(BJ1111),"",$C1111)</f>
        <v/>
      </c>
      <c r="BU1111">
        <v>59.1</v>
      </c>
      <c r="BV1111">
        <v>19.5</v>
      </c>
      <c r="DR1111" t="s">
        <v>946</v>
      </c>
      <c r="DT1111">
        <v>4.7E-2</v>
      </c>
      <c r="DZ1111">
        <v>0.11700000000000001</v>
      </c>
      <c r="EA1111" t="s">
        <v>948</v>
      </c>
      <c r="EB1111" t="s">
        <v>946</v>
      </c>
      <c r="EE1111" t="s">
        <v>985</v>
      </c>
      <c r="EF1111" t="s">
        <v>1155</v>
      </c>
      <c r="EG1111" t="s">
        <v>948</v>
      </c>
      <c r="EJ1111">
        <v>1.29</v>
      </c>
      <c r="EK1111">
        <v>0.26</v>
      </c>
      <c r="GC1111" t="s">
        <v>948</v>
      </c>
      <c r="NB1111" t="s">
        <v>1343</v>
      </c>
      <c r="NM1111" t="s">
        <v>946</v>
      </c>
      <c r="NR1111">
        <v>1.7999999999999999E-2</v>
      </c>
      <c r="NX1111">
        <v>76</v>
      </c>
      <c r="OZ1111" t="s">
        <v>1157</v>
      </c>
      <c r="PM1111">
        <v>3.1E-2</v>
      </c>
      <c r="PV1111" t="s">
        <v>1156</v>
      </c>
      <c r="QB1111" t="s">
        <v>948</v>
      </c>
      <c r="QF1111">
        <v>4.7E-2</v>
      </c>
      <c r="QP1111" t="s">
        <v>948</v>
      </c>
      <c r="QS1111" t="s">
        <v>943</v>
      </c>
      <c r="RN1111" t="s">
        <v>1344</v>
      </c>
      <c r="XH1111">
        <v>1001</v>
      </c>
      <c r="YE1111" t="s">
        <v>1156</v>
      </c>
      <c r="YF1111" t="s">
        <v>1157</v>
      </c>
      <c r="YG1111">
        <v>8.3000000000000004E-2</v>
      </c>
      <c r="YH1111" t="s">
        <v>945</v>
      </c>
      <c r="YJ1111" t="s">
        <v>977</v>
      </c>
      <c r="YK1111" t="s">
        <v>942</v>
      </c>
      <c r="YL1111" t="s">
        <v>1157</v>
      </c>
      <c r="YM1111">
        <v>0.14099999999999999</v>
      </c>
      <c r="YN1111" t="s">
        <v>943</v>
      </c>
      <c r="YO1111">
        <v>0.311</v>
      </c>
      <c r="YP1111">
        <v>1.4E-2</v>
      </c>
      <c r="YQ1111" t="s">
        <v>949</v>
      </c>
      <c r="YV1111" t="s">
        <v>949</v>
      </c>
      <c r="YX1111" t="s">
        <v>941</v>
      </c>
      <c r="ZC1111" t="s">
        <v>948</v>
      </c>
      <c r="ZD1111" t="s">
        <v>941</v>
      </c>
      <c r="ZE1111" t="s">
        <v>1410</v>
      </c>
      <c r="ZF1111" t="s">
        <v>941</v>
      </c>
      <c r="ZJ1111" t="s">
        <v>943</v>
      </c>
      <c r="ZL1111" t="s">
        <v>1189</v>
      </c>
      <c r="ZM1111" t="s">
        <v>1346</v>
      </c>
      <c r="ZO1111" t="s">
        <v>946</v>
      </c>
      <c r="ZR1111" t="s">
        <v>939</v>
      </c>
      <c r="ZS1111" t="s">
        <v>1402</v>
      </c>
      <c r="ZT1111" t="s">
        <v>944</v>
      </c>
      <c r="ZW1111" t="s">
        <v>1071</v>
      </c>
      <c r="ZZ1111" t="s">
        <v>945</v>
      </c>
      <c r="AAB1111" t="s">
        <v>1016</v>
      </c>
      <c r="AAC1111" t="s">
        <v>911</v>
      </c>
      <c r="AAG1111" t="s">
        <v>1347</v>
      </c>
      <c r="AAP1111" t="s">
        <v>1386</v>
      </c>
      <c r="AAQ1111" t="s">
        <v>915</v>
      </c>
      <c r="AAR1111" t="s">
        <v>1387</v>
      </c>
      <c r="AAS1111" t="s">
        <v>1388</v>
      </c>
      <c r="AAT1111" t="s">
        <v>1389</v>
      </c>
      <c r="ABA1111">
        <v>9.01</v>
      </c>
      <c r="ABN1111" t="s">
        <v>1197</v>
      </c>
      <c r="ABO1111">
        <v>37.1</v>
      </c>
      <c r="ABP1111">
        <v>8.2000000000000003E-2</v>
      </c>
      <c r="ABT1111">
        <v>15</v>
      </c>
      <c r="ACU1111" t="s">
        <v>1013</v>
      </c>
      <c r="ACV1111" t="s">
        <v>1214</v>
      </c>
      <c r="ACW1111">
        <v>4</v>
      </c>
      <c r="ACX1111">
        <v>0.1</v>
      </c>
      <c r="ADC1111" t="s">
        <v>941</v>
      </c>
      <c r="ADM1111">
        <v>10</v>
      </c>
      <c r="ADQ1111" t="s">
        <v>1157</v>
      </c>
      <c r="ADR1111" t="s">
        <v>943</v>
      </c>
      <c r="ADS1111" t="s">
        <v>955</v>
      </c>
      <c r="ADT1111" t="s">
        <v>943</v>
      </c>
      <c r="ADV1111" t="s">
        <v>1158</v>
      </c>
      <c r="ADY1111" t="s">
        <v>1122</v>
      </c>
      <c r="ADZ1111">
        <v>3.5999999999999997E-2</v>
      </c>
      <c r="AEB1111" t="s">
        <v>921</v>
      </c>
      <c r="AEC1111" t="s">
        <v>942</v>
      </c>
      <c r="AED1111">
        <v>4.9000000000000002E-2</v>
      </c>
      <c r="AEE1111" t="s">
        <v>910</v>
      </c>
      <c r="AEF1111" t="s">
        <v>1067</v>
      </c>
      <c r="AEG1111" t="s">
        <v>921</v>
      </c>
      <c r="AEH1111" t="s">
        <v>941</v>
      </c>
      <c r="AEI1111" t="s">
        <v>921</v>
      </c>
      <c r="AEK1111" t="s">
        <v>1158</v>
      </c>
      <c r="AEL1111" t="s">
        <v>977</v>
      </c>
      <c r="AEM1111" t="s">
        <v>910</v>
      </c>
      <c r="AEN1111" t="s">
        <v>942</v>
      </c>
      <c r="AEO1111" t="s">
        <v>1304</v>
      </c>
      <c r="AEQ1111" t="s">
        <v>921</v>
      </c>
      <c r="AER1111" t="s">
        <v>1411</v>
      </c>
      <c r="AES1111" t="s">
        <v>943</v>
      </c>
      <c r="AGR1111">
        <v>892</v>
      </c>
      <c r="AGS1111">
        <v>129</v>
      </c>
      <c r="AGT1111">
        <v>105</v>
      </c>
    </row>
    <row r="1112" spans="1:878">
      <c r="A1112" t="s">
        <v>904</v>
      </c>
      <c r="B1112">
        <v>14201300</v>
      </c>
      <c r="C1112" s="1">
        <v>38567</v>
      </c>
      <c r="D1112" s="2">
        <v>0.5</v>
      </c>
      <c r="G1112" t="s">
        <v>905</v>
      </c>
      <c r="H1112" t="s">
        <v>1367</v>
      </c>
      <c r="I1112" t="s">
        <v>907</v>
      </c>
      <c r="J1112" t="s">
        <v>908</v>
      </c>
      <c r="M1112" s="1">
        <f t="shared" si="418"/>
        <v>38567</v>
      </c>
      <c r="N1112">
        <v>17.899999999999999</v>
      </c>
      <c r="O1112">
        <v>19.8</v>
      </c>
      <c r="P1112">
        <v>758</v>
      </c>
      <c r="Q1112">
        <v>80020</v>
      </c>
      <c r="R1112" s="1">
        <f t="shared" si="419"/>
        <v>38567</v>
      </c>
      <c r="S1112">
        <v>2.1</v>
      </c>
      <c r="T1112">
        <v>3.9</v>
      </c>
      <c r="U1112">
        <v>534</v>
      </c>
      <c r="V1112">
        <v>5.0000000000000002E-5</v>
      </c>
      <c r="W1112" s="1">
        <f t="shared" si="420"/>
        <v>38567</v>
      </c>
      <c r="X1112">
        <v>6.1</v>
      </c>
      <c r="Y1112">
        <v>64</v>
      </c>
      <c r="Z1112" s="1">
        <f t="shared" si="421"/>
        <v>38567</v>
      </c>
      <c r="AA1112">
        <v>7.3</v>
      </c>
      <c r="AC1112" s="1">
        <f t="shared" si="422"/>
        <v>38567</v>
      </c>
      <c r="AD1112">
        <v>9.3000000000000007</v>
      </c>
      <c r="AE1112" t="s">
        <v>925</v>
      </c>
      <c r="AF1112">
        <v>120</v>
      </c>
      <c r="AH1112" s="1" t="str">
        <f t="shared" si="423"/>
        <v/>
      </c>
      <c r="AJ1112" s="1" t="str">
        <f t="shared" si="423"/>
        <v/>
      </c>
      <c r="AM1112" s="1">
        <f t="shared" ref="AM1112" si="614">IF(ISBLANK(AN1112),"",$C1112)</f>
        <v>38567</v>
      </c>
      <c r="AN1112" t="s">
        <v>1223</v>
      </c>
      <c r="AP1112" s="1">
        <f t="shared" si="425"/>
        <v>38567</v>
      </c>
      <c r="AQ1112" t="s">
        <v>953</v>
      </c>
      <c r="AR1112">
        <v>4.2999999999999997E-2</v>
      </c>
      <c r="AS1112" s="1">
        <f t="shared" si="426"/>
        <v>38567</v>
      </c>
      <c r="AT1112">
        <v>9.17</v>
      </c>
      <c r="AW1112" s="1">
        <f t="shared" si="427"/>
        <v>38567</v>
      </c>
      <c r="AX1112">
        <v>9.2100000000000009</v>
      </c>
      <c r="AY1112">
        <v>1.21</v>
      </c>
      <c r="AZ1112" s="1">
        <f t="shared" si="428"/>
        <v>38567</v>
      </c>
      <c r="BA1112">
        <v>0.42</v>
      </c>
      <c r="BB1112" s="1" t="str">
        <f t="shared" si="428"/>
        <v/>
      </c>
      <c r="BD1112" s="1">
        <f t="shared" ref="BD1112:BF1112" si="615">IF(ISBLANK(BE1112),"",$C1112)</f>
        <v>38567</v>
      </c>
      <c r="BE1112">
        <v>0.39300000000000002</v>
      </c>
      <c r="BF1112" s="1" t="str">
        <f t="shared" si="615"/>
        <v/>
      </c>
      <c r="BI1112" s="1" t="str">
        <f t="shared" ref="BI1112" si="616">IF(ISBLANK(BJ1112),"",$C1112)</f>
        <v/>
      </c>
      <c r="BU1112">
        <v>63.6</v>
      </c>
      <c r="BV1112">
        <v>27.9</v>
      </c>
      <c r="DR1112" t="s">
        <v>946</v>
      </c>
      <c r="DT1112">
        <v>0.02</v>
      </c>
      <c r="DZ1112">
        <v>0.63</v>
      </c>
      <c r="EA1112" t="s">
        <v>948</v>
      </c>
      <c r="EB1112" t="s">
        <v>946</v>
      </c>
      <c r="EE1112" t="s">
        <v>1100</v>
      </c>
      <c r="EF1112" t="s">
        <v>1155</v>
      </c>
      <c r="EG1112" t="s">
        <v>942</v>
      </c>
      <c r="EJ1112">
        <v>1.19</v>
      </c>
      <c r="EK1112">
        <v>0.06</v>
      </c>
      <c r="GC1112" t="s">
        <v>948</v>
      </c>
      <c r="NB1112" t="s">
        <v>1343</v>
      </c>
      <c r="NM1112" t="s">
        <v>946</v>
      </c>
      <c r="NR1112">
        <v>1.4E-2</v>
      </c>
      <c r="NX1112">
        <v>99</v>
      </c>
      <c r="OZ1112" t="s">
        <v>1157</v>
      </c>
      <c r="PM1112">
        <v>1.7999999999999999E-2</v>
      </c>
      <c r="PV1112" t="s">
        <v>1156</v>
      </c>
      <c r="QB1112" t="s">
        <v>948</v>
      </c>
      <c r="QF1112">
        <v>4.3999999999999997E-2</v>
      </c>
      <c r="QP1112" t="s">
        <v>948</v>
      </c>
      <c r="QS1112" t="s">
        <v>943</v>
      </c>
      <c r="RN1112" t="s">
        <v>1344</v>
      </c>
      <c r="XH1112">
        <v>1001</v>
      </c>
      <c r="YE1112" t="s">
        <v>1156</v>
      </c>
      <c r="YF1112" t="s">
        <v>1157</v>
      </c>
      <c r="YG1112">
        <v>0.06</v>
      </c>
      <c r="YH1112" t="s">
        <v>945</v>
      </c>
      <c r="YJ1112" t="s">
        <v>954</v>
      </c>
      <c r="YK1112" t="s">
        <v>942</v>
      </c>
      <c r="YL1112" t="s">
        <v>1157</v>
      </c>
      <c r="YM1112">
        <v>0.1</v>
      </c>
      <c r="YN1112" t="s">
        <v>943</v>
      </c>
      <c r="YO1112" t="s">
        <v>1412</v>
      </c>
      <c r="YP1112" t="s">
        <v>1413</v>
      </c>
      <c r="YQ1112" t="s">
        <v>949</v>
      </c>
      <c r="YV1112" t="s">
        <v>949</v>
      </c>
      <c r="YX1112" t="s">
        <v>941</v>
      </c>
      <c r="ZC1112" t="s">
        <v>948</v>
      </c>
      <c r="ZD1112" t="s">
        <v>941</v>
      </c>
      <c r="ZE1112" t="s">
        <v>1080</v>
      </c>
      <c r="ZF1112" t="s">
        <v>910</v>
      </c>
      <c r="ZJ1112" t="s">
        <v>943</v>
      </c>
      <c r="ZL1112" t="s">
        <v>1347</v>
      </c>
      <c r="ZM1112" t="s">
        <v>1346</v>
      </c>
      <c r="ZO1112" t="s">
        <v>946</v>
      </c>
      <c r="ZR1112" t="s">
        <v>939</v>
      </c>
      <c r="ZS1112" t="s">
        <v>1402</v>
      </c>
      <c r="ZT1112" t="s">
        <v>944</v>
      </c>
      <c r="ZW1112" t="s">
        <v>1071</v>
      </c>
      <c r="ZZ1112" t="s">
        <v>945</v>
      </c>
      <c r="AAB1112" t="s">
        <v>1016</v>
      </c>
      <c r="AAC1112" t="s">
        <v>911</v>
      </c>
      <c r="AAG1112" t="s">
        <v>1347</v>
      </c>
      <c r="AAP1112" t="s">
        <v>1386</v>
      </c>
      <c r="AAQ1112" t="s">
        <v>915</v>
      </c>
      <c r="AAR1112" t="s">
        <v>1387</v>
      </c>
      <c r="AAS1112" t="s">
        <v>1388</v>
      </c>
      <c r="AAT1112" t="s">
        <v>1389</v>
      </c>
      <c r="ABA1112">
        <v>10.6</v>
      </c>
      <c r="ABN1112" t="s">
        <v>1110</v>
      </c>
      <c r="ABO1112">
        <v>40.6</v>
      </c>
      <c r="ABP1112">
        <v>0.14099999999999999</v>
      </c>
      <c r="ABT1112">
        <v>15</v>
      </c>
      <c r="ACU1112" t="s">
        <v>998</v>
      </c>
      <c r="ACV1112" t="s">
        <v>1189</v>
      </c>
      <c r="ACW1112">
        <v>3</v>
      </c>
      <c r="ACX1112">
        <v>0.02</v>
      </c>
      <c r="ADC1112" t="s">
        <v>941</v>
      </c>
      <c r="ADM1112">
        <v>70</v>
      </c>
      <c r="ADQ1112" t="s">
        <v>910</v>
      </c>
      <c r="ADR1112" t="s">
        <v>943</v>
      </c>
      <c r="ADS1112" t="s">
        <v>910</v>
      </c>
      <c r="ADT1112" t="s">
        <v>943</v>
      </c>
      <c r="ADV1112" t="s">
        <v>1158</v>
      </c>
      <c r="ADY1112" t="s">
        <v>1122</v>
      </c>
      <c r="ADZ1112">
        <v>0.01</v>
      </c>
      <c r="AEB1112" t="s">
        <v>921</v>
      </c>
      <c r="AEC1112" t="s">
        <v>942</v>
      </c>
      <c r="AED1112">
        <v>0.15</v>
      </c>
      <c r="AEE1112" t="s">
        <v>910</v>
      </c>
      <c r="AEF1112" t="s">
        <v>998</v>
      </c>
      <c r="AEG1112" t="s">
        <v>921</v>
      </c>
      <c r="AEH1112" t="s">
        <v>941</v>
      </c>
      <c r="AEI1112" t="s">
        <v>921</v>
      </c>
      <c r="AEK1112" t="s">
        <v>1158</v>
      </c>
      <c r="AEL1112" t="s">
        <v>1161</v>
      </c>
      <c r="AEM1112" t="s">
        <v>910</v>
      </c>
      <c r="AEN1112" t="s">
        <v>942</v>
      </c>
      <c r="AEO1112" t="s">
        <v>1304</v>
      </c>
      <c r="AEQ1112" t="s">
        <v>921</v>
      </c>
      <c r="AER1112" t="s">
        <v>1100</v>
      </c>
      <c r="AES1112" t="s">
        <v>943</v>
      </c>
      <c r="AGR1112">
        <v>907</v>
      </c>
      <c r="AGS1112">
        <v>109</v>
      </c>
      <c r="AGT1112">
        <v>94.9</v>
      </c>
    </row>
    <row r="1113" spans="1:878">
      <c r="A1113" t="s">
        <v>904</v>
      </c>
      <c r="B1113">
        <v>14201300</v>
      </c>
      <c r="C1113" s="1">
        <v>38608</v>
      </c>
      <c r="D1113" s="2">
        <v>0.58333333333333337</v>
      </c>
      <c r="G1113" t="s">
        <v>905</v>
      </c>
      <c r="H1113" t="s">
        <v>1367</v>
      </c>
      <c r="I1113" t="s">
        <v>907</v>
      </c>
      <c r="J1113" t="s">
        <v>1384</v>
      </c>
      <c r="K1113">
        <v>0</v>
      </c>
      <c r="L1113">
        <v>94</v>
      </c>
      <c r="M1113" s="1" t="str">
        <f t="shared" si="418"/>
        <v/>
      </c>
      <c r="Q1113">
        <v>80020</v>
      </c>
      <c r="R1113" s="1" t="str">
        <f t="shared" si="419"/>
        <v/>
      </c>
      <c r="W1113" s="1" t="str">
        <f t="shared" si="420"/>
        <v/>
      </c>
      <c r="Z1113" s="1" t="str">
        <f t="shared" si="421"/>
        <v/>
      </c>
      <c r="AC1113" s="1" t="str">
        <f t="shared" si="422"/>
        <v/>
      </c>
      <c r="AH1113" s="1" t="str">
        <f t="shared" si="423"/>
        <v/>
      </c>
      <c r="AJ1113" s="1" t="str">
        <f t="shared" si="423"/>
        <v/>
      </c>
      <c r="AM1113" s="1" t="str">
        <f t="shared" ref="AM1113" si="617">IF(ISBLANK(AN1113),"",$C1113)</f>
        <v/>
      </c>
      <c r="AP1113" s="1" t="str">
        <f t="shared" si="425"/>
        <v/>
      </c>
      <c r="AS1113" s="1" t="str">
        <f t="shared" si="426"/>
        <v/>
      </c>
      <c r="AW1113" s="1" t="str">
        <f t="shared" si="427"/>
        <v/>
      </c>
      <c r="AZ1113" s="1" t="str">
        <f t="shared" si="428"/>
        <v/>
      </c>
      <c r="BB1113" s="1" t="str">
        <f t="shared" si="428"/>
        <v/>
      </c>
      <c r="BD1113" s="1" t="str">
        <f t="shared" ref="BD1113:BF1113" si="618">IF(ISBLANK(BE1113),"",$C1113)</f>
        <v/>
      </c>
      <c r="BF1113" s="1" t="str">
        <f t="shared" si="618"/>
        <v/>
      </c>
      <c r="BI1113" s="1" t="str">
        <f t="shared" ref="BI1113" si="619">IF(ISBLANK(BJ1113),"",$C1113)</f>
        <v/>
      </c>
      <c r="XH1113">
        <v>3003</v>
      </c>
      <c r="AAU1113" t="s">
        <v>1414</v>
      </c>
      <c r="ABC1113">
        <v>3560</v>
      </c>
      <c r="ABD1113">
        <v>91.9</v>
      </c>
      <c r="ABE1113">
        <v>3660</v>
      </c>
      <c r="ABL1113" t="s">
        <v>1415</v>
      </c>
      <c r="ABT1113">
        <v>15</v>
      </c>
    </row>
    <row r="1114" spans="1:878">
      <c r="A1114" t="s">
        <v>904</v>
      </c>
      <c r="B1114">
        <v>14201300</v>
      </c>
      <c r="C1114" s="1">
        <v>38636</v>
      </c>
      <c r="D1114" s="2">
        <v>0.52083333333333337</v>
      </c>
      <c r="G1114" t="s">
        <v>905</v>
      </c>
      <c r="H1114" t="s">
        <v>1367</v>
      </c>
      <c r="I1114" t="s">
        <v>907</v>
      </c>
      <c r="J1114" t="s">
        <v>908</v>
      </c>
      <c r="M1114" s="1">
        <f t="shared" ref="M1114:M1142" si="620">IF(ISBLANK(N1114),"",$C1114)</f>
        <v>38636</v>
      </c>
      <c r="N1114">
        <v>13</v>
      </c>
      <c r="O1114">
        <v>14.5</v>
      </c>
      <c r="P1114">
        <v>762</v>
      </c>
      <c r="Q1114">
        <v>80020</v>
      </c>
      <c r="R1114" s="1">
        <f t="shared" ref="R1114:R1142" si="621">IF(ISBLANK(S1114),"",$C1114)</f>
        <v>38636</v>
      </c>
      <c r="S1114">
        <v>9.4</v>
      </c>
      <c r="T1114">
        <v>4.25</v>
      </c>
      <c r="U1114">
        <v>508</v>
      </c>
      <c r="V1114">
        <v>1E-4</v>
      </c>
      <c r="W1114" s="1">
        <f t="shared" ref="W1114:W1142" si="622">IF(ISBLANK(X1114),"",$C1114)</f>
        <v>38636</v>
      </c>
      <c r="X1114">
        <v>4</v>
      </c>
      <c r="Y1114">
        <v>38</v>
      </c>
      <c r="Z1114" s="1">
        <f t="shared" ref="Z1114:Z1142" si="623">IF(ISBLANK(AA1114),"",$C1114)</f>
        <v>38636</v>
      </c>
      <c r="AA1114">
        <v>7</v>
      </c>
      <c r="AC1114" s="1">
        <f t="shared" ref="AC1114:AC1142" si="624">IF(ISBLANK(AD1114),"",$C1114)</f>
        <v>38636</v>
      </c>
      <c r="AD1114">
        <v>16</v>
      </c>
      <c r="AE1114" t="s">
        <v>925</v>
      </c>
      <c r="AF1114">
        <v>99</v>
      </c>
      <c r="AH1114" s="1" t="str">
        <f t="shared" ref="AH1114:AJ1142" si="625">IF(ISBLANK(AI1114),"",$C1114)</f>
        <v/>
      </c>
      <c r="AJ1114" s="1" t="str">
        <f t="shared" si="625"/>
        <v/>
      </c>
      <c r="AM1114" s="1">
        <f t="shared" ref="AM1114" si="626">IF(ISBLANK(AN1114),"",$C1114)</f>
        <v>38636</v>
      </c>
      <c r="AN1114">
        <v>0.62</v>
      </c>
      <c r="AP1114" s="1">
        <f t="shared" ref="AP1114:AP1142" si="627">IF(ISBLANK(AQ1114),"",$C1114)</f>
        <v>38636</v>
      </c>
      <c r="AQ1114">
        <v>0.1</v>
      </c>
      <c r="AR1114">
        <v>0.23799999999999999</v>
      </c>
      <c r="AS1114" s="1">
        <f t="shared" ref="AS1114:AS1142" si="628">IF(ISBLANK(AT1114),"",$C1114)</f>
        <v>38636</v>
      </c>
      <c r="AT1114">
        <v>5.51</v>
      </c>
      <c r="AW1114" s="1">
        <f t="shared" ref="AW1114:AW1142" si="629">IF(ISBLANK(AX1114),"",$C1114)</f>
        <v>38636</v>
      </c>
      <c r="AX1114">
        <v>5.74</v>
      </c>
      <c r="AY1114">
        <v>1.3</v>
      </c>
      <c r="AZ1114" s="1">
        <f t="shared" ref="AZ1114:BB1142" si="630">IF(ISBLANK(BA1114),"",$C1114)</f>
        <v>38636</v>
      </c>
      <c r="BA1114">
        <v>0.5</v>
      </c>
      <c r="BB1114" s="1" t="str">
        <f t="shared" si="630"/>
        <v/>
      </c>
      <c r="BD1114" s="1">
        <f t="shared" ref="BD1114:BF1114" si="631">IF(ISBLANK(BE1114),"",$C1114)</f>
        <v>38636</v>
      </c>
      <c r="BE1114">
        <v>0.42399999999999999</v>
      </c>
      <c r="BF1114" s="1" t="str">
        <f t="shared" si="631"/>
        <v/>
      </c>
      <c r="BI1114" s="1" t="str">
        <f t="shared" ref="BI1114" si="632">IF(ISBLANK(BJ1114),"",$C1114)</f>
        <v/>
      </c>
      <c r="BU1114">
        <v>78.7</v>
      </c>
      <c r="BV1114">
        <v>21.3</v>
      </c>
      <c r="DR1114" t="s">
        <v>946</v>
      </c>
      <c r="DT1114">
        <v>1.7999999999999999E-2</v>
      </c>
      <c r="DZ1114">
        <v>6.6000000000000003E-2</v>
      </c>
      <c r="EA1114" t="s">
        <v>948</v>
      </c>
      <c r="EB1114" t="s">
        <v>946</v>
      </c>
      <c r="EE1114" t="s">
        <v>1052</v>
      </c>
      <c r="EF1114" t="s">
        <v>1067</v>
      </c>
      <c r="EG1114" t="s">
        <v>942</v>
      </c>
      <c r="EJ1114">
        <v>1.3</v>
      </c>
      <c r="EK1114">
        <v>0.27</v>
      </c>
      <c r="GC1114" t="s">
        <v>948</v>
      </c>
      <c r="NB1114" t="s">
        <v>1343</v>
      </c>
      <c r="NM1114" t="s">
        <v>946</v>
      </c>
      <c r="NR1114">
        <v>2.1999999999999999E-2</v>
      </c>
      <c r="NX1114">
        <v>81</v>
      </c>
      <c r="OZ1114" t="s">
        <v>1157</v>
      </c>
      <c r="PM1114">
        <v>3.7999999999999999E-2</v>
      </c>
      <c r="PV1114" t="s">
        <v>1156</v>
      </c>
      <c r="QB1114" t="s">
        <v>948</v>
      </c>
      <c r="QF1114">
        <v>8.8999999999999996E-2</v>
      </c>
      <c r="QP1114" t="s">
        <v>948</v>
      </c>
      <c r="QS1114" t="s">
        <v>943</v>
      </c>
      <c r="RN1114" t="s">
        <v>1344</v>
      </c>
      <c r="XH1114">
        <v>1001</v>
      </c>
      <c r="YE1114" t="s">
        <v>1156</v>
      </c>
      <c r="YF1114" t="s">
        <v>1157</v>
      </c>
      <c r="YG1114">
        <v>7.2999999999999995E-2</v>
      </c>
      <c r="YH1114" t="s">
        <v>945</v>
      </c>
      <c r="YJ1114" t="s">
        <v>1029</v>
      </c>
      <c r="YK1114" t="s">
        <v>942</v>
      </c>
      <c r="YL1114" t="s">
        <v>1157</v>
      </c>
      <c r="YM1114">
        <v>3.7999999999999999E-2</v>
      </c>
      <c r="YN1114" t="s">
        <v>943</v>
      </c>
      <c r="YO1114" t="s">
        <v>1416</v>
      </c>
      <c r="YP1114">
        <v>3.1E-2</v>
      </c>
      <c r="YQ1114" t="s">
        <v>949</v>
      </c>
      <c r="YV1114" t="s">
        <v>1067</v>
      </c>
      <c r="YX1114" t="s">
        <v>941</v>
      </c>
      <c r="ZC1114" t="s">
        <v>948</v>
      </c>
      <c r="ZD1114" t="s">
        <v>941</v>
      </c>
      <c r="ZE1114" t="s">
        <v>1131</v>
      </c>
      <c r="ZF1114">
        <v>1.2E-2</v>
      </c>
      <c r="ZJ1114" t="s">
        <v>943</v>
      </c>
      <c r="ZL1114" t="s">
        <v>1347</v>
      </c>
      <c r="ZM1114" t="s">
        <v>1346</v>
      </c>
      <c r="ZO1114" t="s">
        <v>946</v>
      </c>
      <c r="ZR1114" t="s">
        <v>939</v>
      </c>
      <c r="ZS1114" t="s">
        <v>1402</v>
      </c>
      <c r="ZT1114" t="s">
        <v>944</v>
      </c>
      <c r="ZW1114" t="s">
        <v>1071</v>
      </c>
      <c r="ZZ1114" t="s">
        <v>945</v>
      </c>
      <c r="AAB1114" t="s">
        <v>1016</v>
      </c>
      <c r="AAC1114" t="s">
        <v>911</v>
      </c>
      <c r="AAG1114" t="s">
        <v>1347</v>
      </c>
      <c r="AAP1114" t="s">
        <v>1045</v>
      </c>
      <c r="AAQ1114" t="s">
        <v>915</v>
      </c>
      <c r="AAR1114" t="s">
        <v>1387</v>
      </c>
      <c r="AAS1114" t="s">
        <v>1388</v>
      </c>
      <c r="AAT1114" t="s">
        <v>1389</v>
      </c>
      <c r="ABA1114">
        <v>6.46</v>
      </c>
      <c r="ABN1114">
        <v>0.125</v>
      </c>
      <c r="ABO1114">
        <v>24.4</v>
      </c>
      <c r="ABP1114">
        <v>0.78200000000000003</v>
      </c>
      <c r="ABT1114">
        <v>15</v>
      </c>
      <c r="ACU1114" t="s">
        <v>1193</v>
      </c>
      <c r="ACV1114" t="s">
        <v>953</v>
      </c>
      <c r="ACW1114">
        <v>2</v>
      </c>
      <c r="ACX1114">
        <v>0.05</v>
      </c>
      <c r="ADC1114" t="s">
        <v>941</v>
      </c>
      <c r="ADQ1114">
        <v>1.4999999999999999E-2</v>
      </c>
      <c r="ADR1114" t="s">
        <v>943</v>
      </c>
      <c r="ADS1114" t="s">
        <v>910</v>
      </c>
      <c r="ADT1114" t="s">
        <v>971</v>
      </c>
      <c r="ADV1114" t="s">
        <v>1158</v>
      </c>
      <c r="ADY1114" t="s">
        <v>1122</v>
      </c>
      <c r="ADZ1114" t="s">
        <v>1122</v>
      </c>
      <c r="AEB1114" t="s">
        <v>921</v>
      </c>
      <c r="AEC1114" t="s">
        <v>942</v>
      </c>
      <c r="AED1114">
        <v>4.8000000000000001E-2</v>
      </c>
      <c r="AEE1114" t="s">
        <v>910</v>
      </c>
      <c r="AEF1114" t="s">
        <v>1076</v>
      </c>
      <c r="AEG1114" t="s">
        <v>921</v>
      </c>
      <c r="AEH1114" t="s">
        <v>941</v>
      </c>
      <c r="AEI1114" t="s">
        <v>921</v>
      </c>
      <c r="AEK1114" t="s">
        <v>1158</v>
      </c>
      <c r="AEL1114" t="s">
        <v>1011</v>
      </c>
      <c r="AEM1114" t="s">
        <v>910</v>
      </c>
      <c r="AEN1114" t="s">
        <v>942</v>
      </c>
      <c r="AEO1114">
        <v>3.4000000000000002E-2</v>
      </c>
      <c r="AEQ1114" t="s">
        <v>921</v>
      </c>
      <c r="AER1114" t="s">
        <v>1104</v>
      </c>
      <c r="AES1114" t="s">
        <v>943</v>
      </c>
      <c r="AGR1114">
        <v>878</v>
      </c>
      <c r="AGS1114">
        <v>104</v>
      </c>
      <c r="AGT1114">
        <v>87.5</v>
      </c>
    </row>
    <row r="1115" spans="1:878">
      <c r="A1115" t="s">
        <v>904</v>
      </c>
      <c r="B1115">
        <v>14201300</v>
      </c>
      <c r="C1115" s="1">
        <v>38694</v>
      </c>
      <c r="D1115" s="2">
        <v>0.51388888888888895</v>
      </c>
      <c r="G1115" t="s">
        <v>994</v>
      </c>
      <c r="H1115" t="s">
        <v>1367</v>
      </c>
      <c r="I1115" t="s">
        <v>907</v>
      </c>
      <c r="J1115" t="s">
        <v>908</v>
      </c>
      <c r="M1115" s="1">
        <f t="shared" si="620"/>
        <v>38694</v>
      </c>
      <c r="N1115">
        <v>5.6</v>
      </c>
      <c r="O1115">
        <v>5.5</v>
      </c>
      <c r="P1115">
        <v>765</v>
      </c>
      <c r="Q1115">
        <v>80020</v>
      </c>
      <c r="R1115" s="1">
        <f t="shared" si="621"/>
        <v>38694</v>
      </c>
      <c r="S1115">
        <v>109</v>
      </c>
      <c r="T1115">
        <v>4.6500000000000004</v>
      </c>
      <c r="U1115">
        <v>395</v>
      </c>
      <c r="V1115">
        <v>6.9999999999999994E-5</v>
      </c>
      <c r="W1115" s="1">
        <f t="shared" si="622"/>
        <v>38694</v>
      </c>
      <c r="X1115">
        <v>10.8</v>
      </c>
      <c r="Y1115">
        <v>85</v>
      </c>
      <c r="Z1115" s="1">
        <f t="shared" si="623"/>
        <v>38694</v>
      </c>
      <c r="AA1115">
        <v>7.2</v>
      </c>
      <c r="AC1115" s="1">
        <f t="shared" si="624"/>
        <v>38694</v>
      </c>
      <c r="AD1115">
        <v>5.2</v>
      </c>
      <c r="AE1115" t="s">
        <v>925</v>
      </c>
      <c r="AF1115">
        <v>45</v>
      </c>
      <c r="AH1115" s="1" t="str">
        <f t="shared" si="625"/>
        <v/>
      </c>
      <c r="AJ1115" s="1" t="str">
        <f t="shared" si="625"/>
        <v/>
      </c>
      <c r="AM1115" s="1">
        <f t="shared" ref="AM1115" si="633">IF(ISBLANK(AN1115),"",$C1115)</f>
        <v>38694</v>
      </c>
      <c r="AN1115">
        <v>0.69</v>
      </c>
      <c r="AP1115" s="1">
        <f t="shared" si="627"/>
        <v>38694</v>
      </c>
      <c r="AQ1115">
        <v>0.09</v>
      </c>
      <c r="AR1115">
        <v>0.10299999999999999</v>
      </c>
      <c r="AS1115" s="1">
        <f t="shared" si="628"/>
        <v>38694</v>
      </c>
      <c r="AT1115">
        <v>17.5</v>
      </c>
      <c r="AW1115" s="1">
        <f t="shared" si="629"/>
        <v>38694</v>
      </c>
      <c r="AX1115">
        <v>17.600000000000001</v>
      </c>
      <c r="AY1115">
        <v>0.45100000000000001</v>
      </c>
      <c r="AZ1115" s="1">
        <f t="shared" si="630"/>
        <v>38694</v>
      </c>
      <c r="BA1115">
        <v>0.25</v>
      </c>
      <c r="BB1115" s="1" t="str">
        <f t="shared" si="630"/>
        <v/>
      </c>
      <c r="BD1115" s="1">
        <f t="shared" ref="BD1115:BF1115" si="634">IF(ISBLANK(BE1115),"",$C1115)</f>
        <v>38694</v>
      </c>
      <c r="BE1115">
        <v>0.14699999999999999</v>
      </c>
      <c r="BF1115" s="1" t="str">
        <f t="shared" si="634"/>
        <v/>
      </c>
      <c r="BI1115" s="1" t="str">
        <f t="shared" ref="BI1115" si="635">IF(ISBLANK(BJ1115),"",$C1115)</f>
        <v/>
      </c>
      <c r="BU1115">
        <v>42.5</v>
      </c>
      <c r="BV1115">
        <v>21.4</v>
      </c>
      <c r="DR1115" t="s">
        <v>946</v>
      </c>
      <c r="DT1115" t="s">
        <v>1031</v>
      </c>
      <c r="DZ1115">
        <v>0.32100000000000001</v>
      </c>
      <c r="EA1115" t="s">
        <v>948</v>
      </c>
      <c r="EB1115" t="s">
        <v>946</v>
      </c>
      <c r="EE1115" t="s">
        <v>1100</v>
      </c>
      <c r="EF1115" t="s">
        <v>1155</v>
      </c>
      <c r="EG1115" t="s">
        <v>942</v>
      </c>
      <c r="EJ1115">
        <v>1.42</v>
      </c>
      <c r="EK1115">
        <v>3.1</v>
      </c>
      <c r="GC1115" t="s">
        <v>948</v>
      </c>
      <c r="NB1115" t="s">
        <v>1343</v>
      </c>
      <c r="NM1115" t="s">
        <v>946</v>
      </c>
      <c r="NR1115" t="s">
        <v>1193</v>
      </c>
      <c r="NX1115">
        <v>37</v>
      </c>
      <c r="OZ1115" t="s">
        <v>1005</v>
      </c>
      <c r="PM1115">
        <v>1.2999999999999999E-2</v>
      </c>
      <c r="PV1115" t="s">
        <v>1156</v>
      </c>
      <c r="QB1115" t="s">
        <v>948</v>
      </c>
      <c r="QF1115">
        <v>4.5999999999999999E-2</v>
      </c>
      <c r="QP1115" t="s">
        <v>948</v>
      </c>
      <c r="QS1115" t="s">
        <v>943</v>
      </c>
      <c r="RN1115" t="s">
        <v>1344</v>
      </c>
      <c r="XH1115">
        <v>1001</v>
      </c>
      <c r="YE1115" t="s">
        <v>1156</v>
      </c>
      <c r="YF1115" t="s">
        <v>1157</v>
      </c>
      <c r="YG1115">
        <v>1.6E-2</v>
      </c>
      <c r="YH1115" t="s">
        <v>945</v>
      </c>
      <c r="YJ1115" t="s">
        <v>1010</v>
      </c>
      <c r="YK1115" t="s">
        <v>942</v>
      </c>
      <c r="YL1115" t="s">
        <v>1157</v>
      </c>
      <c r="YM1115">
        <v>8.9999999999999993E-3</v>
      </c>
      <c r="YN1115" t="s">
        <v>943</v>
      </c>
      <c r="YO1115">
        <v>3.5999999999999997E-2</v>
      </c>
      <c r="YP1115" t="s">
        <v>1193</v>
      </c>
      <c r="YV1115" t="s">
        <v>949</v>
      </c>
      <c r="YX1115" t="s">
        <v>941</v>
      </c>
      <c r="ZC1115" t="s">
        <v>948</v>
      </c>
      <c r="ZD1115" t="s">
        <v>941</v>
      </c>
      <c r="ZE1115" t="s">
        <v>981</v>
      </c>
      <c r="ZF1115" t="s">
        <v>941</v>
      </c>
      <c r="ZJ1115" t="s">
        <v>1005</v>
      </c>
      <c r="ZL1115" t="s">
        <v>1347</v>
      </c>
      <c r="ZM1115" t="s">
        <v>1346</v>
      </c>
      <c r="ZO1115" t="s">
        <v>946</v>
      </c>
      <c r="ZR1115" t="s">
        <v>939</v>
      </c>
      <c r="ZS1115" t="s">
        <v>1402</v>
      </c>
      <c r="ZT1115" t="s">
        <v>944</v>
      </c>
      <c r="ZW1115" t="s">
        <v>1071</v>
      </c>
      <c r="ZZ1115" t="s">
        <v>945</v>
      </c>
      <c r="AAB1115" t="s">
        <v>1016</v>
      </c>
      <c r="AAG1115" t="s">
        <v>1347</v>
      </c>
      <c r="AAP1115" t="s">
        <v>1386</v>
      </c>
      <c r="AAQ1115" t="s">
        <v>915</v>
      </c>
      <c r="AAR1115" t="s">
        <v>1387</v>
      </c>
      <c r="AAS1115" t="s">
        <v>1388</v>
      </c>
      <c r="AAT1115" t="s">
        <v>1389</v>
      </c>
      <c r="ABA1115">
        <v>18.399999999999999</v>
      </c>
      <c r="ABN1115">
        <v>0.11600000000000001</v>
      </c>
      <c r="ABO1115">
        <v>77.400000000000006</v>
      </c>
      <c r="ABP1115">
        <v>0.33800000000000002</v>
      </c>
      <c r="ABT1115">
        <v>15</v>
      </c>
      <c r="ACU1115" t="s">
        <v>949</v>
      </c>
      <c r="ACV1115" t="s">
        <v>913</v>
      </c>
      <c r="ACW1115">
        <v>23</v>
      </c>
      <c r="ACX1115">
        <v>6.8</v>
      </c>
      <c r="ADC1115" t="s">
        <v>941</v>
      </c>
      <c r="ADM1115">
        <v>10</v>
      </c>
      <c r="ADQ1115">
        <v>3.5999999999999997E-2</v>
      </c>
      <c r="ADR1115" t="s">
        <v>943</v>
      </c>
      <c r="ADS1115" t="s">
        <v>1157</v>
      </c>
      <c r="ADT1115" t="s">
        <v>943</v>
      </c>
      <c r="ADV1115" t="s">
        <v>1158</v>
      </c>
      <c r="ADY1115" t="s">
        <v>1122</v>
      </c>
      <c r="ADZ1115" t="s">
        <v>957</v>
      </c>
      <c r="AEB1115" t="s">
        <v>921</v>
      </c>
      <c r="AEC1115" t="s">
        <v>942</v>
      </c>
      <c r="AED1115">
        <v>1.2999999999999999E-2</v>
      </c>
      <c r="AEE1115" t="s">
        <v>910</v>
      </c>
      <c r="AEF1115" t="s">
        <v>1001</v>
      </c>
      <c r="AEG1115" t="s">
        <v>921</v>
      </c>
      <c r="AEH1115" t="s">
        <v>941</v>
      </c>
      <c r="AEI1115" t="s">
        <v>921</v>
      </c>
      <c r="AEK1115" t="s">
        <v>1158</v>
      </c>
      <c r="AEL1115" t="s">
        <v>1021</v>
      </c>
      <c r="AEM1115" t="s">
        <v>910</v>
      </c>
      <c r="AEN1115" t="s">
        <v>942</v>
      </c>
      <c r="AEO1115" t="s">
        <v>1064</v>
      </c>
      <c r="AEQ1115" t="s">
        <v>921</v>
      </c>
      <c r="AER1115" t="s">
        <v>1104</v>
      </c>
      <c r="AES1115" t="s">
        <v>943</v>
      </c>
      <c r="AGR1115">
        <v>923</v>
      </c>
      <c r="AGS1115">
        <v>73.7</v>
      </c>
      <c r="AGT1115">
        <v>69.7</v>
      </c>
    </row>
    <row r="1116" spans="1:878">
      <c r="A1116" t="s">
        <v>904</v>
      </c>
      <c r="B1116">
        <v>14201300</v>
      </c>
      <c r="C1116" s="1">
        <v>38749</v>
      </c>
      <c r="D1116" s="2">
        <v>0.5</v>
      </c>
      <c r="G1116" t="s">
        <v>994</v>
      </c>
      <c r="H1116" t="s">
        <v>1367</v>
      </c>
      <c r="I1116" t="s">
        <v>907</v>
      </c>
      <c r="J1116" t="s">
        <v>908</v>
      </c>
      <c r="M1116" s="1">
        <f t="shared" si="620"/>
        <v>38749</v>
      </c>
      <c r="N1116">
        <v>8.3000000000000007</v>
      </c>
      <c r="O1116">
        <v>14.5</v>
      </c>
      <c r="P1116">
        <v>755</v>
      </c>
      <c r="Q1116">
        <v>80020</v>
      </c>
      <c r="R1116" s="1">
        <f t="shared" si="621"/>
        <v>38749</v>
      </c>
      <c r="S1116">
        <v>854</v>
      </c>
      <c r="T1116">
        <v>13.31</v>
      </c>
      <c r="U1116">
        <v>251</v>
      </c>
      <c r="V1116">
        <v>1.3999999999999999E-4</v>
      </c>
      <c r="W1116" s="1">
        <f t="shared" si="622"/>
        <v>38749</v>
      </c>
      <c r="X1116">
        <v>6</v>
      </c>
      <c r="Y1116">
        <v>52</v>
      </c>
      <c r="Z1116" s="1">
        <f t="shared" si="623"/>
        <v>38749</v>
      </c>
      <c r="AA1116">
        <v>6.9</v>
      </c>
      <c r="AC1116" s="1">
        <f t="shared" si="624"/>
        <v>38749</v>
      </c>
      <c r="AD1116">
        <v>8.5</v>
      </c>
      <c r="AE1116" t="s">
        <v>925</v>
      </c>
      <c r="AF1116">
        <v>39</v>
      </c>
      <c r="AH1116" s="1" t="str">
        <f t="shared" si="625"/>
        <v/>
      </c>
      <c r="AJ1116" s="1" t="str">
        <f t="shared" si="625"/>
        <v/>
      </c>
      <c r="AM1116" s="1">
        <f t="shared" ref="AM1116" si="636">IF(ISBLANK(AN1116),"",$C1116)</f>
        <v>38749</v>
      </c>
      <c r="AN1116">
        <v>1.8</v>
      </c>
      <c r="AP1116" s="1">
        <f t="shared" si="627"/>
        <v>38749</v>
      </c>
      <c r="AQ1116">
        <v>0.36</v>
      </c>
      <c r="AR1116">
        <v>6.0999999999999999E-2</v>
      </c>
      <c r="AS1116" s="1">
        <f t="shared" si="628"/>
        <v>38749</v>
      </c>
      <c r="AT1116">
        <v>8.2200000000000006</v>
      </c>
      <c r="AW1116" s="1">
        <f t="shared" si="629"/>
        <v>38749</v>
      </c>
      <c r="AX1116">
        <v>8.2799999999999994</v>
      </c>
      <c r="AY1116">
        <v>0.88</v>
      </c>
      <c r="AZ1116" s="1">
        <f t="shared" si="630"/>
        <v>38749</v>
      </c>
      <c r="BA1116">
        <v>0.55000000000000004</v>
      </c>
      <c r="BB1116" s="1" t="str">
        <f t="shared" si="630"/>
        <v/>
      </c>
      <c r="BD1116" s="1">
        <f t="shared" ref="BD1116:BF1116" si="637">IF(ISBLANK(BE1116),"",$C1116)</f>
        <v>38749</v>
      </c>
      <c r="BE1116">
        <v>0.28699999999999998</v>
      </c>
      <c r="BF1116" s="1" t="str">
        <f t="shared" si="637"/>
        <v/>
      </c>
      <c r="BI1116" s="1" t="str">
        <f t="shared" ref="BI1116" si="638">IF(ISBLANK(BJ1116),"",$C1116)</f>
        <v/>
      </c>
      <c r="BU1116">
        <v>20.8</v>
      </c>
      <c r="BV1116">
        <v>16.100000000000001</v>
      </c>
      <c r="DR1116" t="s">
        <v>946</v>
      </c>
      <c r="DT1116">
        <v>2.8000000000000001E-2</v>
      </c>
      <c r="DZ1116">
        <v>0.26400000000000001</v>
      </c>
      <c r="EA1116" t="s">
        <v>948</v>
      </c>
      <c r="EB1116" t="s">
        <v>946</v>
      </c>
      <c r="EE1116" t="s">
        <v>981</v>
      </c>
      <c r="EF1116" t="s">
        <v>1155</v>
      </c>
      <c r="EG1116" t="s">
        <v>943</v>
      </c>
      <c r="EJ1116">
        <v>4.0599999999999996</v>
      </c>
      <c r="EK1116">
        <v>24</v>
      </c>
      <c r="GC1116" t="s">
        <v>948</v>
      </c>
      <c r="NB1116" t="s">
        <v>1343</v>
      </c>
      <c r="NM1116" t="s">
        <v>946</v>
      </c>
      <c r="NR1116">
        <v>1.7999999999999999E-2</v>
      </c>
      <c r="NX1116">
        <v>32</v>
      </c>
      <c r="OZ1116" t="s">
        <v>1157</v>
      </c>
      <c r="PM1116">
        <v>2.1000000000000001E-2</v>
      </c>
      <c r="PV1116" t="s">
        <v>1156</v>
      </c>
      <c r="QB1116" t="s">
        <v>948</v>
      </c>
      <c r="QF1116">
        <v>4.7E-2</v>
      </c>
      <c r="QP1116" t="s">
        <v>938</v>
      </c>
      <c r="QS1116" t="s">
        <v>943</v>
      </c>
      <c r="RN1116" t="s">
        <v>913</v>
      </c>
      <c r="XH1116">
        <v>1001</v>
      </c>
      <c r="YE1116" t="s">
        <v>1156</v>
      </c>
      <c r="YF1116" t="s">
        <v>1157</v>
      </c>
      <c r="YG1116">
        <v>1.6E-2</v>
      </c>
      <c r="YH1116" t="s">
        <v>945</v>
      </c>
      <c r="YJ1116" t="s">
        <v>1407</v>
      </c>
      <c r="YK1116" t="s">
        <v>942</v>
      </c>
      <c r="YL1116" t="s">
        <v>1157</v>
      </c>
      <c r="YM1116">
        <v>1.4E-2</v>
      </c>
      <c r="YN1116" t="s">
        <v>943</v>
      </c>
      <c r="YO1116" t="s">
        <v>1400</v>
      </c>
      <c r="YP1116">
        <v>1.4999999999999999E-2</v>
      </c>
      <c r="YQ1116" t="s">
        <v>949</v>
      </c>
      <c r="YV1116" t="s">
        <v>949</v>
      </c>
      <c r="YX1116" t="s">
        <v>1386</v>
      </c>
      <c r="ZC1116" t="s">
        <v>948</v>
      </c>
      <c r="ZD1116" t="s">
        <v>941</v>
      </c>
      <c r="ZE1116" t="s">
        <v>971</v>
      </c>
      <c r="ZF1116" t="s">
        <v>938</v>
      </c>
      <c r="ZJ1116" t="s">
        <v>998</v>
      </c>
      <c r="ZL1116" t="s">
        <v>1347</v>
      </c>
      <c r="ZM1116" t="s">
        <v>1346</v>
      </c>
      <c r="ZO1116" t="s">
        <v>946</v>
      </c>
      <c r="ZR1116" t="s">
        <v>939</v>
      </c>
      <c r="ZS1116" t="s">
        <v>1402</v>
      </c>
      <c r="ZT1116" t="s">
        <v>944</v>
      </c>
      <c r="ZW1116" t="s">
        <v>1071</v>
      </c>
      <c r="ZZ1116" t="s">
        <v>945</v>
      </c>
      <c r="AAB1116" t="s">
        <v>1016</v>
      </c>
      <c r="AAC1116" t="s">
        <v>911</v>
      </c>
      <c r="AAG1116" t="s">
        <v>1347</v>
      </c>
      <c r="AAP1116" t="s">
        <v>1386</v>
      </c>
      <c r="AAQ1116" t="s">
        <v>915</v>
      </c>
      <c r="AAR1116" t="s">
        <v>1387</v>
      </c>
      <c r="AAS1116" t="s">
        <v>1388</v>
      </c>
      <c r="AAT1116" t="s">
        <v>1389</v>
      </c>
      <c r="ABA1116">
        <v>10.4</v>
      </c>
      <c r="ABN1116">
        <v>0.46600000000000003</v>
      </c>
      <c r="ABO1116">
        <v>36.4</v>
      </c>
      <c r="ABP1116">
        <v>0.2</v>
      </c>
      <c r="ABT1116">
        <v>15</v>
      </c>
      <c r="ACU1116" t="s">
        <v>910</v>
      </c>
      <c r="ACV1116" t="s">
        <v>991</v>
      </c>
      <c r="ACW1116">
        <v>90</v>
      </c>
      <c r="ACX1116">
        <v>208</v>
      </c>
      <c r="ADC1116" t="s">
        <v>941</v>
      </c>
      <c r="ADQ1116">
        <v>5.2999999999999999E-2</v>
      </c>
      <c r="ADR1116" t="s">
        <v>943</v>
      </c>
      <c r="ADS1116">
        <v>1.2999999999999999E-2</v>
      </c>
      <c r="ADT1116" t="s">
        <v>943</v>
      </c>
      <c r="ADV1116" t="s">
        <v>1158</v>
      </c>
      <c r="ADY1116" t="s">
        <v>1122</v>
      </c>
      <c r="ADZ1116">
        <v>1.0999999999999999E-2</v>
      </c>
      <c r="AEB1116" t="s">
        <v>921</v>
      </c>
      <c r="AEC1116" t="s">
        <v>942</v>
      </c>
      <c r="AED1116">
        <v>1.4E-2</v>
      </c>
      <c r="AEE1116" t="s">
        <v>910</v>
      </c>
      <c r="AEF1116" t="s">
        <v>1067</v>
      </c>
      <c r="AEG1116" t="s">
        <v>921</v>
      </c>
      <c r="AEH1116" t="s">
        <v>941</v>
      </c>
      <c r="AEI1116" t="s">
        <v>921</v>
      </c>
      <c r="AEK1116" t="s">
        <v>1158</v>
      </c>
      <c r="AEL1116" t="s">
        <v>1103</v>
      </c>
      <c r="AEM1116" t="s">
        <v>910</v>
      </c>
      <c r="AEN1116" t="s">
        <v>942</v>
      </c>
      <c r="AEO1116">
        <v>2.8000000000000001E-2</v>
      </c>
      <c r="AEQ1116" t="s">
        <v>921</v>
      </c>
      <c r="AER1116" t="s">
        <v>1104</v>
      </c>
      <c r="AES1116" t="s">
        <v>943</v>
      </c>
      <c r="AFL1116">
        <v>10</v>
      </c>
      <c r="AFM1116">
        <v>40</v>
      </c>
      <c r="AGR1116">
        <v>936</v>
      </c>
      <c r="AGS1116">
        <v>109</v>
      </c>
      <c r="AGT1116">
        <v>85.9</v>
      </c>
    </row>
    <row r="1117" spans="1:878">
      <c r="A1117" t="s">
        <v>904</v>
      </c>
      <c r="B1117">
        <v>14201300</v>
      </c>
      <c r="C1117" s="1">
        <v>38813</v>
      </c>
      <c r="D1117" s="2">
        <v>0.49305555555555558</v>
      </c>
      <c r="G1117" t="s">
        <v>905</v>
      </c>
      <c r="H1117" t="s">
        <v>1367</v>
      </c>
      <c r="I1117" t="s">
        <v>907</v>
      </c>
      <c r="J1117" t="s">
        <v>908</v>
      </c>
      <c r="M1117" s="1">
        <f t="shared" si="620"/>
        <v>38813</v>
      </c>
      <c r="N1117">
        <v>10.8</v>
      </c>
      <c r="O1117">
        <v>11</v>
      </c>
      <c r="P1117">
        <v>760</v>
      </c>
      <c r="Q1117">
        <v>80020</v>
      </c>
      <c r="R1117" s="1">
        <f t="shared" si="621"/>
        <v>38813</v>
      </c>
      <c r="S1117">
        <v>23</v>
      </c>
      <c r="T1117">
        <v>4.6399999999999997</v>
      </c>
      <c r="U1117">
        <v>311</v>
      </c>
      <c r="V1117">
        <v>6.9999999999999994E-5</v>
      </c>
      <c r="W1117" s="1">
        <f t="shared" si="622"/>
        <v>38813</v>
      </c>
      <c r="X1117">
        <v>10.3</v>
      </c>
      <c r="Y1117">
        <v>94</v>
      </c>
      <c r="Z1117" s="1">
        <f t="shared" si="623"/>
        <v>38813</v>
      </c>
      <c r="AA1117">
        <v>7.2</v>
      </c>
      <c r="AC1117" s="1">
        <f t="shared" si="624"/>
        <v>38813</v>
      </c>
      <c r="AD1117">
        <v>6.2</v>
      </c>
      <c r="AE1117" t="s">
        <v>925</v>
      </c>
      <c r="AF1117">
        <v>57</v>
      </c>
      <c r="AH1117" s="1" t="str">
        <f t="shared" si="625"/>
        <v/>
      </c>
      <c r="AJ1117" s="1" t="str">
        <f t="shared" si="625"/>
        <v/>
      </c>
      <c r="AM1117" s="1">
        <f t="shared" ref="AM1117" si="639">IF(ISBLANK(AN1117),"",$C1117)</f>
        <v>38813</v>
      </c>
      <c r="AN1117" t="s">
        <v>1417</v>
      </c>
      <c r="AP1117" s="1">
        <f t="shared" si="627"/>
        <v>38813</v>
      </c>
      <c r="AQ1117" t="s">
        <v>944</v>
      </c>
      <c r="AR1117">
        <v>0.06</v>
      </c>
      <c r="AS1117" s="1">
        <f t="shared" si="628"/>
        <v>38813</v>
      </c>
      <c r="AT1117">
        <v>9.25</v>
      </c>
      <c r="AW1117" s="1">
        <f t="shared" si="629"/>
        <v>38813</v>
      </c>
      <c r="AX1117">
        <v>9.31</v>
      </c>
      <c r="AY1117">
        <v>0.33700000000000002</v>
      </c>
      <c r="AZ1117" s="1">
        <f t="shared" si="630"/>
        <v>38813</v>
      </c>
      <c r="BA1117">
        <v>0.19400000000000001</v>
      </c>
      <c r="BB1117" s="1" t="str">
        <f t="shared" si="630"/>
        <v/>
      </c>
      <c r="BD1117" s="1">
        <f t="shared" ref="BD1117:BF1117" si="640">IF(ISBLANK(BE1117),"",$C1117)</f>
        <v>38813</v>
      </c>
      <c r="BE1117">
        <v>0.11</v>
      </c>
      <c r="BF1117" s="1" t="str">
        <f t="shared" si="640"/>
        <v/>
      </c>
      <c r="BI1117" s="1" t="str">
        <f t="shared" ref="BI1117" si="641">IF(ISBLANK(BJ1117),"",$C1117)</f>
        <v/>
      </c>
      <c r="BU1117">
        <v>28.6</v>
      </c>
      <c r="BV1117">
        <v>18.3</v>
      </c>
      <c r="DR1117" t="s">
        <v>946</v>
      </c>
      <c r="DT1117" t="s">
        <v>982</v>
      </c>
      <c r="DZ1117">
        <v>0.56799999999999995</v>
      </c>
      <c r="EA1117" t="s">
        <v>943</v>
      </c>
      <c r="EB1117" t="s">
        <v>946</v>
      </c>
      <c r="EE1117" t="s">
        <v>954</v>
      </c>
      <c r="EF1117" t="s">
        <v>1155</v>
      </c>
      <c r="EG1117" t="s">
        <v>948</v>
      </c>
      <c r="EJ1117">
        <v>1.41</v>
      </c>
      <c r="EK1117">
        <v>0.66</v>
      </c>
      <c r="GC1117" t="s">
        <v>1158</v>
      </c>
      <c r="NB1117" t="s">
        <v>1343</v>
      </c>
      <c r="NM1117" t="s">
        <v>946</v>
      </c>
      <c r="NR1117">
        <v>1.7999999999999999E-2</v>
      </c>
      <c r="NX1117">
        <v>47</v>
      </c>
      <c r="OZ1117" t="s">
        <v>1157</v>
      </c>
      <c r="PM1117">
        <v>0.03</v>
      </c>
      <c r="PV1117" t="s">
        <v>1156</v>
      </c>
      <c r="QB1117">
        <v>6.9000000000000006E-2</v>
      </c>
      <c r="QF1117">
        <v>0.224</v>
      </c>
      <c r="QP1117" t="s">
        <v>948</v>
      </c>
      <c r="QS1117" t="s">
        <v>943</v>
      </c>
      <c r="RN1117" t="s">
        <v>1344</v>
      </c>
      <c r="XH1117">
        <v>1001</v>
      </c>
      <c r="YE1117" t="s">
        <v>1176</v>
      </c>
      <c r="YF1117" t="s">
        <v>1418</v>
      </c>
      <c r="YG1117">
        <v>3.2000000000000001E-2</v>
      </c>
      <c r="YH1117" t="s">
        <v>945</v>
      </c>
      <c r="YJ1117" t="s">
        <v>985</v>
      </c>
      <c r="YK1117" t="s">
        <v>1158</v>
      </c>
      <c r="YL1117" t="s">
        <v>1413</v>
      </c>
      <c r="YM1117">
        <v>8.7999999999999995E-2</v>
      </c>
      <c r="YN1117" t="s">
        <v>1157</v>
      </c>
      <c r="YO1117" t="s">
        <v>1419</v>
      </c>
      <c r="YP1117">
        <v>3.6999999999999998E-2</v>
      </c>
      <c r="YQ1117" t="s">
        <v>949</v>
      </c>
      <c r="YV1117" t="s">
        <v>942</v>
      </c>
      <c r="YX1117" t="s">
        <v>1160</v>
      </c>
      <c r="ZC1117" t="s">
        <v>943</v>
      </c>
      <c r="ZD1117" t="s">
        <v>910</v>
      </c>
      <c r="ZE1117" t="s">
        <v>1032</v>
      </c>
      <c r="ZF1117" t="s">
        <v>1389</v>
      </c>
      <c r="ZJ1117" t="s">
        <v>955</v>
      </c>
      <c r="ZL1117" t="s">
        <v>944</v>
      </c>
      <c r="ZM1117" t="s">
        <v>1346</v>
      </c>
      <c r="ZO1117" t="s">
        <v>946</v>
      </c>
      <c r="ZR1117" t="s">
        <v>921</v>
      </c>
      <c r="ZS1117" t="s">
        <v>1176</v>
      </c>
      <c r="ZT1117" t="s">
        <v>944</v>
      </c>
      <c r="ZW1117" t="s">
        <v>1420</v>
      </c>
      <c r="ZZ1117" t="s">
        <v>921</v>
      </c>
      <c r="AAB1117" t="s">
        <v>945</v>
      </c>
      <c r="AAC1117" t="s">
        <v>911</v>
      </c>
      <c r="AAG1117" t="s">
        <v>944</v>
      </c>
      <c r="AAP1117" t="s">
        <v>1386</v>
      </c>
      <c r="AAQ1117" t="s">
        <v>915</v>
      </c>
      <c r="AAR1117" t="s">
        <v>1387</v>
      </c>
      <c r="AAS1117" t="s">
        <v>1388</v>
      </c>
      <c r="AAT1117" t="s">
        <v>1389</v>
      </c>
      <c r="ABA1117">
        <v>9.7200000000000006</v>
      </c>
      <c r="ABN1117" t="s">
        <v>1197</v>
      </c>
      <c r="ABO1117">
        <v>41</v>
      </c>
      <c r="ABP1117">
        <v>0.19700000000000001</v>
      </c>
      <c r="ABT1117">
        <v>15</v>
      </c>
      <c r="ACU1117" t="s">
        <v>1069</v>
      </c>
      <c r="ACV1117" t="s">
        <v>1189</v>
      </c>
      <c r="ACW1117">
        <v>13</v>
      </c>
      <c r="ACX1117">
        <v>0.81</v>
      </c>
      <c r="ADC1117" t="s">
        <v>1386</v>
      </c>
      <c r="ADQ1117" t="s">
        <v>974</v>
      </c>
      <c r="ADR1117" t="s">
        <v>943</v>
      </c>
      <c r="ADS1117" t="s">
        <v>1064</v>
      </c>
      <c r="ADT1117" t="s">
        <v>943</v>
      </c>
      <c r="ADV1117" t="s">
        <v>1421</v>
      </c>
      <c r="ADY1117" t="s">
        <v>1122</v>
      </c>
      <c r="ADZ1117" t="s">
        <v>1165</v>
      </c>
      <c r="AEB1117" t="s">
        <v>921</v>
      </c>
      <c r="AEC1117" t="s">
        <v>942</v>
      </c>
      <c r="AED1117">
        <v>8.6999999999999994E-2</v>
      </c>
      <c r="AEE1117" t="s">
        <v>910</v>
      </c>
      <c r="AEF1117" t="s">
        <v>1064</v>
      </c>
      <c r="AEG1117" t="s">
        <v>921</v>
      </c>
      <c r="AEH1117" t="s">
        <v>941</v>
      </c>
      <c r="AEI1117" t="s">
        <v>921</v>
      </c>
      <c r="AEK1117" t="s">
        <v>1158</v>
      </c>
      <c r="AEL1117" t="s">
        <v>1010</v>
      </c>
      <c r="AEM1117" t="s">
        <v>910</v>
      </c>
      <c r="AEN1117" t="s">
        <v>942</v>
      </c>
      <c r="AEO1117" t="s">
        <v>1304</v>
      </c>
      <c r="AEQ1117" t="s">
        <v>921</v>
      </c>
      <c r="AER1117" t="s">
        <v>1104</v>
      </c>
      <c r="AES1117" t="s">
        <v>943</v>
      </c>
      <c r="AGR1117">
        <v>913</v>
      </c>
      <c r="AGS1117">
        <v>118</v>
      </c>
      <c r="AGT1117">
        <v>96.7</v>
      </c>
    </row>
    <row r="1118" spans="1:878">
      <c r="A1118" t="s">
        <v>904</v>
      </c>
      <c r="B1118">
        <v>14201300</v>
      </c>
      <c r="C1118" s="1">
        <v>38882</v>
      </c>
      <c r="D1118" s="2">
        <v>0.4375</v>
      </c>
      <c r="G1118" t="s">
        <v>905</v>
      </c>
      <c r="H1118" t="s">
        <v>1367</v>
      </c>
      <c r="I1118" t="s">
        <v>907</v>
      </c>
      <c r="J1118" t="s">
        <v>908</v>
      </c>
      <c r="M1118" s="1">
        <f t="shared" si="620"/>
        <v>38882</v>
      </c>
      <c r="N1118">
        <v>15.7</v>
      </c>
      <c r="P1118">
        <v>759</v>
      </c>
      <c r="Q1118">
        <v>80020</v>
      </c>
      <c r="R1118" s="1">
        <f t="shared" si="621"/>
        <v>38882</v>
      </c>
      <c r="S1118">
        <v>7</v>
      </c>
      <c r="T1118">
        <v>4.16</v>
      </c>
      <c r="U1118">
        <v>368</v>
      </c>
      <c r="V1118">
        <v>6.9999999999999994E-5</v>
      </c>
      <c r="W1118" s="1">
        <f t="shared" si="622"/>
        <v>38882</v>
      </c>
      <c r="X1118">
        <v>7.5</v>
      </c>
      <c r="Y1118">
        <v>75</v>
      </c>
      <c r="Z1118" s="1">
        <f t="shared" si="623"/>
        <v>38882</v>
      </c>
      <c r="AA1118">
        <v>7.2</v>
      </c>
      <c r="AC1118" s="1">
        <f t="shared" si="624"/>
        <v>38882</v>
      </c>
      <c r="AD1118">
        <v>11</v>
      </c>
      <c r="AE1118" t="s">
        <v>925</v>
      </c>
      <c r="AF1118">
        <v>94</v>
      </c>
      <c r="AH1118" s="1" t="str">
        <f t="shared" si="625"/>
        <v/>
      </c>
      <c r="AJ1118" s="1" t="str">
        <f t="shared" si="625"/>
        <v/>
      </c>
      <c r="AM1118" s="1">
        <f t="shared" ref="AM1118" si="642">IF(ISBLANK(AN1118),"",$C1118)</f>
        <v>38882</v>
      </c>
      <c r="AN1118">
        <v>0.49</v>
      </c>
      <c r="AP1118" s="1">
        <f t="shared" si="627"/>
        <v>38882</v>
      </c>
      <c r="AQ1118">
        <v>7.3999999999999996E-2</v>
      </c>
      <c r="AR1118">
        <v>4.8000000000000001E-2</v>
      </c>
      <c r="AS1118" s="1">
        <f t="shared" si="628"/>
        <v>38882</v>
      </c>
      <c r="AT1118">
        <v>6.58</v>
      </c>
      <c r="AW1118" s="1">
        <f t="shared" si="629"/>
        <v>38882</v>
      </c>
      <c r="AX1118">
        <v>6.63</v>
      </c>
      <c r="AY1118">
        <v>0.81399999999999995</v>
      </c>
      <c r="AZ1118" s="1">
        <f t="shared" si="630"/>
        <v>38882</v>
      </c>
      <c r="BA1118">
        <v>0.38</v>
      </c>
      <c r="BB1118" s="1" t="str">
        <f t="shared" si="630"/>
        <v/>
      </c>
      <c r="BD1118" s="1">
        <f t="shared" ref="BD1118:BF1118" si="643">IF(ISBLANK(BE1118),"",$C1118)</f>
        <v>38882</v>
      </c>
      <c r="BE1118">
        <v>0.26600000000000001</v>
      </c>
      <c r="BF1118" s="1" t="str">
        <f t="shared" si="643"/>
        <v/>
      </c>
      <c r="BI1118" s="1" t="str">
        <f t="shared" ref="BI1118" si="644">IF(ISBLANK(BJ1118),"",$C1118)</f>
        <v/>
      </c>
      <c r="BU1118">
        <v>33.200000000000003</v>
      </c>
      <c r="BV1118">
        <v>20.7</v>
      </c>
      <c r="DR1118" t="s">
        <v>946</v>
      </c>
      <c r="DT1118">
        <v>5.2999999999999999E-2</v>
      </c>
      <c r="DZ1118">
        <v>0.35399999999999998</v>
      </c>
      <c r="EA1118" t="s">
        <v>943</v>
      </c>
      <c r="EB1118" t="s">
        <v>921</v>
      </c>
      <c r="EE1118" t="s">
        <v>1033</v>
      </c>
      <c r="EF1118" t="s">
        <v>1155</v>
      </c>
      <c r="EG1118" t="s">
        <v>948</v>
      </c>
      <c r="EJ1118">
        <v>1.27</v>
      </c>
      <c r="EK1118">
        <v>0.2</v>
      </c>
      <c r="GC1118" t="s">
        <v>1158</v>
      </c>
      <c r="NB1118" t="s">
        <v>1343</v>
      </c>
      <c r="NM1118" t="s">
        <v>946</v>
      </c>
      <c r="NR1118">
        <v>0.17199999999999999</v>
      </c>
      <c r="NX1118">
        <v>77</v>
      </c>
      <c r="OZ1118" t="s">
        <v>1157</v>
      </c>
      <c r="PM1118">
        <v>6.0999999999999999E-2</v>
      </c>
      <c r="PV1118" t="s">
        <v>1156</v>
      </c>
      <c r="QB1118" t="s">
        <v>1064</v>
      </c>
      <c r="QF1118">
        <v>0.13400000000000001</v>
      </c>
      <c r="QP1118" t="s">
        <v>948</v>
      </c>
      <c r="QS1118" t="s">
        <v>943</v>
      </c>
      <c r="RN1118" t="s">
        <v>1344</v>
      </c>
      <c r="XH1118">
        <v>1001</v>
      </c>
      <c r="YE1118" t="s">
        <v>1176</v>
      </c>
      <c r="YF1118" t="s">
        <v>1418</v>
      </c>
      <c r="YG1118">
        <v>0.04</v>
      </c>
      <c r="YH1118" t="s">
        <v>945</v>
      </c>
      <c r="YJ1118" t="s">
        <v>1326</v>
      </c>
      <c r="YK1118" t="s">
        <v>1158</v>
      </c>
      <c r="YL1118" t="s">
        <v>1413</v>
      </c>
      <c r="YM1118">
        <v>0.15</v>
      </c>
      <c r="YN1118" t="s">
        <v>1157</v>
      </c>
      <c r="YO1118" t="s">
        <v>1422</v>
      </c>
      <c r="YP1118">
        <v>2.7E-2</v>
      </c>
      <c r="YQ1118" t="s">
        <v>949</v>
      </c>
      <c r="YV1118" t="s">
        <v>942</v>
      </c>
      <c r="YX1118" t="s">
        <v>1160</v>
      </c>
      <c r="ZC1118" t="s">
        <v>943</v>
      </c>
      <c r="ZD1118" t="s">
        <v>910</v>
      </c>
      <c r="ZE1118" t="s">
        <v>962</v>
      </c>
      <c r="ZF1118" t="s">
        <v>1064</v>
      </c>
      <c r="ZJ1118" t="s">
        <v>948</v>
      </c>
      <c r="ZL1118" t="s">
        <v>944</v>
      </c>
      <c r="ZM1118" t="s">
        <v>1346</v>
      </c>
      <c r="ZO1118" t="s">
        <v>946</v>
      </c>
      <c r="ZR1118" t="s">
        <v>921</v>
      </c>
      <c r="ZS1118" t="s">
        <v>1176</v>
      </c>
      <c r="ZT1118" t="s">
        <v>944</v>
      </c>
      <c r="ZW1118" t="s">
        <v>1420</v>
      </c>
      <c r="ZZ1118" t="s">
        <v>921</v>
      </c>
      <c r="AAB1118" t="s">
        <v>945</v>
      </c>
      <c r="AAC1118" t="s">
        <v>911</v>
      </c>
      <c r="AAG1118" t="s">
        <v>944</v>
      </c>
      <c r="AAP1118" t="s">
        <v>1386</v>
      </c>
      <c r="AAQ1118" t="s">
        <v>915</v>
      </c>
      <c r="AAR1118" t="s">
        <v>1387</v>
      </c>
      <c r="AAS1118" t="s">
        <v>1388</v>
      </c>
      <c r="AAT1118" t="s">
        <v>1389</v>
      </c>
      <c r="ABA1118">
        <v>7.19</v>
      </c>
      <c r="ABN1118">
        <v>9.6000000000000002E-2</v>
      </c>
      <c r="ABO1118">
        <v>29.1</v>
      </c>
      <c r="ABP1118">
        <v>0.157</v>
      </c>
      <c r="ABT1118">
        <v>15</v>
      </c>
      <c r="ACU1118" t="s">
        <v>1274</v>
      </c>
      <c r="ACV1118" t="s">
        <v>1237</v>
      </c>
      <c r="ACW1118">
        <v>5</v>
      </c>
      <c r="ACX1118">
        <v>0.09</v>
      </c>
      <c r="ADC1118" t="s">
        <v>1386</v>
      </c>
      <c r="ADQ1118">
        <v>3.2000000000000001E-2</v>
      </c>
      <c r="ADR1118" t="s">
        <v>943</v>
      </c>
      <c r="ADS1118" t="s">
        <v>1010</v>
      </c>
      <c r="ADT1118" t="s">
        <v>974</v>
      </c>
      <c r="ADV1118" t="s">
        <v>1421</v>
      </c>
      <c r="ADY1118" t="s">
        <v>1122</v>
      </c>
      <c r="ADZ1118">
        <v>7.6999999999999999E-2</v>
      </c>
      <c r="AEB1118" t="s">
        <v>921</v>
      </c>
      <c r="AEC1118" t="s">
        <v>942</v>
      </c>
      <c r="AED1118">
        <v>0.59699999999999998</v>
      </c>
      <c r="AEE1118" t="s">
        <v>910</v>
      </c>
      <c r="AEF1118" t="s">
        <v>1077</v>
      </c>
      <c r="AEG1118" t="s">
        <v>921</v>
      </c>
      <c r="AEH1118" t="s">
        <v>941</v>
      </c>
      <c r="AEI1118" t="s">
        <v>921</v>
      </c>
      <c r="AEK1118" t="s">
        <v>1386</v>
      </c>
      <c r="AEL1118" t="s">
        <v>1001</v>
      </c>
      <c r="AEM1118" t="s">
        <v>910</v>
      </c>
      <c r="AEN1118" t="s">
        <v>941</v>
      </c>
      <c r="AEO1118" t="s">
        <v>1304</v>
      </c>
      <c r="AEQ1118" t="s">
        <v>921</v>
      </c>
      <c r="AER1118" t="s">
        <v>1104</v>
      </c>
      <c r="AES1118" t="s">
        <v>943</v>
      </c>
      <c r="AGR1118">
        <v>914</v>
      </c>
      <c r="AGS1118">
        <v>116</v>
      </c>
      <c r="AGT1118">
        <v>75.3</v>
      </c>
    </row>
    <row r="1119" spans="1:878">
      <c r="A1119" t="s">
        <v>904</v>
      </c>
      <c r="B1119">
        <v>14201300</v>
      </c>
      <c r="C1119" s="1">
        <v>38939</v>
      </c>
      <c r="D1119" s="2">
        <v>0.47916666666666669</v>
      </c>
      <c r="G1119" t="s">
        <v>905</v>
      </c>
      <c r="H1119" t="s">
        <v>1367</v>
      </c>
      <c r="I1119" t="s">
        <v>907</v>
      </c>
      <c r="J1119" t="s">
        <v>908</v>
      </c>
      <c r="M1119" s="1">
        <f t="shared" si="620"/>
        <v>38939</v>
      </c>
      <c r="N1119">
        <v>18.2</v>
      </c>
      <c r="P1119">
        <v>759</v>
      </c>
      <c r="Q1119">
        <v>80020</v>
      </c>
      <c r="R1119" s="1">
        <f t="shared" si="621"/>
        <v>38939</v>
      </c>
      <c r="S1119">
        <v>0.85</v>
      </c>
      <c r="T1119">
        <v>3.75</v>
      </c>
      <c r="U1119">
        <v>449</v>
      </c>
      <c r="V1119">
        <v>9.0000000000000006E-5</v>
      </c>
      <c r="W1119" s="1">
        <f t="shared" si="622"/>
        <v>38939</v>
      </c>
      <c r="X1119">
        <v>6.4</v>
      </c>
      <c r="Y1119">
        <v>68</v>
      </c>
      <c r="Z1119" s="1">
        <f t="shared" si="623"/>
        <v>38939</v>
      </c>
      <c r="AA1119">
        <v>7</v>
      </c>
      <c r="AC1119" s="1">
        <f t="shared" si="624"/>
        <v>38939</v>
      </c>
      <c r="AD1119">
        <v>18</v>
      </c>
      <c r="AE1119" t="s">
        <v>925</v>
      </c>
      <c r="AF1119">
        <v>119</v>
      </c>
      <c r="AH1119" s="1" t="str">
        <f t="shared" si="625"/>
        <v/>
      </c>
      <c r="AJ1119" s="1" t="str">
        <f t="shared" si="625"/>
        <v/>
      </c>
      <c r="AM1119" s="1" t="str">
        <f t="shared" ref="AM1119" si="645">IF(ISBLANK(AN1119),"",$C1119)</f>
        <v/>
      </c>
      <c r="AP1119" s="1">
        <f t="shared" si="627"/>
        <v>38939</v>
      </c>
      <c r="AQ1119">
        <v>3.4000000000000002E-2</v>
      </c>
      <c r="AR1119">
        <v>3.6999999999999998E-2</v>
      </c>
      <c r="AS1119" s="1">
        <f t="shared" si="628"/>
        <v>38939</v>
      </c>
      <c r="AT1119">
        <v>7.9</v>
      </c>
      <c r="AW1119" s="1">
        <f t="shared" si="629"/>
        <v>38939</v>
      </c>
      <c r="AX1119">
        <v>7.94</v>
      </c>
      <c r="AY1119">
        <v>0.63400000000000001</v>
      </c>
      <c r="AZ1119" s="1">
        <f t="shared" si="630"/>
        <v>38939</v>
      </c>
      <c r="BA1119">
        <v>0.27</v>
      </c>
      <c r="BB1119" s="1" t="str">
        <f t="shared" si="630"/>
        <v/>
      </c>
      <c r="BD1119" s="1">
        <f t="shared" ref="BD1119:BF1119" si="646">IF(ISBLANK(BE1119),"",$C1119)</f>
        <v>38939</v>
      </c>
      <c r="BE1119">
        <v>0.20699999999999999</v>
      </c>
      <c r="BF1119" s="1" t="str">
        <f t="shared" si="646"/>
        <v/>
      </c>
      <c r="BI1119" s="1" t="str">
        <f t="shared" ref="BI1119" si="647">IF(ISBLANK(BJ1119),"",$C1119)</f>
        <v/>
      </c>
      <c r="BU1119">
        <v>44</v>
      </c>
      <c r="BV1119">
        <v>23.7</v>
      </c>
      <c r="DR1119" t="s">
        <v>946</v>
      </c>
      <c r="DT1119" t="s">
        <v>984</v>
      </c>
      <c r="DZ1119">
        <v>5.7000000000000002E-2</v>
      </c>
      <c r="EA1119" t="s">
        <v>943</v>
      </c>
      <c r="EB1119" t="s">
        <v>921</v>
      </c>
      <c r="EE1119" t="s">
        <v>1031</v>
      </c>
      <c r="EF1119" t="s">
        <v>1155</v>
      </c>
      <c r="EG1119" t="s">
        <v>948</v>
      </c>
      <c r="EJ1119">
        <v>1.1399999999999999</v>
      </c>
      <c r="EK1119">
        <v>0.02</v>
      </c>
      <c r="GC1119" t="s">
        <v>1158</v>
      </c>
      <c r="NB1119" t="s">
        <v>1343</v>
      </c>
      <c r="NM1119" t="s">
        <v>946</v>
      </c>
      <c r="NR1119" t="s">
        <v>1193</v>
      </c>
      <c r="NX1119">
        <v>99</v>
      </c>
      <c r="OZ1119" t="s">
        <v>1157</v>
      </c>
      <c r="PM1119">
        <v>8.9999999999999993E-3</v>
      </c>
      <c r="PV1119" t="s">
        <v>1156</v>
      </c>
      <c r="QB1119" t="s">
        <v>948</v>
      </c>
      <c r="QF1119">
        <v>1.4999999999999999E-2</v>
      </c>
      <c r="QP1119" t="s">
        <v>948</v>
      </c>
      <c r="QS1119" t="s">
        <v>943</v>
      </c>
      <c r="RN1119" t="s">
        <v>1344</v>
      </c>
      <c r="XH1119">
        <v>1001</v>
      </c>
      <c r="YE1119" t="s">
        <v>1176</v>
      </c>
      <c r="YF1119" t="s">
        <v>1418</v>
      </c>
      <c r="YG1119">
        <v>5.6000000000000001E-2</v>
      </c>
      <c r="YH1119" t="s">
        <v>945</v>
      </c>
      <c r="YJ1119" t="s">
        <v>1021</v>
      </c>
      <c r="YK1119" t="s">
        <v>1158</v>
      </c>
      <c r="YL1119" t="s">
        <v>1413</v>
      </c>
      <c r="YM1119">
        <v>0.23899999999999999</v>
      </c>
      <c r="YN1119" t="s">
        <v>1157</v>
      </c>
      <c r="YO1119" t="s">
        <v>1057</v>
      </c>
      <c r="YP1119" t="s">
        <v>1423</v>
      </c>
      <c r="YQ1119" t="s">
        <v>949</v>
      </c>
      <c r="YV1119" t="s">
        <v>942</v>
      </c>
      <c r="YX1119" t="s">
        <v>1160</v>
      </c>
      <c r="ZC1119" t="s">
        <v>943</v>
      </c>
      <c r="ZD1119" t="s">
        <v>910</v>
      </c>
      <c r="ZE1119" t="s">
        <v>1424</v>
      </c>
      <c r="ZF1119" t="s">
        <v>1165</v>
      </c>
      <c r="ZJ1119" t="s">
        <v>948</v>
      </c>
      <c r="ZL1119" t="s">
        <v>911</v>
      </c>
      <c r="ZM1119" t="s">
        <v>1346</v>
      </c>
      <c r="ZO1119" t="s">
        <v>946</v>
      </c>
      <c r="ZR1119" t="s">
        <v>921</v>
      </c>
      <c r="ZS1119" t="s">
        <v>1176</v>
      </c>
      <c r="ZT1119" t="s">
        <v>944</v>
      </c>
      <c r="ZW1119" t="s">
        <v>1420</v>
      </c>
      <c r="ZZ1119" t="s">
        <v>921</v>
      </c>
      <c r="AAB1119" t="s">
        <v>945</v>
      </c>
      <c r="AAC1119" t="s">
        <v>911</v>
      </c>
      <c r="AAG1119" t="s">
        <v>944</v>
      </c>
      <c r="AAP1119" t="s">
        <v>1386</v>
      </c>
      <c r="AAQ1119" t="s">
        <v>915</v>
      </c>
      <c r="AAR1119" t="s">
        <v>1387</v>
      </c>
      <c r="AAS1119" t="s">
        <v>1388</v>
      </c>
      <c r="AAT1119" t="s">
        <v>1389</v>
      </c>
      <c r="ABA1119">
        <v>7.78</v>
      </c>
      <c r="ABN1119">
        <v>4.2999999999999997E-2</v>
      </c>
      <c r="ABO1119">
        <v>35</v>
      </c>
      <c r="ABP1119">
        <v>0.12</v>
      </c>
      <c r="ABT1119">
        <v>15</v>
      </c>
      <c r="ACU1119" t="s">
        <v>998</v>
      </c>
      <c r="ACV1119" t="s">
        <v>953</v>
      </c>
      <c r="ACW1119">
        <v>6</v>
      </c>
      <c r="ACX1119">
        <v>0.01</v>
      </c>
      <c r="ADC1119" t="s">
        <v>1386</v>
      </c>
      <c r="ADQ1119" t="s">
        <v>1425</v>
      </c>
      <c r="ADR1119" t="s">
        <v>943</v>
      </c>
      <c r="ADS1119" t="s">
        <v>1157</v>
      </c>
      <c r="ADT1119" t="s">
        <v>943</v>
      </c>
      <c r="ADV1119" t="s">
        <v>1421</v>
      </c>
      <c r="ADY1119" t="s">
        <v>1122</v>
      </c>
      <c r="ADZ1119" t="s">
        <v>1165</v>
      </c>
      <c r="AEB1119" t="s">
        <v>991</v>
      </c>
      <c r="AEC1119" t="s">
        <v>942</v>
      </c>
      <c r="AED1119" t="s">
        <v>1193</v>
      </c>
      <c r="AEE1119" t="s">
        <v>910</v>
      </c>
      <c r="AEF1119" t="s">
        <v>1064</v>
      </c>
      <c r="AEG1119" t="s">
        <v>921</v>
      </c>
      <c r="AEH1119" t="s">
        <v>941</v>
      </c>
      <c r="AEI1119" t="s">
        <v>921</v>
      </c>
      <c r="AEK1119" t="s">
        <v>1158</v>
      </c>
      <c r="AEL1119" t="s">
        <v>1161</v>
      </c>
      <c r="AEM1119" t="s">
        <v>910</v>
      </c>
      <c r="AEN1119" t="s">
        <v>942</v>
      </c>
      <c r="AEO1119" t="s">
        <v>1304</v>
      </c>
      <c r="AEQ1119" t="s">
        <v>921</v>
      </c>
      <c r="AER1119" t="s">
        <v>1104</v>
      </c>
      <c r="AES1119" t="s">
        <v>943</v>
      </c>
      <c r="AGR1119">
        <v>925</v>
      </c>
      <c r="AGS1119">
        <v>105</v>
      </c>
      <c r="AGT1119">
        <v>96</v>
      </c>
    </row>
    <row r="1120" spans="1:878">
      <c r="A1120" t="s">
        <v>904</v>
      </c>
      <c r="B1120">
        <v>14201300</v>
      </c>
      <c r="C1120" s="1">
        <v>38985</v>
      </c>
      <c r="D1120" s="2">
        <v>0.5</v>
      </c>
      <c r="G1120" t="s">
        <v>905</v>
      </c>
      <c r="H1120" t="s">
        <v>1367</v>
      </c>
      <c r="I1120" t="s">
        <v>907</v>
      </c>
      <c r="J1120" t="s">
        <v>1384</v>
      </c>
      <c r="K1120">
        <v>0</v>
      </c>
      <c r="L1120">
        <v>94</v>
      </c>
      <c r="M1120" s="1" t="str">
        <f t="shared" si="620"/>
        <v/>
      </c>
      <c r="Q1120">
        <v>80020</v>
      </c>
      <c r="R1120" s="1" t="str">
        <f t="shared" si="621"/>
        <v/>
      </c>
      <c r="W1120" s="1" t="str">
        <f t="shared" si="622"/>
        <v/>
      </c>
      <c r="Z1120" s="1" t="str">
        <f t="shared" si="623"/>
        <v/>
      </c>
      <c r="AC1120" s="1" t="str">
        <f t="shared" si="624"/>
        <v/>
      </c>
      <c r="AG1120">
        <v>592.20000000000005</v>
      </c>
      <c r="AH1120" s="1">
        <f t="shared" si="625"/>
        <v>38985</v>
      </c>
      <c r="AI1120">
        <v>646.4</v>
      </c>
      <c r="AJ1120" s="1" t="str">
        <f t="shared" si="625"/>
        <v/>
      </c>
      <c r="AM1120" s="1" t="str">
        <f t="shared" ref="AM1120" si="648">IF(ISBLANK(AN1120),"",$C1120)</f>
        <v/>
      </c>
      <c r="AP1120" s="1" t="str">
        <f t="shared" si="627"/>
        <v/>
      </c>
      <c r="AS1120" s="1" t="str">
        <f t="shared" si="628"/>
        <v/>
      </c>
      <c r="AW1120" s="1" t="str">
        <f t="shared" si="629"/>
        <v/>
      </c>
      <c r="AZ1120" s="1" t="str">
        <f t="shared" si="630"/>
        <v/>
      </c>
      <c r="BB1120" s="1" t="str">
        <f t="shared" si="630"/>
        <v/>
      </c>
      <c r="BD1120" s="1" t="str">
        <f t="shared" ref="BD1120:BF1120" si="649">IF(ISBLANK(BE1120),"",$C1120)</f>
        <v/>
      </c>
      <c r="BF1120" s="1" t="str">
        <f t="shared" si="649"/>
        <v/>
      </c>
      <c r="BI1120" s="1" t="str">
        <f t="shared" ref="BI1120" si="650">IF(ISBLANK(BJ1120),"",$C1120)</f>
        <v/>
      </c>
      <c r="XC1120">
        <v>54.1</v>
      </c>
      <c r="XH1120">
        <v>5053</v>
      </c>
      <c r="AAU1120">
        <v>46</v>
      </c>
      <c r="ABK1120">
        <v>510</v>
      </c>
      <c r="ABL1120">
        <v>106</v>
      </c>
      <c r="ABT1120">
        <v>15</v>
      </c>
    </row>
    <row r="1121" spans="1:878">
      <c r="A1121" t="s">
        <v>904</v>
      </c>
      <c r="B1121">
        <v>14201300</v>
      </c>
      <c r="C1121" s="1">
        <v>39372</v>
      </c>
      <c r="D1121" s="2">
        <v>0.50694444444444442</v>
      </c>
      <c r="G1121" t="s">
        <v>905</v>
      </c>
      <c r="H1121" t="s">
        <v>1367</v>
      </c>
      <c r="I1121" t="s">
        <v>907</v>
      </c>
      <c r="J1121" t="s">
        <v>908</v>
      </c>
      <c r="M1121" s="1">
        <f t="shared" si="620"/>
        <v>39372</v>
      </c>
      <c r="N1121">
        <v>10.7</v>
      </c>
      <c r="P1121">
        <v>755</v>
      </c>
      <c r="R1121" s="1">
        <f t="shared" si="621"/>
        <v>39372</v>
      </c>
      <c r="S1121">
        <v>2.2999999999999998</v>
      </c>
      <c r="T1121">
        <v>4.0199999999999996</v>
      </c>
      <c r="U1121">
        <v>543</v>
      </c>
      <c r="V1121">
        <v>6.0000000000000002E-5</v>
      </c>
      <c r="W1121" s="1" t="str">
        <f t="shared" si="622"/>
        <v/>
      </c>
      <c r="Z1121" s="1">
        <f t="shared" si="623"/>
        <v>39372</v>
      </c>
      <c r="AA1121">
        <v>7.2</v>
      </c>
      <c r="AC1121" s="1">
        <f t="shared" si="624"/>
        <v>39372</v>
      </c>
      <c r="AD1121">
        <v>12</v>
      </c>
      <c r="AE1121">
        <v>0</v>
      </c>
      <c r="AF1121">
        <v>122</v>
      </c>
      <c r="AH1121" s="1"/>
      <c r="AI1121">
        <f>AI1120-AG1120</f>
        <v>54.199999999999932</v>
      </c>
      <c r="AJ1121" s="1" t="str">
        <f t="shared" si="625"/>
        <v/>
      </c>
      <c r="AM1121" s="1">
        <f t="shared" ref="AM1121" si="651">IF(ISBLANK(AN1121),"",$C1121)</f>
        <v>39372</v>
      </c>
      <c r="AN1121" t="s">
        <v>1426</v>
      </c>
      <c r="AP1121" s="1">
        <f t="shared" si="627"/>
        <v>39372</v>
      </c>
      <c r="AQ1121" t="s">
        <v>1100</v>
      </c>
      <c r="AR1121">
        <v>3.4000000000000002E-2</v>
      </c>
      <c r="AS1121" s="1">
        <f t="shared" si="628"/>
        <v>39372</v>
      </c>
      <c r="AT1121">
        <v>2.95</v>
      </c>
      <c r="AW1121" s="1">
        <f t="shared" si="629"/>
        <v>39372</v>
      </c>
      <c r="AX1121">
        <v>2.98</v>
      </c>
      <c r="AY1121">
        <v>0.86699999999999999</v>
      </c>
      <c r="AZ1121" s="1">
        <f t="shared" si="630"/>
        <v>39372</v>
      </c>
      <c r="BA1121">
        <v>0.34300000000000003</v>
      </c>
      <c r="BB1121" s="1" t="str">
        <f t="shared" si="630"/>
        <v/>
      </c>
      <c r="BD1121" s="1">
        <f t="shared" ref="BD1121:BF1121" si="652">IF(ISBLANK(BE1121),"",$C1121)</f>
        <v>39372</v>
      </c>
      <c r="BE1121">
        <v>0.28299999999999997</v>
      </c>
      <c r="BF1121" s="1" t="str">
        <f t="shared" si="652"/>
        <v/>
      </c>
      <c r="BI1121" s="1" t="str">
        <f t="shared" ref="BI1121" si="653">IF(ISBLANK(BJ1121),"",$C1121)</f>
        <v/>
      </c>
      <c r="BU1121">
        <v>83.4</v>
      </c>
      <c r="BV1121">
        <v>21.5</v>
      </c>
      <c r="DR1121" t="s">
        <v>946</v>
      </c>
      <c r="DT1121">
        <v>1.4E-2</v>
      </c>
      <c r="DZ1121">
        <v>9.9000000000000005E-2</v>
      </c>
      <c r="EA1121" t="s">
        <v>943</v>
      </c>
      <c r="EB1121" t="s">
        <v>946</v>
      </c>
      <c r="EE1121" t="s">
        <v>1031</v>
      </c>
      <c r="EF1121" t="s">
        <v>1067</v>
      </c>
      <c r="EG1121" t="s">
        <v>910</v>
      </c>
      <c r="EJ1121">
        <v>1.23</v>
      </c>
      <c r="EK1121">
        <v>7.0000000000000007E-2</v>
      </c>
      <c r="GC1121" t="s">
        <v>943</v>
      </c>
      <c r="NB1121" t="s">
        <v>1343</v>
      </c>
      <c r="NM1121" t="s">
        <v>946</v>
      </c>
      <c r="NR1121">
        <v>1.2E-2</v>
      </c>
      <c r="NX1121">
        <v>100</v>
      </c>
      <c r="OZ1121" t="s">
        <v>1157</v>
      </c>
      <c r="PM1121">
        <v>3.4000000000000002E-2</v>
      </c>
      <c r="PV1121" t="s">
        <v>1386</v>
      </c>
      <c r="QB1121" t="s">
        <v>948</v>
      </c>
      <c r="QF1121">
        <v>4.5999999999999999E-2</v>
      </c>
      <c r="QP1121" t="s">
        <v>943</v>
      </c>
      <c r="QS1121" t="s">
        <v>943</v>
      </c>
      <c r="RN1121" t="s">
        <v>944</v>
      </c>
      <c r="XH1121">
        <v>1001</v>
      </c>
      <c r="YE1121" t="s">
        <v>1386</v>
      </c>
      <c r="YF1121" t="s">
        <v>1413</v>
      </c>
      <c r="YG1121">
        <v>2.9000000000000001E-2</v>
      </c>
      <c r="YH1121" t="s">
        <v>945</v>
      </c>
      <c r="YJ1121" t="s">
        <v>1019</v>
      </c>
      <c r="YK1121" t="s">
        <v>943</v>
      </c>
      <c r="YL1121" t="s">
        <v>941</v>
      </c>
      <c r="YM1121">
        <v>3.9E-2</v>
      </c>
      <c r="YN1121" t="s">
        <v>941</v>
      </c>
      <c r="YO1121" t="s">
        <v>1427</v>
      </c>
      <c r="YP1121">
        <v>8.9999999999999993E-3</v>
      </c>
      <c r="YQ1121" t="s">
        <v>949</v>
      </c>
      <c r="YV1121" t="s">
        <v>942</v>
      </c>
      <c r="YX1121" t="s">
        <v>1160</v>
      </c>
      <c r="ZC1121" t="s">
        <v>910</v>
      </c>
      <c r="ZD1121" t="s">
        <v>910</v>
      </c>
      <c r="ZE1121" t="s">
        <v>1277</v>
      </c>
      <c r="ZF1121" t="s">
        <v>949</v>
      </c>
      <c r="ZJ1121" t="s">
        <v>948</v>
      </c>
      <c r="ZL1121" t="s">
        <v>944</v>
      </c>
      <c r="ZM1121" t="s">
        <v>1346</v>
      </c>
      <c r="ZO1121" t="s">
        <v>946</v>
      </c>
      <c r="ZR1121" t="s">
        <v>921</v>
      </c>
      <c r="ZS1121" t="s">
        <v>1176</v>
      </c>
      <c r="ZT1121" t="s">
        <v>1346</v>
      </c>
      <c r="ZW1121" t="s">
        <v>1067</v>
      </c>
      <c r="ZZ1121" t="s">
        <v>946</v>
      </c>
      <c r="AAB1121" t="s">
        <v>945</v>
      </c>
      <c r="AAG1121" t="s">
        <v>944</v>
      </c>
      <c r="AAP1121" t="s">
        <v>1067</v>
      </c>
      <c r="AAQ1121" t="s">
        <v>915</v>
      </c>
      <c r="AAR1121" t="s">
        <v>1387</v>
      </c>
      <c r="AAS1121" t="s">
        <v>1388</v>
      </c>
      <c r="AAT1121" t="s">
        <v>1389</v>
      </c>
      <c r="ABA1121">
        <v>3.44</v>
      </c>
      <c r="ABB1121">
        <v>5.9</v>
      </c>
      <c r="ABJ1121">
        <v>91</v>
      </c>
      <c r="ABM1121" t="s">
        <v>925</v>
      </c>
      <c r="ABN1121" t="s">
        <v>1013</v>
      </c>
      <c r="ABO1121">
        <v>13.1</v>
      </c>
      <c r="ABP1121">
        <v>0.111</v>
      </c>
      <c r="ABT1121">
        <v>15</v>
      </c>
      <c r="ACU1121" t="s">
        <v>1011</v>
      </c>
      <c r="ACV1121" t="s">
        <v>1188</v>
      </c>
      <c r="ACW1121">
        <v>5</v>
      </c>
      <c r="ACX1121">
        <v>0.03</v>
      </c>
      <c r="ADC1121" t="s">
        <v>943</v>
      </c>
      <c r="ADM1121">
        <v>10</v>
      </c>
      <c r="ADQ1121">
        <v>1.6E-2</v>
      </c>
      <c r="ADR1121" t="s">
        <v>943</v>
      </c>
      <c r="ADS1121" t="s">
        <v>943</v>
      </c>
      <c r="ADT1121" t="s">
        <v>943</v>
      </c>
      <c r="ADV1121" t="s">
        <v>1113</v>
      </c>
      <c r="ADY1121" t="s">
        <v>949</v>
      </c>
      <c r="ADZ1121" t="s">
        <v>915</v>
      </c>
      <c r="AEB1121" t="s">
        <v>921</v>
      </c>
      <c r="AEC1121" t="s">
        <v>942</v>
      </c>
      <c r="AED1121">
        <v>6.6000000000000003E-2</v>
      </c>
      <c r="AEE1121" t="s">
        <v>941</v>
      </c>
      <c r="AEF1121" t="s">
        <v>1067</v>
      </c>
      <c r="AEG1121" t="s">
        <v>921</v>
      </c>
      <c r="AEH1121">
        <v>4.2999999999999997E-2</v>
      </c>
      <c r="AEI1121" t="s">
        <v>944</v>
      </c>
      <c r="AEK1121" t="s">
        <v>943</v>
      </c>
      <c r="AEL1121" t="s">
        <v>1403</v>
      </c>
      <c r="AEM1121" t="s">
        <v>910</v>
      </c>
      <c r="AEN1121" t="s">
        <v>942</v>
      </c>
      <c r="AEO1121" t="s">
        <v>1083</v>
      </c>
      <c r="AEQ1121" t="s">
        <v>944</v>
      </c>
      <c r="AER1121" t="s">
        <v>1428</v>
      </c>
      <c r="AES1121" t="s">
        <v>910</v>
      </c>
      <c r="AET1121">
        <v>3045</v>
      </c>
      <c r="AEU1121">
        <v>60</v>
      </c>
      <c r="AGR1121">
        <v>949</v>
      </c>
      <c r="AGS1121">
        <v>104</v>
      </c>
      <c r="AGT1121">
        <v>86.3</v>
      </c>
    </row>
    <row r="1122" spans="1:878">
      <c r="A1122" t="s">
        <v>904</v>
      </c>
      <c r="B1122">
        <v>14201300</v>
      </c>
      <c r="C1122" s="1">
        <v>39393</v>
      </c>
      <c r="D1122" s="2">
        <v>0.52083333333333337</v>
      </c>
      <c r="G1122" t="s">
        <v>994</v>
      </c>
      <c r="H1122" t="s">
        <v>1367</v>
      </c>
      <c r="I1122" t="s">
        <v>907</v>
      </c>
      <c r="J1122" t="s">
        <v>908</v>
      </c>
      <c r="M1122" s="1">
        <f t="shared" si="620"/>
        <v>39393</v>
      </c>
      <c r="N1122">
        <v>8.5</v>
      </c>
      <c r="P1122">
        <v>762</v>
      </c>
      <c r="R1122" s="1">
        <f t="shared" si="621"/>
        <v>39393</v>
      </c>
      <c r="S1122">
        <v>2.6</v>
      </c>
      <c r="T1122">
        <v>4</v>
      </c>
      <c r="U1122">
        <v>426</v>
      </c>
      <c r="V1122">
        <v>6.0000000000000002E-5</v>
      </c>
      <c r="W1122" s="1">
        <f t="shared" si="622"/>
        <v>39393</v>
      </c>
      <c r="X1122">
        <v>8</v>
      </c>
      <c r="Y1122">
        <v>68</v>
      </c>
      <c r="Z1122" s="1">
        <f t="shared" si="623"/>
        <v>39393</v>
      </c>
      <c r="AA1122">
        <v>7.2</v>
      </c>
      <c r="AC1122" s="1">
        <f t="shared" si="624"/>
        <v>39393</v>
      </c>
      <c r="AD1122">
        <v>10</v>
      </c>
      <c r="AE1122">
        <v>0</v>
      </c>
      <c r="AF1122">
        <v>106</v>
      </c>
      <c r="AH1122" s="1" t="str">
        <f t="shared" si="625"/>
        <v/>
      </c>
      <c r="AJ1122" s="1" t="str">
        <f t="shared" si="625"/>
        <v/>
      </c>
      <c r="AM1122" s="1">
        <f t="shared" ref="AM1122" si="654">IF(ISBLANK(AN1122),"",$C1122)</f>
        <v>39393</v>
      </c>
      <c r="AN1122" t="s">
        <v>1429</v>
      </c>
      <c r="AP1122" s="1">
        <f t="shared" si="627"/>
        <v>39393</v>
      </c>
      <c r="AQ1122" t="s">
        <v>1021</v>
      </c>
      <c r="AR1122">
        <v>3.4000000000000002E-2</v>
      </c>
      <c r="AS1122" s="1">
        <f t="shared" si="628"/>
        <v>39393</v>
      </c>
      <c r="AT1122">
        <v>6.99</v>
      </c>
      <c r="AW1122" s="1">
        <f t="shared" si="629"/>
        <v>39393</v>
      </c>
      <c r="AX1122">
        <v>7.03</v>
      </c>
      <c r="AY1122">
        <v>0.48</v>
      </c>
      <c r="AZ1122" s="1">
        <f t="shared" si="630"/>
        <v>39393</v>
      </c>
      <c r="BA1122">
        <v>0.245</v>
      </c>
      <c r="BB1122" s="1" t="str">
        <f t="shared" si="630"/>
        <v/>
      </c>
      <c r="BD1122" s="1">
        <f t="shared" ref="BD1122:BF1122" si="655">IF(ISBLANK(BE1122),"",$C1122)</f>
        <v>39393</v>
      </c>
      <c r="BE1122">
        <v>0.156</v>
      </c>
      <c r="BF1122" s="1" t="str">
        <f t="shared" si="655"/>
        <v/>
      </c>
      <c r="BI1122" s="1" t="str">
        <f t="shared" ref="BI1122" si="656">IF(ISBLANK(BJ1122),"",$C1122)</f>
        <v/>
      </c>
      <c r="BU1122">
        <v>40.5</v>
      </c>
      <c r="BV1122">
        <v>25.8</v>
      </c>
      <c r="DJ1122">
        <v>0</v>
      </c>
      <c r="DK1122">
        <v>0</v>
      </c>
      <c r="DL1122">
        <v>0</v>
      </c>
      <c r="DM1122">
        <v>1</v>
      </c>
      <c r="DN1122">
        <v>0</v>
      </c>
      <c r="DO1122">
        <v>0</v>
      </c>
      <c r="DP1122">
        <v>1</v>
      </c>
      <c r="DR1122" t="s">
        <v>946</v>
      </c>
      <c r="DT1122">
        <v>1.4999999999999999E-2</v>
      </c>
      <c r="DZ1122">
        <v>0.24</v>
      </c>
      <c r="EA1122" t="s">
        <v>943</v>
      </c>
      <c r="EB1122" t="s">
        <v>946</v>
      </c>
      <c r="EE1122" t="s">
        <v>1021</v>
      </c>
      <c r="EF1122" t="s">
        <v>1067</v>
      </c>
      <c r="EG1122" t="s">
        <v>910</v>
      </c>
      <c r="EJ1122">
        <v>1.22</v>
      </c>
      <c r="EK1122">
        <v>7.0000000000000007E-2</v>
      </c>
      <c r="GC1122" t="s">
        <v>943</v>
      </c>
      <c r="NB1122" t="s">
        <v>1343</v>
      </c>
      <c r="NM1122" t="s">
        <v>946</v>
      </c>
      <c r="NR1122">
        <v>1.0999999999999999E-2</v>
      </c>
      <c r="NX1122">
        <v>87</v>
      </c>
      <c r="OZ1122" t="s">
        <v>1157</v>
      </c>
      <c r="PM1122">
        <v>3.6999999999999998E-2</v>
      </c>
      <c r="PV1122" t="s">
        <v>1386</v>
      </c>
      <c r="QB1122" t="s">
        <v>948</v>
      </c>
      <c r="QF1122">
        <v>3.4000000000000002E-2</v>
      </c>
      <c r="QP1122" t="s">
        <v>943</v>
      </c>
      <c r="QS1122" t="s">
        <v>943</v>
      </c>
      <c r="RN1122" t="s">
        <v>944</v>
      </c>
      <c r="XH1122">
        <v>1001</v>
      </c>
      <c r="YE1122" t="s">
        <v>1386</v>
      </c>
      <c r="YF1122" t="s">
        <v>1413</v>
      </c>
      <c r="YG1122">
        <v>2.4E-2</v>
      </c>
      <c r="YH1122" t="s">
        <v>945</v>
      </c>
      <c r="YJ1122" t="s">
        <v>1025</v>
      </c>
      <c r="YK1122" t="s">
        <v>943</v>
      </c>
      <c r="YL1122" t="s">
        <v>941</v>
      </c>
      <c r="YM1122">
        <v>3.3000000000000002E-2</v>
      </c>
      <c r="YN1122" t="s">
        <v>941</v>
      </c>
      <c r="YO1122" t="s">
        <v>1430</v>
      </c>
      <c r="YP1122">
        <v>1.0999999999999999E-2</v>
      </c>
      <c r="YQ1122" t="s">
        <v>949</v>
      </c>
      <c r="YV1122" t="s">
        <v>942</v>
      </c>
      <c r="YX1122" t="s">
        <v>1160</v>
      </c>
      <c r="ZC1122" t="s">
        <v>910</v>
      </c>
      <c r="ZD1122" t="s">
        <v>910</v>
      </c>
      <c r="ZE1122" t="s">
        <v>1431</v>
      </c>
      <c r="ZF1122" t="s">
        <v>949</v>
      </c>
      <c r="ZJ1122" t="s">
        <v>948</v>
      </c>
      <c r="ZL1122" t="s">
        <v>1346</v>
      </c>
      <c r="ZM1122" t="s">
        <v>1346</v>
      </c>
      <c r="ZO1122" t="s">
        <v>946</v>
      </c>
      <c r="ZR1122" t="s">
        <v>921</v>
      </c>
      <c r="ZS1122" t="s">
        <v>1176</v>
      </c>
      <c r="ZT1122" t="s">
        <v>1346</v>
      </c>
      <c r="ZW1122" t="s">
        <v>1067</v>
      </c>
      <c r="ZZ1122" t="s">
        <v>946</v>
      </c>
      <c r="AAB1122" t="s">
        <v>945</v>
      </c>
      <c r="AAC1122" t="s">
        <v>911</v>
      </c>
      <c r="AAG1122" t="s">
        <v>944</v>
      </c>
      <c r="AAP1122" t="s">
        <v>1067</v>
      </c>
      <c r="AAQ1122" t="s">
        <v>915</v>
      </c>
      <c r="AAR1122" t="s">
        <v>1387</v>
      </c>
      <c r="AAS1122" t="s">
        <v>1388</v>
      </c>
      <c r="AAT1122" t="s">
        <v>1389</v>
      </c>
      <c r="ABA1122">
        <v>9.83</v>
      </c>
      <c r="ABB1122">
        <v>3.7</v>
      </c>
      <c r="ABJ1122">
        <v>87</v>
      </c>
      <c r="ABM1122" t="s">
        <v>925</v>
      </c>
      <c r="ABN1122" t="s">
        <v>985</v>
      </c>
      <c r="ABO1122">
        <v>30.9</v>
      </c>
      <c r="ABP1122">
        <v>0.111</v>
      </c>
      <c r="ABT1122">
        <v>15</v>
      </c>
      <c r="ACU1122" t="s">
        <v>998</v>
      </c>
      <c r="ACV1122" t="s">
        <v>953</v>
      </c>
      <c r="ACW1122">
        <v>3</v>
      </c>
      <c r="ACX1122">
        <v>0.02</v>
      </c>
      <c r="ADC1122" t="s">
        <v>943</v>
      </c>
      <c r="ADM1122">
        <v>10</v>
      </c>
      <c r="ADQ1122">
        <v>4.2000000000000003E-2</v>
      </c>
      <c r="ADR1122" t="s">
        <v>943</v>
      </c>
      <c r="ADS1122" t="s">
        <v>1193</v>
      </c>
      <c r="ADT1122" t="s">
        <v>943</v>
      </c>
      <c r="ADV1122" t="s">
        <v>1113</v>
      </c>
      <c r="ADY1122" t="s">
        <v>949</v>
      </c>
      <c r="ADZ1122">
        <v>0.01</v>
      </c>
      <c r="AEB1122" t="s">
        <v>921</v>
      </c>
      <c r="AEC1122" t="s">
        <v>942</v>
      </c>
      <c r="AED1122">
        <v>1.9E-2</v>
      </c>
      <c r="AEE1122" t="s">
        <v>941</v>
      </c>
      <c r="AEF1122" t="s">
        <v>1067</v>
      </c>
      <c r="AEG1122" t="s">
        <v>921</v>
      </c>
      <c r="AEH1122">
        <v>8.9999999999999993E-3</v>
      </c>
      <c r="AEI1122" t="s">
        <v>944</v>
      </c>
      <c r="AEK1122" t="s">
        <v>943</v>
      </c>
      <c r="AEL1122" t="s">
        <v>955</v>
      </c>
      <c r="AEM1122" t="s">
        <v>910</v>
      </c>
      <c r="AEN1122" t="s">
        <v>942</v>
      </c>
      <c r="AEO1122">
        <v>1.4999999999999999E-2</v>
      </c>
      <c r="AEQ1122" t="s">
        <v>944</v>
      </c>
      <c r="AER1122" t="s">
        <v>1428</v>
      </c>
      <c r="AES1122" t="s">
        <v>910</v>
      </c>
      <c r="AET1122">
        <v>3045</v>
      </c>
      <c r="AEU1122">
        <v>60</v>
      </c>
      <c r="AEV1122">
        <v>425</v>
      </c>
      <c r="AFM1122">
        <v>10</v>
      </c>
      <c r="AGR1122">
        <v>984</v>
      </c>
      <c r="AGS1122">
        <v>94.9</v>
      </c>
      <c r="AGT1122">
        <v>82.2</v>
      </c>
    </row>
    <row r="1123" spans="1:878">
      <c r="A1123" t="s">
        <v>904</v>
      </c>
      <c r="B1123">
        <v>14201300</v>
      </c>
      <c r="C1123" s="1">
        <v>39407</v>
      </c>
      <c r="D1123" s="2">
        <v>0.52083333333333337</v>
      </c>
      <c r="G1123" t="s">
        <v>994</v>
      </c>
      <c r="H1123" t="s">
        <v>1367</v>
      </c>
      <c r="I1123" t="s">
        <v>907</v>
      </c>
      <c r="J1123" t="s">
        <v>908</v>
      </c>
      <c r="M1123" s="1">
        <f t="shared" si="620"/>
        <v>39407</v>
      </c>
      <c r="N1123">
        <v>8.6999999999999993</v>
      </c>
      <c r="P1123">
        <v>768</v>
      </c>
      <c r="R1123" s="1">
        <f t="shared" si="621"/>
        <v>39407</v>
      </c>
      <c r="S1123" t="s">
        <v>1432</v>
      </c>
      <c r="T1123">
        <v>6.5</v>
      </c>
      <c r="U1123">
        <v>433</v>
      </c>
      <c r="V1123">
        <v>1.2999999999999999E-4</v>
      </c>
      <c r="W1123" s="1">
        <f t="shared" si="622"/>
        <v>39407</v>
      </c>
      <c r="X1123">
        <v>9.3000000000000007</v>
      </c>
      <c r="Y1123">
        <v>79</v>
      </c>
      <c r="Z1123" s="1">
        <f t="shared" si="623"/>
        <v>39407</v>
      </c>
      <c r="AA1123">
        <v>6.9</v>
      </c>
      <c r="AC1123" s="1">
        <f t="shared" si="624"/>
        <v>39407</v>
      </c>
      <c r="AD1123">
        <v>8.9</v>
      </c>
      <c r="AE1123" t="s">
        <v>925</v>
      </c>
      <c r="AF1123">
        <v>42</v>
      </c>
      <c r="AH1123" s="1" t="str">
        <f t="shared" si="625"/>
        <v/>
      </c>
      <c r="AJ1123" s="1" t="str">
        <f t="shared" si="625"/>
        <v/>
      </c>
      <c r="AM1123" s="1" t="str">
        <f t="shared" ref="AM1123" si="657">IF(ISBLANK(AN1123),"",$C1123)</f>
        <v/>
      </c>
      <c r="AP1123" s="1">
        <f t="shared" si="627"/>
        <v>39407</v>
      </c>
      <c r="AQ1123">
        <v>3.3000000000000002E-2</v>
      </c>
      <c r="AR1123">
        <v>3.2000000000000001E-2</v>
      </c>
      <c r="AS1123" s="1">
        <f t="shared" si="628"/>
        <v>39407</v>
      </c>
      <c r="AT1123">
        <v>18.399999999999999</v>
      </c>
      <c r="AW1123" s="1">
        <f t="shared" si="629"/>
        <v>39407</v>
      </c>
      <c r="AX1123">
        <v>18.5</v>
      </c>
      <c r="AY1123">
        <v>0.59899999999999998</v>
      </c>
      <c r="AZ1123" s="1">
        <f t="shared" si="630"/>
        <v>39407</v>
      </c>
      <c r="BA1123">
        <v>0.4</v>
      </c>
      <c r="BB1123" s="1" t="str">
        <f t="shared" si="630"/>
        <v/>
      </c>
      <c r="BD1123" s="1">
        <f t="shared" ref="BD1123:BF1123" si="658">IF(ISBLANK(BE1123),"",$C1123)</f>
        <v>39407</v>
      </c>
      <c r="BE1123">
        <v>0.19500000000000001</v>
      </c>
      <c r="BF1123" s="1" t="str">
        <f t="shared" si="658"/>
        <v/>
      </c>
      <c r="BI1123" s="1" t="str">
        <f t="shared" ref="BI1123" si="659">IF(ISBLANK(BJ1123),"",$C1123)</f>
        <v/>
      </c>
      <c r="BU1123">
        <v>40.799999999999997</v>
      </c>
      <c r="BV1123">
        <v>24.8</v>
      </c>
      <c r="DR1123" t="s">
        <v>946</v>
      </c>
      <c r="DT1123">
        <v>1.7000000000000001E-2</v>
      </c>
      <c r="DZ1123">
        <v>1.08</v>
      </c>
      <c r="EA1123" t="s">
        <v>943</v>
      </c>
      <c r="EB1123" t="s">
        <v>946</v>
      </c>
      <c r="EE1123" t="s">
        <v>1035</v>
      </c>
      <c r="EF1123" t="s">
        <v>1067</v>
      </c>
      <c r="EG1123" t="s">
        <v>910</v>
      </c>
      <c r="EJ1123">
        <v>1.98</v>
      </c>
      <c r="EK1123" t="s">
        <v>1223</v>
      </c>
      <c r="GC1123" t="s">
        <v>943</v>
      </c>
      <c r="NB1123" t="s">
        <v>1343</v>
      </c>
      <c r="NM1123" t="s">
        <v>946</v>
      </c>
      <c r="NR1123">
        <v>1.4999999999999999E-2</v>
      </c>
      <c r="NX1123">
        <v>34</v>
      </c>
      <c r="OZ1123" t="s">
        <v>1157</v>
      </c>
      <c r="PM1123">
        <v>4.1000000000000002E-2</v>
      </c>
      <c r="PV1123" t="s">
        <v>1386</v>
      </c>
      <c r="QB1123" t="s">
        <v>948</v>
      </c>
      <c r="QF1123">
        <v>0.10299999999999999</v>
      </c>
      <c r="QP1123" t="s">
        <v>943</v>
      </c>
      <c r="QS1123" t="s">
        <v>943</v>
      </c>
      <c r="RN1123" t="s">
        <v>944</v>
      </c>
      <c r="XH1123">
        <v>1001</v>
      </c>
      <c r="YE1123" t="s">
        <v>1386</v>
      </c>
      <c r="YF1123" t="s">
        <v>1413</v>
      </c>
      <c r="YG1123">
        <v>2.1999999999999999E-2</v>
      </c>
      <c r="YH1123" t="s">
        <v>945</v>
      </c>
      <c r="YJ1123" t="s">
        <v>1038</v>
      </c>
      <c r="YK1123" t="s">
        <v>943</v>
      </c>
      <c r="YL1123" t="s">
        <v>941</v>
      </c>
      <c r="YM1123">
        <v>3.5999999999999997E-2</v>
      </c>
      <c r="YN1123" t="s">
        <v>941</v>
      </c>
      <c r="YO1123">
        <v>0.122</v>
      </c>
      <c r="YP1123">
        <v>1.9E-2</v>
      </c>
      <c r="YQ1123" t="s">
        <v>949</v>
      </c>
      <c r="YV1123" t="s">
        <v>942</v>
      </c>
      <c r="YX1123" t="s">
        <v>1160</v>
      </c>
      <c r="ZC1123" t="s">
        <v>910</v>
      </c>
      <c r="ZD1123" t="s">
        <v>910</v>
      </c>
      <c r="ZE1123" t="s">
        <v>1254</v>
      </c>
      <c r="ZF1123" t="s">
        <v>955</v>
      </c>
      <c r="ZJ1123" t="s">
        <v>948</v>
      </c>
      <c r="ZL1123" t="s">
        <v>944</v>
      </c>
      <c r="ZM1123" t="s">
        <v>1346</v>
      </c>
      <c r="ZO1123" t="s">
        <v>946</v>
      </c>
      <c r="ZR1123" t="s">
        <v>921</v>
      </c>
      <c r="ZS1123" t="s">
        <v>1176</v>
      </c>
      <c r="ZT1123" t="s">
        <v>1346</v>
      </c>
      <c r="ZW1123" t="s">
        <v>1067</v>
      </c>
      <c r="ZZ1123" t="s">
        <v>946</v>
      </c>
      <c r="AAB1123" t="s">
        <v>945</v>
      </c>
      <c r="AAG1123" t="s">
        <v>944</v>
      </c>
      <c r="AAP1123" t="s">
        <v>1067</v>
      </c>
      <c r="AAQ1123" t="s">
        <v>915</v>
      </c>
      <c r="AAR1123" t="s">
        <v>1387</v>
      </c>
      <c r="AAS1123" t="s">
        <v>1388</v>
      </c>
      <c r="AAT1123" t="s">
        <v>1389</v>
      </c>
      <c r="ABA1123">
        <v>17.399999999999999</v>
      </c>
      <c r="ABB1123">
        <v>70</v>
      </c>
      <c r="ABJ1123">
        <v>88</v>
      </c>
      <c r="ABM1123" t="s">
        <v>925</v>
      </c>
      <c r="ABN1123">
        <v>4.2999999999999997E-2</v>
      </c>
      <c r="ABO1123">
        <v>81.5</v>
      </c>
      <c r="ABP1123">
        <v>0.104</v>
      </c>
      <c r="ABT1123">
        <v>15</v>
      </c>
      <c r="ACU1123" t="s">
        <v>974</v>
      </c>
      <c r="ACV1123" t="s">
        <v>1188</v>
      </c>
      <c r="ACW1123">
        <v>54</v>
      </c>
      <c r="ACX1123" t="s">
        <v>1433</v>
      </c>
      <c r="ADC1123" t="s">
        <v>943</v>
      </c>
      <c r="ADM1123">
        <v>10</v>
      </c>
      <c r="ADQ1123">
        <v>9.6000000000000002E-2</v>
      </c>
      <c r="ADR1123" t="s">
        <v>943</v>
      </c>
      <c r="ADS1123" t="s">
        <v>985</v>
      </c>
      <c r="ADT1123" t="s">
        <v>943</v>
      </c>
      <c r="ADV1123" t="s">
        <v>1113</v>
      </c>
      <c r="ADY1123" t="s">
        <v>949</v>
      </c>
      <c r="ADZ1123" t="s">
        <v>955</v>
      </c>
      <c r="AEB1123" t="s">
        <v>921</v>
      </c>
      <c r="AEC1123" t="s">
        <v>942</v>
      </c>
      <c r="AED1123">
        <v>1.4999999999999999E-2</v>
      </c>
      <c r="AEE1123" t="s">
        <v>943</v>
      </c>
      <c r="AEF1123" t="s">
        <v>1067</v>
      </c>
      <c r="AEG1123" t="s">
        <v>921</v>
      </c>
      <c r="AEH1123">
        <v>1.35</v>
      </c>
      <c r="AEI1123" t="s">
        <v>944</v>
      </c>
      <c r="AEK1123" t="s">
        <v>943</v>
      </c>
      <c r="AEL1123" t="s">
        <v>990</v>
      </c>
      <c r="AEM1123" t="s">
        <v>910</v>
      </c>
      <c r="AEN1123" t="s">
        <v>942</v>
      </c>
      <c r="AEO1123">
        <v>4.3999999999999997E-2</v>
      </c>
      <c r="AEQ1123" t="s">
        <v>944</v>
      </c>
      <c r="AER1123" t="s">
        <v>1428</v>
      </c>
      <c r="AES1123" t="s">
        <v>910</v>
      </c>
      <c r="AET1123">
        <v>3045</v>
      </c>
      <c r="AEU1123">
        <v>60</v>
      </c>
      <c r="AFL1123">
        <v>30</v>
      </c>
      <c r="AFM1123">
        <v>100</v>
      </c>
      <c r="AGR1123">
        <v>969</v>
      </c>
      <c r="AGS1123">
        <v>110</v>
      </c>
      <c r="AGT1123">
        <v>92.7</v>
      </c>
    </row>
    <row r="1124" spans="1:878">
      <c r="A1124" t="s">
        <v>904</v>
      </c>
      <c r="B1124">
        <v>14201300</v>
      </c>
      <c r="C1124" s="1">
        <v>39421</v>
      </c>
      <c r="D1124" s="2">
        <v>0.5</v>
      </c>
      <c r="G1124" t="s">
        <v>994</v>
      </c>
      <c r="H1124" t="s">
        <v>1367</v>
      </c>
      <c r="I1124" t="s">
        <v>907</v>
      </c>
      <c r="J1124" t="s">
        <v>908</v>
      </c>
      <c r="M1124" s="1">
        <f t="shared" si="620"/>
        <v>39421</v>
      </c>
      <c r="N1124">
        <v>10.199999999999999</v>
      </c>
      <c r="P1124">
        <v>760</v>
      </c>
      <c r="R1124" s="1">
        <f t="shared" si="621"/>
        <v>39421</v>
      </c>
      <c r="S1124">
        <v>110</v>
      </c>
      <c r="T1124">
        <v>12.5</v>
      </c>
      <c r="U1124">
        <v>358</v>
      </c>
      <c r="V1124">
        <v>2.5000000000000001E-4</v>
      </c>
      <c r="W1124" s="1">
        <f t="shared" si="622"/>
        <v>39421</v>
      </c>
      <c r="X1124">
        <v>8.5</v>
      </c>
      <c r="Y1124">
        <v>76</v>
      </c>
      <c r="Z1124" s="1">
        <f t="shared" si="623"/>
        <v>39421</v>
      </c>
      <c r="AA1124">
        <v>6.6</v>
      </c>
      <c r="AC1124" s="1">
        <f t="shared" si="624"/>
        <v>39421</v>
      </c>
      <c r="AD1124">
        <v>16</v>
      </c>
      <c r="AE1124" t="s">
        <v>925</v>
      </c>
      <c r="AF1124">
        <v>39</v>
      </c>
      <c r="AH1124" s="1" t="str">
        <f t="shared" si="625"/>
        <v/>
      </c>
      <c r="AJ1124" s="1" t="str">
        <f t="shared" si="625"/>
        <v/>
      </c>
      <c r="AM1124" s="1">
        <f t="shared" ref="AM1124" si="660">IF(ISBLANK(AN1124),"",$C1124)</f>
        <v>39421</v>
      </c>
      <c r="AN1124">
        <v>2.9</v>
      </c>
      <c r="AP1124" s="1">
        <f t="shared" si="627"/>
        <v>39421</v>
      </c>
      <c r="AQ1124">
        <v>4.4999999999999998E-2</v>
      </c>
      <c r="AR1124">
        <v>2.9000000000000001E-2</v>
      </c>
      <c r="AS1124" s="1">
        <f t="shared" si="628"/>
        <v>39421</v>
      </c>
      <c r="AT1124">
        <v>15.4</v>
      </c>
      <c r="AW1124" s="1">
        <f t="shared" si="629"/>
        <v>39421</v>
      </c>
      <c r="AX1124">
        <v>15.4</v>
      </c>
      <c r="AY1124">
        <v>0.64500000000000002</v>
      </c>
      <c r="AZ1124" s="1">
        <f t="shared" si="630"/>
        <v>39421</v>
      </c>
      <c r="BA1124">
        <v>0.54</v>
      </c>
      <c r="BB1124" s="1" t="str">
        <f t="shared" si="630"/>
        <v/>
      </c>
      <c r="BD1124" s="1">
        <f t="shared" ref="BD1124:BF1124" si="661">IF(ISBLANK(BE1124),"",$C1124)</f>
        <v>39421</v>
      </c>
      <c r="BE1124">
        <v>0.21099999999999999</v>
      </c>
      <c r="BF1124" s="1" t="str">
        <f t="shared" si="661"/>
        <v/>
      </c>
      <c r="BI1124" s="1" t="str">
        <f t="shared" ref="BI1124" si="662">IF(ISBLANK(BJ1124),"",$C1124)</f>
        <v/>
      </c>
      <c r="BU1124">
        <v>30.9</v>
      </c>
      <c r="BV1124">
        <v>21</v>
      </c>
      <c r="DJ1124">
        <v>0</v>
      </c>
      <c r="DK1124">
        <v>0</v>
      </c>
      <c r="DL1124">
        <v>1</v>
      </c>
      <c r="DM1124">
        <v>0</v>
      </c>
      <c r="DN1124">
        <v>0</v>
      </c>
      <c r="DO1124">
        <v>0</v>
      </c>
      <c r="DP1124">
        <v>4</v>
      </c>
      <c r="DR1124" t="s">
        <v>946</v>
      </c>
      <c r="DT1124">
        <v>1.2999999999999999E-2</v>
      </c>
      <c r="DZ1124">
        <v>0.70099999999999996</v>
      </c>
      <c r="EA1124" t="s">
        <v>943</v>
      </c>
      <c r="EB1124" t="s">
        <v>921</v>
      </c>
      <c r="EE1124" t="s">
        <v>1001</v>
      </c>
      <c r="EF1124" t="s">
        <v>1067</v>
      </c>
      <c r="EG1124" t="s">
        <v>910</v>
      </c>
      <c r="EJ1124">
        <v>3.81</v>
      </c>
      <c r="EK1124">
        <v>3.1</v>
      </c>
      <c r="GC1124" t="s">
        <v>943</v>
      </c>
      <c r="NB1124" t="s">
        <v>1343</v>
      </c>
      <c r="NM1124" t="s">
        <v>946</v>
      </c>
      <c r="NR1124">
        <v>1.2999999999999999E-2</v>
      </c>
      <c r="NX1124">
        <v>32</v>
      </c>
      <c r="OZ1124" t="s">
        <v>1157</v>
      </c>
      <c r="PM1124">
        <v>4.8000000000000001E-2</v>
      </c>
      <c r="PV1124" t="s">
        <v>1386</v>
      </c>
      <c r="QB1124" t="s">
        <v>948</v>
      </c>
      <c r="QF1124">
        <v>4.7E-2</v>
      </c>
      <c r="QP1124" t="s">
        <v>943</v>
      </c>
      <c r="QS1124" t="s">
        <v>943</v>
      </c>
      <c r="RN1124" t="s">
        <v>944</v>
      </c>
      <c r="XF1124">
        <v>0.5</v>
      </c>
      <c r="XH1124">
        <v>1001</v>
      </c>
      <c r="YE1124" t="s">
        <v>1386</v>
      </c>
      <c r="YF1124" t="s">
        <v>1413</v>
      </c>
      <c r="YG1124" t="s">
        <v>984</v>
      </c>
      <c r="YH1124" t="s">
        <v>945</v>
      </c>
      <c r="YJ1124" t="s">
        <v>954</v>
      </c>
      <c r="YK1124" t="s">
        <v>943</v>
      </c>
      <c r="YL1124" t="s">
        <v>941</v>
      </c>
      <c r="YM1124">
        <v>2.7E-2</v>
      </c>
      <c r="YN1124" t="s">
        <v>941</v>
      </c>
      <c r="YO1124">
        <v>7.1999999999999995E-2</v>
      </c>
      <c r="YP1124">
        <v>1.0999999999999999E-2</v>
      </c>
      <c r="YQ1124" t="s">
        <v>949</v>
      </c>
      <c r="YV1124" t="s">
        <v>942</v>
      </c>
      <c r="YX1124" t="s">
        <v>1160</v>
      </c>
      <c r="ZC1124" t="s">
        <v>910</v>
      </c>
      <c r="ZD1124" t="s">
        <v>910</v>
      </c>
      <c r="ZE1124" t="s">
        <v>1182</v>
      </c>
      <c r="ZF1124" t="s">
        <v>949</v>
      </c>
      <c r="ZJ1124" t="s">
        <v>948</v>
      </c>
      <c r="ZL1124" t="s">
        <v>944</v>
      </c>
      <c r="ZM1124" t="s">
        <v>1346</v>
      </c>
      <c r="ZO1124" t="s">
        <v>946</v>
      </c>
      <c r="ZR1124" t="s">
        <v>921</v>
      </c>
      <c r="ZS1124" t="s">
        <v>1176</v>
      </c>
      <c r="ZT1124" t="s">
        <v>944</v>
      </c>
      <c r="ZW1124" t="s">
        <v>1045</v>
      </c>
      <c r="ZZ1124" t="s">
        <v>946</v>
      </c>
      <c r="AAB1124" t="s">
        <v>945</v>
      </c>
      <c r="AAC1124" t="s">
        <v>911</v>
      </c>
      <c r="AAG1124" t="s">
        <v>944</v>
      </c>
      <c r="AAP1124" t="s">
        <v>1067</v>
      </c>
      <c r="AAQ1124" t="s">
        <v>915</v>
      </c>
      <c r="AAR1124" t="s">
        <v>1387</v>
      </c>
      <c r="AAS1124" t="s">
        <v>1388</v>
      </c>
      <c r="AAT1124" t="s">
        <v>1389</v>
      </c>
      <c r="ABA1124">
        <v>18.3</v>
      </c>
      <c r="ABB1124">
        <v>180</v>
      </c>
      <c r="ABJ1124">
        <v>97</v>
      </c>
      <c r="ABM1124" t="s">
        <v>925</v>
      </c>
      <c r="ABN1124">
        <v>5.8000000000000003E-2</v>
      </c>
      <c r="ABO1124">
        <v>68.099999999999994</v>
      </c>
      <c r="ABP1124">
        <v>9.5000000000000001E-2</v>
      </c>
      <c r="ABT1124">
        <v>15</v>
      </c>
      <c r="ACU1124" t="s">
        <v>954</v>
      </c>
      <c r="ACV1124" t="s">
        <v>1214</v>
      </c>
      <c r="ACW1124">
        <v>75</v>
      </c>
      <c r="ACX1124">
        <v>22</v>
      </c>
      <c r="ADC1124" t="s">
        <v>943</v>
      </c>
      <c r="ADM1124">
        <v>10</v>
      </c>
      <c r="ADQ1124">
        <v>0.249</v>
      </c>
      <c r="ADR1124" t="s">
        <v>943</v>
      </c>
      <c r="ADS1124">
        <v>1.2999999999999999E-2</v>
      </c>
      <c r="ADT1124" t="s">
        <v>943</v>
      </c>
      <c r="ADV1124" t="s">
        <v>1113</v>
      </c>
      <c r="ADY1124" t="s">
        <v>949</v>
      </c>
      <c r="ADZ1124" t="s">
        <v>957</v>
      </c>
      <c r="AEB1124" t="s">
        <v>921</v>
      </c>
      <c r="AEC1124" t="s">
        <v>1160</v>
      </c>
      <c r="AED1124">
        <v>2.8000000000000001E-2</v>
      </c>
      <c r="AEE1124" t="s">
        <v>941</v>
      </c>
      <c r="AEF1124" t="s">
        <v>1067</v>
      </c>
      <c r="AEG1124" t="s">
        <v>921</v>
      </c>
      <c r="AEH1124">
        <v>0.48199999999999998</v>
      </c>
      <c r="AEI1124" t="s">
        <v>944</v>
      </c>
      <c r="AEK1124" t="s">
        <v>943</v>
      </c>
      <c r="AEL1124" t="s">
        <v>955</v>
      </c>
      <c r="AEM1124" t="s">
        <v>910</v>
      </c>
      <c r="AEN1124" t="s">
        <v>942</v>
      </c>
      <c r="AEO1124">
        <v>4.9000000000000002E-2</v>
      </c>
      <c r="AEQ1124" t="s">
        <v>944</v>
      </c>
      <c r="AER1124" t="s">
        <v>1428</v>
      </c>
      <c r="AES1124" t="s">
        <v>910</v>
      </c>
      <c r="AET1124">
        <v>3053</v>
      </c>
      <c r="AEU1124">
        <v>60</v>
      </c>
      <c r="AFL1124">
        <v>30</v>
      </c>
      <c r="AGR1124">
        <v>971</v>
      </c>
      <c r="AGS1124">
        <v>115</v>
      </c>
      <c r="AGT1124">
        <v>90</v>
      </c>
    </row>
    <row r="1125" spans="1:878">
      <c r="A1125" t="s">
        <v>904</v>
      </c>
      <c r="B1125">
        <v>14201300</v>
      </c>
      <c r="C1125" s="1">
        <v>39435</v>
      </c>
      <c r="D1125" s="2">
        <v>0.46527777777777773</v>
      </c>
      <c r="G1125" t="s">
        <v>994</v>
      </c>
      <c r="H1125" t="s">
        <v>1367</v>
      </c>
      <c r="I1125" t="s">
        <v>907</v>
      </c>
      <c r="J1125" t="s">
        <v>908</v>
      </c>
      <c r="M1125" s="1">
        <f t="shared" si="620"/>
        <v>39435</v>
      </c>
      <c r="N1125">
        <v>7.1</v>
      </c>
      <c r="P1125">
        <v>751</v>
      </c>
      <c r="R1125" s="1">
        <f t="shared" si="621"/>
        <v>39435</v>
      </c>
      <c r="S1125">
        <v>26</v>
      </c>
      <c r="T1125">
        <v>4.8</v>
      </c>
      <c r="U1125">
        <v>387</v>
      </c>
      <c r="V1125">
        <v>6.0000000000000002E-5</v>
      </c>
      <c r="W1125" s="1">
        <f t="shared" si="622"/>
        <v>39435</v>
      </c>
      <c r="X1125">
        <v>10.7</v>
      </c>
      <c r="Y1125">
        <v>90</v>
      </c>
      <c r="Z1125" s="1">
        <f t="shared" si="623"/>
        <v>39435</v>
      </c>
      <c r="AA1125">
        <v>7.2</v>
      </c>
      <c r="AC1125" s="1">
        <f t="shared" si="624"/>
        <v>39435</v>
      </c>
      <c r="AD1125">
        <v>5.0999999999999996</v>
      </c>
      <c r="AE1125" t="s">
        <v>925</v>
      </c>
      <c r="AF1125">
        <v>51</v>
      </c>
      <c r="AH1125" s="1" t="str">
        <f t="shared" si="625"/>
        <v/>
      </c>
      <c r="AJ1125" s="1" t="str">
        <f t="shared" si="625"/>
        <v/>
      </c>
      <c r="AM1125" s="1">
        <f t="shared" ref="AM1125" si="663">IF(ISBLANK(AN1125),"",$C1125)</f>
        <v>39435</v>
      </c>
      <c r="AN1125">
        <v>1.6</v>
      </c>
      <c r="AP1125" s="1">
        <f t="shared" si="627"/>
        <v>39435</v>
      </c>
      <c r="AQ1125">
        <v>3.6999999999999998E-2</v>
      </c>
      <c r="AR1125">
        <v>8.5999999999999993E-2</v>
      </c>
      <c r="AS1125" s="1">
        <f t="shared" si="628"/>
        <v>39435</v>
      </c>
      <c r="AT1125">
        <v>13.9</v>
      </c>
      <c r="AW1125" s="1">
        <f t="shared" si="629"/>
        <v>39435</v>
      </c>
      <c r="AX1125">
        <v>14</v>
      </c>
      <c r="AY1125">
        <v>0.11600000000000001</v>
      </c>
      <c r="AZ1125" s="1">
        <f t="shared" si="630"/>
        <v>39435</v>
      </c>
      <c r="BA1125">
        <v>0.19700000000000001</v>
      </c>
      <c r="BB1125" s="1" t="str">
        <f t="shared" si="630"/>
        <v/>
      </c>
      <c r="BD1125" s="1">
        <f t="shared" ref="BD1125:BF1125" si="664">IF(ISBLANK(BE1125),"",$C1125)</f>
        <v>39435</v>
      </c>
      <c r="BE1125">
        <v>3.7999999999999999E-2</v>
      </c>
      <c r="BF1125" s="1" t="str">
        <f t="shared" si="664"/>
        <v/>
      </c>
      <c r="BI1125" s="1" t="str">
        <f t="shared" ref="BI1125" si="665">IF(ISBLANK(BJ1125),"",$C1125)</f>
        <v/>
      </c>
      <c r="BU1125">
        <v>38</v>
      </c>
      <c r="BV1125">
        <v>21.8</v>
      </c>
      <c r="DR1125" t="s">
        <v>946</v>
      </c>
      <c r="DT1125" t="s">
        <v>1334</v>
      </c>
      <c r="DZ1125">
        <v>0.13400000000000001</v>
      </c>
      <c r="EA1125" t="s">
        <v>943</v>
      </c>
      <c r="EB1125" t="s">
        <v>921</v>
      </c>
      <c r="EE1125" t="s">
        <v>1013</v>
      </c>
      <c r="EF1125" t="s">
        <v>1067</v>
      </c>
      <c r="EG1125" t="s">
        <v>910</v>
      </c>
      <c r="EJ1125">
        <v>1.46</v>
      </c>
      <c r="EK1125">
        <v>0.74</v>
      </c>
      <c r="GC1125" t="s">
        <v>943</v>
      </c>
      <c r="NB1125" t="s">
        <v>1343</v>
      </c>
      <c r="NM1125" t="s">
        <v>946</v>
      </c>
      <c r="NR1125">
        <v>1.0999999999999999E-2</v>
      </c>
      <c r="NX1125">
        <v>42</v>
      </c>
      <c r="OZ1125" t="s">
        <v>1157</v>
      </c>
      <c r="PM1125">
        <v>2.5000000000000001E-2</v>
      </c>
      <c r="PV1125" t="s">
        <v>1386</v>
      </c>
      <c r="QB1125" t="s">
        <v>948</v>
      </c>
      <c r="QF1125">
        <v>2.9000000000000001E-2</v>
      </c>
      <c r="QP1125" t="s">
        <v>943</v>
      </c>
      <c r="QS1125" t="s">
        <v>943</v>
      </c>
      <c r="RN1125" t="s">
        <v>944</v>
      </c>
      <c r="XH1125">
        <v>1001</v>
      </c>
      <c r="YE1125" t="s">
        <v>1386</v>
      </c>
      <c r="YF1125" t="s">
        <v>1413</v>
      </c>
      <c r="YG1125" t="s">
        <v>998</v>
      </c>
      <c r="YH1125" t="s">
        <v>945</v>
      </c>
      <c r="YJ1125" t="s">
        <v>1021</v>
      </c>
      <c r="YK1125" t="s">
        <v>943</v>
      </c>
      <c r="YL1125" t="s">
        <v>941</v>
      </c>
      <c r="YM1125">
        <v>1.7000000000000001E-2</v>
      </c>
      <c r="YN1125" t="s">
        <v>941</v>
      </c>
      <c r="YO1125">
        <v>5.1999999999999998E-2</v>
      </c>
      <c r="YP1125">
        <v>1.2999999999999999E-2</v>
      </c>
      <c r="YQ1125" t="s">
        <v>949</v>
      </c>
      <c r="YV1125" t="s">
        <v>942</v>
      </c>
      <c r="YX1125" t="s">
        <v>1160</v>
      </c>
      <c r="ZC1125" t="s">
        <v>910</v>
      </c>
      <c r="ZD1125" t="s">
        <v>910</v>
      </c>
      <c r="ZE1125" t="s">
        <v>982</v>
      </c>
      <c r="ZF1125" t="s">
        <v>949</v>
      </c>
      <c r="ZJ1125" t="s">
        <v>948</v>
      </c>
      <c r="ZL1125" t="s">
        <v>944</v>
      </c>
      <c r="ZM1125" t="s">
        <v>1346</v>
      </c>
      <c r="ZO1125" t="s">
        <v>946</v>
      </c>
      <c r="ZR1125" t="s">
        <v>921</v>
      </c>
      <c r="ZS1125" t="s">
        <v>1176</v>
      </c>
      <c r="ZT1125" t="s">
        <v>944</v>
      </c>
      <c r="ZW1125" t="s">
        <v>1067</v>
      </c>
      <c r="ZZ1125" t="s">
        <v>946</v>
      </c>
      <c r="AAB1125" t="s">
        <v>945</v>
      </c>
      <c r="AAC1125" t="s">
        <v>911</v>
      </c>
      <c r="AAG1125" t="s">
        <v>944</v>
      </c>
      <c r="AAP1125" t="s">
        <v>1067</v>
      </c>
      <c r="AAQ1125" t="s">
        <v>915</v>
      </c>
      <c r="AAR1125" t="s">
        <v>1387</v>
      </c>
      <c r="AAS1125" t="s">
        <v>1388</v>
      </c>
      <c r="AAT1125" t="s">
        <v>1389</v>
      </c>
      <c r="ABA1125">
        <v>15.6</v>
      </c>
      <c r="ABB1125">
        <v>21</v>
      </c>
      <c r="ABJ1125">
        <v>93</v>
      </c>
      <c r="ABM1125" t="s">
        <v>925</v>
      </c>
      <c r="ABN1125">
        <v>4.8000000000000001E-2</v>
      </c>
      <c r="ABO1125">
        <v>61.6</v>
      </c>
      <c r="ABP1125">
        <v>0.28199999999999997</v>
      </c>
      <c r="ABT1125">
        <v>15</v>
      </c>
      <c r="ACU1125" t="s">
        <v>1064</v>
      </c>
      <c r="ACV1125" t="s">
        <v>991</v>
      </c>
      <c r="ACW1125">
        <v>15</v>
      </c>
      <c r="ACX1125">
        <v>1.1000000000000001</v>
      </c>
      <c r="ADC1125" t="s">
        <v>943</v>
      </c>
      <c r="ADM1125">
        <v>10</v>
      </c>
      <c r="ADQ1125">
        <v>0.23</v>
      </c>
      <c r="ADR1125" t="s">
        <v>943</v>
      </c>
      <c r="ADS1125" t="s">
        <v>1010</v>
      </c>
      <c r="ADT1125" t="s">
        <v>943</v>
      </c>
      <c r="ADV1125" t="s">
        <v>1113</v>
      </c>
      <c r="ADY1125" t="s">
        <v>949</v>
      </c>
      <c r="ADZ1125" t="s">
        <v>955</v>
      </c>
      <c r="AEB1125" t="s">
        <v>921</v>
      </c>
      <c r="AEC1125" t="s">
        <v>1400</v>
      </c>
      <c r="AED1125" t="s">
        <v>998</v>
      </c>
      <c r="AEE1125" t="s">
        <v>941</v>
      </c>
      <c r="AEF1125" t="s">
        <v>1067</v>
      </c>
      <c r="AEG1125" t="s">
        <v>921</v>
      </c>
      <c r="AEH1125">
        <v>9.2999999999999999E-2</v>
      </c>
      <c r="AEI1125" t="s">
        <v>944</v>
      </c>
      <c r="AEK1125" t="s">
        <v>943</v>
      </c>
      <c r="AEL1125" t="s">
        <v>1403</v>
      </c>
      <c r="AEM1125" t="s">
        <v>910</v>
      </c>
      <c r="AEN1125" t="s">
        <v>942</v>
      </c>
      <c r="AEO1125" t="s">
        <v>1033</v>
      </c>
      <c r="AEQ1125" t="s">
        <v>944</v>
      </c>
      <c r="AER1125" t="s">
        <v>1428</v>
      </c>
      <c r="AES1125" t="s">
        <v>910</v>
      </c>
      <c r="AET1125">
        <v>3044</v>
      </c>
      <c r="AEU1125">
        <v>60</v>
      </c>
      <c r="AGR1125">
        <v>983</v>
      </c>
      <c r="AGS1125">
        <v>105</v>
      </c>
      <c r="AGT1125">
        <v>84.4</v>
      </c>
    </row>
    <row r="1126" spans="1:878">
      <c r="A1126" t="s">
        <v>904</v>
      </c>
      <c r="B1126">
        <v>14201300</v>
      </c>
      <c r="C1126" s="1">
        <v>39456</v>
      </c>
      <c r="D1126" s="2">
        <v>0.47916666666666669</v>
      </c>
      <c r="G1126" t="s">
        <v>994</v>
      </c>
      <c r="H1126" t="s">
        <v>1367</v>
      </c>
      <c r="I1126" t="s">
        <v>907</v>
      </c>
      <c r="J1126" t="s">
        <v>908</v>
      </c>
      <c r="M1126" s="1">
        <f t="shared" si="620"/>
        <v>39456</v>
      </c>
      <c r="N1126">
        <v>6.2</v>
      </c>
      <c r="P1126">
        <v>762</v>
      </c>
      <c r="R1126" s="1">
        <f t="shared" si="621"/>
        <v>39456</v>
      </c>
      <c r="S1126" t="s">
        <v>1434</v>
      </c>
      <c r="T1126">
        <v>11</v>
      </c>
      <c r="U1126">
        <v>241</v>
      </c>
      <c r="V1126">
        <v>1.8000000000000001E-4</v>
      </c>
      <c r="W1126" s="1">
        <f t="shared" si="622"/>
        <v>39456</v>
      </c>
      <c r="X1126">
        <v>10.1</v>
      </c>
      <c r="Y1126">
        <v>82</v>
      </c>
      <c r="Z1126" s="1">
        <f t="shared" si="623"/>
        <v>39456</v>
      </c>
      <c r="AA1126">
        <v>6.7</v>
      </c>
      <c r="AC1126" s="1">
        <f t="shared" si="624"/>
        <v>39456</v>
      </c>
      <c r="AD1126">
        <v>12</v>
      </c>
      <c r="AE1126" t="s">
        <v>925</v>
      </c>
      <c r="AF1126">
        <v>40</v>
      </c>
      <c r="AH1126" s="1" t="str">
        <f t="shared" si="625"/>
        <v/>
      </c>
      <c r="AJ1126" s="1" t="str">
        <f t="shared" si="625"/>
        <v/>
      </c>
      <c r="AM1126" s="1">
        <f t="shared" ref="AM1126" si="666">IF(ISBLANK(AN1126),"",$C1126)</f>
        <v>39456</v>
      </c>
      <c r="AN1126">
        <v>1.1000000000000001</v>
      </c>
      <c r="AP1126" s="1">
        <f t="shared" si="627"/>
        <v>39456</v>
      </c>
      <c r="AQ1126">
        <v>6.4000000000000001E-2</v>
      </c>
      <c r="AR1126">
        <v>2.7E-2</v>
      </c>
      <c r="AS1126" s="1">
        <f t="shared" si="628"/>
        <v>39456</v>
      </c>
      <c r="AT1126">
        <v>8.76</v>
      </c>
      <c r="AW1126" s="1">
        <f t="shared" si="629"/>
        <v>39456</v>
      </c>
      <c r="AX1126">
        <v>8.7899999999999991</v>
      </c>
      <c r="AY1126">
        <v>0.5</v>
      </c>
      <c r="AZ1126" s="1">
        <f t="shared" si="630"/>
        <v>39456</v>
      </c>
      <c r="BA1126">
        <v>0.47</v>
      </c>
      <c r="BB1126" s="1" t="str">
        <f t="shared" si="630"/>
        <v/>
      </c>
      <c r="BD1126" s="1">
        <f t="shared" ref="BD1126:BF1126" si="667">IF(ISBLANK(BE1126),"",$C1126)</f>
        <v>39456</v>
      </c>
      <c r="BE1126">
        <v>0.16300000000000001</v>
      </c>
      <c r="BF1126" s="1" t="str">
        <f t="shared" si="667"/>
        <v/>
      </c>
      <c r="BI1126" s="1" t="str">
        <f t="shared" ref="BI1126" si="668">IF(ISBLANK(BJ1126),"",$C1126)</f>
        <v/>
      </c>
      <c r="BU1126">
        <v>18.899999999999999</v>
      </c>
      <c r="BV1126">
        <v>16.399999999999999</v>
      </c>
      <c r="DP1126">
        <v>4</v>
      </c>
      <c r="DR1126" t="s">
        <v>946</v>
      </c>
      <c r="DT1126">
        <v>1.6E-2</v>
      </c>
      <c r="DZ1126">
        <v>0.155</v>
      </c>
      <c r="EA1126" t="s">
        <v>943</v>
      </c>
      <c r="EB1126" t="s">
        <v>946</v>
      </c>
      <c r="EE1126" t="s">
        <v>1100</v>
      </c>
      <c r="EF1126" t="s">
        <v>1067</v>
      </c>
      <c r="EG1126" t="s">
        <v>910</v>
      </c>
      <c r="EJ1126">
        <v>3.35</v>
      </c>
      <c r="EK1126" t="s">
        <v>1435</v>
      </c>
      <c r="GC1126" t="s">
        <v>943</v>
      </c>
      <c r="NB1126" t="s">
        <v>1343</v>
      </c>
      <c r="NM1126" t="s">
        <v>946</v>
      </c>
      <c r="NR1126">
        <v>0.01</v>
      </c>
      <c r="NX1126">
        <v>33</v>
      </c>
      <c r="OZ1126" t="s">
        <v>1157</v>
      </c>
      <c r="PM1126">
        <v>2.1000000000000001E-2</v>
      </c>
      <c r="PV1126" t="s">
        <v>1386</v>
      </c>
      <c r="QB1126" t="s">
        <v>948</v>
      </c>
      <c r="QF1126">
        <v>2.3E-2</v>
      </c>
      <c r="QP1126" t="s">
        <v>943</v>
      </c>
      <c r="QS1126" t="s">
        <v>943</v>
      </c>
      <c r="RN1126" t="s">
        <v>944</v>
      </c>
      <c r="XF1126">
        <v>0.2</v>
      </c>
      <c r="XH1126">
        <v>1001</v>
      </c>
      <c r="YE1126" t="s">
        <v>1386</v>
      </c>
      <c r="YF1126" t="s">
        <v>1413</v>
      </c>
      <c r="YG1126" t="s">
        <v>1031</v>
      </c>
      <c r="YH1126" t="s">
        <v>945</v>
      </c>
      <c r="YJ1126" t="s">
        <v>984</v>
      </c>
      <c r="YK1126" t="s">
        <v>943</v>
      </c>
      <c r="YL1126" t="s">
        <v>943</v>
      </c>
      <c r="YM1126">
        <v>1.4E-2</v>
      </c>
      <c r="YN1126" t="s">
        <v>941</v>
      </c>
      <c r="YO1126">
        <v>4.3999999999999997E-2</v>
      </c>
      <c r="YP1126">
        <v>8.0000000000000002E-3</v>
      </c>
      <c r="YQ1126" t="s">
        <v>949</v>
      </c>
      <c r="YV1126" t="s">
        <v>942</v>
      </c>
      <c r="YX1126" t="s">
        <v>1160</v>
      </c>
      <c r="ZC1126" t="s">
        <v>910</v>
      </c>
      <c r="ZD1126" t="s">
        <v>910</v>
      </c>
      <c r="ZE1126" t="s">
        <v>985</v>
      </c>
      <c r="ZF1126" t="s">
        <v>1005</v>
      </c>
      <c r="ZJ1126" t="s">
        <v>948</v>
      </c>
      <c r="ZL1126" t="s">
        <v>944</v>
      </c>
      <c r="ZM1126" t="s">
        <v>1346</v>
      </c>
      <c r="ZO1126" t="s">
        <v>946</v>
      </c>
      <c r="ZR1126" t="s">
        <v>921</v>
      </c>
      <c r="ZS1126" t="s">
        <v>1176</v>
      </c>
      <c r="ZT1126" t="s">
        <v>944</v>
      </c>
      <c r="ZW1126" t="s">
        <v>1067</v>
      </c>
      <c r="ZZ1126" t="s">
        <v>946</v>
      </c>
      <c r="AAB1126" t="s">
        <v>945</v>
      </c>
      <c r="AAC1126" t="s">
        <v>911</v>
      </c>
      <c r="AAG1126" t="s">
        <v>944</v>
      </c>
      <c r="AAP1126" t="s">
        <v>1067</v>
      </c>
      <c r="AAQ1126" t="s">
        <v>915</v>
      </c>
      <c r="AAR1126" t="s">
        <v>1387</v>
      </c>
      <c r="AAS1126" t="s">
        <v>1388</v>
      </c>
      <c r="AAT1126" t="s">
        <v>1389</v>
      </c>
      <c r="ABA1126">
        <v>9.92</v>
      </c>
      <c r="ABB1126">
        <v>180</v>
      </c>
      <c r="ABJ1126">
        <v>99</v>
      </c>
      <c r="ABM1126" t="s">
        <v>925</v>
      </c>
      <c r="ABN1126">
        <v>8.2000000000000003E-2</v>
      </c>
      <c r="ABO1126">
        <v>38.799999999999997</v>
      </c>
      <c r="ABP1126">
        <v>8.6999999999999994E-2</v>
      </c>
      <c r="ABT1126">
        <v>15</v>
      </c>
      <c r="ACU1126" t="s">
        <v>1064</v>
      </c>
      <c r="ACV1126" t="s">
        <v>991</v>
      </c>
      <c r="ACW1126">
        <v>73</v>
      </c>
      <c r="ACX1126" t="s">
        <v>1042</v>
      </c>
      <c r="ADC1126" t="s">
        <v>943</v>
      </c>
      <c r="ADM1126">
        <v>10</v>
      </c>
      <c r="ADQ1126">
        <v>0.105</v>
      </c>
      <c r="ADR1126" t="s">
        <v>943</v>
      </c>
      <c r="ADS1126">
        <v>1.2E-2</v>
      </c>
      <c r="ADT1126" t="s">
        <v>943</v>
      </c>
      <c r="ADV1126" t="s">
        <v>1113</v>
      </c>
      <c r="ADY1126" t="s">
        <v>949</v>
      </c>
      <c r="ADZ1126" t="s">
        <v>941</v>
      </c>
      <c r="AEB1126" t="s">
        <v>921</v>
      </c>
      <c r="AEC1126" t="s">
        <v>942</v>
      </c>
      <c r="AED1126" t="s">
        <v>1064</v>
      </c>
      <c r="AEE1126" t="s">
        <v>941</v>
      </c>
      <c r="AEF1126" t="s">
        <v>1067</v>
      </c>
      <c r="AEG1126" t="s">
        <v>921</v>
      </c>
      <c r="AEH1126">
        <v>0.1</v>
      </c>
      <c r="AEI1126" t="s">
        <v>944</v>
      </c>
      <c r="AEK1126" t="s">
        <v>943</v>
      </c>
      <c r="AEL1126" t="s">
        <v>1403</v>
      </c>
      <c r="AEM1126" t="s">
        <v>910</v>
      </c>
      <c r="AEN1126" t="s">
        <v>942</v>
      </c>
      <c r="AEO1126">
        <v>2.5000000000000001E-2</v>
      </c>
      <c r="AEQ1126" t="s">
        <v>944</v>
      </c>
      <c r="AER1126" t="s">
        <v>1428</v>
      </c>
      <c r="AES1126" t="s">
        <v>910</v>
      </c>
      <c r="AET1126">
        <v>3053</v>
      </c>
      <c r="AEU1126">
        <v>60</v>
      </c>
      <c r="AGR1126">
        <v>960</v>
      </c>
      <c r="AGS1126">
        <v>82.6</v>
      </c>
      <c r="AGT1126">
        <v>85.8</v>
      </c>
    </row>
    <row r="1127" spans="1:878">
      <c r="A1127" t="s">
        <v>904</v>
      </c>
      <c r="B1127">
        <v>14201300</v>
      </c>
      <c r="C1127" s="1">
        <v>39470</v>
      </c>
      <c r="D1127" s="2">
        <v>0.44444444444444442</v>
      </c>
      <c r="G1127" t="s">
        <v>994</v>
      </c>
      <c r="H1127" t="s">
        <v>1367</v>
      </c>
      <c r="I1127" t="s">
        <v>907</v>
      </c>
      <c r="J1127" t="s">
        <v>908</v>
      </c>
      <c r="M1127" s="1">
        <f t="shared" si="620"/>
        <v>39470</v>
      </c>
      <c r="N1127">
        <v>2.4</v>
      </c>
      <c r="P1127">
        <v>763</v>
      </c>
      <c r="R1127" s="1">
        <f t="shared" si="621"/>
        <v>39470</v>
      </c>
      <c r="S1127">
        <v>16</v>
      </c>
      <c r="T1127">
        <v>4.5199999999999996</v>
      </c>
      <c r="U1127">
        <v>343</v>
      </c>
      <c r="V1127">
        <v>9.0000000000000006E-5</v>
      </c>
      <c r="W1127" s="1">
        <f t="shared" si="622"/>
        <v>39470</v>
      </c>
      <c r="X1127">
        <v>12.2</v>
      </c>
      <c r="Y1127">
        <v>90</v>
      </c>
      <c r="Z1127" s="1">
        <f t="shared" si="623"/>
        <v>39470</v>
      </c>
      <c r="AA1127">
        <v>7</v>
      </c>
      <c r="AC1127" s="1">
        <f t="shared" si="624"/>
        <v>39470</v>
      </c>
      <c r="AD1127">
        <v>8.6</v>
      </c>
      <c r="AE1127" t="s">
        <v>925</v>
      </c>
      <c r="AF1127">
        <v>57</v>
      </c>
      <c r="AH1127" s="1" t="str">
        <f t="shared" si="625"/>
        <v/>
      </c>
      <c r="AJ1127" s="1" t="str">
        <f t="shared" si="625"/>
        <v/>
      </c>
      <c r="AM1127" s="1">
        <f t="shared" ref="AM1127" si="669">IF(ISBLANK(AN1127),"",$C1127)</f>
        <v>39470</v>
      </c>
      <c r="AN1127">
        <v>0.63</v>
      </c>
      <c r="AP1127" s="1">
        <f t="shared" si="627"/>
        <v>39470</v>
      </c>
      <c r="AQ1127">
        <v>4.5999999999999999E-2</v>
      </c>
      <c r="AR1127">
        <v>4.7E-2</v>
      </c>
      <c r="AS1127" s="1">
        <f t="shared" si="628"/>
        <v>39470</v>
      </c>
      <c r="AT1127">
        <v>11.1</v>
      </c>
      <c r="AW1127" s="1">
        <f t="shared" si="629"/>
        <v>39470</v>
      </c>
      <c r="AX1127">
        <v>11.2</v>
      </c>
      <c r="AY1127">
        <v>0.29399999999999998</v>
      </c>
      <c r="AZ1127" s="1">
        <f t="shared" si="630"/>
        <v>39470</v>
      </c>
      <c r="BA1127">
        <v>0.16600000000000001</v>
      </c>
      <c r="BB1127" s="1" t="str">
        <f t="shared" si="630"/>
        <v/>
      </c>
      <c r="BD1127" s="1">
        <f t="shared" ref="BD1127:BF1127" si="670">IF(ISBLANK(BE1127),"",$C1127)</f>
        <v>39470</v>
      </c>
      <c r="BE1127">
        <v>9.6000000000000002E-2</v>
      </c>
      <c r="BF1127" s="1" t="str">
        <f t="shared" si="670"/>
        <v/>
      </c>
      <c r="BI1127" s="1" t="str">
        <f t="shared" ref="BI1127" si="671">IF(ISBLANK(BJ1127),"",$C1127)</f>
        <v/>
      </c>
      <c r="BU1127">
        <v>28.8</v>
      </c>
      <c r="BV1127">
        <v>19.600000000000001</v>
      </c>
      <c r="DJ1127">
        <v>0</v>
      </c>
      <c r="DK1127">
        <v>0</v>
      </c>
      <c r="DL1127">
        <v>0</v>
      </c>
      <c r="DM1127">
        <v>0</v>
      </c>
      <c r="DN1127">
        <v>0</v>
      </c>
      <c r="DO1127">
        <v>0</v>
      </c>
      <c r="DP1127">
        <v>2</v>
      </c>
      <c r="DR1127" t="s">
        <v>946</v>
      </c>
      <c r="DT1127">
        <v>1.6E-2</v>
      </c>
      <c r="DZ1127">
        <v>7.0000000000000007E-2</v>
      </c>
      <c r="EA1127" t="s">
        <v>943</v>
      </c>
      <c r="EB1127" t="s">
        <v>946</v>
      </c>
      <c r="EE1127" t="s">
        <v>1069</v>
      </c>
      <c r="EF1127" t="s">
        <v>1067</v>
      </c>
      <c r="EG1127" t="s">
        <v>910</v>
      </c>
      <c r="EJ1127">
        <v>1.38</v>
      </c>
      <c r="EK1127">
        <v>0.45</v>
      </c>
      <c r="GC1127" t="s">
        <v>943</v>
      </c>
      <c r="NB1127" t="s">
        <v>1343</v>
      </c>
      <c r="NM1127" t="s">
        <v>946</v>
      </c>
      <c r="NR1127" t="s">
        <v>955</v>
      </c>
      <c r="NX1127">
        <v>47</v>
      </c>
      <c r="OZ1127" t="s">
        <v>1157</v>
      </c>
      <c r="PM1127">
        <v>1.4999999999999999E-2</v>
      </c>
      <c r="PV1127" t="s">
        <v>1386</v>
      </c>
      <c r="QB1127" t="s">
        <v>957</v>
      </c>
      <c r="QF1127">
        <v>1.4999999999999999E-2</v>
      </c>
      <c r="QP1127" t="s">
        <v>943</v>
      </c>
      <c r="QS1127" t="s">
        <v>943</v>
      </c>
      <c r="RN1127" t="s">
        <v>944</v>
      </c>
      <c r="XH1127">
        <v>1001</v>
      </c>
      <c r="YE1127" t="s">
        <v>1386</v>
      </c>
      <c r="YF1127" t="s">
        <v>1413</v>
      </c>
      <c r="YG1127" t="s">
        <v>990</v>
      </c>
      <c r="YH1127" t="s">
        <v>945</v>
      </c>
      <c r="YJ1127" t="s">
        <v>998</v>
      </c>
      <c r="YK1127" t="s">
        <v>943</v>
      </c>
      <c r="YL1127" t="s">
        <v>943</v>
      </c>
      <c r="YM1127" t="s">
        <v>1010</v>
      </c>
      <c r="YN1127" t="s">
        <v>941</v>
      </c>
      <c r="YO1127">
        <v>2.3E-2</v>
      </c>
      <c r="YP1127" t="s">
        <v>1193</v>
      </c>
      <c r="YQ1127" t="s">
        <v>949</v>
      </c>
      <c r="YV1127" t="s">
        <v>942</v>
      </c>
      <c r="YX1127" t="s">
        <v>1160</v>
      </c>
      <c r="ZC1127" t="s">
        <v>910</v>
      </c>
      <c r="ZD1127" t="s">
        <v>910</v>
      </c>
      <c r="ZE1127" t="s">
        <v>1001</v>
      </c>
      <c r="ZF1127" t="s">
        <v>949</v>
      </c>
      <c r="ZJ1127" t="s">
        <v>948</v>
      </c>
      <c r="ZL1127" t="s">
        <v>944</v>
      </c>
      <c r="ZM1127" t="s">
        <v>1346</v>
      </c>
      <c r="ZO1127" t="s">
        <v>946</v>
      </c>
      <c r="ZR1127" t="s">
        <v>921</v>
      </c>
      <c r="ZS1127" t="s">
        <v>1176</v>
      </c>
      <c r="ZT1127" t="s">
        <v>944</v>
      </c>
      <c r="ZW1127" t="s">
        <v>1067</v>
      </c>
      <c r="ZZ1127" t="s">
        <v>946</v>
      </c>
      <c r="AAB1127" t="s">
        <v>945</v>
      </c>
      <c r="AAC1127" t="s">
        <v>911</v>
      </c>
      <c r="AAG1127" t="s">
        <v>944</v>
      </c>
      <c r="AAP1127" t="s">
        <v>1067</v>
      </c>
      <c r="AAQ1127" t="s">
        <v>915</v>
      </c>
      <c r="AAR1127" t="s">
        <v>1387</v>
      </c>
      <c r="AAS1127" t="s">
        <v>1388</v>
      </c>
      <c r="AAT1127" t="s">
        <v>1389</v>
      </c>
      <c r="ABA1127">
        <v>11.9</v>
      </c>
      <c r="ABB1127">
        <v>24</v>
      </c>
      <c r="ABJ1127">
        <v>85</v>
      </c>
      <c r="ABM1127" t="s">
        <v>925</v>
      </c>
      <c r="ABN1127">
        <v>5.8999999999999997E-2</v>
      </c>
      <c r="ABO1127">
        <v>49.3</v>
      </c>
      <c r="ABP1127">
        <v>0.155</v>
      </c>
      <c r="ABT1127">
        <v>15</v>
      </c>
      <c r="ACU1127" t="s">
        <v>957</v>
      </c>
      <c r="ACV1127" t="s">
        <v>913</v>
      </c>
      <c r="ACW1127">
        <v>13</v>
      </c>
      <c r="ACX1127">
        <v>0.56000000000000005</v>
      </c>
      <c r="ADC1127" t="s">
        <v>943</v>
      </c>
      <c r="ADM1127">
        <v>10</v>
      </c>
      <c r="ADQ1127">
        <v>9.7000000000000003E-2</v>
      </c>
      <c r="ADR1127" t="s">
        <v>943</v>
      </c>
      <c r="ADS1127" t="s">
        <v>1193</v>
      </c>
      <c r="ADT1127" t="s">
        <v>949</v>
      </c>
      <c r="ADV1127" t="s">
        <v>1113</v>
      </c>
      <c r="ADY1127" t="s">
        <v>949</v>
      </c>
      <c r="ADZ1127" t="s">
        <v>1165</v>
      </c>
      <c r="AEB1127" t="s">
        <v>921</v>
      </c>
      <c r="AEC1127" t="s">
        <v>942</v>
      </c>
      <c r="AED1127" t="s">
        <v>1193</v>
      </c>
      <c r="AEE1127" t="s">
        <v>941</v>
      </c>
      <c r="AEF1127" t="s">
        <v>1067</v>
      </c>
      <c r="AEG1127" t="s">
        <v>921</v>
      </c>
      <c r="AEH1127">
        <v>0.03</v>
      </c>
      <c r="AEI1127" t="s">
        <v>944</v>
      </c>
      <c r="AEK1127" t="s">
        <v>943</v>
      </c>
      <c r="AEL1127" t="s">
        <v>1403</v>
      </c>
      <c r="AEM1127" t="s">
        <v>910</v>
      </c>
      <c r="AEN1127" t="s">
        <v>942</v>
      </c>
      <c r="AEO1127" t="s">
        <v>1031</v>
      </c>
      <c r="AEQ1127" t="s">
        <v>944</v>
      </c>
      <c r="AER1127" t="s">
        <v>1428</v>
      </c>
      <c r="AES1127" t="s">
        <v>910</v>
      </c>
      <c r="AET1127">
        <v>3045</v>
      </c>
      <c r="AEU1127">
        <v>60</v>
      </c>
      <c r="AFL1127">
        <v>30</v>
      </c>
      <c r="AGR1127">
        <v>976</v>
      </c>
      <c r="AGS1127">
        <v>66.3</v>
      </c>
      <c r="AGT1127">
        <v>87</v>
      </c>
    </row>
    <row r="1128" spans="1:878">
      <c r="A1128" t="s">
        <v>904</v>
      </c>
      <c r="B1128">
        <v>14201300</v>
      </c>
      <c r="C1128" s="1">
        <v>39484</v>
      </c>
      <c r="D1128" s="2">
        <v>0.46527777777777773</v>
      </c>
      <c r="G1128" t="s">
        <v>994</v>
      </c>
      <c r="H1128" t="s">
        <v>1367</v>
      </c>
      <c r="I1128" t="s">
        <v>907</v>
      </c>
      <c r="J1128" t="s">
        <v>908</v>
      </c>
      <c r="M1128" s="1">
        <f t="shared" si="620"/>
        <v>39484</v>
      </c>
      <c r="N1128">
        <v>5.6</v>
      </c>
      <c r="P1128">
        <v>766</v>
      </c>
      <c r="R1128" s="1">
        <f t="shared" si="621"/>
        <v>39484</v>
      </c>
      <c r="S1128" t="s">
        <v>1089</v>
      </c>
      <c r="T1128">
        <v>6.76</v>
      </c>
      <c r="U1128">
        <v>277</v>
      </c>
      <c r="V1128">
        <v>9.0000000000000006E-5</v>
      </c>
      <c r="W1128" s="1">
        <f t="shared" si="622"/>
        <v>39484</v>
      </c>
      <c r="X1128">
        <v>11.4</v>
      </c>
      <c r="Y1128">
        <v>90</v>
      </c>
      <c r="Z1128" s="1">
        <f t="shared" si="623"/>
        <v>39484</v>
      </c>
      <c r="AA1128">
        <v>7.1</v>
      </c>
      <c r="AC1128" s="1">
        <f t="shared" si="624"/>
        <v>39484</v>
      </c>
      <c r="AD1128">
        <v>6.3</v>
      </c>
      <c r="AE1128" t="s">
        <v>925</v>
      </c>
      <c r="AF1128">
        <v>46</v>
      </c>
      <c r="AH1128" s="1" t="str">
        <f t="shared" si="625"/>
        <v/>
      </c>
      <c r="AJ1128" s="1" t="str">
        <f t="shared" si="625"/>
        <v/>
      </c>
      <c r="AM1128" s="1">
        <f t="shared" ref="AM1128" si="672">IF(ISBLANK(AN1128),"",$C1128)</f>
        <v>39484</v>
      </c>
      <c r="AN1128">
        <v>0.83</v>
      </c>
      <c r="AP1128" s="1">
        <f t="shared" si="627"/>
        <v>39484</v>
      </c>
      <c r="AQ1128">
        <v>0.156</v>
      </c>
      <c r="AR1128">
        <v>5.8000000000000003E-2</v>
      </c>
      <c r="AS1128" s="1">
        <f t="shared" si="628"/>
        <v>39484</v>
      </c>
      <c r="AT1128">
        <v>9.6199999999999992</v>
      </c>
      <c r="AW1128" s="1">
        <f t="shared" si="629"/>
        <v>39484</v>
      </c>
      <c r="AX1128">
        <v>9.68</v>
      </c>
      <c r="AY1128">
        <v>0.47299999999999998</v>
      </c>
      <c r="AZ1128" s="1">
        <f t="shared" si="630"/>
        <v>39484</v>
      </c>
      <c r="BA1128">
        <v>0.28999999999999998</v>
      </c>
      <c r="BB1128" s="1" t="str">
        <f t="shared" si="630"/>
        <v/>
      </c>
      <c r="BD1128" s="1">
        <f t="shared" ref="BD1128:BF1128" si="673">IF(ISBLANK(BE1128),"",$C1128)</f>
        <v>39484</v>
      </c>
      <c r="BE1128">
        <v>0.154</v>
      </c>
      <c r="BF1128" s="1" t="str">
        <f t="shared" si="673"/>
        <v/>
      </c>
      <c r="BI1128" s="1" t="str">
        <f t="shared" ref="BI1128" si="674">IF(ISBLANK(BJ1128),"",$C1128)</f>
        <v/>
      </c>
      <c r="BU1128">
        <v>22.4</v>
      </c>
      <c r="BV1128">
        <v>18.8</v>
      </c>
      <c r="DJ1128">
        <v>0</v>
      </c>
      <c r="DK1128">
        <v>0</v>
      </c>
      <c r="DL1128">
        <v>0</v>
      </c>
      <c r="DM1128">
        <v>0</v>
      </c>
      <c r="DN1128">
        <v>0</v>
      </c>
      <c r="DO1128">
        <v>0</v>
      </c>
      <c r="DP1128">
        <v>3</v>
      </c>
      <c r="DR1128" t="s">
        <v>946</v>
      </c>
      <c r="DT1128">
        <v>1.9E-2</v>
      </c>
      <c r="DZ1128">
        <v>0.14000000000000001</v>
      </c>
      <c r="EA1128" t="s">
        <v>943</v>
      </c>
      <c r="EB1128" t="s">
        <v>946</v>
      </c>
      <c r="EE1128" t="s">
        <v>1069</v>
      </c>
      <c r="EF1128" t="s">
        <v>1067</v>
      </c>
      <c r="EG1128" t="s">
        <v>957</v>
      </c>
      <c r="EJ1128">
        <v>2.06</v>
      </c>
      <c r="EK1128" t="s">
        <v>1436</v>
      </c>
      <c r="GC1128" t="s">
        <v>943</v>
      </c>
      <c r="NB1128" t="s">
        <v>1343</v>
      </c>
      <c r="NM1128" t="s">
        <v>946</v>
      </c>
      <c r="NR1128">
        <v>2.4E-2</v>
      </c>
      <c r="NX1128">
        <v>38</v>
      </c>
      <c r="OZ1128" t="s">
        <v>1157</v>
      </c>
      <c r="PM1128">
        <v>3.2000000000000001E-2</v>
      </c>
      <c r="PV1128" t="s">
        <v>1386</v>
      </c>
      <c r="QB1128" t="s">
        <v>1005</v>
      </c>
      <c r="QF1128">
        <v>2.1999999999999999E-2</v>
      </c>
      <c r="QP1128" t="s">
        <v>943</v>
      </c>
      <c r="QS1128" t="s">
        <v>943</v>
      </c>
      <c r="RN1128" t="s">
        <v>944</v>
      </c>
      <c r="XF1128">
        <v>0.2</v>
      </c>
      <c r="XH1128">
        <v>1001</v>
      </c>
      <c r="YE1128" t="s">
        <v>1386</v>
      </c>
      <c r="YF1128" t="s">
        <v>955</v>
      </c>
      <c r="YG1128" t="s">
        <v>1064</v>
      </c>
      <c r="YH1128" t="s">
        <v>945</v>
      </c>
      <c r="YJ1128" t="s">
        <v>1031</v>
      </c>
      <c r="YK1128" t="s">
        <v>943</v>
      </c>
      <c r="YL1128" t="s">
        <v>948</v>
      </c>
      <c r="YM1128" t="s">
        <v>1021</v>
      </c>
      <c r="YN1128" t="s">
        <v>941</v>
      </c>
      <c r="YO1128">
        <v>3.9E-2</v>
      </c>
      <c r="YP1128">
        <v>8.9999999999999993E-3</v>
      </c>
      <c r="YQ1128" t="s">
        <v>949</v>
      </c>
      <c r="YV1128" t="s">
        <v>942</v>
      </c>
      <c r="YX1128" t="s">
        <v>1160</v>
      </c>
      <c r="ZC1128" t="s">
        <v>910</v>
      </c>
      <c r="ZD1128" t="s">
        <v>910</v>
      </c>
      <c r="ZE1128" t="s">
        <v>977</v>
      </c>
      <c r="ZF1128" t="s">
        <v>949</v>
      </c>
      <c r="ZJ1128" t="s">
        <v>948</v>
      </c>
      <c r="ZL1128" t="s">
        <v>944</v>
      </c>
      <c r="ZM1128" t="s">
        <v>1346</v>
      </c>
      <c r="ZO1128" t="s">
        <v>946</v>
      </c>
      <c r="ZR1128" t="s">
        <v>921</v>
      </c>
      <c r="ZS1128" t="s">
        <v>1176</v>
      </c>
      <c r="ZT1128" t="s">
        <v>944</v>
      </c>
      <c r="ZW1128" t="s">
        <v>1067</v>
      </c>
      <c r="ZZ1128" t="s">
        <v>946</v>
      </c>
      <c r="AAB1128" t="s">
        <v>945</v>
      </c>
      <c r="AAC1128" t="s">
        <v>911</v>
      </c>
      <c r="AAG1128" t="s">
        <v>944</v>
      </c>
      <c r="AAP1128" t="s">
        <v>1067</v>
      </c>
      <c r="AAQ1128" t="s">
        <v>915</v>
      </c>
      <c r="AAR1128" t="s">
        <v>1387</v>
      </c>
      <c r="AAS1128" t="s">
        <v>1388</v>
      </c>
      <c r="AAT1128" t="s">
        <v>1389</v>
      </c>
      <c r="ABA1128">
        <v>10.7</v>
      </c>
      <c r="ABB1128">
        <v>58</v>
      </c>
      <c r="ABJ1128">
        <v>98</v>
      </c>
      <c r="ABM1128" t="s">
        <v>925</v>
      </c>
      <c r="ABN1128">
        <v>0.20100000000000001</v>
      </c>
      <c r="ABO1128">
        <v>42.6</v>
      </c>
      <c r="ABP1128">
        <v>0.19</v>
      </c>
      <c r="ABT1128">
        <v>15</v>
      </c>
      <c r="ACU1128" t="s">
        <v>990</v>
      </c>
      <c r="ACV1128" t="s">
        <v>991</v>
      </c>
      <c r="ACW1128">
        <v>30</v>
      </c>
      <c r="ACX1128" t="s">
        <v>1437</v>
      </c>
      <c r="ADC1128" t="s">
        <v>943</v>
      </c>
      <c r="ADM1128">
        <v>10</v>
      </c>
      <c r="ADQ1128">
        <v>0.29199999999999998</v>
      </c>
      <c r="ADR1128" t="s">
        <v>943</v>
      </c>
      <c r="ADS1128">
        <v>0.01</v>
      </c>
      <c r="ADT1128" t="s">
        <v>943</v>
      </c>
      <c r="ADV1128" t="s">
        <v>1113</v>
      </c>
      <c r="ADY1128" t="s">
        <v>949</v>
      </c>
      <c r="ADZ1128" t="s">
        <v>957</v>
      </c>
      <c r="AEB1128" t="s">
        <v>921</v>
      </c>
      <c r="AEC1128" t="s">
        <v>942</v>
      </c>
      <c r="AED1128">
        <v>0.29499999999999998</v>
      </c>
      <c r="AEE1128" t="s">
        <v>941</v>
      </c>
      <c r="AEF1128" t="s">
        <v>1067</v>
      </c>
      <c r="AEG1128" t="s">
        <v>921</v>
      </c>
      <c r="AEH1128">
        <v>4.5999999999999999E-2</v>
      </c>
      <c r="AEI1128" t="s">
        <v>944</v>
      </c>
      <c r="AEK1128" t="s">
        <v>943</v>
      </c>
      <c r="AEL1128" t="s">
        <v>981</v>
      </c>
      <c r="AEM1128" t="s">
        <v>910</v>
      </c>
      <c r="AEN1128" t="s">
        <v>942</v>
      </c>
      <c r="AEO1128">
        <v>2.4E-2</v>
      </c>
      <c r="AEQ1128" t="s">
        <v>944</v>
      </c>
      <c r="AER1128" t="s">
        <v>1428</v>
      </c>
      <c r="AES1128" t="s">
        <v>910</v>
      </c>
      <c r="AET1128">
        <v>3045</v>
      </c>
      <c r="AEU1128">
        <v>60</v>
      </c>
      <c r="AFM1128">
        <v>10</v>
      </c>
      <c r="AGR1128">
        <v>951</v>
      </c>
      <c r="AGS1128">
        <v>109</v>
      </c>
      <c r="AGT1128">
        <v>97.6</v>
      </c>
    </row>
    <row r="1129" spans="1:878">
      <c r="A1129" t="s">
        <v>904</v>
      </c>
      <c r="B1129">
        <v>14201300</v>
      </c>
      <c r="C1129" s="1">
        <v>39498</v>
      </c>
      <c r="D1129" s="2">
        <v>0.45833333333333331</v>
      </c>
      <c r="G1129" t="s">
        <v>994</v>
      </c>
      <c r="H1129" t="s">
        <v>1367</v>
      </c>
      <c r="I1129" t="s">
        <v>907</v>
      </c>
      <c r="J1129" t="s">
        <v>908</v>
      </c>
      <c r="M1129" s="1">
        <f t="shared" si="620"/>
        <v>39498</v>
      </c>
      <c r="N1129">
        <v>7.9</v>
      </c>
      <c r="P1129">
        <v>760</v>
      </c>
      <c r="R1129" s="1">
        <f t="shared" si="621"/>
        <v>39498</v>
      </c>
      <c r="S1129">
        <v>13</v>
      </c>
      <c r="T1129">
        <v>4.42</v>
      </c>
      <c r="U1129">
        <v>311</v>
      </c>
      <c r="V1129">
        <v>9.0000000000000006E-5</v>
      </c>
      <c r="W1129" s="1">
        <f t="shared" si="622"/>
        <v>39498</v>
      </c>
      <c r="X1129">
        <v>10.8</v>
      </c>
      <c r="Y1129">
        <v>91</v>
      </c>
      <c r="Z1129" s="1">
        <f t="shared" si="623"/>
        <v>39498</v>
      </c>
      <c r="AA1129">
        <v>7</v>
      </c>
      <c r="AC1129" s="1">
        <f t="shared" si="624"/>
        <v>39498</v>
      </c>
      <c r="AD1129">
        <v>8.8000000000000007</v>
      </c>
      <c r="AE1129">
        <v>0</v>
      </c>
      <c r="AF1129">
        <v>61</v>
      </c>
      <c r="AH1129" s="1" t="str">
        <f t="shared" si="625"/>
        <v/>
      </c>
      <c r="AJ1129" s="1" t="str">
        <f t="shared" si="625"/>
        <v/>
      </c>
      <c r="AM1129" s="1">
        <f t="shared" ref="AM1129" si="675">IF(ISBLANK(AN1129),"",$C1129)</f>
        <v>39498</v>
      </c>
      <c r="AN1129" t="s">
        <v>956</v>
      </c>
      <c r="AP1129" s="1">
        <f t="shared" si="627"/>
        <v>39498</v>
      </c>
      <c r="AQ1129" t="s">
        <v>1067</v>
      </c>
      <c r="AR1129">
        <v>5.0999999999999997E-2</v>
      </c>
      <c r="AS1129" s="1">
        <f t="shared" si="628"/>
        <v>39498</v>
      </c>
      <c r="AT1129">
        <v>9.51</v>
      </c>
      <c r="AW1129" s="1">
        <f t="shared" si="629"/>
        <v>39498</v>
      </c>
      <c r="AX1129">
        <v>9.56</v>
      </c>
      <c r="AY1129">
        <v>0.34399999999999997</v>
      </c>
      <c r="AZ1129" s="1">
        <f t="shared" si="630"/>
        <v>39498</v>
      </c>
      <c r="BA1129">
        <v>0.21099999999999999</v>
      </c>
      <c r="BB1129" s="1" t="str">
        <f t="shared" si="630"/>
        <v/>
      </c>
      <c r="BD1129" s="1">
        <f t="shared" ref="BD1129:BF1129" si="676">IF(ISBLANK(BE1129),"",$C1129)</f>
        <v>39498</v>
      </c>
      <c r="BE1129">
        <v>0.112</v>
      </c>
      <c r="BF1129" s="1" t="str">
        <f t="shared" si="676"/>
        <v/>
      </c>
      <c r="BI1129" s="1" t="str">
        <f t="shared" ref="BI1129" si="677">IF(ISBLANK(BJ1129),"",$C1129)</f>
        <v/>
      </c>
      <c r="BU1129">
        <v>26.2</v>
      </c>
      <c r="BV1129">
        <v>19.3</v>
      </c>
      <c r="DJ1129">
        <v>3</v>
      </c>
      <c r="DK1129">
        <v>0</v>
      </c>
      <c r="DL1129">
        <v>0</v>
      </c>
      <c r="DM1129">
        <v>0</v>
      </c>
      <c r="DN1129">
        <v>0</v>
      </c>
      <c r="DO1129">
        <v>0</v>
      </c>
      <c r="DP1129">
        <v>2</v>
      </c>
      <c r="DR1129" t="s">
        <v>946</v>
      </c>
      <c r="DT1129">
        <v>1.6E-2</v>
      </c>
      <c r="DZ1129">
        <v>5.8000000000000003E-2</v>
      </c>
      <c r="EA1129" t="s">
        <v>943</v>
      </c>
      <c r="EB1129" t="s">
        <v>946</v>
      </c>
      <c r="EE1129" t="s">
        <v>985</v>
      </c>
      <c r="EF1129" t="s">
        <v>1067</v>
      </c>
      <c r="EG1129" t="s">
        <v>910</v>
      </c>
      <c r="EJ1129">
        <v>1.35</v>
      </c>
      <c r="EK1129">
        <v>0.37</v>
      </c>
      <c r="GC1129" t="s">
        <v>943</v>
      </c>
      <c r="NB1129" t="s">
        <v>1343</v>
      </c>
      <c r="NM1129" t="s">
        <v>946</v>
      </c>
      <c r="NR1129">
        <v>1.2999999999999999E-2</v>
      </c>
      <c r="NX1129">
        <v>50</v>
      </c>
      <c r="OZ1129" t="s">
        <v>1157</v>
      </c>
      <c r="PM1129">
        <v>1.7000000000000001E-2</v>
      </c>
      <c r="PV1129" t="s">
        <v>1386</v>
      </c>
      <c r="QB1129" t="s">
        <v>955</v>
      </c>
      <c r="QF1129">
        <v>1.4E-2</v>
      </c>
      <c r="QP1129" t="s">
        <v>943</v>
      </c>
      <c r="QS1129" t="s">
        <v>943</v>
      </c>
      <c r="RN1129" t="s">
        <v>944</v>
      </c>
      <c r="XF1129">
        <v>0.3</v>
      </c>
      <c r="XH1129">
        <v>1001</v>
      </c>
      <c r="YE1129" t="s">
        <v>1386</v>
      </c>
      <c r="YF1129" t="s">
        <v>1413</v>
      </c>
      <c r="YG1129" t="s">
        <v>1010</v>
      </c>
      <c r="YH1129" t="s">
        <v>945</v>
      </c>
      <c r="YJ1129" t="s">
        <v>1031</v>
      </c>
      <c r="YK1129" t="s">
        <v>943</v>
      </c>
      <c r="YL1129" t="s">
        <v>941</v>
      </c>
      <c r="YM1129">
        <v>1.7000000000000001E-2</v>
      </c>
      <c r="YN1129" t="s">
        <v>941</v>
      </c>
      <c r="YO1129">
        <v>3.4000000000000002E-2</v>
      </c>
      <c r="YP1129">
        <v>8.0000000000000002E-3</v>
      </c>
      <c r="YQ1129" t="s">
        <v>949</v>
      </c>
      <c r="YV1129" t="s">
        <v>942</v>
      </c>
      <c r="YX1129" t="s">
        <v>1160</v>
      </c>
      <c r="ZC1129" t="s">
        <v>910</v>
      </c>
      <c r="ZD1129" t="s">
        <v>910</v>
      </c>
      <c r="ZE1129" t="s">
        <v>985</v>
      </c>
      <c r="ZF1129" t="s">
        <v>1165</v>
      </c>
      <c r="ZJ1129" t="s">
        <v>948</v>
      </c>
      <c r="ZL1129" t="s">
        <v>944</v>
      </c>
      <c r="ZM1129" t="s">
        <v>1346</v>
      </c>
      <c r="ZO1129" t="s">
        <v>946</v>
      </c>
      <c r="ZR1129" t="s">
        <v>921</v>
      </c>
      <c r="ZS1129" t="s">
        <v>1176</v>
      </c>
      <c r="ZT1129" t="s">
        <v>944</v>
      </c>
      <c r="ZW1129" t="s">
        <v>1067</v>
      </c>
      <c r="ZZ1129" t="s">
        <v>946</v>
      </c>
      <c r="AAB1129" t="s">
        <v>945</v>
      </c>
      <c r="AAC1129" t="s">
        <v>911</v>
      </c>
      <c r="AAG1129" t="s">
        <v>944</v>
      </c>
      <c r="AAP1129" t="s">
        <v>1067</v>
      </c>
      <c r="AAQ1129" t="s">
        <v>915</v>
      </c>
      <c r="AAR1129" t="s">
        <v>1387</v>
      </c>
      <c r="AAS1129" t="s">
        <v>1388</v>
      </c>
      <c r="AAT1129" t="s">
        <v>1389</v>
      </c>
      <c r="ABA1129">
        <v>10.6</v>
      </c>
      <c r="ABB1129">
        <v>28</v>
      </c>
      <c r="ABJ1129">
        <v>89</v>
      </c>
      <c r="ABM1129" t="s">
        <v>925</v>
      </c>
      <c r="ABN1129" t="s">
        <v>1107</v>
      </c>
      <c r="ABO1129">
        <v>42.1</v>
      </c>
      <c r="ABP1129">
        <v>0.16900000000000001</v>
      </c>
      <c r="ABT1129">
        <v>15</v>
      </c>
      <c r="ACU1129" t="s">
        <v>957</v>
      </c>
      <c r="ACV1129" t="s">
        <v>913</v>
      </c>
      <c r="ACW1129">
        <v>14</v>
      </c>
      <c r="ACX1129">
        <v>0.49</v>
      </c>
      <c r="ADC1129" t="s">
        <v>943</v>
      </c>
      <c r="ADM1129">
        <v>10</v>
      </c>
      <c r="ADQ1129">
        <v>6.4000000000000001E-2</v>
      </c>
      <c r="ADR1129" t="s">
        <v>943</v>
      </c>
      <c r="ADS1129">
        <v>8.9999999999999993E-3</v>
      </c>
      <c r="ADT1129" t="s">
        <v>949</v>
      </c>
      <c r="ADV1129" t="s">
        <v>1113</v>
      </c>
      <c r="ADY1129" t="s">
        <v>949</v>
      </c>
      <c r="ADZ1129" t="s">
        <v>955</v>
      </c>
      <c r="AEB1129" t="s">
        <v>921</v>
      </c>
      <c r="AEC1129" t="s">
        <v>942</v>
      </c>
      <c r="AED1129">
        <v>0.14000000000000001</v>
      </c>
      <c r="AEE1129" t="s">
        <v>941</v>
      </c>
      <c r="AEF1129" t="s">
        <v>1067</v>
      </c>
      <c r="AEG1129" t="s">
        <v>921</v>
      </c>
      <c r="AEH1129">
        <v>2.4E-2</v>
      </c>
      <c r="AEI1129" t="s">
        <v>944</v>
      </c>
      <c r="AEK1129" t="s">
        <v>943</v>
      </c>
      <c r="AEL1129" t="s">
        <v>1403</v>
      </c>
      <c r="AEM1129" t="s">
        <v>910</v>
      </c>
      <c r="AEN1129" t="s">
        <v>942</v>
      </c>
      <c r="AEO1129">
        <v>1.7000000000000001E-2</v>
      </c>
      <c r="AEQ1129" t="s">
        <v>944</v>
      </c>
      <c r="AER1129" t="s">
        <v>1428</v>
      </c>
      <c r="AES1129" t="s">
        <v>910</v>
      </c>
      <c r="AET1129">
        <v>3045</v>
      </c>
      <c r="AEU1129">
        <v>60</v>
      </c>
      <c r="AGR1129">
        <v>936</v>
      </c>
      <c r="AGS1129">
        <v>124</v>
      </c>
      <c r="AGT1129">
        <v>112</v>
      </c>
    </row>
    <row r="1130" spans="1:878">
      <c r="A1130" t="s">
        <v>904</v>
      </c>
      <c r="B1130">
        <v>14201300</v>
      </c>
      <c r="C1130" s="1">
        <v>39512</v>
      </c>
      <c r="D1130" s="2">
        <v>0.41666666666666669</v>
      </c>
      <c r="G1130" t="s">
        <v>994</v>
      </c>
      <c r="H1130" t="s">
        <v>1367</v>
      </c>
      <c r="I1130" t="s">
        <v>907</v>
      </c>
      <c r="J1130" t="s">
        <v>908</v>
      </c>
      <c r="M1130" s="1">
        <f t="shared" si="620"/>
        <v>39512</v>
      </c>
      <c r="N1130">
        <v>7.5</v>
      </c>
      <c r="P1130">
        <v>766</v>
      </c>
      <c r="R1130" s="1">
        <f t="shared" si="621"/>
        <v>39512</v>
      </c>
      <c r="S1130">
        <v>10</v>
      </c>
      <c r="T1130">
        <v>4.4000000000000004</v>
      </c>
      <c r="U1130">
        <v>416</v>
      </c>
      <c r="V1130">
        <v>8.0000000000000007E-5</v>
      </c>
      <c r="W1130" s="1">
        <f t="shared" si="622"/>
        <v>39512</v>
      </c>
      <c r="X1130">
        <v>9.4</v>
      </c>
      <c r="Y1130">
        <v>78</v>
      </c>
      <c r="Z1130" s="1">
        <f t="shared" si="623"/>
        <v>39512</v>
      </c>
      <c r="AA1130">
        <v>7.1</v>
      </c>
      <c r="AC1130" s="1">
        <f t="shared" si="624"/>
        <v>39512</v>
      </c>
      <c r="AD1130">
        <v>13</v>
      </c>
      <c r="AE1130" t="s">
        <v>925</v>
      </c>
      <c r="AF1130">
        <v>99</v>
      </c>
      <c r="AH1130" s="1" t="str">
        <f t="shared" si="625"/>
        <v/>
      </c>
      <c r="AJ1130" s="1" t="str">
        <f t="shared" si="625"/>
        <v/>
      </c>
      <c r="AM1130" s="1">
        <f t="shared" ref="AM1130" si="678">IF(ISBLANK(AN1130),"",$C1130)</f>
        <v>39512</v>
      </c>
      <c r="AN1130">
        <v>2.6</v>
      </c>
      <c r="AP1130" s="1">
        <f t="shared" si="627"/>
        <v>39512</v>
      </c>
      <c r="AQ1130">
        <v>1.37</v>
      </c>
      <c r="AR1130">
        <v>0.47399999999999998</v>
      </c>
      <c r="AS1130" s="1">
        <f t="shared" si="628"/>
        <v>39512</v>
      </c>
      <c r="AT1130">
        <v>9.51</v>
      </c>
      <c r="AW1130" s="1">
        <f t="shared" si="629"/>
        <v>39512</v>
      </c>
      <c r="AX1130">
        <v>9.98</v>
      </c>
      <c r="AY1130">
        <v>1.17</v>
      </c>
      <c r="AZ1130" s="1">
        <f t="shared" si="630"/>
        <v>39512</v>
      </c>
      <c r="BA1130">
        <v>0.67</v>
      </c>
      <c r="BB1130" s="1" t="str">
        <f t="shared" si="630"/>
        <v/>
      </c>
      <c r="BD1130" s="1">
        <f t="shared" ref="BD1130:BF1130" si="679">IF(ISBLANK(BE1130),"",$C1130)</f>
        <v>39512</v>
      </c>
      <c r="BE1130">
        <v>0.38100000000000001</v>
      </c>
      <c r="BF1130" s="1" t="str">
        <f t="shared" si="679"/>
        <v/>
      </c>
      <c r="BI1130" s="1" t="str">
        <f t="shared" ref="BI1130" si="680">IF(ISBLANK(BJ1130),"",$C1130)</f>
        <v/>
      </c>
      <c r="BU1130">
        <v>37.200000000000003</v>
      </c>
      <c r="BV1130">
        <v>19.600000000000001</v>
      </c>
      <c r="DJ1130">
        <v>2</v>
      </c>
      <c r="DK1130">
        <v>0</v>
      </c>
      <c r="DL1130">
        <v>0</v>
      </c>
      <c r="DM1130">
        <v>0</v>
      </c>
      <c r="DN1130">
        <v>0</v>
      </c>
      <c r="DO1130">
        <v>0</v>
      </c>
      <c r="DP1130">
        <v>1</v>
      </c>
      <c r="DR1130" t="s">
        <v>946</v>
      </c>
      <c r="DT1130">
        <v>2.1000000000000001E-2</v>
      </c>
      <c r="DZ1130">
        <v>0.106</v>
      </c>
      <c r="EA1130" t="s">
        <v>943</v>
      </c>
      <c r="EB1130" t="s">
        <v>946</v>
      </c>
      <c r="EE1130" t="s">
        <v>1052</v>
      </c>
      <c r="EF1130" t="s">
        <v>1067</v>
      </c>
      <c r="EG1130" t="s">
        <v>910</v>
      </c>
      <c r="EJ1130">
        <v>1.34</v>
      </c>
      <c r="EK1130">
        <v>0.28000000000000003</v>
      </c>
      <c r="GC1130" t="s">
        <v>943</v>
      </c>
      <c r="NB1130" t="s">
        <v>1343</v>
      </c>
      <c r="NM1130" t="s">
        <v>946</v>
      </c>
      <c r="NR1130">
        <v>1.2E-2</v>
      </c>
      <c r="NX1130">
        <v>81</v>
      </c>
      <c r="OZ1130" t="s">
        <v>1157</v>
      </c>
      <c r="PM1130">
        <v>3.2000000000000001E-2</v>
      </c>
      <c r="PV1130" t="s">
        <v>1386</v>
      </c>
      <c r="QB1130" t="s">
        <v>1193</v>
      </c>
      <c r="QF1130">
        <v>1.7000000000000001E-2</v>
      </c>
      <c r="QP1130" t="s">
        <v>943</v>
      </c>
      <c r="QS1130" t="s">
        <v>943</v>
      </c>
      <c r="RN1130" t="s">
        <v>944</v>
      </c>
      <c r="XH1130">
        <v>1001</v>
      </c>
      <c r="YE1130" t="s">
        <v>1386</v>
      </c>
      <c r="YF1130" t="s">
        <v>1413</v>
      </c>
      <c r="YG1130" t="s">
        <v>998</v>
      </c>
      <c r="YH1130" t="s">
        <v>945</v>
      </c>
      <c r="YJ1130" t="s">
        <v>984</v>
      </c>
      <c r="YK1130" t="s">
        <v>943</v>
      </c>
      <c r="YL1130" t="s">
        <v>941</v>
      </c>
      <c r="YM1130">
        <v>2.3E-2</v>
      </c>
      <c r="YN1130" t="s">
        <v>941</v>
      </c>
      <c r="YO1130" t="s">
        <v>1197</v>
      </c>
      <c r="YP1130">
        <v>1.9E-2</v>
      </c>
      <c r="YQ1130" t="s">
        <v>949</v>
      </c>
      <c r="YV1130" t="s">
        <v>949</v>
      </c>
      <c r="YX1130" t="s">
        <v>1160</v>
      </c>
      <c r="ZC1130" t="s">
        <v>910</v>
      </c>
      <c r="ZD1130" t="s">
        <v>910</v>
      </c>
      <c r="ZE1130" t="s">
        <v>1182</v>
      </c>
      <c r="ZF1130" t="s">
        <v>949</v>
      </c>
      <c r="ZJ1130" t="s">
        <v>1064</v>
      </c>
      <c r="ZL1130" t="s">
        <v>944</v>
      </c>
      <c r="ZO1130" t="s">
        <v>946</v>
      </c>
      <c r="ZR1130" t="s">
        <v>921</v>
      </c>
      <c r="ZS1130" t="s">
        <v>1176</v>
      </c>
      <c r="ZT1130" t="s">
        <v>912</v>
      </c>
      <c r="ZW1130" t="s">
        <v>1067</v>
      </c>
      <c r="ZZ1130" t="s">
        <v>946</v>
      </c>
      <c r="AAB1130" t="s">
        <v>945</v>
      </c>
      <c r="AAC1130" t="s">
        <v>911</v>
      </c>
      <c r="AAG1130" t="s">
        <v>944</v>
      </c>
      <c r="AAP1130" t="s">
        <v>1067</v>
      </c>
      <c r="AAQ1130" t="s">
        <v>915</v>
      </c>
      <c r="AAR1130" t="s">
        <v>1387</v>
      </c>
      <c r="AAS1130" t="s">
        <v>1388</v>
      </c>
      <c r="AAT1130" t="s">
        <v>1389</v>
      </c>
      <c r="ABA1130">
        <v>14</v>
      </c>
      <c r="ABB1130">
        <v>25</v>
      </c>
      <c r="ABJ1130">
        <v>98</v>
      </c>
      <c r="ABM1130" t="s">
        <v>925</v>
      </c>
      <c r="ABN1130">
        <v>1.77</v>
      </c>
      <c r="ABO1130">
        <v>42.1</v>
      </c>
      <c r="ABP1130">
        <v>1.56</v>
      </c>
      <c r="ABT1130">
        <v>15</v>
      </c>
      <c r="ACU1130" t="s">
        <v>910</v>
      </c>
      <c r="ACV1130" t="s">
        <v>991</v>
      </c>
      <c r="ACW1130">
        <v>26</v>
      </c>
      <c r="ACX1130">
        <v>0.7</v>
      </c>
      <c r="ADC1130" t="s">
        <v>943</v>
      </c>
      <c r="ADM1130">
        <v>10</v>
      </c>
      <c r="ADQ1130">
        <v>0.39300000000000002</v>
      </c>
      <c r="ADR1130" t="s">
        <v>943</v>
      </c>
      <c r="ADS1130">
        <v>1.2999999999999999E-2</v>
      </c>
      <c r="ADT1130" t="s">
        <v>943</v>
      </c>
      <c r="ADV1130" t="s">
        <v>1113</v>
      </c>
      <c r="ADY1130" t="s">
        <v>949</v>
      </c>
      <c r="ADZ1130">
        <v>8.9999999999999993E-3</v>
      </c>
      <c r="AEB1130" t="s">
        <v>921</v>
      </c>
      <c r="AEC1130" t="s">
        <v>942</v>
      </c>
      <c r="AED1130">
        <v>0.155</v>
      </c>
      <c r="AEE1130" t="s">
        <v>910</v>
      </c>
      <c r="AEF1130" t="s">
        <v>1067</v>
      </c>
      <c r="AEG1130" t="s">
        <v>921</v>
      </c>
      <c r="AEH1130">
        <v>4.2000000000000003E-2</v>
      </c>
      <c r="AEI1130" t="s">
        <v>944</v>
      </c>
      <c r="AEK1130" t="s">
        <v>943</v>
      </c>
      <c r="AEL1130" t="s">
        <v>1403</v>
      </c>
      <c r="AEM1130" t="s">
        <v>910</v>
      </c>
      <c r="AEN1130" t="s">
        <v>942</v>
      </c>
      <c r="AEO1130">
        <v>2.8000000000000001E-2</v>
      </c>
      <c r="AEQ1130" t="s">
        <v>944</v>
      </c>
      <c r="AER1130" t="s">
        <v>1428</v>
      </c>
      <c r="AES1130" t="s">
        <v>910</v>
      </c>
      <c r="AET1130">
        <v>3045</v>
      </c>
      <c r="AEU1130">
        <v>60</v>
      </c>
      <c r="AGR1130">
        <v>990</v>
      </c>
      <c r="AGS1130">
        <v>125</v>
      </c>
      <c r="AGT1130">
        <v>94.4</v>
      </c>
    </row>
    <row r="1131" spans="1:878">
      <c r="A1131" t="s">
        <v>904</v>
      </c>
      <c r="B1131">
        <v>14201300</v>
      </c>
      <c r="C1131" s="1">
        <v>39526</v>
      </c>
      <c r="D1131" s="2">
        <v>0.5</v>
      </c>
      <c r="G1131" t="s">
        <v>905</v>
      </c>
      <c r="H1131" t="s">
        <v>1367</v>
      </c>
      <c r="I1131" t="s">
        <v>907</v>
      </c>
      <c r="J1131" t="s">
        <v>908</v>
      </c>
      <c r="M1131" s="1">
        <f t="shared" si="620"/>
        <v>39526</v>
      </c>
      <c r="N1131">
        <v>9</v>
      </c>
      <c r="O1131">
        <v>16.2</v>
      </c>
      <c r="P1131">
        <v>761</v>
      </c>
      <c r="R1131" s="1">
        <f t="shared" si="621"/>
        <v>39526</v>
      </c>
      <c r="S1131">
        <v>223</v>
      </c>
      <c r="T1131">
        <v>7.96</v>
      </c>
      <c r="U1131">
        <v>263</v>
      </c>
      <c r="V1131">
        <v>1.6000000000000001E-4</v>
      </c>
      <c r="W1131" s="1">
        <f t="shared" si="622"/>
        <v>39526</v>
      </c>
      <c r="X1131">
        <v>9.9</v>
      </c>
      <c r="Y1131">
        <v>86</v>
      </c>
      <c r="Z1131" s="1">
        <f t="shared" si="623"/>
        <v>39526</v>
      </c>
      <c r="AA1131">
        <v>6.8</v>
      </c>
      <c r="AC1131" s="1">
        <f t="shared" si="624"/>
        <v>39526</v>
      </c>
      <c r="AD1131">
        <v>15</v>
      </c>
      <c r="AE1131" t="s">
        <v>925</v>
      </c>
      <c r="AF1131">
        <v>56</v>
      </c>
      <c r="AH1131" s="1" t="str">
        <f t="shared" si="625"/>
        <v/>
      </c>
      <c r="AJ1131" s="1" t="str">
        <f t="shared" si="625"/>
        <v/>
      </c>
      <c r="AM1131" s="1">
        <f t="shared" ref="AM1131" si="681">IF(ISBLANK(AN1131),"",$C1131)</f>
        <v>39526</v>
      </c>
      <c r="AN1131" t="s">
        <v>1438</v>
      </c>
      <c r="AP1131" s="1">
        <f t="shared" si="627"/>
        <v>39526</v>
      </c>
      <c r="AQ1131" t="s">
        <v>1067</v>
      </c>
      <c r="AR1131">
        <v>5.5E-2</v>
      </c>
      <c r="AS1131" s="1">
        <f t="shared" si="628"/>
        <v>39526</v>
      </c>
      <c r="AT1131">
        <v>8.75</v>
      </c>
      <c r="AW1131" s="1">
        <f t="shared" si="629"/>
        <v>39526</v>
      </c>
      <c r="AX1131">
        <v>8.81</v>
      </c>
      <c r="AY1131">
        <v>0.38</v>
      </c>
      <c r="AZ1131" s="1">
        <f t="shared" si="630"/>
        <v>39526</v>
      </c>
      <c r="BA1131">
        <v>0.36899999999999999</v>
      </c>
      <c r="BB1131" s="1" t="str">
        <f t="shared" si="630"/>
        <v/>
      </c>
      <c r="BD1131" s="1">
        <f t="shared" ref="BD1131:BF1131" si="682">IF(ISBLANK(BE1131),"",$C1131)</f>
        <v>39526</v>
      </c>
      <c r="BE1131">
        <v>0.124</v>
      </c>
      <c r="BF1131" s="1" t="str">
        <f t="shared" si="682"/>
        <v/>
      </c>
      <c r="BI1131" s="1" t="str">
        <f t="shared" ref="BI1131" si="683">IF(ISBLANK(BJ1131),"",$C1131)</f>
        <v/>
      </c>
      <c r="BU1131">
        <v>19.8</v>
      </c>
      <c r="BV1131">
        <v>19.8</v>
      </c>
      <c r="DJ1131">
        <v>1</v>
      </c>
      <c r="DK1131">
        <v>0</v>
      </c>
      <c r="DL1131">
        <v>0</v>
      </c>
      <c r="DM1131">
        <v>2</v>
      </c>
      <c r="DN1131">
        <v>0</v>
      </c>
      <c r="DO1131">
        <v>0</v>
      </c>
      <c r="DP1131">
        <v>3</v>
      </c>
      <c r="DR1131" t="s">
        <v>946</v>
      </c>
      <c r="DT1131">
        <v>1.7999999999999999E-2</v>
      </c>
      <c r="DZ1131">
        <v>0.26500000000000001</v>
      </c>
      <c r="EA1131" t="s">
        <v>943</v>
      </c>
      <c r="EB1131" t="s">
        <v>946</v>
      </c>
      <c r="EE1131" t="s">
        <v>1013</v>
      </c>
      <c r="EF1131" t="s">
        <v>1067</v>
      </c>
      <c r="EG1131" t="s">
        <v>910</v>
      </c>
      <c r="EJ1131">
        <v>2.4300000000000002</v>
      </c>
      <c r="EK1131">
        <v>6.3</v>
      </c>
      <c r="GC1131" t="s">
        <v>943</v>
      </c>
      <c r="NB1131" t="s">
        <v>1343</v>
      </c>
      <c r="NM1131" t="s">
        <v>946</v>
      </c>
      <c r="NR1131">
        <v>1.0999999999999999E-2</v>
      </c>
      <c r="NX1131">
        <v>46</v>
      </c>
      <c r="OZ1131" t="s">
        <v>1157</v>
      </c>
      <c r="PM1131">
        <v>2.3E-2</v>
      </c>
      <c r="PV1131" t="s">
        <v>1386</v>
      </c>
      <c r="QB1131" t="s">
        <v>955</v>
      </c>
      <c r="QF1131">
        <v>1.7000000000000001E-2</v>
      </c>
      <c r="QP1131" t="s">
        <v>943</v>
      </c>
      <c r="QS1131" t="s">
        <v>943</v>
      </c>
      <c r="RN1131" t="s">
        <v>944</v>
      </c>
      <c r="XF1131">
        <v>0.2</v>
      </c>
      <c r="XH1131">
        <v>1001</v>
      </c>
      <c r="YE1131" t="s">
        <v>1386</v>
      </c>
      <c r="YF1131" t="s">
        <v>1413</v>
      </c>
      <c r="YG1131" t="s">
        <v>1031</v>
      </c>
      <c r="YH1131" t="s">
        <v>945</v>
      </c>
      <c r="YJ1131" t="s">
        <v>1021</v>
      </c>
      <c r="YK1131" t="s">
        <v>943</v>
      </c>
      <c r="YL1131" t="s">
        <v>941</v>
      </c>
      <c r="YM1131">
        <v>1.7999999999999999E-2</v>
      </c>
      <c r="YN1131" t="s">
        <v>941</v>
      </c>
      <c r="YO1131" t="s">
        <v>1400</v>
      </c>
      <c r="YP1131">
        <v>1.9E-2</v>
      </c>
      <c r="YQ1131" t="s">
        <v>949</v>
      </c>
      <c r="YV1131" t="s">
        <v>942</v>
      </c>
      <c r="YX1131" t="s">
        <v>1160</v>
      </c>
      <c r="ZC1131" t="s">
        <v>910</v>
      </c>
      <c r="ZD1131" t="s">
        <v>910</v>
      </c>
      <c r="ZE1131" t="s">
        <v>1177</v>
      </c>
      <c r="ZF1131" t="s">
        <v>949</v>
      </c>
      <c r="ZJ1131" t="s">
        <v>949</v>
      </c>
      <c r="ZL1131" t="s">
        <v>944</v>
      </c>
      <c r="ZM1131" t="s">
        <v>1346</v>
      </c>
      <c r="ZO1131" t="s">
        <v>946</v>
      </c>
      <c r="ZR1131" t="s">
        <v>921</v>
      </c>
      <c r="ZS1131" t="s">
        <v>1176</v>
      </c>
      <c r="ZT1131" t="s">
        <v>912</v>
      </c>
      <c r="ZW1131" t="s">
        <v>1067</v>
      </c>
      <c r="ZZ1131" t="s">
        <v>946</v>
      </c>
      <c r="AAB1131" t="s">
        <v>945</v>
      </c>
      <c r="AAC1131" t="s">
        <v>911</v>
      </c>
      <c r="AAG1131" t="s">
        <v>944</v>
      </c>
      <c r="AAP1131" t="s">
        <v>1067</v>
      </c>
      <c r="AAQ1131" t="s">
        <v>915</v>
      </c>
      <c r="AAR1131" t="s">
        <v>1387</v>
      </c>
      <c r="AAS1131" t="s">
        <v>1388</v>
      </c>
      <c r="AAT1131" t="s">
        <v>1389</v>
      </c>
      <c r="ABA1131">
        <v>10.199999999999999</v>
      </c>
      <c r="ABB1131">
        <v>120</v>
      </c>
      <c r="ABJ1131">
        <v>99</v>
      </c>
      <c r="ABM1131" t="s">
        <v>925</v>
      </c>
      <c r="ABN1131" t="s">
        <v>1107</v>
      </c>
      <c r="ABO1131">
        <v>38.799999999999997</v>
      </c>
      <c r="ABP1131">
        <v>0.18099999999999999</v>
      </c>
      <c r="ABT1131">
        <v>15</v>
      </c>
      <c r="ACU1131" t="s">
        <v>1010</v>
      </c>
      <c r="ACV1131" t="s">
        <v>991</v>
      </c>
      <c r="ACW1131">
        <v>86</v>
      </c>
      <c r="ACX1131">
        <v>52</v>
      </c>
      <c r="ADC1131" t="s">
        <v>943</v>
      </c>
      <c r="ADM1131">
        <v>10</v>
      </c>
      <c r="ADQ1131">
        <v>0.114</v>
      </c>
      <c r="ADR1131" t="s">
        <v>943</v>
      </c>
      <c r="ADS1131">
        <v>1.6E-2</v>
      </c>
      <c r="ADT1131" t="s">
        <v>943</v>
      </c>
      <c r="ADV1131" t="s">
        <v>1113</v>
      </c>
      <c r="ADY1131" t="s">
        <v>949</v>
      </c>
      <c r="ADZ1131" t="s">
        <v>939</v>
      </c>
      <c r="AEB1131" t="s">
        <v>921</v>
      </c>
      <c r="AEC1131" t="s">
        <v>942</v>
      </c>
      <c r="AED1131">
        <v>7.8E-2</v>
      </c>
      <c r="AEE1131" t="s">
        <v>910</v>
      </c>
      <c r="AEF1131" t="s">
        <v>1067</v>
      </c>
      <c r="AEG1131" t="s">
        <v>921</v>
      </c>
      <c r="AEH1131">
        <v>1.9E-2</v>
      </c>
      <c r="AEI1131" t="s">
        <v>944</v>
      </c>
      <c r="AEK1131" t="s">
        <v>943</v>
      </c>
      <c r="AEL1131" t="s">
        <v>1403</v>
      </c>
      <c r="AEM1131" t="s">
        <v>910</v>
      </c>
      <c r="AEN1131" t="s">
        <v>942</v>
      </c>
      <c r="AEO1131">
        <v>4.3999999999999997E-2</v>
      </c>
      <c r="AEQ1131" t="s">
        <v>944</v>
      </c>
      <c r="AER1131" t="s">
        <v>1428</v>
      </c>
      <c r="AES1131" t="s">
        <v>910</v>
      </c>
      <c r="AET1131">
        <v>3053</v>
      </c>
      <c r="AEU1131">
        <v>60</v>
      </c>
      <c r="AFM1131">
        <v>10</v>
      </c>
      <c r="AGR1131">
        <v>975</v>
      </c>
      <c r="AGS1131">
        <v>113</v>
      </c>
      <c r="AGT1131">
        <v>94</v>
      </c>
    </row>
    <row r="1132" spans="1:878">
      <c r="A1132" t="s">
        <v>904</v>
      </c>
      <c r="B1132">
        <v>14201300</v>
      </c>
      <c r="C1132" s="1">
        <v>39547</v>
      </c>
      <c r="D1132" s="2">
        <v>0.4861111111111111</v>
      </c>
      <c r="G1132" t="s">
        <v>905</v>
      </c>
      <c r="H1132" t="s">
        <v>1367</v>
      </c>
      <c r="I1132" t="s">
        <v>907</v>
      </c>
      <c r="J1132" t="s">
        <v>908</v>
      </c>
      <c r="M1132" s="1">
        <f t="shared" si="620"/>
        <v>39547</v>
      </c>
      <c r="N1132">
        <v>9.6</v>
      </c>
      <c r="O1132">
        <v>13</v>
      </c>
      <c r="P1132">
        <v>764</v>
      </c>
      <c r="R1132" s="1">
        <f t="shared" si="621"/>
        <v>39547</v>
      </c>
      <c r="S1132">
        <v>19</v>
      </c>
      <c r="T1132">
        <v>4.58</v>
      </c>
      <c r="U1132">
        <v>300</v>
      </c>
      <c r="V1132">
        <v>9.0000000000000006E-5</v>
      </c>
      <c r="W1132" s="1">
        <f t="shared" si="622"/>
        <v>39547</v>
      </c>
      <c r="X1132">
        <v>10.9</v>
      </c>
      <c r="Y1132">
        <v>95</v>
      </c>
      <c r="Z1132" s="1">
        <f t="shared" si="623"/>
        <v>39547</v>
      </c>
      <c r="AA1132">
        <v>7.1</v>
      </c>
      <c r="AC1132" s="1">
        <f t="shared" si="624"/>
        <v>39547</v>
      </c>
      <c r="AD1132">
        <v>8.5</v>
      </c>
      <c r="AE1132">
        <v>0</v>
      </c>
      <c r="AF1132">
        <v>62</v>
      </c>
      <c r="AH1132" s="1" t="str">
        <f t="shared" si="625"/>
        <v/>
      </c>
      <c r="AJ1132" s="1" t="str">
        <f t="shared" si="625"/>
        <v/>
      </c>
      <c r="AM1132" s="1">
        <f t="shared" ref="AM1132" si="684">IF(ISBLANK(AN1132),"",$C1132)</f>
        <v>39547</v>
      </c>
      <c r="AN1132" t="s">
        <v>1439</v>
      </c>
      <c r="AP1132" s="1">
        <f t="shared" si="627"/>
        <v>39547</v>
      </c>
      <c r="AQ1132" t="s">
        <v>1067</v>
      </c>
      <c r="AR1132">
        <v>2.8000000000000001E-2</v>
      </c>
      <c r="AS1132" s="1">
        <f t="shared" si="628"/>
        <v>39547</v>
      </c>
      <c r="AT1132">
        <v>8.6999999999999993</v>
      </c>
      <c r="AW1132" s="1">
        <f t="shared" si="629"/>
        <v>39547</v>
      </c>
      <c r="AX1132">
        <v>8.73</v>
      </c>
      <c r="AY1132">
        <v>0.30399999999999999</v>
      </c>
      <c r="AZ1132" s="1">
        <f t="shared" si="630"/>
        <v>39547</v>
      </c>
      <c r="BA1132">
        <v>0.187</v>
      </c>
      <c r="BB1132" s="1" t="str">
        <f t="shared" si="630"/>
        <v/>
      </c>
      <c r="BD1132" s="1">
        <f t="shared" ref="BD1132:BF1132" si="685">IF(ISBLANK(BE1132),"",$C1132)</f>
        <v>39547</v>
      </c>
      <c r="BE1132">
        <v>9.9000000000000005E-2</v>
      </c>
      <c r="BF1132" s="1" t="str">
        <f t="shared" si="685"/>
        <v/>
      </c>
      <c r="BI1132" s="1" t="str">
        <f t="shared" ref="BI1132" si="686">IF(ISBLANK(BJ1132),"",$C1132)</f>
        <v/>
      </c>
      <c r="BU1132">
        <v>22.8</v>
      </c>
      <c r="BV1132">
        <v>18.8</v>
      </c>
      <c r="DJ1132">
        <v>0</v>
      </c>
      <c r="DK1132">
        <v>0</v>
      </c>
      <c r="DL1132">
        <v>0</v>
      </c>
      <c r="DM1132">
        <v>0</v>
      </c>
      <c r="DN1132">
        <v>0</v>
      </c>
      <c r="DO1132">
        <v>0</v>
      </c>
      <c r="DP1132">
        <v>1</v>
      </c>
      <c r="DR1132" t="s">
        <v>946</v>
      </c>
      <c r="DT1132">
        <v>1.2999999999999999E-2</v>
      </c>
      <c r="DZ1132">
        <v>0.108</v>
      </c>
      <c r="EA1132" t="s">
        <v>943</v>
      </c>
      <c r="EB1132" t="s">
        <v>946</v>
      </c>
      <c r="EE1132" t="s">
        <v>1069</v>
      </c>
      <c r="EF1132" t="s">
        <v>1067</v>
      </c>
      <c r="EG1132" t="s">
        <v>910</v>
      </c>
      <c r="EJ1132">
        <v>1.4</v>
      </c>
      <c r="EK1132">
        <v>0.54</v>
      </c>
      <c r="GC1132" t="s">
        <v>943</v>
      </c>
      <c r="NB1132" t="s">
        <v>1343</v>
      </c>
      <c r="NM1132" t="s">
        <v>946</v>
      </c>
      <c r="NR1132">
        <v>1.7000000000000001E-2</v>
      </c>
      <c r="NX1132">
        <v>51</v>
      </c>
      <c r="OZ1132" t="s">
        <v>1005</v>
      </c>
      <c r="PM1132">
        <v>2.1999999999999999E-2</v>
      </c>
      <c r="PV1132" t="s">
        <v>1386</v>
      </c>
      <c r="QB1132">
        <v>1.4999999999999999E-2</v>
      </c>
      <c r="QF1132">
        <v>1.6E-2</v>
      </c>
      <c r="QP1132" t="s">
        <v>943</v>
      </c>
      <c r="QS1132" t="s">
        <v>943</v>
      </c>
      <c r="RN1132" t="s">
        <v>944</v>
      </c>
      <c r="XH1132">
        <v>1001</v>
      </c>
      <c r="YE1132" t="s">
        <v>1386</v>
      </c>
      <c r="YF1132" t="s">
        <v>1413</v>
      </c>
      <c r="YG1132" t="s">
        <v>1010</v>
      </c>
      <c r="YH1132" t="s">
        <v>945</v>
      </c>
      <c r="YJ1132" t="s">
        <v>1031</v>
      </c>
      <c r="YK1132" t="s">
        <v>943</v>
      </c>
      <c r="YL1132" t="s">
        <v>990</v>
      </c>
      <c r="YM1132">
        <v>2.5000000000000001E-2</v>
      </c>
      <c r="YN1132" t="s">
        <v>941</v>
      </c>
      <c r="YO1132">
        <v>6.9000000000000006E-2</v>
      </c>
      <c r="YP1132">
        <v>2.3E-2</v>
      </c>
      <c r="YQ1132" t="s">
        <v>949</v>
      </c>
      <c r="YV1132" t="s">
        <v>942</v>
      </c>
      <c r="YX1132" t="s">
        <v>1160</v>
      </c>
      <c r="ZC1132" t="s">
        <v>910</v>
      </c>
      <c r="ZD1132" t="s">
        <v>910</v>
      </c>
      <c r="ZE1132" t="s">
        <v>1076</v>
      </c>
      <c r="ZF1132" t="s">
        <v>949</v>
      </c>
      <c r="ZJ1132" t="s">
        <v>955</v>
      </c>
      <c r="ZL1132" t="s">
        <v>944</v>
      </c>
      <c r="ZM1132" t="s">
        <v>1346</v>
      </c>
      <c r="ZO1132" t="s">
        <v>946</v>
      </c>
      <c r="ZR1132" t="s">
        <v>921</v>
      </c>
      <c r="ZS1132" t="s">
        <v>1176</v>
      </c>
      <c r="ZT1132" t="s">
        <v>912</v>
      </c>
      <c r="ZW1132" t="s">
        <v>1067</v>
      </c>
      <c r="ZZ1132" t="s">
        <v>946</v>
      </c>
      <c r="AAB1132" t="s">
        <v>945</v>
      </c>
      <c r="AAC1132" t="s">
        <v>911</v>
      </c>
      <c r="AAG1132" t="s">
        <v>944</v>
      </c>
      <c r="AAP1132" t="s">
        <v>1067</v>
      </c>
      <c r="AAQ1132" t="s">
        <v>915</v>
      </c>
      <c r="AAR1132" t="s">
        <v>1387</v>
      </c>
      <c r="AAS1132" t="s">
        <v>1388</v>
      </c>
      <c r="AAT1132" t="s">
        <v>1389</v>
      </c>
      <c r="ABA1132">
        <v>9.61</v>
      </c>
      <c r="ABB1132">
        <v>43</v>
      </c>
      <c r="ABJ1132">
        <v>98</v>
      </c>
      <c r="ABM1132" t="s">
        <v>925</v>
      </c>
      <c r="ABN1132" t="s">
        <v>1107</v>
      </c>
      <c r="ABO1132">
        <v>38.5</v>
      </c>
      <c r="ABP1132">
        <v>9.2999999999999999E-2</v>
      </c>
      <c r="ABT1132">
        <v>15</v>
      </c>
      <c r="ACU1132" t="s">
        <v>954</v>
      </c>
      <c r="ACV1132" t="s">
        <v>1189</v>
      </c>
      <c r="ACW1132">
        <v>12</v>
      </c>
      <c r="ACX1132">
        <v>0.62</v>
      </c>
      <c r="ADC1132" t="s">
        <v>943</v>
      </c>
      <c r="ADM1132">
        <v>10</v>
      </c>
      <c r="ADQ1132">
        <v>5.0999999999999997E-2</v>
      </c>
      <c r="ADR1132" t="s">
        <v>943</v>
      </c>
      <c r="ADS1132" t="s">
        <v>990</v>
      </c>
      <c r="ADT1132" t="s">
        <v>943</v>
      </c>
      <c r="ADV1132" t="s">
        <v>1113</v>
      </c>
      <c r="ADY1132" t="s">
        <v>949</v>
      </c>
      <c r="ADZ1132" t="s">
        <v>955</v>
      </c>
      <c r="AEB1132" t="s">
        <v>921</v>
      </c>
      <c r="AEC1132" t="s">
        <v>942</v>
      </c>
      <c r="AED1132">
        <v>0.06</v>
      </c>
      <c r="AEE1132" t="s">
        <v>910</v>
      </c>
      <c r="AEF1132" t="s">
        <v>1067</v>
      </c>
      <c r="AEG1132" t="s">
        <v>921</v>
      </c>
      <c r="AEH1132">
        <v>1.4999999999999999E-2</v>
      </c>
      <c r="AEI1132" t="s">
        <v>944</v>
      </c>
      <c r="AEK1132" t="s">
        <v>943</v>
      </c>
      <c r="AEL1132" t="s">
        <v>1403</v>
      </c>
      <c r="AEM1132" t="s">
        <v>910</v>
      </c>
      <c r="AEN1132" t="s">
        <v>942</v>
      </c>
      <c r="AEO1132">
        <v>2.1999999999999999E-2</v>
      </c>
      <c r="AEQ1132" t="s">
        <v>944</v>
      </c>
      <c r="AER1132" t="s">
        <v>1428</v>
      </c>
      <c r="AES1132" t="s">
        <v>910</v>
      </c>
      <c r="AET1132">
        <v>3045</v>
      </c>
      <c r="AEU1132">
        <v>60</v>
      </c>
      <c r="AGR1132">
        <v>982</v>
      </c>
      <c r="AGS1132">
        <v>117</v>
      </c>
      <c r="AGT1132">
        <v>103</v>
      </c>
    </row>
    <row r="1133" spans="1:878">
      <c r="A1133" t="s">
        <v>904</v>
      </c>
      <c r="B1133">
        <v>14201300</v>
      </c>
      <c r="C1133" s="1">
        <v>39561</v>
      </c>
      <c r="D1133" s="2">
        <v>0.43055555555555558</v>
      </c>
      <c r="G1133" t="s">
        <v>905</v>
      </c>
      <c r="H1133" t="s">
        <v>1367</v>
      </c>
      <c r="I1133" t="s">
        <v>907</v>
      </c>
      <c r="J1133" t="s">
        <v>908</v>
      </c>
      <c r="M1133" s="1">
        <f t="shared" si="620"/>
        <v>39561</v>
      </c>
      <c r="N1133">
        <v>9.4</v>
      </c>
      <c r="O1133">
        <v>8.6</v>
      </c>
      <c r="P1133">
        <v>753</v>
      </c>
      <c r="R1133" s="1">
        <f t="shared" si="621"/>
        <v>39561</v>
      </c>
      <c r="S1133">
        <v>31</v>
      </c>
      <c r="T1133">
        <v>4.93</v>
      </c>
      <c r="U1133">
        <v>294</v>
      </c>
      <c r="V1133">
        <v>4.0000000000000003E-5</v>
      </c>
      <c r="W1133" s="1">
        <f t="shared" si="622"/>
        <v>39561</v>
      </c>
      <c r="X1133">
        <v>10.5</v>
      </c>
      <c r="Y1133">
        <v>93</v>
      </c>
      <c r="Z1133" s="1">
        <f t="shared" si="623"/>
        <v>39561</v>
      </c>
      <c r="AA1133">
        <v>7.4</v>
      </c>
      <c r="AC1133" s="1">
        <f t="shared" si="624"/>
        <v>39561</v>
      </c>
      <c r="AD1133">
        <v>4.0999999999999996</v>
      </c>
      <c r="AE1133">
        <v>0</v>
      </c>
      <c r="AF1133">
        <v>66</v>
      </c>
      <c r="AH1133" s="1" t="str">
        <f t="shared" si="625"/>
        <v/>
      </c>
      <c r="AJ1133" s="1" t="str">
        <f t="shared" si="625"/>
        <v/>
      </c>
      <c r="AM1133" s="1">
        <f t="shared" ref="AM1133" si="687">IF(ISBLANK(AN1133),"",$C1133)</f>
        <v>39561</v>
      </c>
      <c r="AN1133" t="s">
        <v>1440</v>
      </c>
      <c r="AP1133" s="1">
        <f t="shared" si="627"/>
        <v>39561</v>
      </c>
      <c r="AQ1133" t="s">
        <v>1067</v>
      </c>
      <c r="AR1133">
        <v>4.5999999999999999E-2</v>
      </c>
      <c r="AS1133" s="1">
        <f t="shared" si="628"/>
        <v>39561</v>
      </c>
      <c r="AT1133">
        <v>7.56</v>
      </c>
      <c r="AW1133" s="1">
        <f t="shared" si="629"/>
        <v>39561</v>
      </c>
      <c r="AX1133">
        <v>7.6</v>
      </c>
      <c r="AY1133">
        <v>0.23200000000000001</v>
      </c>
      <c r="AZ1133" s="1">
        <f t="shared" si="630"/>
        <v>39561</v>
      </c>
      <c r="BA1133">
        <v>0.32700000000000001</v>
      </c>
      <c r="BB1133" s="1" t="str">
        <f t="shared" si="630"/>
        <v/>
      </c>
      <c r="BD1133" s="1">
        <f t="shared" ref="BD1133:BF1133" si="688">IF(ISBLANK(BE1133),"",$C1133)</f>
        <v>39561</v>
      </c>
      <c r="BE1133">
        <v>7.5999999999999998E-2</v>
      </c>
      <c r="BF1133" s="1" t="str">
        <f t="shared" si="688"/>
        <v/>
      </c>
      <c r="BI1133" s="1" t="str">
        <f t="shared" ref="BI1133" si="689">IF(ISBLANK(BJ1133),"",$C1133)</f>
        <v/>
      </c>
      <c r="BU1133">
        <v>24.2</v>
      </c>
      <c r="BV1133">
        <v>20.7</v>
      </c>
      <c r="DR1133" t="s">
        <v>946</v>
      </c>
      <c r="DT1133">
        <v>2.1000000000000001E-2</v>
      </c>
      <c r="DZ1133">
        <v>0.254</v>
      </c>
      <c r="EA1133" t="s">
        <v>943</v>
      </c>
      <c r="EB1133" t="s">
        <v>946</v>
      </c>
      <c r="EE1133" t="s">
        <v>954</v>
      </c>
      <c r="EF1133" t="s">
        <v>1067</v>
      </c>
      <c r="EG1133" t="s">
        <v>910</v>
      </c>
      <c r="EJ1133">
        <v>1.5</v>
      </c>
      <c r="EK1133">
        <v>0.89</v>
      </c>
      <c r="GC1133" t="s">
        <v>943</v>
      </c>
      <c r="NB1133" t="s">
        <v>1343</v>
      </c>
      <c r="NM1133" t="s">
        <v>946</v>
      </c>
      <c r="NR1133">
        <v>0.121</v>
      </c>
      <c r="NX1133">
        <v>54</v>
      </c>
      <c r="OZ1133" t="s">
        <v>1157</v>
      </c>
      <c r="PM1133">
        <v>4.3999999999999997E-2</v>
      </c>
      <c r="PV1133">
        <v>0.26800000000000002</v>
      </c>
      <c r="QB1133">
        <v>4.4999999999999998E-2</v>
      </c>
      <c r="QF1133">
        <v>1.9E-2</v>
      </c>
      <c r="QP1133" t="s">
        <v>943</v>
      </c>
      <c r="QS1133" t="s">
        <v>943</v>
      </c>
      <c r="RN1133" t="s">
        <v>1189</v>
      </c>
      <c r="XF1133">
        <v>0.5</v>
      </c>
      <c r="XH1133">
        <v>1001</v>
      </c>
      <c r="YE1133" t="s">
        <v>1386</v>
      </c>
      <c r="YF1133" t="s">
        <v>1413</v>
      </c>
      <c r="YG1133" t="s">
        <v>1021</v>
      </c>
      <c r="YH1133" t="s">
        <v>945</v>
      </c>
      <c r="YJ1133" t="s">
        <v>1038</v>
      </c>
      <c r="YK1133" t="s">
        <v>943</v>
      </c>
      <c r="YL1133" t="s">
        <v>941</v>
      </c>
      <c r="YM1133">
        <v>3.3000000000000002E-2</v>
      </c>
      <c r="YN1133" t="s">
        <v>941</v>
      </c>
      <c r="YO1133" t="s">
        <v>1441</v>
      </c>
      <c r="YP1133">
        <v>2.1999999999999999E-2</v>
      </c>
      <c r="YQ1133" t="s">
        <v>949</v>
      </c>
      <c r="YV1133" t="s">
        <v>942</v>
      </c>
      <c r="YX1133" t="s">
        <v>1160</v>
      </c>
      <c r="ZC1133" t="s">
        <v>910</v>
      </c>
      <c r="ZD1133" t="s">
        <v>910</v>
      </c>
      <c r="ZE1133" t="s">
        <v>1318</v>
      </c>
      <c r="ZF1133" t="s">
        <v>949</v>
      </c>
      <c r="ZJ1133" t="s">
        <v>1031</v>
      </c>
      <c r="ZL1133" t="s">
        <v>944</v>
      </c>
      <c r="ZM1133" t="s">
        <v>1346</v>
      </c>
      <c r="ZO1133" t="s">
        <v>946</v>
      </c>
      <c r="ZR1133" t="s">
        <v>921</v>
      </c>
      <c r="ZS1133" t="s">
        <v>1176</v>
      </c>
      <c r="ZT1133" t="s">
        <v>912</v>
      </c>
      <c r="ZW1133" t="s">
        <v>1067</v>
      </c>
      <c r="ZZ1133" t="s">
        <v>946</v>
      </c>
      <c r="AAB1133" t="s">
        <v>945</v>
      </c>
      <c r="AAC1133" t="s">
        <v>911</v>
      </c>
      <c r="AAG1133" t="s">
        <v>944</v>
      </c>
      <c r="AAP1133" t="s">
        <v>1067</v>
      </c>
      <c r="AAQ1133" t="s">
        <v>915</v>
      </c>
      <c r="AAR1133" t="s">
        <v>1387</v>
      </c>
      <c r="AAS1133" t="s">
        <v>1388</v>
      </c>
      <c r="AAT1133" t="s">
        <v>1389</v>
      </c>
      <c r="ABA1133">
        <v>9.19</v>
      </c>
      <c r="ABB1133">
        <v>55</v>
      </c>
      <c r="ABJ1133">
        <v>93</v>
      </c>
      <c r="ABM1133" t="s">
        <v>925</v>
      </c>
      <c r="ABN1133" t="s">
        <v>1107</v>
      </c>
      <c r="ABO1133">
        <v>33.5</v>
      </c>
      <c r="ABP1133">
        <v>0.152</v>
      </c>
      <c r="ABT1133">
        <v>15</v>
      </c>
      <c r="ACU1133" t="s">
        <v>954</v>
      </c>
      <c r="ACV1133" t="s">
        <v>1189</v>
      </c>
      <c r="ACW1133">
        <v>47</v>
      </c>
      <c r="ACX1133">
        <v>4</v>
      </c>
      <c r="ADC1133" t="s">
        <v>943</v>
      </c>
      <c r="ADM1133">
        <v>10</v>
      </c>
      <c r="ADQ1133">
        <v>4.2000000000000003E-2</v>
      </c>
      <c r="ADR1133" t="s">
        <v>943</v>
      </c>
      <c r="ADS1133">
        <v>1.2999999999999999E-2</v>
      </c>
      <c r="ADT1133" t="s">
        <v>910</v>
      </c>
      <c r="ADV1133" t="s">
        <v>1113</v>
      </c>
      <c r="ADY1133" t="s">
        <v>949</v>
      </c>
      <c r="ADZ1133" t="s">
        <v>949</v>
      </c>
      <c r="AEB1133" t="s">
        <v>921</v>
      </c>
      <c r="AEC1133" t="s">
        <v>942</v>
      </c>
      <c r="AED1133">
        <v>9.0999999999999998E-2</v>
      </c>
      <c r="AEE1133" t="s">
        <v>910</v>
      </c>
      <c r="AEF1133" t="s">
        <v>1067</v>
      </c>
      <c r="AEG1133" t="s">
        <v>921</v>
      </c>
      <c r="AEH1133">
        <v>2.1000000000000001E-2</v>
      </c>
      <c r="AEI1133" t="s">
        <v>944</v>
      </c>
      <c r="AEK1133" t="s">
        <v>943</v>
      </c>
      <c r="AEL1133" t="s">
        <v>1442</v>
      </c>
      <c r="AEM1133" t="s">
        <v>910</v>
      </c>
      <c r="AEN1133" t="s">
        <v>942</v>
      </c>
      <c r="AEO1133" t="s">
        <v>954</v>
      </c>
      <c r="AEQ1133" t="s">
        <v>944</v>
      </c>
      <c r="AER1133" t="s">
        <v>1428</v>
      </c>
      <c r="AES1133" t="s">
        <v>910</v>
      </c>
      <c r="AET1133">
        <v>3045</v>
      </c>
      <c r="AEU1133">
        <v>60</v>
      </c>
      <c r="AGR1133">
        <v>996</v>
      </c>
      <c r="AGS1133">
        <v>131</v>
      </c>
      <c r="AGT1133">
        <v>107</v>
      </c>
    </row>
    <row r="1134" spans="1:878">
      <c r="A1134" t="s">
        <v>904</v>
      </c>
      <c r="B1134">
        <v>14201300</v>
      </c>
      <c r="C1134" s="1">
        <v>39575</v>
      </c>
      <c r="D1134" s="2">
        <v>0.41666666666666669</v>
      </c>
      <c r="G1134" t="s">
        <v>905</v>
      </c>
      <c r="H1134" t="s">
        <v>1367</v>
      </c>
      <c r="I1134" t="s">
        <v>907</v>
      </c>
      <c r="J1134" t="s">
        <v>908</v>
      </c>
      <c r="M1134" s="1">
        <f t="shared" si="620"/>
        <v>39575</v>
      </c>
      <c r="N1134">
        <v>12.6</v>
      </c>
      <c r="O1134">
        <v>12.6</v>
      </c>
      <c r="P1134">
        <v>765</v>
      </c>
      <c r="R1134" s="1">
        <f t="shared" si="621"/>
        <v>39575</v>
      </c>
      <c r="S1134">
        <v>2.2000000000000002</v>
      </c>
      <c r="T1134">
        <v>3.98</v>
      </c>
      <c r="U1134">
        <v>360</v>
      </c>
      <c r="V1134">
        <v>6.0000000000000002E-5</v>
      </c>
      <c r="W1134" s="1">
        <f t="shared" si="622"/>
        <v>39575</v>
      </c>
      <c r="X1134">
        <v>8.1999999999999993</v>
      </c>
      <c r="Y1134">
        <v>77</v>
      </c>
      <c r="Z1134" s="1">
        <f t="shared" si="623"/>
        <v>39575</v>
      </c>
      <c r="AA1134">
        <v>7.2</v>
      </c>
      <c r="AC1134" s="1">
        <f t="shared" si="624"/>
        <v>39575</v>
      </c>
      <c r="AD1134">
        <v>10</v>
      </c>
      <c r="AE1134">
        <v>0</v>
      </c>
      <c r="AF1134">
        <v>104</v>
      </c>
      <c r="AH1134" s="1" t="str">
        <f t="shared" si="625"/>
        <v/>
      </c>
      <c r="AJ1134" s="1" t="str">
        <f t="shared" si="625"/>
        <v/>
      </c>
      <c r="AM1134" s="1">
        <f t="shared" ref="AM1134" si="690">IF(ISBLANK(AN1134),"",$C1134)</f>
        <v>39575</v>
      </c>
      <c r="AN1134">
        <v>0.55000000000000004</v>
      </c>
      <c r="AP1134" s="1">
        <f t="shared" si="627"/>
        <v>39575</v>
      </c>
      <c r="AQ1134">
        <v>3.7999999999999999E-2</v>
      </c>
      <c r="AR1134">
        <v>3.3000000000000002E-2</v>
      </c>
      <c r="AS1134" s="1">
        <f t="shared" si="628"/>
        <v>39575</v>
      </c>
      <c r="AT1134">
        <v>7.43</v>
      </c>
      <c r="AW1134" s="1">
        <f t="shared" si="629"/>
        <v>39575</v>
      </c>
      <c r="AX1134">
        <v>7.47</v>
      </c>
      <c r="AY1134">
        <v>0.33</v>
      </c>
      <c r="AZ1134" s="1">
        <f t="shared" si="630"/>
        <v>39575</v>
      </c>
      <c r="BA1134">
        <v>0.18099999999999999</v>
      </c>
      <c r="BB1134" s="1" t="str">
        <f t="shared" si="630"/>
        <v/>
      </c>
      <c r="BD1134" s="1">
        <f t="shared" ref="BD1134:BF1134" si="691">IF(ISBLANK(BE1134),"",$C1134)</f>
        <v>39575</v>
      </c>
      <c r="BE1134">
        <v>0.108</v>
      </c>
      <c r="BF1134" s="1" t="str">
        <f t="shared" si="691"/>
        <v/>
      </c>
      <c r="BI1134" s="1" t="str">
        <f t="shared" ref="BI1134" si="692">IF(ISBLANK(BJ1134),"",$C1134)</f>
        <v/>
      </c>
      <c r="BU1134">
        <v>27.4</v>
      </c>
      <c r="BV1134">
        <v>20.399999999999999</v>
      </c>
      <c r="DR1134" t="s">
        <v>946</v>
      </c>
      <c r="DT1134">
        <v>1.6E-2</v>
      </c>
      <c r="DZ1134">
        <v>0.17</v>
      </c>
      <c r="EA1134" t="s">
        <v>943</v>
      </c>
      <c r="EB1134" t="s">
        <v>946</v>
      </c>
      <c r="EE1134" t="s">
        <v>985</v>
      </c>
      <c r="EF1134" t="s">
        <v>1067</v>
      </c>
      <c r="EG1134" t="s">
        <v>910</v>
      </c>
      <c r="EJ1134">
        <v>1.21</v>
      </c>
      <c r="EK1134">
        <v>0.06</v>
      </c>
      <c r="GC1134" t="s">
        <v>943</v>
      </c>
      <c r="NB1134" t="s">
        <v>1343</v>
      </c>
      <c r="NM1134" t="s">
        <v>946</v>
      </c>
      <c r="NR1134">
        <v>1.7999999999999999E-2</v>
      </c>
      <c r="NX1134">
        <v>86</v>
      </c>
      <c r="OZ1134" t="s">
        <v>1157</v>
      </c>
      <c r="PM1134">
        <v>2.9000000000000001E-2</v>
      </c>
      <c r="PV1134" t="s">
        <v>1386</v>
      </c>
      <c r="QB1134">
        <v>2.5999999999999999E-2</v>
      </c>
      <c r="QF1134">
        <v>1.4999999999999999E-2</v>
      </c>
      <c r="QP1134" t="s">
        <v>943</v>
      </c>
      <c r="QS1134" t="s">
        <v>943</v>
      </c>
      <c r="RN1134" t="s">
        <v>944</v>
      </c>
      <c r="XF1134" t="s">
        <v>925</v>
      </c>
      <c r="XH1134">
        <v>1001</v>
      </c>
      <c r="YE1134" t="s">
        <v>1386</v>
      </c>
      <c r="YF1134" t="s">
        <v>1413</v>
      </c>
      <c r="YG1134" t="s">
        <v>1100</v>
      </c>
      <c r="YH1134" t="s">
        <v>945</v>
      </c>
      <c r="YJ1134" t="s">
        <v>974</v>
      </c>
      <c r="YK1134" t="s">
        <v>943</v>
      </c>
      <c r="YL1134" t="s">
        <v>941</v>
      </c>
      <c r="YM1134">
        <v>3.5999999999999997E-2</v>
      </c>
      <c r="YN1134" t="s">
        <v>941</v>
      </c>
      <c r="YO1134" t="s">
        <v>1071</v>
      </c>
      <c r="YP1134">
        <v>1.4999999999999999E-2</v>
      </c>
      <c r="YQ1134" t="s">
        <v>949</v>
      </c>
      <c r="YV1134" t="s">
        <v>942</v>
      </c>
      <c r="YX1134" t="s">
        <v>1160</v>
      </c>
      <c r="ZC1134" t="s">
        <v>910</v>
      </c>
      <c r="ZD1134" t="s">
        <v>910</v>
      </c>
      <c r="ZE1134" t="s">
        <v>973</v>
      </c>
      <c r="ZF1134" t="s">
        <v>957</v>
      </c>
      <c r="ZJ1134" t="s">
        <v>990</v>
      </c>
      <c r="ZL1134" t="s">
        <v>944</v>
      </c>
      <c r="ZM1134" t="s">
        <v>1346</v>
      </c>
      <c r="ZO1134" t="s">
        <v>946</v>
      </c>
      <c r="ZR1134" t="s">
        <v>921</v>
      </c>
      <c r="ZS1134" t="s">
        <v>1176</v>
      </c>
      <c r="ZT1134" t="s">
        <v>912</v>
      </c>
      <c r="ZW1134" t="s">
        <v>1067</v>
      </c>
      <c r="ZZ1134" t="s">
        <v>946</v>
      </c>
      <c r="AAB1134" t="s">
        <v>945</v>
      </c>
      <c r="AAC1134" t="s">
        <v>911</v>
      </c>
      <c r="AAG1134" t="s">
        <v>944</v>
      </c>
      <c r="AAP1134" t="s">
        <v>1067</v>
      </c>
      <c r="AAQ1134" t="s">
        <v>915</v>
      </c>
      <c r="AAR1134" t="s">
        <v>1387</v>
      </c>
      <c r="AAS1134" t="s">
        <v>1388</v>
      </c>
      <c r="AAT1134" t="s">
        <v>1389</v>
      </c>
      <c r="ABA1134">
        <v>8.06</v>
      </c>
      <c r="ABB1134">
        <v>4</v>
      </c>
      <c r="ABJ1134">
        <v>94</v>
      </c>
      <c r="ABM1134" t="s">
        <v>925</v>
      </c>
      <c r="ABN1134">
        <v>4.9000000000000002E-2</v>
      </c>
      <c r="ABO1134">
        <v>32.9</v>
      </c>
      <c r="ABP1134">
        <v>0.109</v>
      </c>
      <c r="ABT1134">
        <v>15</v>
      </c>
      <c r="ACU1134" t="s">
        <v>1100</v>
      </c>
      <c r="ACV1134" t="s">
        <v>991</v>
      </c>
      <c r="ACW1134">
        <v>3</v>
      </c>
      <c r="ACX1134">
        <v>0.02</v>
      </c>
      <c r="ADC1134" t="s">
        <v>943</v>
      </c>
      <c r="ADM1134">
        <v>10</v>
      </c>
      <c r="ADQ1134">
        <v>1.6E-2</v>
      </c>
      <c r="ADR1134" t="s">
        <v>943</v>
      </c>
      <c r="ADS1134">
        <v>0.01</v>
      </c>
      <c r="ADT1134" t="s">
        <v>910</v>
      </c>
      <c r="ADV1134" t="s">
        <v>1113</v>
      </c>
      <c r="ADY1134" t="s">
        <v>949</v>
      </c>
      <c r="ADZ1134">
        <v>1.9E-2</v>
      </c>
      <c r="AEB1134" t="s">
        <v>921</v>
      </c>
      <c r="AEC1134" t="s">
        <v>942</v>
      </c>
      <c r="AED1134">
        <v>2.5999999999999999E-2</v>
      </c>
      <c r="AEE1134" t="s">
        <v>910</v>
      </c>
      <c r="AEF1134" t="s">
        <v>1067</v>
      </c>
      <c r="AEG1134" t="s">
        <v>921</v>
      </c>
      <c r="AEH1134">
        <v>1.2999999999999999E-2</v>
      </c>
      <c r="AEI1134" t="s">
        <v>944</v>
      </c>
      <c r="AEK1134" t="s">
        <v>943</v>
      </c>
      <c r="AEL1134" t="s">
        <v>1064</v>
      </c>
      <c r="AEM1134" t="s">
        <v>910</v>
      </c>
      <c r="AEN1134" t="s">
        <v>942</v>
      </c>
      <c r="AEO1134" t="s">
        <v>1031</v>
      </c>
      <c r="AEQ1134" t="s">
        <v>944</v>
      </c>
      <c r="AER1134" t="s">
        <v>1428</v>
      </c>
      <c r="AES1134" t="s">
        <v>910</v>
      </c>
      <c r="AET1134">
        <v>3045</v>
      </c>
      <c r="AEU1134">
        <v>60</v>
      </c>
      <c r="AGR1134">
        <v>1005</v>
      </c>
      <c r="AGS1134">
        <v>132</v>
      </c>
      <c r="AGT1134">
        <v>101</v>
      </c>
    </row>
    <row r="1135" spans="1:878">
      <c r="A1135" t="s">
        <v>904</v>
      </c>
      <c r="B1135">
        <v>14201300</v>
      </c>
      <c r="C1135" s="1">
        <v>39589</v>
      </c>
      <c r="D1135" s="2">
        <v>0.44444444444444442</v>
      </c>
      <c r="G1135" t="s">
        <v>905</v>
      </c>
      <c r="H1135" t="s">
        <v>1367</v>
      </c>
      <c r="I1135" t="s">
        <v>907</v>
      </c>
      <c r="J1135" t="s">
        <v>908</v>
      </c>
      <c r="M1135" s="1">
        <f t="shared" si="620"/>
        <v>39589</v>
      </c>
      <c r="N1135">
        <v>14.5</v>
      </c>
      <c r="P1135">
        <v>763</v>
      </c>
      <c r="R1135" s="1">
        <f t="shared" si="621"/>
        <v>39589</v>
      </c>
      <c r="S1135">
        <v>1.9</v>
      </c>
      <c r="T1135">
        <v>3.92</v>
      </c>
      <c r="U1135">
        <v>365</v>
      </c>
      <c r="V1135">
        <v>6.0000000000000002E-5</v>
      </c>
      <c r="W1135" s="1">
        <f t="shared" si="622"/>
        <v>39589</v>
      </c>
      <c r="X1135">
        <v>7.7</v>
      </c>
      <c r="Y1135">
        <v>76</v>
      </c>
      <c r="Z1135" s="1">
        <f t="shared" si="623"/>
        <v>39589</v>
      </c>
      <c r="AA1135">
        <v>7.2</v>
      </c>
      <c r="AC1135" s="1">
        <f t="shared" si="624"/>
        <v>39589</v>
      </c>
      <c r="AD1135">
        <v>8.6999999999999993</v>
      </c>
      <c r="AE1135" t="s">
        <v>925</v>
      </c>
      <c r="AF1135">
        <v>96</v>
      </c>
      <c r="AH1135" s="1" t="str">
        <f t="shared" si="625"/>
        <v/>
      </c>
      <c r="AJ1135" s="1" t="str">
        <f t="shared" si="625"/>
        <v/>
      </c>
      <c r="AM1135" s="1">
        <f t="shared" ref="AM1135" si="693">IF(ISBLANK(AN1135),"",$C1135)</f>
        <v>39589</v>
      </c>
      <c r="AN1135" t="s">
        <v>1443</v>
      </c>
      <c r="AP1135" s="1">
        <f t="shared" si="627"/>
        <v>39589</v>
      </c>
      <c r="AQ1135" t="s">
        <v>1067</v>
      </c>
      <c r="AR1135">
        <v>5.3999999999999999E-2</v>
      </c>
      <c r="AS1135" s="1">
        <f t="shared" si="628"/>
        <v>39589</v>
      </c>
      <c r="AT1135">
        <v>8.65</v>
      </c>
      <c r="AW1135" s="1">
        <f t="shared" si="629"/>
        <v>39589</v>
      </c>
      <c r="AX1135">
        <v>8.6999999999999993</v>
      </c>
      <c r="AY1135">
        <v>0.89300000000000002</v>
      </c>
      <c r="AZ1135" s="1">
        <f t="shared" si="630"/>
        <v>39589</v>
      </c>
      <c r="BA1135">
        <v>0.38</v>
      </c>
      <c r="BB1135" s="1" t="str">
        <f t="shared" si="630"/>
        <v/>
      </c>
      <c r="BD1135" s="1">
        <f t="shared" ref="BD1135:BF1135" si="694">IF(ISBLANK(BE1135),"",$C1135)</f>
        <v>39589</v>
      </c>
      <c r="BE1135">
        <v>0.29099999999999998</v>
      </c>
      <c r="BF1135" s="1" t="str">
        <f t="shared" si="694"/>
        <v/>
      </c>
      <c r="BI1135" s="1" t="str">
        <f t="shared" ref="BI1135" si="695">IF(ISBLANK(BJ1135),"",$C1135)</f>
        <v/>
      </c>
      <c r="BU1135">
        <v>27.9</v>
      </c>
      <c r="BV1135">
        <v>24.7</v>
      </c>
      <c r="DR1135" t="s">
        <v>946</v>
      </c>
      <c r="DT1135">
        <v>1.4E-2</v>
      </c>
      <c r="DZ1135">
        <v>0.114</v>
      </c>
      <c r="EA1135" t="s">
        <v>943</v>
      </c>
      <c r="EB1135" t="s">
        <v>946</v>
      </c>
      <c r="EE1135" t="s">
        <v>985</v>
      </c>
      <c r="EF1135" t="s">
        <v>1067</v>
      </c>
      <c r="EG1135" t="s">
        <v>910</v>
      </c>
      <c r="EJ1135">
        <v>1.19</v>
      </c>
      <c r="EK1135">
        <v>0.05</v>
      </c>
      <c r="GC1135" t="s">
        <v>943</v>
      </c>
      <c r="NB1135" t="s">
        <v>1343</v>
      </c>
      <c r="NM1135" t="s">
        <v>946</v>
      </c>
      <c r="NR1135">
        <v>1.7000000000000001E-2</v>
      </c>
      <c r="NX1135">
        <v>79</v>
      </c>
      <c r="OZ1135" t="s">
        <v>1157</v>
      </c>
      <c r="PM1135">
        <v>2.1000000000000001E-2</v>
      </c>
      <c r="PV1135" t="s">
        <v>1386</v>
      </c>
      <c r="QB1135">
        <v>1.2999999999999999E-2</v>
      </c>
      <c r="QF1135">
        <v>1.4E-2</v>
      </c>
      <c r="QP1135" t="s">
        <v>943</v>
      </c>
      <c r="QS1135" t="s">
        <v>943</v>
      </c>
      <c r="RN1135" t="s">
        <v>944</v>
      </c>
      <c r="XH1135">
        <v>1001</v>
      </c>
      <c r="YE1135" t="s">
        <v>1386</v>
      </c>
      <c r="YF1135" t="s">
        <v>1413</v>
      </c>
      <c r="YG1135" t="s">
        <v>985</v>
      </c>
      <c r="YH1135" t="s">
        <v>945</v>
      </c>
      <c r="YJ1135" t="s">
        <v>1069</v>
      </c>
      <c r="YK1135" t="s">
        <v>943</v>
      </c>
      <c r="YL1135" t="s">
        <v>941</v>
      </c>
      <c r="YM1135">
        <v>5.3999999999999999E-2</v>
      </c>
      <c r="YN1135" t="s">
        <v>941</v>
      </c>
      <c r="YO1135" t="s">
        <v>910</v>
      </c>
      <c r="YP1135">
        <v>6.0000000000000001E-3</v>
      </c>
      <c r="YQ1135" t="s">
        <v>949</v>
      </c>
      <c r="YV1135" t="s">
        <v>942</v>
      </c>
      <c r="YX1135" t="s">
        <v>1160</v>
      </c>
      <c r="ZC1135" t="s">
        <v>910</v>
      </c>
      <c r="ZD1135" t="s">
        <v>910</v>
      </c>
      <c r="ZE1135" t="s">
        <v>1245</v>
      </c>
      <c r="ZF1135" t="s">
        <v>1165</v>
      </c>
      <c r="ZJ1135" t="s">
        <v>957</v>
      </c>
      <c r="ZL1135" t="s">
        <v>944</v>
      </c>
      <c r="ZM1135" t="s">
        <v>1346</v>
      </c>
      <c r="ZO1135" t="s">
        <v>946</v>
      </c>
      <c r="ZR1135" t="s">
        <v>921</v>
      </c>
      <c r="ZS1135" t="s">
        <v>1176</v>
      </c>
      <c r="ZT1135" t="s">
        <v>912</v>
      </c>
      <c r="ZW1135" t="s">
        <v>1067</v>
      </c>
      <c r="ZZ1135" t="s">
        <v>946</v>
      </c>
      <c r="AAB1135" t="s">
        <v>945</v>
      </c>
      <c r="AAC1135" t="s">
        <v>911</v>
      </c>
      <c r="AAG1135" t="s">
        <v>944</v>
      </c>
      <c r="AAP1135" t="s">
        <v>1067</v>
      </c>
      <c r="AAQ1135" t="s">
        <v>915</v>
      </c>
      <c r="AAR1135" t="s">
        <v>1387</v>
      </c>
      <c r="AAS1135" t="s">
        <v>1388</v>
      </c>
      <c r="AAT1135" t="s">
        <v>1389</v>
      </c>
      <c r="ABA1135">
        <v>9.48</v>
      </c>
      <c r="ABB1135">
        <v>4.5999999999999996</v>
      </c>
      <c r="ABJ1135">
        <v>88</v>
      </c>
      <c r="ABM1135" t="s">
        <v>925</v>
      </c>
      <c r="ABN1135" t="s">
        <v>1107</v>
      </c>
      <c r="ABO1135">
        <v>38.299999999999997</v>
      </c>
      <c r="ABP1135">
        <v>0.17699999999999999</v>
      </c>
      <c r="ABT1135">
        <v>15</v>
      </c>
      <c r="ACU1135" t="s">
        <v>974</v>
      </c>
      <c r="ACV1135" t="s">
        <v>1189</v>
      </c>
      <c r="ACW1135">
        <v>5</v>
      </c>
      <c r="ACX1135">
        <v>0.03</v>
      </c>
      <c r="ADC1135" t="s">
        <v>943</v>
      </c>
      <c r="ADM1135">
        <v>10</v>
      </c>
      <c r="ADQ1135">
        <v>1.2E-2</v>
      </c>
      <c r="ADR1135" t="s">
        <v>943</v>
      </c>
      <c r="ADS1135" t="s">
        <v>1157</v>
      </c>
      <c r="ADT1135" t="s">
        <v>943</v>
      </c>
      <c r="ADV1135" t="s">
        <v>1113</v>
      </c>
      <c r="ADY1135" t="s">
        <v>949</v>
      </c>
      <c r="ADZ1135">
        <v>7.8E-2</v>
      </c>
      <c r="AEB1135" t="s">
        <v>921</v>
      </c>
      <c r="AEC1135" t="s">
        <v>942</v>
      </c>
      <c r="AED1135">
        <v>6.5000000000000002E-2</v>
      </c>
      <c r="AEE1135" t="s">
        <v>910</v>
      </c>
      <c r="AEF1135" t="s">
        <v>1067</v>
      </c>
      <c r="AEG1135" t="s">
        <v>921</v>
      </c>
      <c r="AEH1135">
        <v>1.2999999999999999E-2</v>
      </c>
      <c r="AEI1135" t="s">
        <v>944</v>
      </c>
      <c r="AEK1135" t="s">
        <v>943</v>
      </c>
      <c r="AEL1135" t="s">
        <v>1031</v>
      </c>
      <c r="AEM1135" t="s">
        <v>910</v>
      </c>
      <c r="AEN1135" t="s">
        <v>942</v>
      </c>
      <c r="AEO1135" t="s">
        <v>1010</v>
      </c>
      <c r="AEQ1135" t="s">
        <v>944</v>
      </c>
      <c r="AER1135" t="s">
        <v>1428</v>
      </c>
      <c r="AES1135" t="s">
        <v>910</v>
      </c>
      <c r="AET1135">
        <v>3045</v>
      </c>
      <c r="AEU1135">
        <v>60</v>
      </c>
      <c r="AGR1135">
        <v>986</v>
      </c>
      <c r="AGS1135">
        <v>163</v>
      </c>
      <c r="AGT1135">
        <v>103</v>
      </c>
    </row>
    <row r="1136" spans="1:878">
      <c r="A1136" t="s">
        <v>904</v>
      </c>
      <c r="B1136">
        <v>14201300</v>
      </c>
      <c r="C1136" s="1">
        <v>39603</v>
      </c>
      <c r="D1136" s="2">
        <v>0.47222222222222227</v>
      </c>
      <c r="G1136" t="s">
        <v>905</v>
      </c>
      <c r="H1136" t="s">
        <v>1367</v>
      </c>
      <c r="I1136" t="s">
        <v>907</v>
      </c>
      <c r="J1136" t="s">
        <v>908</v>
      </c>
      <c r="M1136" s="1">
        <f t="shared" si="620"/>
        <v>39603</v>
      </c>
      <c r="N1136">
        <v>13.3</v>
      </c>
      <c r="O1136">
        <v>14.4</v>
      </c>
      <c r="P1136">
        <v>761</v>
      </c>
      <c r="R1136" s="1">
        <f t="shared" si="621"/>
        <v>39603</v>
      </c>
      <c r="S1136">
        <v>1.7</v>
      </c>
      <c r="T1136">
        <v>3.9</v>
      </c>
      <c r="U1136">
        <v>329</v>
      </c>
      <c r="V1136">
        <v>5.0000000000000002E-5</v>
      </c>
      <c r="W1136" s="1">
        <f t="shared" si="622"/>
        <v>39603</v>
      </c>
      <c r="X1136">
        <v>8.9</v>
      </c>
      <c r="Y1136">
        <v>86</v>
      </c>
      <c r="Z1136" s="1">
        <f t="shared" si="623"/>
        <v>39603</v>
      </c>
      <c r="AA1136">
        <v>7.3</v>
      </c>
      <c r="AC1136" s="1">
        <f t="shared" si="624"/>
        <v>39603</v>
      </c>
      <c r="AD1136">
        <v>9.8000000000000007</v>
      </c>
      <c r="AE1136">
        <v>0</v>
      </c>
      <c r="AF1136">
        <v>112</v>
      </c>
      <c r="AH1136" s="1" t="str">
        <f t="shared" si="625"/>
        <v/>
      </c>
      <c r="AJ1136" s="1" t="str">
        <f t="shared" si="625"/>
        <v/>
      </c>
      <c r="AM1136" s="1">
        <f t="shared" ref="AM1136" si="696">IF(ISBLANK(AN1136),"",$C1136)</f>
        <v>39603</v>
      </c>
      <c r="AN1136" t="s">
        <v>1024</v>
      </c>
      <c r="AP1136" s="1">
        <f t="shared" si="627"/>
        <v>39603</v>
      </c>
      <c r="AQ1136" t="s">
        <v>1067</v>
      </c>
      <c r="AR1136">
        <v>4.3999999999999997E-2</v>
      </c>
      <c r="AS1136" s="1">
        <f t="shared" si="628"/>
        <v>39603</v>
      </c>
      <c r="AT1136">
        <v>5.41</v>
      </c>
      <c r="AW1136" s="1">
        <f t="shared" si="629"/>
        <v>39603</v>
      </c>
      <c r="AX1136">
        <v>5.45</v>
      </c>
      <c r="AY1136">
        <v>0.44900000000000001</v>
      </c>
      <c r="AZ1136" s="1">
        <f t="shared" si="630"/>
        <v>39603</v>
      </c>
      <c r="BA1136">
        <v>0.24299999999999999</v>
      </c>
      <c r="BB1136" s="1" t="str">
        <f t="shared" si="630"/>
        <v/>
      </c>
      <c r="BD1136" s="1">
        <f t="shared" ref="BD1136:BF1136" si="697">IF(ISBLANK(BE1136),"",$C1136)</f>
        <v>39603</v>
      </c>
      <c r="BE1136">
        <v>0.14699999999999999</v>
      </c>
      <c r="BF1136" s="1" t="str">
        <f t="shared" si="697"/>
        <v/>
      </c>
      <c r="BI1136" s="1" t="str">
        <f t="shared" ref="BI1136" si="698">IF(ISBLANK(BJ1136),"",$C1136)</f>
        <v/>
      </c>
      <c r="BU1136">
        <v>23</v>
      </c>
      <c r="BV1136">
        <v>14.4</v>
      </c>
      <c r="DK1136">
        <v>0</v>
      </c>
      <c r="DL1136">
        <v>0</v>
      </c>
      <c r="DM1136">
        <v>0</v>
      </c>
      <c r="DN1136">
        <v>0</v>
      </c>
      <c r="DO1136">
        <v>0</v>
      </c>
      <c r="DP1136">
        <v>0</v>
      </c>
      <c r="DR1136" t="s">
        <v>946</v>
      </c>
      <c r="DT1136">
        <v>1.0999999999999999E-2</v>
      </c>
      <c r="DZ1136">
        <v>4.7E-2</v>
      </c>
      <c r="EA1136" t="s">
        <v>943</v>
      </c>
      <c r="EB1136" t="s">
        <v>946</v>
      </c>
      <c r="EE1136" t="s">
        <v>1100</v>
      </c>
      <c r="EF1136" t="s">
        <v>1067</v>
      </c>
      <c r="EG1136" t="s">
        <v>910</v>
      </c>
      <c r="EJ1136">
        <v>1.19</v>
      </c>
      <c r="EK1136">
        <v>0.05</v>
      </c>
      <c r="GC1136" t="s">
        <v>943</v>
      </c>
      <c r="NB1136" t="s">
        <v>1343</v>
      </c>
      <c r="NM1136" t="s">
        <v>946</v>
      </c>
      <c r="NR1136">
        <v>0.01</v>
      </c>
      <c r="NX1136">
        <v>93</v>
      </c>
      <c r="OZ1136" t="s">
        <v>1157</v>
      </c>
      <c r="PM1136">
        <v>0.02</v>
      </c>
      <c r="PV1136" t="s">
        <v>1386</v>
      </c>
      <c r="QB1136" t="s">
        <v>955</v>
      </c>
      <c r="QF1136">
        <v>3.6999999999999998E-2</v>
      </c>
      <c r="QP1136" t="s">
        <v>943</v>
      </c>
      <c r="QS1136" t="s">
        <v>943</v>
      </c>
      <c r="RN1136" t="s">
        <v>944</v>
      </c>
      <c r="XH1136">
        <v>1001</v>
      </c>
      <c r="YE1136" t="s">
        <v>1386</v>
      </c>
      <c r="YF1136" t="s">
        <v>1413</v>
      </c>
      <c r="YG1136" t="s">
        <v>998</v>
      </c>
      <c r="YH1136" t="s">
        <v>945</v>
      </c>
      <c r="YJ1136" t="s">
        <v>1413</v>
      </c>
      <c r="YK1136" t="s">
        <v>943</v>
      </c>
      <c r="YL1136" t="s">
        <v>941</v>
      </c>
      <c r="YM1136">
        <v>1.7000000000000001E-2</v>
      </c>
      <c r="YN1136" t="s">
        <v>941</v>
      </c>
      <c r="YO1136" t="s">
        <v>910</v>
      </c>
      <c r="YP1136" t="s">
        <v>943</v>
      </c>
      <c r="YQ1136" t="s">
        <v>949</v>
      </c>
      <c r="YV1136" t="s">
        <v>942</v>
      </c>
      <c r="YX1136" t="s">
        <v>1160</v>
      </c>
      <c r="ZC1136" t="s">
        <v>910</v>
      </c>
      <c r="ZD1136" t="s">
        <v>910</v>
      </c>
      <c r="ZE1136" t="s">
        <v>1264</v>
      </c>
      <c r="ZF1136" t="s">
        <v>957</v>
      </c>
      <c r="ZJ1136" t="s">
        <v>957</v>
      </c>
      <c r="ZL1136" t="s">
        <v>944</v>
      </c>
      <c r="ZM1136" t="s">
        <v>1346</v>
      </c>
      <c r="ZO1136" t="s">
        <v>946</v>
      </c>
      <c r="ZR1136" t="s">
        <v>921</v>
      </c>
      <c r="ZS1136" t="s">
        <v>1176</v>
      </c>
      <c r="ZT1136" t="s">
        <v>912</v>
      </c>
      <c r="ZW1136" t="s">
        <v>1067</v>
      </c>
      <c r="ZZ1136" t="s">
        <v>946</v>
      </c>
      <c r="AAB1136" t="s">
        <v>945</v>
      </c>
      <c r="AAC1136" t="s">
        <v>911</v>
      </c>
      <c r="AAG1136" t="s">
        <v>944</v>
      </c>
      <c r="AAP1136" t="s">
        <v>1067</v>
      </c>
      <c r="AAQ1136" t="s">
        <v>915</v>
      </c>
      <c r="AAR1136" t="s">
        <v>1387</v>
      </c>
      <c r="AAS1136" t="s">
        <v>1388</v>
      </c>
      <c r="AAT1136" t="s">
        <v>1389</v>
      </c>
      <c r="ABA1136">
        <v>5.6</v>
      </c>
      <c r="ABB1136">
        <v>8.3000000000000007</v>
      </c>
      <c r="ABJ1136">
        <v>93</v>
      </c>
      <c r="ABM1136" t="s">
        <v>925</v>
      </c>
      <c r="ABN1136" t="s">
        <v>1107</v>
      </c>
      <c r="ABO1136">
        <v>23.9</v>
      </c>
      <c r="ABP1136">
        <v>0.14499999999999999</v>
      </c>
      <c r="ABT1136">
        <v>15</v>
      </c>
      <c r="ACU1136" t="s">
        <v>1001</v>
      </c>
      <c r="ACV1136" t="s">
        <v>991</v>
      </c>
      <c r="ACW1136">
        <v>6</v>
      </c>
      <c r="ACX1136">
        <v>0.03</v>
      </c>
      <c r="ADC1136" t="s">
        <v>943</v>
      </c>
      <c r="ADM1136">
        <v>10</v>
      </c>
      <c r="ADQ1136">
        <v>1.4E-2</v>
      </c>
      <c r="ADR1136" t="s">
        <v>943</v>
      </c>
      <c r="ADS1136" t="s">
        <v>1157</v>
      </c>
      <c r="ADT1136" t="s">
        <v>943</v>
      </c>
      <c r="ADV1136" t="s">
        <v>1113</v>
      </c>
      <c r="ADY1136" t="s">
        <v>949</v>
      </c>
      <c r="ADZ1136">
        <v>2.11</v>
      </c>
      <c r="AEB1136" t="s">
        <v>921</v>
      </c>
      <c r="AEC1136" t="s">
        <v>942</v>
      </c>
      <c r="AED1136">
        <v>7.0999999999999994E-2</v>
      </c>
      <c r="AEE1136" t="s">
        <v>910</v>
      </c>
      <c r="AEF1136" t="s">
        <v>1067</v>
      </c>
      <c r="AEG1136" t="s">
        <v>921</v>
      </c>
      <c r="AEH1136">
        <v>0.01</v>
      </c>
      <c r="AEI1136" t="s">
        <v>944</v>
      </c>
      <c r="AEK1136" t="s">
        <v>943</v>
      </c>
      <c r="AEL1136" t="s">
        <v>990</v>
      </c>
      <c r="AEM1136" t="s">
        <v>910</v>
      </c>
      <c r="AEN1136" t="s">
        <v>942</v>
      </c>
      <c r="AEO1136" t="s">
        <v>1389</v>
      </c>
      <c r="AEQ1136" t="s">
        <v>944</v>
      </c>
      <c r="AER1136" t="s">
        <v>1428</v>
      </c>
      <c r="AES1136" t="s">
        <v>910</v>
      </c>
      <c r="AET1136">
        <v>3045</v>
      </c>
      <c r="AEU1136">
        <v>60</v>
      </c>
      <c r="AGR1136">
        <v>951</v>
      </c>
      <c r="AGS1136">
        <v>113</v>
      </c>
      <c r="AGT1136">
        <v>90.7</v>
      </c>
    </row>
    <row r="1137" spans="1:878">
      <c r="A1137" t="s">
        <v>904</v>
      </c>
      <c r="B1137">
        <v>14201300</v>
      </c>
      <c r="C1137" s="1">
        <v>39617</v>
      </c>
      <c r="D1137" s="2">
        <v>0.4513888888888889</v>
      </c>
      <c r="G1137" t="s">
        <v>905</v>
      </c>
      <c r="H1137" t="s">
        <v>1367</v>
      </c>
      <c r="I1137" t="s">
        <v>907</v>
      </c>
      <c r="J1137" t="s">
        <v>908</v>
      </c>
      <c r="M1137" s="1">
        <f t="shared" si="620"/>
        <v>39617</v>
      </c>
      <c r="N1137">
        <v>13.7</v>
      </c>
      <c r="O1137">
        <v>16</v>
      </c>
      <c r="P1137">
        <v>767</v>
      </c>
      <c r="R1137" s="1">
        <f t="shared" si="621"/>
        <v>39617</v>
      </c>
      <c r="S1137">
        <v>0.82</v>
      </c>
      <c r="T1137">
        <v>3.74</v>
      </c>
      <c r="U1137">
        <v>348</v>
      </c>
      <c r="V1137">
        <v>5.0000000000000002E-5</v>
      </c>
      <c r="W1137" s="1">
        <f t="shared" si="622"/>
        <v>39617</v>
      </c>
      <c r="X1137">
        <v>7.5</v>
      </c>
      <c r="Y1137">
        <v>72</v>
      </c>
      <c r="Z1137" s="1">
        <f t="shared" si="623"/>
        <v>39617</v>
      </c>
      <c r="AA1137">
        <v>7.3</v>
      </c>
      <c r="AC1137" s="1">
        <f t="shared" si="624"/>
        <v>39617</v>
      </c>
      <c r="AD1137">
        <v>9.5</v>
      </c>
      <c r="AE1137">
        <v>0</v>
      </c>
      <c r="AF1137">
        <v>117</v>
      </c>
      <c r="AH1137" s="1" t="str">
        <f t="shared" si="625"/>
        <v/>
      </c>
      <c r="AJ1137" s="1" t="str">
        <f t="shared" si="625"/>
        <v/>
      </c>
      <c r="AM1137" s="1">
        <f t="shared" ref="AM1137" si="699">IF(ISBLANK(AN1137),"",$C1137)</f>
        <v>39617</v>
      </c>
      <c r="AN1137" t="s">
        <v>1154</v>
      </c>
      <c r="AP1137" s="1">
        <f t="shared" si="627"/>
        <v>39617</v>
      </c>
      <c r="AQ1137" t="s">
        <v>1067</v>
      </c>
      <c r="AR1137">
        <v>0.02</v>
      </c>
      <c r="AS1137" s="1">
        <f t="shared" si="628"/>
        <v>39617</v>
      </c>
      <c r="AT1137">
        <v>5.13</v>
      </c>
      <c r="AW1137" s="1">
        <f t="shared" si="629"/>
        <v>39617</v>
      </c>
      <c r="AX1137">
        <v>5.15</v>
      </c>
      <c r="AY1137">
        <v>0.52700000000000002</v>
      </c>
      <c r="AZ1137" s="1">
        <f t="shared" si="630"/>
        <v>39617</v>
      </c>
      <c r="BA1137">
        <v>0.248</v>
      </c>
      <c r="BB1137" s="1" t="str">
        <f t="shared" si="630"/>
        <v/>
      </c>
      <c r="BD1137" s="1">
        <f t="shared" ref="BD1137:BF1137" si="700">IF(ISBLANK(BE1137),"",$C1137)</f>
        <v>39617</v>
      </c>
      <c r="BE1137">
        <v>0.17199999999999999</v>
      </c>
      <c r="BF1137" s="1" t="str">
        <f t="shared" si="700"/>
        <v/>
      </c>
      <c r="BI1137" s="1" t="str">
        <f t="shared" ref="BI1137" si="701">IF(ISBLANK(BJ1137),"",$C1137)</f>
        <v/>
      </c>
      <c r="BU1137">
        <v>25.2</v>
      </c>
      <c r="BV1137">
        <v>19.3</v>
      </c>
      <c r="DJ1137">
        <v>0</v>
      </c>
      <c r="DK1137">
        <v>0</v>
      </c>
      <c r="DL1137">
        <v>0</v>
      </c>
      <c r="DM1137">
        <v>0</v>
      </c>
      <c r="DN1137">
        <v>0</v>
      </c>
      <c r="DO1137">
        <v>0</v>
      </c>
      <c r="DP1137">
        <v>0</v>
      </c>
      <c r="DR1137" t="s">
        <v>946</v>
      </c>
      <c r="DT1137">
        <v>1.4999999999999999E-2</v>
      </c>
      <c r="DZ1137">
        <v>8.1000000000000003E-2</v>
      </c>
      <c r="EA1137" t="s">
        <v>943</v>
      </c>
      <c r="EB1137" t="s">
        <v>946</v>
      </c>
      <c r="EE1137" t="s">
        <v>1013</v>
      </c>
      <c r="EF1137" t="s">
        <v>1067</v>
      </c>
      <c r="EG1137" t="s">
        <v>910</v>
      </c>
      <c r="EJ1137">
        <v>1.1399999999999999</v>
      </c>
      <c r="EK1137">
        <v>0.02</v>
      </c>
      <c r="GC1137" t="s">
        <v>943</v>
      </c>
      <c r="NB1137" t="s">
        <v>1343</v>
      </c>
      <c r="NM1137" t="s">
        <v>946</v>
      </c>
      <c r="NR1137">
        <v>8.9999999999999993E-3</v>
      </c>
      <c r="NX1137">
        <v>96</v>
      </c>
      <c r="OZ1137" t="s">
        <v>1157</v>
      </c>
      <c r="PM1137">
        <v>0.1</v>
      </c>
      <c r="PV1137" t="s">
        <v>1386</v>
      </c>
      <c r="QB1137" t="s">
        <v>957</v>
      </c>
      <c r="QF1137">
        <v>0.108</v>
      </c>
      <c r="QP1137" t="s">
        <v>943</v>
      </c>
      <c r="QS1137" t="s">
        <v>943</v>
      </c>
      <c r="RN1137" t="s">
        <v>944</v>
      </c>
      <c r="XF1137">
        <v>0.2</v>
      </c>
      <c r="XH1137">
        <v>1001</v>
      </c>
      <c r="YE1137" t="s">
        <v>1386</v>
      </c>
      <c r="YF1137" t="s">
        <v>1413</v>
      </c>
      <c r="YG1137" t="s">
        <v>984</v>
      </c>
      <c r="YH1137" t="s">
        <v>945</v>
      </c>
      <c r="YJ1137" t="s">
        <v>1052</v>
      </c>
      <c r="YK1137" t="s">
        <v>943</v>
      </c>
      <c r="YL1137" t="s">
        <v>941</v>
      </c>
      <c r="YM1137" t="s">
        <v>971</v>
      </c>
      <c r="YN1137" t="s">
        <v>941</v>
      </c>
      <c r="YO1137">
        <v>6.8000000000000005E-2</v>
      </c>
      <c r="YP1137" t="s">
        <v>1389</v>
      </c>
      <c r="YQ1137" t="s">
        <v>949</v>
      </c>
      <c r="YV1137" t="s">
        <v>942</v>
      </c>
      <c r="YX1137" t="s">
        <v>1160</v>
      </c>
      <c r="ZC1137" t="s">
        <v>910</v>
      </c>
      <c r="ZD1137" t="s">
        <v>910</v>
      </c>
      <c r="ZE1137" t="s">
        <v>1444</v>
      </c>
      <c r="ZF1137" t="s">
        <v>949</v>
      </c>
      <c r="ZJ1137" t="s">
        <v>948</v>
      </c>
      <c r="ZL1137" t="s">
        <v>944</v>
      </c>
      <c r="ZM1137" t="s">
        <v>1346</v>
      </c>
      <c r="ZO1137" t="s">
        <v>946</v>
      </c>
      <c r="ZR1137" t="s">
        <v>921</v>
      </c>
      <c r="ZS1137" t="s">
        <v>1176</v>
      </c>
      <c r="ZT1137" t="s">
        <v>912</v>
      </c>
      <c r="ZW1137" t="s">
        <v>1067</v>
      </c>
      <c r="ZZ1137" t="s">
        <v>946</v>
      </c>
      <c r="AAB1137" t="s">
        <v>945</v>
      </c>
      <c r="AAC1137" t="s">
        <v>911</v>
      </c>
      <c r="AAG1137" t="s">
        <v>944</v>
      </c>
      <c r="AAP1137" t="s">
        <v>1067</v>
      </c>
      <c r="AAQ1137" t="s">
        <v>915</v>
      </c>
      <c r="AAR1137" t="s">
        <v>1387</v>
      </c>
      <c r="AAS1137" t="s">
        <v>1388</v>
      </c>
      <c r="AAT1137" t="s">
        <v>1389</v>
      </c>
      <c r="ABA1137">
        <v>5.53</v>
      </c>
      <c r="ABB1137">
        <v>3.4</v>
      </c>
      <c r="ABJ1137">
        <v>88</v>
      </c>
      <c r="ABM1137" t="s">
        <v>925</v>
      </c>
      <c r="ABN1137" t="s">
        <v>1107</v>
      </c>
      <c r="ABO1137">
        <v>22.7</v>
      </c>
      <c r="ABP1137">
        <v>6.6000000000000003E-2</v>
      </c>
      <c r="ABT1137">
        <v>15</v>
      </c>
      <c r="ACU1137" t="s">
        <v>1064</v>
      </c>
      <c r="ACV1137" t="s">
        <v>991</v>
      </c>
      <c r="ACW1137">
        <v>6</v>
      </c>
      <c r="ACX1137">
        <v>0.01</v>
      </c>
      <c r="ADC1137" t="s">
        <v>943</v>
      </c>
      <c r="ADM1137">
        <v>10</v>
      </c>
      <c r="ADQ1137">
        <v>1.4999999999999999E-2</v>
      </c>
      <c r="ADR1137" t="s">
        <v>943</v>
      </c>
      <c r="ADS1137" t="s">
        <v>990</v>
      </c>
      <c r="ADT1137" t="s">
        <v>943</v>
      </c>
      <c r="ADV1137" t="s">
        <v>1113</v>
      </c>
      <c r="ADY1137" t="s">
        <v>949</v>
      </c>
      <c r="ADZ1137">
        <v>0.158</v>
      </c>
      <c r="AEB1137" t="s">
        <v>921</v>
      </c>
      <c r="AEC1137" t="s">
        <v>942</v>
      </c>
      <c r="AED1137">
        <v>1.7999999999999999E-2</v>
      </c>
      <c r="AEE1137" t="s">
        <v>910</v>
      </c>
      <c r="AEF1137" t="s">
        <v>1067</v>
      </c>
      <c r="AEG1137" t="s">
        <v>921</v>
      </c>
      <c r="AEH1137">
        <v>1.2E-2</v>
      </c>
      <c r="AEI1137" t="s">
        <v>944</v>
      </c>
      <c r="AEK1137" t="s">
        <v>943</v>
      </c>
      <c r="AEL1137" t="s">
        <v>1031</v>
      </c>
      <c r="AEM1137" t="s">
        <v>910</v>
      </c>
      <c r="AEN1137" t="s">
        <v>942</v>
      </c>
      <c r="AEO1137" t="s">
        <v>1389</v>
      </c>
      <c r="AEQ1137" t="s">
        <v>944</v>
      </c>
      <c r="AER1137" t="s">
        <v>1428</v>
      </c>
      <c r="AES1137" t="s">
        <v>910</v>
      </c>
      <c r="AET1137">
        <v>3045</v>
      </c>
      <c r="AEU1137">
        <v>60</v>
      </c>
      <c r="AGR1137">
        <v>984</v>
      </c>
      <c r="AGS1137">
        <v>116</v>
      </c>
      <c r="AGT1137">
        <v>98.7</v>
      </c>
    </row>
    <row r="1138" spans="1:878">
      <c r="A1138" t="s">
        <v>904</v>
      </c>
      <c r="B1138">
        <v>14201300</v>
      </c>
      <c r="C1138" s="1">
        <v>39638</v>
      </c>
      <c r="D1138" s="2">
        <v>0.47222222222222227</v>
      </c>
      <c r="G1138" t="s">
        <v>905</v>
      </c>
      <c r="H1138" t="s">
        <v>1367</v>
      </c>
      <c r="I1138" t="s">
        <v>907</v>
      </c>
      <c r="J1138" t="s">
        <v>908</v>
      </c>
      <c r="M1138" s="1">
        <f t="shared" si="620"/>
        <v>39638</v>
      </c>
      <c r="N1138">
        <v>17.600000000000001</v>
      </c>
      <c r="O1138">
        <v>22</v>
      </c>
      <c r="P1138">
        <v>759</v>
      </c>
      <c r="R1138" s="1">
        <f t="shared" si="621"/>
        <v>39638</v>
      </c>
      <c r="S1138">
        <v>0.37</v>
      </c>
      <c r="T1138">
        <v>3.56</v>
      </c>
      <c r="U1138">
        <v>381</v>
      </c>
      <c r="V1138">
        <v>6.0000000000000002E-5</v>
      </c>
      <c r="W1138" s="1">
        <f t="shared" si="622"/>
        <v>39638</v>
      </c>
      <c r="X1138">
        <v>6.3</v>
      </c>
      <c r="Y1138">
        <v>66</v>
      </c>
      <c r="Z1138" s="1">
        <f t="shared" si="623"/>
        <v>39638</v>
      </c>
      <c r="AA1138">
        <v>7.2</v>
      </c>
      <c r="AC1138" s="1">
        <f t="shared" si="624"/>
        <v>39638</v>
      </c>
      <c r="AD1138">
        <v>10</v>
      </c>
      <c r="AE1138">
        <v>0</v>
      </c>
      <c r="AF1138">
        <v>106</v>
      </c>
      <c r="AH1138" s="1" t="str">
        <f t="shared" si="625"/>
        <v/>
      </c>
      <c r="AJ1138" s="1" t="str">
        <f t="shared" si="625"/>
        <v/>
      </c>
      <c r="AM1138" s="1">
        <f t="shared" ref="AM1138" si="702">IF(ISBLANK(AN1138),"",$C1138)</f>
        <v>39638</v>
      </c>
      <c r="AN1138">
        <v>0.09</v>
      </c>
      <c r="AP1138" s="1">
        <f t="shared" si="627"/>
        <v>39638</v>
      </c>
      <c r="AQ1138">
        <v>2.1999999999999999E-2</v>
      </c>
      <c r="AR1138">
        <v>3.7999999999999999E-2</v>
      </c>
      <c r="AS1138" s="1">
        <f t="shared" si="628"/>
        <v>39638</v>
      </c>
      <c r="AT1138">
        <v>6.15</v>
      </c>
      <c r="AW1138" s="1">
        <f t="shared" si="629"/>
        <v>39638</v>
      </c>
      <c r="AX1138">
        <v>6.19</v>
      </c>
      <c r="AY1138">
        <v>0.80400000000000005</v>
      </c>
      <c r="AZ1138" s="1">
        <f t="shared" si="630"/>
        <v>39638</v>
      </c>
      <c r="BA1138">
        <v>0.32500000000000001</v>
      </c>
      <c r="BB1138" s="1" t="str">
        <f t="shared" si="630"/>
        <v/>
      </c>
      <c r="BD1138" s="1">
        <f t="shared" ref="BD1138:BF1138" si="703">IF(ISBLANK(BE1138),"",$C1138)</f>
        <v>39638</v>
      </c>
      <c r="BE1138">
        <v>0.26200000000000001</v>
      </c>
      <c r="BF1138" s="1" t="str">
        <f t="shared" si="703"/>
        <v/>
      </c>
      <c r="BI1138" s="1" t="str">
        <f t="shared" ref="BI1138" si="704">IF(ISBLANK(BJ1138),"",$C1138)</f>
        <v/>
      </c>
      <c r="BU1138">
        <v>30.4</v>
      </c>
      <c r="BV1138">
        <v>22.7</v>
      </c>
      <c r="DJ1138">
        <v>1</v>
      </c>
      <c r="DK1138">
        <v>0</v>
      </c>
      <c r="DL1138">
        <v>0</v>
      </c>
      <c r="DM1138">
        <v>0</v>
      </c>
      <c r="DN1138">
        <v>0</v>
      </c>
      <c r="DO1138">
        <v>0</v>
      </c>
      <c r="DP1138">
        <v>0</v>
      </c>
      <c r="DR1138" t="s">
        <v>946</v>
      </c>
      <c r="DT1138" t="s">
        <v>949</v>
      </c>
      <c r="DZ1138">
        <v>0.04</v>
      </c>
      <c r="EA1138" t="s">
        <v>943</v>
      </c>
      <c r="EB1138" t="s">
        <v>946</v>
      </c>
      <c r="EE1138" t="s">
        <v>1064</v>
      </c>
      <c r="EF1138" t="s">
        <v>1067</v>
      </c>
      <c r="EG1138" t="s">
        <v>910</v>
      </c>
      <c r="EJ1138">
        <v>1.0900000000000001</v>
      </c>
      <c r="EK1138">
        <v>0.01</v>
      </c>
      <c r="GC1138" t="s">
        <v>943</v>
      </c>
      <c r="NB1138" t="s">
        <v>1343</v>
      </c>
      <c r="NM1138" t="s">
        <v>946</v>
      </c>
      <c r="NR1138" t="s">
        <v>955</v>
      </c>
      <c r="NX1138">
        <v>88</v>
      </c>
      <c r="OZ1138" t="s">
        <v>1157</v>
      </c>
      <c r="PM1138">
        <v>1.4E-2</v>
      </c>
      <c r="PV1138" t="s">
        <v>1386</v>
      </c>
      <c r="QB1138" t="s">
        <v>948</v>
      </c>
      <c r="QF1138">
        <v>2.5000000000000001E-2</v>
      </c>
      <c r="QP1138" t="s">
        <v>943</v>
      </c>
      <c r="QS1138" t="s">
        <v>943</v>
      </c>
      <c r="RN1138" t="s">
        <v>944</v>
      </c>
      <c r="XH1138">
        <v>1001</v>
      </c>
      <c r="YE1138" t="s">
        <v>1386</v>
      </c>
      <c r="YF1138" t="s">
        <v>1413</v>
      </c>
      <c r="YG1138">
        <v>2.3E-2</v>
      </c>
      <c r="YH1138" t="s">
        <v>945</v>
      </c>
      <c r="YJ1138" t="s">
        <v>1389</v>
      </c>
      <c r="YK1138" t="s">
        <v>943</v>
      </c>
      <c r="YL1138" t="s">
        <v>941</v>
      </c>
      <c r="YM1138">
        <v>2.7E-2</v>
      </c>
      <c r="YN1138" t="s">
        <v>941</v>
      </c>
      <c r="YO1138" t="s">
        <v>1159</v>
      </c>
      <c r="YP1138" t="s">
        <v>943</v>
      </c>
      <c r="YQ1138" t="s">
        <v>949</v>
      </c>
      <c r="YV1138" t="s">
        <v>942</v>
      </c>
      <c r="YX1138" t="s">
        <v>1160</v>
      </c>
      <c r="ZC1138" t="s">
        <v>910</v>
      </c>
      <c r="ZD1138" t="s">
        <v>910</v>
      </c>
      <c r="ZE1138" t="s">
        <v>1036</v>
      </c>
      <c r="ZF1138" t="s">
        <v>949</v>
      </c>
      <c r="ZJ1138" t="s">
        <v>948</v>
      </c>
      <c r="ZL1138" t="s">
        <v>944</v>
      </c>
      <c r="ZM1138" t="s">
        <v>1346</v>
      </c>
      <c r="ZO1138" t="s">
        <v>946</v>
      </c>
      <c r="ZR1138" t="s">
        <v>921</v>
      </c>
      <c r="ZS1138" t="s">
        <v>1176</v>
      </c>
      <c r="ZT1138" t="s">
        <v>912</v>
      </c>
      <c r="ZW1138" t="s">
        <v>1067</v>
      </c>
      <c r="ZZ1138" t="s">
        <v>946</v>
      </c>
      <c r="AAB1138" t="s">
        <v>945</v>
      </c>
      <c r="AAC1138" t="s">
        <v>911</v>
      </c>
      <c r="AAG1138" t="s">
        <v>944</v>
      </c>
      <c r="AAP1138" t="s">
        <v>1067</v>
      </c>
      <c r="AAQ1138" t="s">
        <v>915</v>
      </c>
      <c r="AAR1138" t="s">
        <v>1387</v>
      </c>
      <c r="AAS1138" t="s">
        <v>1388</v>
      </c>
      <c r="AAT1138" t="s">
        <v>1389</v>
      </c>
      <c r="ABA1138">
        <v>6.3</v>
      </c>
      <c r="ABB1138">
        <v>4.0999999999999996</v>
      </c>
      <c r="ABJ1138">
        <v>87</v>
      </c>
      <c r="ABM1138" t="s">
        <v>925</v>
      </c>
      <c r="ABN1138">
        <v>2.8000000000000001E-2</v>
      </c>
      <c r="ABO1138">
        <v>27.2</v>
      </c>
      <c r="ABP1138">
        <v>0.126</v>
      </c>
      <c r="ABT1138">
        <v>15</v>
      </c>
      <c r="ACU1138" t="s">
        <v>957</v>
      </c>
      <c r="ACV1138" t="s">
        <v>913</v>
      </c>
      <c r="ACW1138">
        <v>4</v>
      </c>
      <c r="ACX1138">
        <v>0</v>
      </c>
      <c r="ADC1138" t="s">
        <v>943</v>
      </c>
      <c r="ADM1138">
        <v>10</v>
      </c>
      <c r="ADQ1138" t="s">
        <v>990</v>
      </c>
      <c r="ADR1138" t="s">
        <v>943</v>
      </c>
      <c r="ADS1138" t="s">
        <v>1157</v>
      </c>
      <c r="ADT1138" t="s">
        <v>949</v>
      </c>
      <c r="ADV1138" t="s">
        <v>1113</v>
      </c>
      <c r="ADY1138" t="s">
        <v>949</v>
      </c>
      <c r="ADZ1138">
        <v>3.4000000000000002E-2</v>
      </c>
      <c r="AEB1138" t="s">
        <v>921</v>
      </c>
      <c r="AEC1138" t="s">
        <v>942</v>
      </c>
      <c r="AED1138" t="s">
        <v>1389</v>
      </c>
      <c r="AEE1138" t="s">
        <v>910</v>
      </c>
      <c r="AEF1138" t="s">
        <v>1067</v>
      </c>
      <c r="AEG1138" t="s">
        <v>921</v>
      </c>
      <c r="AEH1138">
        <v>8.9999999999999993E-3</v>
      </c>
      <c r="AEI1138" t="s">
        <v>944</v>
      </c>
      <c r="AEK1138" t="s">
        <v>943</v>
      </c>
      <c r="AEL1138" t="s">
        <v>1193</v>
      </c>
      <c r="AEM1138" t="s">
        <v>910</v>
      </c>
      <c r="AEN1138" t="s">
        <v>942</v>
      </c>
      <c r="AEO1138" t="s">
        <v>1389</v>
      </c>
      <c r="AEQ1138" t="s">
        <v>944</v>
      </c>
      <c r="AER1138" t="s">
        <v>1428</v>
      </c>
      <c r="AES1138" t="s">
        <v>910</v>
      </c>
      <c r="AET1138">
        <v>3045</v>
      </c>
      <c r="AEU1138">
        <v>60</v>
      </c>
      <c r="AGR1138">
        <v>992</v>
      </c>
      <c r="AGS1138">
        <v>113</v>
      </c>
      <c r="AGT1138">
        <v>83.9</v>
      </c>
    </row>
    <row r="1139" spans="1:878">
      <c r="A1139" t="s">
        <v>904</v>
      </c>
      <c r="B1139">
        <v>14201300</v>
      </c>
      <c r="C1139" s="1">
        <v>39652</v>
      </c>
      <c r="D1139" s="2">
        <v>0.4513888888888889</v>
      </c>
      <c r="G1139" t="s">
        <v>905</v>
      </c>
      <c r="H1139" t="s">
        <v>1367</v>
      </c>
      <c r="I1139" t="s">
        <v>907</v>
      </c>
      <c r="J1139" t="s">
        <v>908</v>
      </c>
      <c r="M1139" s="1">
        <f t="shared" si="620"/>
        <v>39652</v>
      </c>
      <c r="N1139">
        <v>15.6</v>
      </c>
      <c r="O1139">
        <v>17.100000000000001</v>
      </c>
      <c r="P1139">
        <v>764</v>
      </c>
      <c r="R1139" s="1">
        <f t="shared" si="621"/>
        <v>39652</v>
      </c>
      <c r="S1139">
        <v>0.19</v>
      </c>
      <c r="T1139">
        <v>3.41</v>
      </c>
      <c r="U1139">
        <v>412</v>
      </c>
      <c r="V1139">
        <v>5.0000000000000002E-5</v>
      </c>
      <c r="W1139" s="1">
        <f t="shared" si="622"/>
        <v>39652</v>
      </c>
      <c r="X1139">
        <v>7.3</v>
      </c>
      <c r="Y1139">
        <v>74</v>
      </c>
      <c r="Z1139" s="1">
        <f t="shared" si="623"/>
        <v>39652</v>
      </c>
      <c r="AA1139">
        <v>7.3</v>
      </c>
      <c r="AC1139" s="1">
        <f t="shared" si="624"/>
        <v>39652</v>
      </c>
      <c r="AD1139">
        <v>8</v>
      </c>
      <c r="AE1139">
        <v>0</v>
      </c>
      <c r="AF1139">
        <v>101</v>
      </c>
      <c r="AH1139" s="1" t="str">
        <f t="shared" si="625"/>
        <v/>
      </c>
      <c r="AJ1139" s="1" t="str">
        <f t="shared" si="625"/>
        <v/>
      </c>
      <c r="AM1139" s="1">
        <f t="shared" ref="AM1139" si="705">IF(ISBLANK(AN1139),"",$C1139)</f>
        <v>39652</v>
      </c>
      <c r="AN1139" t="s">
        <v>1443</v>
      </c>
      <c r="AP1139" s="1">
        <f t="shared" si="627"/>
        <v>39652</v>
      </c>
      <c r="AQ1139" t="s">
        <v>1067</v>
      </c>
      <c r="AR1139">
        <v>3.5000000000000003E-2</v>
      </c>
      <c r="AS1139" s="1">
        <f t="shared" si="628"/>
        <v>39652</v>
      </c>
      <c r="AT1139">
        <v>7.6</v>
      </c>
      <c r="AW1139" s="1">
        <f t="shared" si="629"/>
        <v>39652</v>
      </c>
      <c r="AX1139">
        <v>7.63</v>
      </c>
      <c r="AY1139">
        <v>1.04</v>
      </c>
      <c r="AZ1139" s="1">
        <f t="shared" si="630"/>
        <v>39652</v>
      </c>
      <c r="BA1139">
        <v>0.38200000000000001</v>
      </c>
      <c r="BB1139" s="1" t="str">
        <f t="shared" si="630"/>
        <v/>
      </c>
      <c r="BD1139" s="1">
        <f t="shared" ref="BD1139:BF1139" si="706">IF(ISBLANK(BE1139),"",$C1139)</f>
        <v>39652</v>
      </c>
      <c r="BE1139">
        <v>0.33900000000000002</v>
      </c>
      <c r="BF1139" s="1" t="str">
        <f t="shared" si="706"/>
        <v/>
      </c>
      <c r="BI1139" s="1" t="str">
        <f t="shared" ref="BI1139" si="707">IF(ISBLANK(BJ1139),"",$C1139)</f>
        <v/>
      </c>
      <c r="BL1139">
        <v>146</v>
      </c>
      <c r="BM1139">
        <v>63</v>
      </c>
      <c r="BO1139">
        <v>35.4</v>
      </c>
      <c r="BP1139">
        <v>13.9</v>
      </c>
      <c r="BQ1139">
        <v>16.600000000000001</v>
      </c>
      <c r="BR1139">
        <v>0.6</v>
      </c>
      <c r="BU1139">
        <v>35.799999999999997</v>
      </c>
      <c r="BV1139">
        <v>27.5</v>
      </c>
      <c r="BX1139">
        <v>41.6</v>
      </c>
      <c r="BY1139">
        <v>0.63</v>
      </c>
      <c r="CA1139">
        <v>28</v>
      </c>
      <c r="CB1139" t="s">
        <v>946</v>
      </c>
      <c r="CD1139">
        <v>39</v>
      </c>
      <c r="CF1139" t="s">
        <v>944</v>
      </c>
      <c r="CH1139">
        <v>0.17</v>
      </c>
      <c r="CJ1139">
        <v>0.08</v>
      </c>
      <c r="CL1139">
        <v>1</v>
      </c>
      <c r="CO1139">
        <v>43</v>
      </c>
      <c r="CP1139" t="s">
        <v>1189</v>
      </c>
      <c r="CS1139">
        <v>65.2</v>
      </c>
      <c r="CT1139" t="s">
        <v>944</v>
      </c>
      <c r="CU1139">
        <v>0.5</v>
      </c>
      <c r="CV1139">
        <v>0.83</v>
      </c>
      <c r="CX1139" t="s">
        <v>1016</v>
      </c>
      <c r="CZ1139">
        <v>539</v>
      </c>
      <c r="DA1139">
        <v>1</v>
      </c>
      <c r="DB1139">
        <v>5.5</v>
      </c>
      <c r="DD1139" t="s">
        <v>1445</v>
      </c>
      <c r="DF1139">
        <v>4.3</v>
      </c>
      <c r="DG1139">
        <v>7.3</v>
      </c>
      <c r="DH1139">
        <v>0.26</v>
      </c>
      <c r="DJ1139">
        <v>0</v>
      </c>
      <c r="DK1139">
        <v>0</v>
      </c>
      <c r="DL1139">
        <v>0</v>
      </c>
      <c r="DM1139">
        <v>0</v>
      </c>
      <c r="DN1139">
        <v>0</v>
      </c>
      <c r="DO1139">
        <v>0</v>
      </c>
      <c r="DP1139">
        <v>1</v>
      </c>
      <c r="DR1139" t="s">
        <v>946</v>
      </c>
      <c r="DT1139" t="s">
        <v>949</v>
      </c>
      <c r="DZ1139">
        <v>4.2000000000000003E-2</v>
      </c>
      <c r="EA1139" t="s">
        <v>943</v>
      </c>
      <c r="EB1139" t="s">
        <v>946</v>
      </c>
      <c r="EE1139" t="s">
        <v>1100</v>
      </c>
      <c r="EF1139" t="s">
        <v>1067</v>
      </c>
      <c r="EG1139" t="s">
        <v>910</v>
      </c>
      <c r="EH1139">
        <v>2.4</v>
      </c>
      <c r="EJ1139">
        <v>1.04</v>
      </c>
      <c r="EK1139">
        <v>0.01</v>
      </c>
      <c r="GC1139" t="s">
        <v>943</v>
      </c>
      <c r="NB1139" t="s">
        <v>1343</v>
      </c>
      <c r="NM1139" t="s">
        <v>946</v>
      </c>
      <c r="NR1139" t="s">
        <v>957</v>
      </c>
      <c r="NX1139">
        <v>83</v>
      </c>
      <c r="OZ1139" t="s">
        <v>1157</v>
      </c>
      <c r="PM1139" t="s">
        <v>990</v>
      </c>
      <c r="PV1139" t="s">
        <v>1386</v>
      </c>
      <c r="QB1139" t="s">
        <v>948</v>
      </c>
      <c r="QF1139">
        <v>1.2E-2</v>
      </c>
      <c r="QP1139" t="s">
        <v>943</v>
      </c>
      <c r="QS1139" t="s">
        <v>943</v>
      </c>
      <c r="RN1139" t="s">
        <v>944</v>
      </c>
      <c r="XH1139">
        <v>1001</v>
      </c>
      <c r="YE1139" t="s">
        <v>1386</v>
      </c>
      <c r="YF1139" t="s">
        <v>1413</v>
      </c>
      <c r="YG1139">
        <v>2.1999999999999999E-2</v>
      </c>
      <c r="YH1139" t="s">
        <v>945</v>
      </c>
      <c r="YJ1139" t="s">
        <v>1055</v>
      </c>
      <c r="YK1139" t="s">
        <v>943</v>
      </c>
      <c r="YL1139" t="s">
        <v>941</v>
      </c>
      <c r="YM1139">
        <v>4.3999999999999997E-2</v>
      </c>
      <c r="YN1139" t="s">
        <v>941</v>
      </c>
      <c r="YO1139" t="s">
        <v>1231</v>
      </c>
      <c r="YP1139" t="s">
        <v>943</v>
      </c>
      <c r="YQ1139" t="s">
        <v>949</v>
      </c>
      <c r="YV1139" t="s">
        <v>942</v>
      </c>
      <c r="YX1139" t="s">
        <v>1160</v>
      </c>
      <c r="ZC1139" t="s">
        <v>910</v>
      </c>
      <c r="ZD1139" t="s">
        <v>910</v>
      </c>
      <c r="ZE1139" t="s">
        <v>1055</v>
      </c>
      <c r="ZF1139" t="s">
        <v>957</v>
      </c>
      <c r="ZJ1139" t="s">
        <v>948</v>
      </c>
      <c r="ZL1139" t="s">
        <v>944</v>
      </c>
      <c r="ZM1139" t="s">
        <v>1346</v>
      </c>
      <c r="ZO1139" t="s">
        <v>946</v>
      </c>
      <c r="ZR1139" t="s">
        <v>921</v>
      </c>
      <c r="ZS1139" t="s">
        <v>1176</v>
      </c>
      <c r="ZT1139" t="s">
        <v>912</v>
      </c>
      <c r="ZW1139" t="s">
        <v>1067</v>
      </c>
      <c r="ZZ1139" t="s">
        <v>946</v>
      </c>
      <c r="AAB1139" t="s">
        <v>945</v>
      </c>
      <c r="AAC1139" t="s">
        <v>911</v>
      </c>
      <c r="AAG1139" t="s">
        <v>944</v>
      </c>
      <c r="AAP1139" t="s">
        <v>1067</v>
      </c>
      <c r="AAQ1139" t="s">
        <v>915</v>
      </c>
      <c r="AAR1139" t="s">
        <v>1387</v>
      </c>
      <c r="AAS1139" t="s">
        <v>1388</v>
      </c>
      <c r="AAT1139" t="s">
        <v>1389</v>
      </c>
      <c r="ABA1139">
        <v>8.41</v>
      </c>
      <c r="ABB1139">
        <v>2.8</v>
      </c>
      <c r="ABJ1139">
        <v>93</v>
      </c>
      <c r="ABM1139" t="s">
        <v>925</v>
      </c>
      <c r="ABN1139" t="s">
        <v>1107</v>
      </c>
      <c r="ABO1139">
        <v>33.6</v>
      </c>
      <c r="ABP1139">
        <v>0.11600000000000001</v>
      </c>
      <c r="ABT1139">
        <v>15</v>
      </c>
      <c r="ACU1139" t="s">
        <v>1165</v>
      </c>
      <c r="ACV1139" t="s">
        <v>913</v>
      </c>
      <c r="ACW1139">
        <v>5</v>
      </c>
      <c r="ACX1139">
        <v>0</v>
      </c>
      <c r="ADC1139" t="s">
        <v>943</v>
      </c>
      <c r="ADM1139">
        <v>70</v>
      </c>
      <c r="ADQ1139" t="s">
        <v>1389</v>
      </c>
      <c r="ADR1139" t="s">
        <v>943</v>
      </c>
      <c r="ADS1139" t="s">
        <v>1157</v>
      </c>
      <c r="ADT1139" t="s">
        <v>943</v>
      </c>
      <c r="ADV1139" t="s">
        <v>1113</v>
      </c>
      <c r="ADY1139" t="s">
        <v>949</v>
      </c>
      <c r="ADZ1139">
        <v>1.2999999999999999E-2</v>
      </c>
      <c r="AEB1139" t="s">
        <v>921</v>
      </c>
      <c r="AEC1139" t="s">
        <v>942</v>
      </c>
      <c r="AED1139" t="s">
        <v>1389</v>
      </c>
      <c r="AEE1139" t="s">
        <v>910</v>
      </c>
      <c r="AEF1139" t="s">
        <v>1067</v>
      </c>
      <c r="AEG1139" t="s">
        <v>921</v>
      </c>
      <c r="AEH1139" t="s">
        <v>955</v>
      </c>
      <c r="AEI1139" t="s">
        <v>944</v>
      </c>
      <c r="AEK1139" t="s">
        <v>943</v>
      </c>
      <c r="AEL1139" t="s">
        <v>1403</v>
      </c>
      <c r="AEM1139" t="s">
        <v>910</v>
      </c>
      <c r="AEN1139" t="s">
        <v>942</v>
      </c>
      <c r="AEO1139" t="s">
        <v>1389</v>
      </c>
      <c r="AEQ1139" t="s">
        <v>944</v>
      </c>
      <c r="AER1139" t="s">
        <v>1428</v>
      </c>
      <c r="AES1139" t="s">
        <v>910</v>
      </c>
      <c r="AET1139">
        <v>3070</v>
      </c>
      <c r="AEU1139">
        <v>60</v>
      </c>
      <c r="AGR1139">
        <v>995</v>
      </c>
      <c r="AGS1139">
        <v>89.2</v>
      </c>
      <c r="AGT1139">
        <v>90.3</v>
      </c>
    </row>
    <row r="1140" spans="1:878">
      <c r="A1140" t="s">
        <v>904</v>
      </c>
      <c r="B1140">
        <v>14201300</v>
      </c>
      <c r="C1140" s="1">
        <v>39680</v>
      </c>
      <c r="D1140" s="2">
        <v>0.5</v>
      </c>
      <c r="G1140" t="s">
        <v>905</v>
      </c>
      <c r="H1140" t="s">
        <v>1367</v>
      </c>
      <c r="I1140" t="s">
        <v>907</v>
      </c>
      <c r="J1140" t="s">
        <v>908</v>
      </c>
      <c r="M1140" s="1">
        <f t="shared" si="620"/>
        <v>39680</v>
      </c>
      <c r="N1140">
        <v>17.5</v>
      </c>
      <c r="P1140">
        <v>752</v>
      </c>
      <c r="R1140" s="1">
        <f t="shared" si="621"/>
        <v>39680</v>
      </c>
      <c r="S1140">
        <v>0.55000000000000004</v>
      </c>
      <c r="T1140">
        <v>3.62</v>
      </c>
      <c r="U1140">
        <v>395</v>
      </c>
      <c r="V1140">
        <v>1.2E-4</v>
      </c>
      <c r="W1140" s="1">
        <f t="shared" si="622"/>
        <v>39680</v>
      </c>
      <c r="X1140">
        <v>5.0999999999999996</v>
      </c>
      <c r="Y1140">
        <v>54</v>
      </c>
      <c r="Z1140" s="1">
        <f t="shared" si="623"/>
        <v>39680</v>
      </c>
      <c r="AA1140">
        <v>6.9</v>
      </c>
      <c r="AC1140" s="1">
        <f t="shared" si="624"/>
        <v>39680</v>
      </c>
      <c r="AD1140">
        <v>22</v>
      </c>
      <c r="AE1140">
        <v>0</v>
      </c>
      <c r="AF1140">
        <v>113</v>
      </c>
      <c r="AH1140" s="1" t="str">
        <f t="shared" si="625"/>
        <v/>
      </c>
      <c r="AJ1140" s="1" t="str">
        <f t="shared" si="625"/>
        <v/>
      </c>
      <c r="AM1140" s="1">
        <f t="shared" ref="AM1140" si="708">IF(ISBLANK(AN1140),"",$C1140)</f>
        <v>39680</v>
      </c>
      <c r="AN1140" t="s">
        <v>1081</v>
      </c>
      <c r="AP1140" s="1">
        <f t="shared" si="627"/>
        <v>39680</v>
      </c>
      <c r="AQ1140" t="s">
        <v>1067</v>
      </c>
      <c r="AR1140">
        <v>4.5999999999999999E-2</v>
      </c>
      <c r="AS1140" s="1">
        <f t="shared" si="628"/>
        <v>39680</v>
      </c>
      <c r="AT1140">
        <v>5.24</v>
      </c>
      <c r="AW1140" s="1">
        <f t="shared" si="629"/>
        <v>39680</v>
      </c>
      <c r="AX1140">
        <v>5.29</v>
      </c>
      <c r="AY1140">
        <v>1.08</v>
      </c>
      <c r="AZ1140" s="1">
        <f t="shared" si="630"/>
        <v>39680</v>
      </c>
      <c r="BA1140">
        <v>0.39</v>
      </c>
      <c r="BB1140" s="1" t="str">
        <f t="shared" si="630"/>
        <v/>
      </c>
      <c r="BD1140" s="1">
        <f t="shared" ref="BD1140:BF1140" si="709">IF(ISBLANK(BE1140),"",$C1140)</f>
        <v>39680</v>
      </c>
      <c r="BE1140">
        <v>0.35099999999999998</v>
      </c>
      <c r="BF1140" s="1" t="str">
        <f t="shared" si="709"/>
        <v/>
      </c>
      <c r="BI1140" s="1" t="str">
        <f t="shared" ref="BI1140" si="710">IF(ISBLANK(BJ1140),"",$C1140)</f>
        <v/>
      </c>
      <c r="BU1140">
        <v>39.299999999999997</v>
      </c>
      <c r="BV1140">
        <v>20.3</v>
      </c>
      <c r="DM1140">
        <v>1</v>
      </c>
      <c r="DR1140" t="s">
        <v>946</v>
      </c>
      <c r="DT1140" t="s">
        <v>949</v>
      </c>
      <c r="DZ1140">
        <v>3.2000000000000001E-2</v>
      </c>
      <c r="EA1140" t="s">
        <v>943</v>
      </c>
      <c r="EB1140" t="s">
        <v>946</v>
      </c>
      <c r="EE1140" t="s">
        <v>1010</v>
      </c>
      <c r="EF1140" t="s">
        <v>1067</v>
      </c>
      <c r="EG1140" t="s">
        <v>910</v>
      </c>
      <c r="EJ1140">
        <v>1.1000000000000001</v>
      </c>
      <c r="EK1140">
        <v>0.02</v>
      </c>
      <c r="GC1140" t="s">
        <v>943</v>
      </c>
      <c r="NB1140" t="s">
        <v>1343</v>
      </c>
      <c r="NM1140" t="s">
        <v>946</v>
      </c>
      <c r="NR1140" t="s">
        <v>955</v>
      </c>
      <c r="NX1140">
        <v>93</v>
      </c>
      <c r="OZ1140" t="s">
        <v>1157</v>
      </c>
      <c r="PM1140">
        <v>2.1000000000000001E-2</v>
      </c>
      <c r="PV1140" t="s">
        <v>1386</v>
      </c>
      <c r="QB1140" t="s">
        <v>1165</v>
      </c>
      <c r="QF1140">
        <v>1.2999999999999999E-2</v>
      </c>
      <c r="QP1140" t="s">
        <v>943</v>
      </c>
      <c r="QS1140" t="s">
        <v>943</v>
      </c>
      <c r="RN1140" t="s">
        <v>944</v>
      </c>
      <c r="XE1140">
        <v>0.2</v>
      </c>
      <c r="XF1140">
        <v>0.2</v>
      </c>
      <c r="XG1140">
        <v>0.2</v>
      </c>
      <c r="XH1140">
        <v>1001</v>
      </c>
      <c r="YE1140" t="s">
        <v>1386</v>
      </c>
      <c r="YF1140" t="s">
        <v>1413</v>
      </c>
      <c r="YG1140">
        <v>2.8000000000000001E-2</v>
      </c>
      <c r="YH1140" t="s">
        <v>945</v>
      </c>
      <c r="YJ1140" t="s">
        <v>1274</v>
      </c>
      <c r="YK1140" t="s">
        <v>943</v>
      </c>
      <c r="YL1140" t="s">
        <v>941</v>
      </c>
      <c r="YM1140">
        <v>0.45600000000000002</v>
      </c>
      <c r="YN1140" t="s">
        <v>941</v>
      </c>
      <c r="YO1140" t="s">
        <v>1446</v>
      </c>
      <c r="YP1140" t="s">
        <v>943</v>
      </c>
      <c r="YQ1140" t="s">
        <v>949</v>
      </c>
      <c r="YV1140" t="s">
        <v>942</v>
      </c>
      <c r="YX1140" t="s">
        <v>1160</v>
      </c>
      <c r="ZC1140" t="s">
        <v>910</v>
      </c>
      <c r="ZD1140" t="s">
        <v>910</v>
      </c>
      <c r="ZE1140" t="s">
        <v>976</v>
      </c>
      <c r="ZF1140" t="s">
        <v>949</v>
      </c>
      <c r="ZJ1140" t="s">
        <v>948</v>
      </c>
      <c r="ZL1140" t="s">
        <v>944</v>
      </c>
      <c r="ZM1140" t="s">
        <v>1346</v>
      </c>
      <c r="ZO1140" t="s">
        <v>946</v>
      </c>
      <c r="ZR1140" t="s">
        <v>921</v>
      </c>
      <c r="ZS1140" t="s">
        <v>1176</v>
      </c>
      <c r="ZT1140" t="s">
        <v>912</v>
      </c>
      <c r="ZW1140" t="s">
        <v>1067</v>
      </c>
      <c r="ZZ1140" t="s">
        <v>946</v>
      </c>
      <c r="AAB1140" t="s">
        <v>945</v>
      </c>
      <c r="AAC1140" t="s">
        <v>911</v>
      </c>
      <c r="AAG1140" t="s">
        <v>944</v>
      </c>
      <c r="AAP1140" t="s">
        <v>1067</v>
      </c>
      <c r="AAQ1140" t="s">
        <v>915</v>
      </c>
      <c r="AAR1140" t="s">
        <v>1387</v>
      </c>
      <c r="AAS1140" t="s">
        <v>1388</v>
      </c>
      <c r="AAT1140" t="s">
        <v>1389</v>
      </c>
      <c r="ABA1140">
        <v>5.95</v>
      </c>
      <c r="ABJ1140">
        <v>84</v>
      </c>
      <c r="ABM1140" t="s">
        <v>925</v>
      </c>
      <c r="ABN1140" t="s">
        <v>1107</v>
      </c>
      <c r="ABO1140">
        <v>23.2</v>
      </c>
      <c r="ABP1140">
        <v>0.15</v>
      </c>
      <c r="ABT1140">
        <v>15</v>
      </c>
      <c r="ACU1140" t="s">
        <v>1069</v>
      </c>
      <c r="ACV1140" t="s">
        <v>1188</v>
      </c>
      <c r="ACW1140">
        <v>9</v>
      </c>
      <c r="ACX1140">
        <v>0.01</v>
      </c>
      <c r="ADC1140" t="s">
        <v>943</v>
      </c>
      <c r="ADM1140">
        <v>10</v>
      </c>
      <c r="ADQ1140" t="s">
        <v>1389</v>
      </c>
      <c r="ADR1140" t="s">
        <v>943</v>
      </c>
      <c r="ADS1140" t="s">
        <v>1157</v>
      </c>
      <c r="ADT1140" t="s">
        <v>943</v>
      </c>
      <c r="ADV1140" t="s">
        <v>1113</v>
      </c>
      <c r="ADY1140" t="s">
        <v>949</v>
      </c>
      <c r="ADZ1140" t="s">
        <v>990</v>
      </c>
      <c r="AEB1140" t="s">
        <v>921</v>
      </c>
      <c r="AEC1140" t="s">
        <v>942</v>
      </c>
      <c r="AED1140" t="s">
        <v>1389</v>
      </c>
      <c r="AEE1140" t="s">
        <v>910</v>
      </c>
      <c r="AEF1140" t="s">
        <v>1067</v>
      </c>
      <c r="AEG1140" t="s">
        <v>921</v>
      </c>
      <c r="AEH1140" t="s">
        <v>941</v>
      </c>
      <c r="AEI1140" t="s">
        <v>944</v>
      </c>
      <c r="AEK1140" t="s">
        <v>943</v>
      </c>
      <c r="AEL1140" t="s">
        <v>1403</v>
      </c>
      <c r="AEM1140" t="s">
        <v>910</v>
      </c>
      <c r="AEN1140" t="s">
        <v>942</v>
      </c>
      <c r="AEO1140" t="s">
        <v>1389</v>
      </c>
      <c r="AEQ1140" t="s">
        <v>944</v>
      </c>
      <c r="AER1140" t="s">
        <v>1428</v>
      </c>
      <c r="AES1140" t="s">
        <v>910</v>
      </c>
      <c r="AET1140">
        <v>3045</v>
      </c>
      <c r="AEU1140">
        <v>60</v>
      </c>
      <c r="AGR1140">
        <v>982</v>
      </c>
      <c r="AGS1140">
        <v>108</v>
      </c>
      <c r="AGT1140">
        <v>94.7</v>
      </c>
    </row>
    <row r="1141" spans="1:878">
      <c r="A1141" t="s">
        <v>904</v>
      </c>
      <c r="B1141">
        <v>14201300</v>
      </c>
      <c r="C1141" s="1">
        <v>39694</v>
      </c>
      <c r="D1141" s="2">
        <v>0.44444444444444442</v>
      </c>
      <c r="G1141" t="s">
        <v>905</v>
      </c>
      <c r="H1141" t="s">
        <v>1367</v>
      </c>
      <c r="I1141" t="s">
        <v>907</v>
      </c>
      <c r="J1141" t="s">
        <v>908</v>
      </c>
      <c r="M1141" s="1">
        <f t="shared" si="620"/>
        <v>39694</v>
      </c>
      <c r="N1141">
        <v>12.9</v>
      </c>
      <c r="O1141">
        <v>15.4</v>
      </c>
      <c r="P1141">
        <v>764</v>
      </c>
      <c r="R1141" s="1">
        <f t="shared" si="621"/>
        <v>39694</v>
      </c>
      <c r="S1141">
        <v>0.25</v>
      </c>
      <c r="T1141">
        <v>3.46</v>
      </c>
      <c r="U1141">
        <v>513</v>
      </c>
      <c r="V1141">
        <v>5.0000000000000002E-5</v>
      </c>
      <c r="W1141" s="1">
        <f t="shared" si="622"/>
        <v>39694</v>
      </c>
      <c r="X1141">
        <v>6.9</v>
      </c>
      <c r="Y1141">
        <v>66</v>
      </c>
      <c r="Z1141" s="1">
        <f t="shared" si="623"/>
        <v>39694</v>
      </c>
      <c r="AA1141">
        <v>7.3</v>
      </c>
      <c r="AC1141" s="1">
        <f t="shared" si="624"/>
        <v>39694</v>
      </c>
      <c r="AD1141">
        <v>8.8000000000000007</v>
      </c>
      <c r="AE1141">
        <v>0</v>
      </c>
      <c r="AF1141">
        <v>101</v>
      </c>
      <c r="AH1141" s="1" t="str">
        <f t="shared" si="625"/>
        <v/>
      </c>
      <c r="AJ1141" s="1" t="str">
        <f t="shared" si="625"/>
        <v/>
      </c>
      <c r="AM1141" s="1">
        <f t="shared" ref="AM1141" si="711">IF(ISBLANK(AN1141),"",$C1141)</f>
        <v>39694</v>
      </c>
      <c r="AN1141" t="s">
        <v>1447</v>
      </c>
      <c r="AP1141" s="1">
        <f t="shared" si="627"/>
        <v>39694</v>
      </c>
      <c r="AQ1141" t="s">
        <v>1067</v>
      </c>
      <c r="AR1141">
        <v>5.6000000000000001E-2</v>
      </c>
      <c r="AS1141" s="1">
        <f t="shared" si="628"/>
        <v>39694</v>
      </c>
      <c r="AT1141">
        <v>8.14</v>
      </c>
      <c r="AW1141" s="1">
        <f t="shared" si="629"/>
        <v>39694</v>
      </c>
      <c r="AX1141">
        <v>8.1999999999999993</v>
      </c>
      <c r="AY1141">
        <v>1.41</v>
      </c>
      <c r="AZ1141" s="1">
        <f t="shared" si="630"/>
        <v>39694</v>
      </c>
      <c r="BA1141">
        <v>0.76</v>
      </c>
      <c r="BB1141" s="1" t="str">
        <f t="shared" si="630"/>
        <v/>
      </c>
      <c r="BD1141" s="1">
        <f t="shared" ref="BD1141:BF1141" si="712">IF(ISBLANK(BE1141),"",$C1141)</f>
        <v>39694</v>
      </c>
      <c r="BE1141">
        <v>0.46100000000000002</v>
      </c>
      <c r="BF1141" s="1" t="str">
        <f t="shared" si="712"/>
        <v/>
      </c>
      <c r="BI1141" s="1" t="str">
        <f t="shared" ref="BI1141" si="713">IF(ISBLANK(BJ1141),"",$C1141)</f>
        <v/>
      </c>
      <c r="BU1141">
        <v>62.1</v>
      </c>
      <c r="BV1141">
        <v>36</v>
      </c>
      <c r="DJ1141">
        <v>1</v>
      </c>
      <c r="DK1141">
        <v>0</v>
      </c>
      <c r="DL1141">
        <v>1</v>
      </c>
      <c r="DM1141">
        <v>0</v>
      </c>
      <c r="DN1141">
        <v>0</v>
      </c>
      <c r="DO1141">
        <v>0</v>
      </c>
      <c r="DP1141">
        <v>0</v>
      </c>
      <c r="DR1141" t="s">
        <v>946</v>
      </c>
      <c r="DT1141">
        <v>8.9999999999999993E-3</v>
      </c>
      <c r="DZ1141">
        <v>4.2999999999999997E-2</v>
      </c>
      <c r="EA1141" t="s">
        <v>943</v>
      </c>
      <c r="EB1141" t="s">
        <v>946</v>
      </c>
      <c r="EE1141" t="s">
        <v>1021</v>
      </c>
      <c r="EF1141" t="s">
        <v>1067</v>
      </c>
      <c r="EG1141" t="s">
        <v>910</v>
      </c>
      <c r="EJ1141">
        <v>1.05</v>
      </c>
      <c r="EK1141">
        <v>0.01</v>
      </c>
      <c r="GC1141" t="s">
        <v>943</v>
      </c>
      <c r="NB1141" t="s">
        <v>1343</v>
      </c>
      <c r="NM1141" t="s">
        <v>946</v>
      </c>
      <c r="NR1141" t="s">
        <v>943</v>
      </c>
      <c r="NX1141">
        <v>83</v>
      </c>
      <c r="OZ1141" t="s">
        <v>1157</v>
      </c>
      <c r="PM1141">
        <v>1.7000000000000001E-2</v>
      </c>
      <c r="PV1141" t="s">
        <v>1386</v>
      </c>
      <c r="QB1141" t="s">
        <v>948</v>
      </c>
      <c r="QF1141">
        <v>1.2E-2</v>
      </c>
      <c r="QP1141" t="s">
        <v>943</v>
      </c>
      <c r="QS1141" t="s">
        <v>943</v>
      </c>
      <c r="RN1141" t="s">
        <v>944</v>
      </c>
      <c r="XH1141">
        <v>1001</v>
      </c>
      <c r="YE1141" t="s">
        <v>1386</v>
      </c>
      <c r="YF1141" t="s">
        <v>1413</v>
      </c>
      <c r="YG1141" t="s">
        <v>1069</v>
      </c>
      <c r="YH1141" t="s">
        <v>945</v>
      </c>
      <c r="YJ1141" t="s">
        <v>1011</v>
      </c>
      <c r="YK1141" t="s">
        <v>943</v>
      </c>
      <c r="YL1141" t="s">
        <v>941</v>
      </c>
      <c r="YM1141">
        <v>8.6999999999999994E-2</v>
      </c>
      <c r="YN1141" t="s">
        <v>941</v>
      </c>
      <c r="YO1141" t="s">
        <v>1448</v>
      </c>
      <c r="YP1141" t="s">
        <v>943</v>
      </c>
      <c r="YQ1141" t="s">
        <v>949</v>
      </c>
      <c r="YV1141" t="s">
        <v>942</v>
      </c>
      <c r="YX1141" t="s">
        <v>1160</v>
      </c>
      <c r="ZC1141" t="s">
        <v>910</v>
      </c>
      <c r="ZD1141" t="s">
        <v>910</v>
      </c>
      <c r="ZE1141" t="s">
        <v>1142</v>
      </c>
      <c r="ZF1141" t="s">
        <v>949</v>
      </c>
      <c r="ZJ1141" t="s">
        <v>948</v>
      </c>
      <c r="ZL1141" t="s">
        <v>944</v>
      </c>
      <c r="ZM1141" t="s">
        <v>1346</v>
      </c>
      <c r="ZO1141" t="s">
        <v>946</v>
      </c>
      <c r="ZR1141" t="s">
        <v>921</v>
      </c>
      <c r="ZS1141" t="s">
        <v>1176</v>
      </c>
      <c r="ZT1141" t="s">
        <v>912</v>
      </c>
      <c r="ZW1141" t="s">
        <v>1067</v>
      </c>
      <c r="ZZ1141" t="s">
        <v>946</v>
      </c>
      <c r="AAB1141" t="s">
        <v>945</v>
      </c>
      <c r="AAC1141" t="s">
        <v>911</v>
      </c>
      <c r="AAG1141" t="s">
        <v>944</v>
      </c>
      <c r="AAP1141" t="s">
        <v>1067</v>
      </c>
      <c r="AAQ1141" t="s">
        <v>915</v>
      </c>
      <c r="AAR1141" t="s">
        <v>1387</v>
      </c>
      <c r="AAS1141" t="s">
        <v>1388</v>
      </c>
      <c r="AAT1141" t="s">
        <v>1389</v>
      </c>
      <c r="ABA1141">
        <v>8.39</v>
      </c>
      <c r="ABB1141">
        <v>6.3</v>
      </c>
      <c r="ABJ1141">
        <v>95</v>
      </c>
      <c r="ABM1141" t="s">
        <v>925</v>
      </c>
      <c r="ABN1141" t="s">
        <v>1107</v>
      </c>
      <c r="ABO1141">
        <v>36</v>
      </c>
      <c r="ABP1141">
        <v>0.182</v>
      </c>
      <c r="ABT1141">
        <v>15</v>
      </c>
      <c r="ACU1141" t="s">
        <v>982</v>
      </c>
      <c r="ACV1141" t="s">
        <v>1214</v>
      </c>
      <c r="ACW1141">
        <v>4</v>
      </c>
      <c r="ACX1141">
        <v>0</v>
      </c>
      <c r="ADC1141" t="s">
        <v>943</v>
      </c>
      <c r="ADM1141">
        <v>10</v>
      </c>
      <c r="ADQ1141" t="s">
        <v>1389</v>
      </c>
      <c r="ADR1141" t="s">
        <v>943</v>
      </c>
      <c r="ADS1141" t="s">
        <v>1157</v>
      </c>
      <c r="ADT1141" t="s">
        <v>910</v>
      </c>
      <c r="ADV1141" t="s">
        <v>1113</v>
      </c>
      <c r="ADY1141" t="s">
        <v>949</v>
      </c>
      <c r="ADZ1141" t="s">
        <v>1165</v>
      </c>
      <c r="AEB1141" t="s">
        <v>921</v>
      </c>
      <c r="AEC1141" t="s">
        <v>942</v>
      </c>
      <c r="AED1141" t="s">
        <v>1389</v>
      </c>
      <c r="AEE1141" t="s">
        <v>910</v>
      </c>
      <c r="AEF1141" t="s">
        <v>1067</v>
      </c>
      <c r="AEG1141" t="s">
        <v>921</v>
      </c>
      <c r="AEH1141" t="s">
        <v>990</v>
      </c>
      <c r="AEI1141" t="s">
        <v>944</v>
      </c>
      <c r="AEK1141" t="s">
        <v>943</v>
      </c>
      <c r="AEL1141" t="s">
        <v>1403</v>
      </c>
      <c r="AEM1141" t="s">
        <v>910</v>
      </c>
      <c r="AEN1141" t="s">
        <v>942</v>
      </c>
      <c r="AEO1141" t="s">
        <v>1389</v>
      </c>
      <c r="AEQ1141" t="s">
        <v>944</v>
      </c>
      <c r="AER1141" t="s">
        <v>1428</v>
      </c>
      <c r="AES1141" t="s">
        <v>910</v>
      </c>
      <c r="AET1141">
        <v>3045</v>
      </c>
      <c r="AEU1141">
        <v>60</v>
      </c>
      <c r="AGR1141">
        <v>1003</v>
      </c>
      <c r="AGS1141">
        <v>124</v>
      </c>
      <c r="AGT1141">
        <v>83.7</v>
      </c>
    </row>
    <row r="1142" spans="1:878">
      <c r="A1142" t="s">
        <v>904</v>
      </c>
      <c r="B1142">
        <v>14201300</v>
      </c>
      <c r="C1142" s="1">
        <v>39708</v>
      </c>
      <c r="D1142" s="2">
        <v>0.4375</v>
      </c>
      <c r="G1142" t="s">
        <v>905</v>
      </c>
      <c r="H1142" t="s">
        <v>1367</v>
      </c>
      <c r="I1142" t="s">
        <v>907</v>
      </c>
      <c r="J1142" t="s">
        <v>908</v>
      </c>
      <c r="M1142" s="1">
        <f t="shared" si="620"/>
        <v>39708</v>
      </c>
      <c r="N1142">
        <v>14.2</v>
      </c>
      <c r="P1142">
        <v>758</v>
      </c>
      <c r="R1142" s="1">
        <f t="shared" si="621"/>
        <v>39708</v>
      </c>
      <c r="S1142">
        <v>0.3</v>
      </c>
      <c r="T1142">
        <v>3.52</v>
      </c>
      <c r="U1142">
        <v>500</v>
      </c>
      <c r="V1142">
        <v>6.9999999999999994E-5</v>
      </c>
      <c r="W1142" s="1">
        <f t="shared" si="622"/>
        <v>39708</v>
      </c>
      <c r="X1142">
        <v>6.6</v>
      </c>
      <c r="Y1142">
        <v>65</v>
      </c>
      <c r="Z1142" s="1">
        <f t="shared" si="623"/>
        <v>39708</v>
      </c>
      <c r="AA1142">
        <v>7.2</v>
      </c>
      <c r="AC1142" s="1">
        <f t="shared" si="624"/>
        <v>39708</v>
      </c>
      <c r="AD1142">
        <v>12</v>
      </c>
      <c r="AE1142">
        <v>0</v>
      </c>
      <c r="AF1142">
        <v>111</v>
      </c>
      <c r="AH1142" s="1" t="str">
        <f t="shared" si="625"/>
        <v/>
      </c>
      <c r="AJ1142" s="1" t="str">
        <f t="shared" si="625"/>
        <v/>
      </c>
      <c r="AM1142" s="1">
        <f t="shared" ref="AM1142" si="714">IF(ISBLANK(AN1142),"",$C1142)</f>
        <v>39708</v>
      </c>
      <c r="AN1142">
        <v>0.65</v>
      </c>
      <c r="AP1142" s="1">
        <f t="shared" si="627"/>
        <v>39708</v>
      </c>
      <c r="AQ1142">
        <v>5.0999999999999997E-2</v>
      </c>
      <c r="AR1142">
        <v>4.8000000000000001E-2</v>
      </c>
      <c r="AS1142" s="1">
        <f t="shared" si="628"/>
        <v>39708</v>
      </c>
      <c r="AT1142">
        <v>7.3</v>
      </c>
      <c r="AW1142" s="1">
        <f t="shared" si="629"/>
        <v>39708</v>
      </c>
      <c r="AX1142">
        <v>7.34</v>
      </c>
      <c r="AY1142">
        <v>1.79</v>
      </c>
      <c r="AZ1142" s="1">
        <f t="shared" si="630"/>
        <v>39708</v>
      </c>
      <c r="BA1142">
        <v>0.63</v>
      </c>
      <c r="BB1142" s="1" t="str">
        <f t="shared" si="630"/>
        <v/>
      </c>
      <c r="BD1142" s="1">
        <f t="shared" ref="BD1142:BF1142" si="715">IF(ISBLANK(BE1142),"",$C1142)</f>
        <v>39708</v>
      </c>
      <c r="BE1142">
        <v>0.58399999999999996</v>
      </c>
      <c r="BF1142" s="1" t="str">
        <f t="shared" si="715"/>
        <v/>
      </c>
      <c r="BI1142" s="1" t="str">
        <f t="shared" ref="BI1142" si="716">IF(ISBLANK(BJ1142),"",$C1142)</f>
        <v/>
      </c>
      <c r="BU1142">
        <v>56.4</v>
      </c>
      <c r="BV1142">
        <v>30.5</v>
      </c>
      <c r="DJ1142">
        <v>0</v>
      </c>
      <c r="DK1142">
        <v>0</v>
      </c>
      <c r="DL1142">
        <v>0</v>
      </c>
      <c r="DM1142">
        <v>0</v>
      </c>
      <c r="DN1142">
        <v>0</v>
      </c>
      <c r="DO1142">
        <v>0</v>
      </c>
      <c r="DP1142">
        <v>0</v>
      </c>
      <c r="DR1142" t="s">
        <v>946</v>
      </c>
      <c r="DT1142" t="s">
        <v>910</v>
      </c>
      <c r="DZ1142">
        <v>4.3999999999999997E-2</v>
      </c>
      <c r="EA1142" t="s">
        <v>943</v>
      </c>
      <c r="EB1142" t="s">
        <v>946</v>
      </c>
      <c r="EE1142" t="s">
        <v>998</v>
      </c>
      <c r="EF1142" t="s">
        <v>1067</v>
      </c>
      <c r="EG1142" t="s">
        <v>910</v>
      </c>
      <c r="EJ1142">
        <v>1.07</v>
      </c>
      <c r="EK1142">
        <v>0.01</v>
      </c>
      <c r="GC1142" t="s">
        <v>943</v>
      </c>
      <c r="NB1142" t="s">
        <v>1343</v>
      </c>
      <c r="NM1142" t="s">
        <v>946</v>
      </c>
      <c r="NR1142" t="s">
        <v>957</v>
      </c>
      <c r="NX1142">
        <v>92</v>
      </c>
      <c r="OZ1142" t="s">
        <v>1157</v>
      </c>
      <c r="PM1142">
        <v>1.2999999999999999E-2</v>
      </c>
      <c r="PV1142" t="s">
        <v>1386</v>
      </c>
      <c r="QB1142" t="s">
        <v>948</v>
      </c>
      <c r="QF1142">
        <v>1.7000000000000001E-2</v>
      </c>
      <c r="QP1142" t="s">
        <v>943</v>
      </c>
      <c r="QS1142" t="s">
        <v>943</v>
      </c>
      <c r="RN1142" t="s">
        <v>944</v>
      </c>
      <c r="XH1142">
        <v>1001</v>
      </c>
      <c r="YE1142" t="s">
        <v>1386</v>
      </c>
      <c r="YF1142" t="s">
        <v>1413</v>
      </c>
      <c r="YG1142" t="s">
        <v>1052</v>
      </c>
      <c r="YH1142" t="s">
        <v>945</v>
      </c>
      <c r="YJ1142" t="s">
        <v>1388</v>
      </c>
      <c r="YK1142" t="s">
        <v>943</v>
      </c>
      <c r="YL1142" t="s">
        <v>941</v>
      </c>
      <c r="YM1142">
        <v>4.5999999999999999E-2</v>
      </c>
      <c r="YN1142" t="s">
        <v>941</v>
      </c>
      <c r="YO1142" t="s">
        <v>1449</v>
      </c>
      <c r="YP1142" t="s">
        <v>943</v>
      </c>
      <c r="YQ1142" t="s">
        <v>949</v>
      </c>
      <c r="YV1142" t="s">
        <v>942</v>
      </c>
      <c r="YX1142" t="s">
        <v>1160</v>
      </c>
      <c r="ZC1142" t="s">
        <v>910</v>
      </c>
      <c r="ZD1142" t="s">
        <v>910</v>
      </c>
      <c r="ZE1142" t="s">
        <v>1450</v>
      </c>
      <c r="ZF1142" t="s">
        <v>949</v>
      </c>
      <c r="ZJ1142" t="s">
        <v>948</v>
      </c>
      <c r="ZL1142" t="s">
        <v>944</v>
      </c>
      <c r="ZM1142" t="s">
        <v>1346</v>
      </c>
      <c r="ZO1142" t="s">
        <v>946</v>
      </c>
      <c r="ZR1142" t="s">
        <v>921</v>
      </c>
      <c r="ZS1142" t="s">
        <v>1176</v>
      </c>
      <c r="ZT1142" t="s">
        <v>912</v>
      </c>
      <c r="ZW1142" t="s">
        <v>1067</v>
      </c>
      <c r="ZZ1142" t="s">
        <v>946</v>
      </c>
      <c r="AAB1142" t="s">
        <v>945</v>
      </c>
      <c r="AAG1142" t="s">
        <v>944</v>
      </c>
      <c r="AAP1142" t="s">
        <v>1067</v>
      </c>
      <c r="AAQ1142" t="s">
        <v>915</v>
      </c>
      <c r="AAR1142" t="s">
        <v>1387</v>
      </c>
      <c r="AAS1142" t="s">
        <v>1388</v>
      </c>
      <c r="AAT1142" t="s">
        <v>1389</v>
      </c>
      <c r="ABA1142">
        <v>8.0500000000000007</v>
      </c>
      <c r="ABJ1142">
        <v>95</v>
      </c>
      <c r="ABM1142" t="s">
        <v>925</v>
      </c>
      <c r="ABN1142">
        <v>6.5000000000000002E-2</v>
      </c>
      <c r="ABO1142">
        <v>32.299999999999997</v>
      </c>
      <c r="ABP1142">
        <v>0.159</v>
      </c>
      <c r="ABT1142">
        <v>15</v>
      </c>
      <c r="ACU1142" t="s">
        <v>1021</v>
      </c>
      <c r="ACV1142" t="s">
        <v>953</v>
      </c>
      <c r="ACW1142">
        <v>2</v>
      </c>
      <c r="ACX1142">
        <v>0</v>
      </c>
      <c r="ADC1142" t="s">
        <v>943</v>
      </c>
      <c r="ADM1142">
        <v>10</v>
      </c>
      <c r="ADQ1142" t="s">
        <v>1165</v>
      </c>
      <c r="ADR1142" t="s">
        <v>943</v>
      </c>
      <c r="ADS1142" t="s">
        <v>1157</v>
      </c>
      <c r="ADT1142" t="s">
        <v>943</v>
      </c>
      <c r="ADV1142" t="s">
        <v>1113</v>
      </c>
      <c r="ADY1142" t="s">
        <v>949</v>
      </c>
      <c r="ADZ1142" t="s">
        <v>939</v>
      </c>
      <c r="AEB1142" t="s">
        <v>921</v>
      </c>
      <c r="AEC1142" t="s">
        <v>942</v>
      </c>
      <c r="AED1142" t="s">
        <v>1389</v>
      </c>
      <c r="AEE1142" t="s">
        <v>910</v>
      </c>
      <c r="AEF1142" t="s">
        <v>1067</v>
      </c>
      <c r="AEG1142" t="s">
        <v>921</v>
      </c>
      <c r="AEH1142" t="s">
        <v>1193</v>
      </c>
      <c r="AEI1142" t="s">
        <v>944</v>
      </c>
      <c r="AEK1142" t="s">
        <v>943</v>
      </c>
      <c r="AEL1142" t="s">
        <v>1403</v>
      </c>
      <c r="AEM1142" t="s">
        <v>910</v>
      </c>
      <c r="AEN1142" t="s">
        <v>942</v>
      </c>
      <c r="AEO1142" t="s">
        <v>1389</v>
      </c>
      <c r="AEQ1142" t="s">
        <v>944</v>
      </c>
      <c r="AER1142" t="s">
        <v>1428</v>
      </c>
      <c r="AES1142" t="s">
        <v>910</v>
      </c>
      <c r="AET1142">
        <v>3045</v>
      </c>
      <c r="AEU1142">
        <v>60</v>
      </c>
      <c r="AGR1142">
        <v>983</v>
      </c>
      <c r="AGS1142">
        <v>98.4</v>
      </c>
      <c r="AGT1142">
        <v>91.5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140"/>
  <sheetViews>
    <sheetView workbookViewId="0">
      <selection activeCell="O23" sqref="O23"/>
    </sheetView>
  </sheetViews>
  <sheetFormatPr defaultRowHeight="14.4"/>
  <cols>
    <col min="1" max="1" width="10.5546875" bestFit="1" customWidth="1"/>
  </cols>
  <sheetData>
    <row r="1" spans="1:5">
      <c r="A1" t="s">
        <v>3164</v>
      </c>
      <c r="B1" t="s">
        <v>3165</v>
      </c>
      <c r="C1" t="s">
        <v>3166</v>
      </c>
      <c r="D1" t="s">
        <v>3167</v>
      </c>
      <c r="E1" t="s">
        <v>3168</v>
      </c>
    </row>
    <row r="2" spans="1:5">
      <c r="A2" s="1">
        <v>39652</v>
      </c>
      <c r="B2">
        <v>2.8</v>
      </c>
      <c r="C2">
        <v>0.19</v>
      </c>
      <c r="D2" s="8">
        <f t="shared" ref="D2:D21" si="0">C2*2556.6</f>
        <v>485.75399999999996</v>
      </c>
      <c r="E2" s="8">
        <f t="shared" ref="E2:E21" si="1">1.26677*B2^0.80478</f>
        <v>2.9010927264466173</v>
      </c>
    </row>
    <row r="3" spans="1:5">
      <c r="A3" s="1">
        <v>39694</v>
      </c>
      <c r="B3">
        <v>6.3</v>
      </c>
      <c r="C3">
        <v>0.25</v>
      </c>
      <c r="D3" s="8">
        <f t="shared" si="0"/>
        <v>639.15</v>
      </c>
      <c r="E3" s="8">
        <f t="shared" si="1"/>
        <v>5.5717427563506003</v>
      </c>
    </row>
    <row r="4" spans="1:5">
      <c r="A4" s="1">
        <v>39638</v>
      </c>
      <c r="B4">
        <v>4.0999999999999996</v>
      </c>
      <c r="C4">
        <v>0.37</v>
      </c>
      <c r="D4" s="8">
        <f t="shared" si="0"/>
        <v>945.94200000000001</v>
      </c>
      <c r="E4" s="8">
        <f t="shared" si="1"/>
        <v>3.9432468217469694</v>
      </c>
    </row>
    <row r="5" spans="1:5">
      <c r="A5" s="1">
        <v>39617</v>
      </c>
      <c r="B5">
        <v>3.4</v>
      </c>
      <c r="C5">
        <v>0.82</v>
      </c>
      <c r="D5" s="8">
        <f t="shared" si="0"/>
        <v>2096.4119999999998</v>
      </c>
      <c r="E5" s="8">
        <f t="shared" si="1"/>
        <v>3.3917307795559366</v>
      </c>
    </row>
    <row r="6" spans="1:5">
      <c r="A6" s="1">
        <v>39603</v>
      </c>
      <c r="B6">
        <v>8.3000000000000007</v>
      </c>
      <c r="C6">
        <v>1.7</v>
      </c>
      <c r="D6" s="8">
        <f t="shared" si="0"/>
        <v>4346.2199999999993</v>
      </c>
      <c r="E6" s="8">
        <f t="shared" si="1"/>
        <v>6.9559017151618381</v>
      </c>
    </row>
    <row r="7" spans="1:5">
      <c r="A7" s="1">
        <v>39589</v>
      </c>
      <c r="B7">
        <v>4.5999999999999996</v>
      </c>
      <c r="C7">
        <v>1.9</v>
      </c>
      <c r="D7" s="8">
        <f t="shared" si="0"/>
        <v>4857.54</v>
      </c>
      <c r="E7" s="8">
        <f t="shared" si="1"/>
        <v>4.3258555922248139</v>
      </c>
    </row>
    <row r="8" spans="1:5">
      <c r="A8" s="1">
        <v>39575</v>
      </c>
      <c r="B8">
        <v>4</v>
      </c>
      <c r="C8">
        <v>2.2000000000000002</v>
      </c>
      <c r="D8" s="8">
        <f t="shared" si="0"/>
        <v>5624.52</v>
      </c>
      <c r="E8" s="8">
        <f t="shared" si="1"/>
        <v>3.865659609202118</v>
      </c>
    </row>
    <row r="9" spans="1:5">
      <c r="A9" s="1">
        <v>39372</v>
      </c>
      <c r="B9">
        <v>5.9</v>
      </c>
      <c r="C9">
        <v>2.2999999999999998</v>
      </c>
      <c r="D9" s="8">
        <f t="shared" si="0"/>
        <v>5880.1799999999994</v>
      </c>
      <c r="E9" s="8">
        <f t="shared" si="1"/>
        <v>5.2852319496220383</v>
      </c>
    </row>
    <row r="10" spans="1:5">
      <c r="A10" s="1">
        <v>39393</v>
      </c>
      <c r="B10">
        <v>3.7</v>
      </c>
      <c r="C10">
        <v>2.6</v>
      </c>
      <c r="D10" s="8">
        <f t="shared" si="0"/>
        <v>6647.16</v>
      </c>
      <c r="E10" s="8">
        <f t="shared" si="1"/>
        <v>3.6305728301728926</v>
      </c>
    </row>
    <row r="11" spans="1:5">
      <c r="A11" s="1">
        <v>39512</v>
      </c>
      <c r="B11">
        <v>25</v>
      </c>
      <c r="C11">
        <v>10</v>
      </c>
      <c r="D11" s="8">
        <f t="shared" si="0"/>
        <v>25566</v>
      </c>
      <c r="E11" s="8">
        <f t="shared" si="1"/>
        <v>16.893978218855938</v>
      </c>
    </row>
    <row r="12" spans="1:5">
      <c r="A12" s="1">
        <v>39498</v>
      </c>
      <c r="B12">
        <v>28</v>
      </c>
      <c r="C12">
        <v>13</v>
      </c>
      <c r="D12" s="8">
        <f t="shared" si="0"/>
        <v>33235.799999999996</v>
      </c>
      <c r="E12" s="8">
        <f t="shared" si="1"/>
        <v>18.507238010570902</v>
      </c>
    </row>
    <row r="13" spans="1:5">
      <c r="A13" s="1">
        <v>39470</v>
      </c>
      <c r="B13">
        <v>24</v>
      </c>
      <c r="C13">
        <v>16</v>
      </c>
      <c r="D13" s="8">
        <f t="shared" si="0"/>
        <v>40905.599999999999</v>
      </c>
      <c r="E13" s="8">
        <f t="shared" si="1"/>
        <v>16.347982827572949</v>
      </c>
    </row>
    <row r="14" spans="1:5">
      <c r="A14" s="1">
        <v>39547</v>
      </c>
      <c r="B14">
        <v>43</v>
      </c>
      <c r="C14">
        <v>19</v>
      </c>
      <c r="D14" s="8">
        <f t="shared" si="0"/>
        <v>48575.4</v>
      </c>
      <c r="E14" s="8">
        <f t="shared" si="1"/>
        <v>26.138491101490924</v>
      </c>
    </row>
    <row r="15" spans="1:5">
      <c r="A15" s="1">
        <v>39435</v>
      </c>
      <c r="B15">
        <v>21</v>
      </c>
      <c r="C15">
        <v>26</v>
      </c>
      <c r="D15" s="8">
        <f t="shared" si="0"/>
        <v>66471.599999999991</v>
      </c>
      <c r="E15" s="8">
        <f t="shared" si="1"/>
        <v>14.682277014171842</v>
      </c>
    </row>
    <row r="16" spans="1:5">
      <c r="A16" s="1">
        <v>39561</v>
      </c>
      <c r="B16">
        <v>55</v>
      </c>
      <c r="C16">
        <v>31</v>
      </c>
      <c r="D16" s="8">
        <f t="shared" si="0"/>
        <v>79254.599999999991</v>
      </c>
      <c r="E16" s="8">
        <f t="shared" si="1"/>
        <v>31.864481424585421</v>
      </c>
    </row>
    <row r="17" spans="1:15">
      <c r="A17" s="1">
        <v>39484</v>
      </c>
      <c r="B17">
        <v>58</v>
      </c>
      <c r="C17">
        <v>35</v>
      </c>
      <c r="D17" s="8">
        <f t="shared" si="0"/>
        <v>89481</v>
      </c>
      <c r="E17" s="8">
        <f t="shared" si="1"/>
        <v>33.255949376472586</v>
      </c>
    </row>
    <row r="18" spans="1:15">
      <c r="A18" s="1">
        <v>39407</v>
      </c>
      <c r="B18">
        <v>70</v>
      </c>
      <c r="C18">
        <v>45</v>
      </c>
      <c r="D18" s="8">
        <f t="shared" si="0"/>
        <v>115047</v>
      </c>
      <c r="E18" s="8">
        <f t="shared" si="1"/>
        <v>38.689736362141971</v>
      </c>
    </row>
    <row r="19" spans="1:15">
      <c r="A19" s="1">
        <v>39456</v>
      </c>
      <c r="B19">
        <v>180</v>
      </c>
      <c r="C19">
        <v>83</v>
      </c>
      <c r="D19" s="8">
        <f t="shared" si="0"/>
        <v>212197.8</v>
      </c>
      <c r="E19" s="8">
        <f t="shared" si="1"/>
        <v>82.736277372059035</v>
      </c>
    </row>
    <row r="20" spans="1:15">
      <c r="A20" s="1">
        <v>39421</v>
      </c>
      <c r="B20">
        <v>180</v>
      </c>
      <c r="C20">
        <v>110</v>
      </c>
      <c r="D20" s="8">
        <f t="shared" si="0"/>
        <v>281226</v>
      </c>
      <c r="E20" s="8">
        <f t="shared" si="1"/>
        <v>82.736277372059035</v>
      </c>
    </row>
    <row r="21" spans="1:15">
      <c r="A21" s="1">
        <v>39526</v>
      </c>
      <c r="B21">
        <v>120</v>
      </c>
      <c r="C21">
        <v>223</v>
      </c>
      <c r="D21" s="8">
        <f t="shared" si="0"/>
        <v>570121.79999999993</v>
      </c>
      <c r="E21" s="8">
        <f t="shared" si="1"/>
        <v>59.700951508677804</v>
      </c>
    </row>
    <row r="22" spans="1:15">
      <c r="O22" t="s">
        <v>3175</v>
      </c>
    </row>
    <row r="917" spans="1:2">
      <c r="A917" t="s">
        <v>58</v>
      </c>
      <c r="B917" t="s">
        <v>763</v>
      </c>
    </row>
    <row r="918" spans="1:2">
      <c r="A918" s="4" t="e">
        <f>VLOOKUP(A917,$B$20:$D$879,3,FALSE)</f>
        <v>#N/A</v>
      </c>
      <c r="B918" s="7" t="e">
        <f>VLOOKUP(B917,$B$20:$D$879,3,FALSE)</f>
        <v>#N/A</v>
      </c>
    </row>
    <row r="919" spans="1:2">
      <c r="A919" t="s">
        <v>909</v>
      </c>
    </row>
    <row r="920" spans="1:2">
      <c r="A920">
        <v>1.1000000000000001</v>
      </c>
    </row>
    <row r="921" spans="1:2">
      <c r="A921">
        <v>0.3</v>
      </c>
    </row>
    <row r="925" spans="1:2">
      <c r="A925">
        <v>28</v>
      </c>
    </row>
    <row r="926" spans="1:2">
      <c r="A926">
        <v>35</v>
      </c>
    </row>
    <row r="927" spans="1:2">
      <c r="A927">
        <v>6.6</v>
      </c>
      <c r="B927">
        <v>100</v>
      </c>
    </row>
    <row r="928" spans="1:2">
      <c r="A928">
        <v>12</v>
      </c>
      <c r="B928">
        <v>98</v>
      </c>
    </row>
    <row r="930" spans="1:2">
      <c r="A930">
        <v>3.7</v>
      </c>
      <c r="B930">
        <v>100</v>
      </c>
    </row>
    <row r="931" spans="1:2">
      <c r="A931">
        <v>1.3</v>
      </c>
      <c r="B931">
        <v>89</v>
      </c>
    </row>
    <row r="932" spans="1:2">
      <c r="A932">
        <v>1</v>
      </c>
      <c r="B932">
        <v>96</v>
      </c>
    </row>
    <row r="934" spans="1:2">
      <c r="A934">
        <v>0.69</v>
      </c>
      <c r="B934">
        <v>96</v>
      </c>
    </row>
    <row r="935" spans="1:2">
      <c r="A935">
        <v>0.4</v>
      </c>
      <c r="B935">
        <v>92</v>
      </c>
    </row>
    <row r="939" spans="1:2">
      <c r="A939">
        <v>0.28999999999999998</v>
      </c>
      <c r="B939">
        <v>100</v>
      </c>
    </row>
    <row r="940" spans="1:2">
      <c r="A940">
        <v>12</v>
      </c>
      <c r="B940">
        <v>80</v>
      </c>
    </row>
    <row r="941" spans="1:2">
      <c r="A941">
        <v>2.2000000000000002</v>
      </c>
      <c r="B941">
        <v>95</v>
      </c>
    </row>
    <row r="942" spans="1:2">
      <c r="A942">
        <v>9.3000000000000007</v>
      </c>
      <c r="B942">
        <v>32</v>
      </c>
    </row>
    <row r="943" spans="1:2">
      <c r="A943">
        <v>15</v>
      </c>
      <c r="B943">
        <v>92</v>
      </c>
    </row>
    <row r="944" spans="1:2">
      <c r="A944">
        <v>2.8</v>
      </c>
      <c r="B944">
        <v>99</v>
      </c>
    </row>
    <row r="945" spans="1:2">
      <c r="A945">
        <v>361</v>
      </c>
      <c r="B945">
        <v>98</v>
      </c>
    </row>
    <row r="946" spans="1:2">
      <c r="A946">
        <v>26</v>
      </c>
      <c r="B946">
        <v>95</v>
      </c>
    </row>
    <row r="947" spans="1:2">
      <c r="A947">
        <v>340</v>
      </c>
      <c r="B947">
        <v>98</v>
      </c>
    </row>
    <row r="948" spans="1:2">
      <c r="A948">
        <v>7.6</v>
      </c>
      <c r="B948">
        <v>87</v>
      </c>
    </row>
    <row r="949" spans="1:2">
      <c r="A949">
        <v>2.4</v>
      </c>
      <c r="B949">
        <v>97</v>
      </c>
    </row>
    <row r="950" spans="1:2">
      <c r="A950">
        <v>0.32</v>
      </c>
      <c r="B950">
        <v>98</v>
      </c>
    </row>
    <row r="951" spans="1:2">
      <c r="A951">
        <v>2.5</v>
      </c>
      <c r="B951">
        <v>98</v>
      </c>
    </row>
    <row r="952" spans="1:2">
      <c r="A952">
        <v>0.35</v>
      </c>
      <c r="B952">
        <v>100</v>
      </c>
    </row>
    <row r="953" spans="1:2">
      <c r="A953">
        <v>0.4</v>
      </c>
      <c r="B953">
        <v>98</v>
      </c>
    </row>
    <row r="954" spans="1:2">
      <c r="A954">
        <v>0.12</v>
      </c>
    </row>
    <row r="955" spans="1:2">
      <c r="A955">
        <v>0.13</v>
      </c>
    </row>
    <row r="957" spans="1:2">
      <c r="A957" t="s">
        <v>1037</v>
      </c>
      <c r="B957">
        <v>98</v>
      </c>
    </row>
    <row r="958" spans="1:2">
      <c r="A958" t="s">
        <v>1044</v>
      </c>
      <c r="B958">
        <v>100</v>
      </c>
    </row>
    <row r="959" spans="1:2">
      <c r="A959" t="s">
        <v>1048</v>
      </c>
      <c r="B959">
        <v>94</v>
      </c>
    </row>
    <row r="960" spans="1:2">
      <c r="A960">
        <v>29</v>
      </c>
      <c r="B960">
        <v>99</v>
      </c>
    </row>
    <row r="961" spans="1:2">
      <c r="A961">
        <v>47</v>
      </c>
      <c r="B961">
        <v>99</v>
      </c>
    </row>
    <row r="962" spans="1:2">
      <c r="A962">
        <v>3.7</v>
      </c>
      <c r="B962">
        <v>96</v>
      </c>
    </row>
    <row r="963" spans="1:2">
      <c r="A963">
        <v>2.9</v>
      </c>
      <c r="B963">
        <v>100</v>
      </c>
    </row>
    <row r="964" spans="1:2">
      <c r="A964">
        <v>42</v>
      </c>
      <c r="B964">
        <v>84</v>
      </c>
    </row>
    <row r="965" spans="1:2">
      <c r="A965">
        <v>1860</v>
      </c>
      <c r="B965">
        <v>96</v>
      </c>
    </row>
    <row r="966" spans="1:2">
      <c r="A966">
        <v>141</v>
      </c>
      <c r="B966">
        <v>99</v>
      </c>
    </row>
    <row r="967" spans="1:2">
      <c r="A967">
        <v>11</v>
      </c>
      <c r="B967">
        <v>97</v>
      </c>
    </row>
    <row r="968" spans="1:2">
      <c r="A968" t="s">
        <v>1072</v>
      </c>
      <c r="B968">
        <v>98</v>
      </c>
    </row>
    <row r="969" spans="1:2">
      <c r="A969">
        <v>10</v>
      </c>
      <c r="B969">
        <v>93</v>
      </c>
    </row>
    <row r="970" spans="1:2">
      <c r="A970">
        <v>101</v>
      </c>
      <c r="B970">
        <v>96</v>
      </c>
    </row>
    <row r="971" spans="1:2">
      <c r="A971">
        <v>5.2</v>
      </c>
      <c r="B971">
        <v>100</v>
      </c>
    </row>
    <row r="972" spans="1:2">
      <c r="A972">
        <v>4.8</v>
      </c>
      <c r="B972">
        <v>100</v>
      </c>
    </row>
    <row r="973" spans="1:2">
      <c r="A973">
        <v>4.5999999999999996</v>
      </c>
      <c r="B973">
        <v>100</v>
      </c>
    </row>
    <row r="975" spans="1:2">
      <c r="A975">
        <v>0.68</v>
      </c>
      <c r="B975">
        <v>100</v>
      </c>
    </row>
    <row r="977" spans="1:1">
      <c r="A977">
        <v>4.5999999999999996</v>
      </c>
    </row>
    <row r="978" spans="1:1">
      <c r="A978">
        <v>4.3</v>
      </c>
    </row>
    <row r="979" spans="1:1">
      <c r="A979">
        <v>4.5</v>
      </c>
    </row>
    <row r="980" spans="1:1">
      <c r="A980">
        <v>19</v>
      </c>
    </row>
    <row r="981" spans="1:1">
      <c r="A981">
        <v>15</v>
      </c>
    </row>
    <row r="982" spans="1:1">
      <c r="A982">
        <v>14</v>
      </c>
    </row>
    <row r="983" spans="1:1">
      <c r="A983">
        <v>9.5</v>
      </c>
    </row>
    <row r="984" spans="1:1">
      <c r="A984">
        <v>534</v>
      </c>
    </row>
    <row r="985" spans="1:1">
      <c r="A985">
        <v>14</v>
      </c>
    </row>
    <row r="986" spans="1:1">
      <c r="A986">
        <v>10</v>
      </c>
    </row>
    <row r="987" spans="1:1">
      <c r="A987">
        <v>8.1</v>
      </c>
    </row>
    <row r="988" spans="1:1">
      <c r="A988">
        <v>5.2</v>
      </c>
    </row>
    <row r="989" spans="1:1">
      <c r="A989">
        <v>4.2</v>
      </c>
    </row>
    <row r="990" spans="1:1">
      <c r="A990">
        <v>27</v>
      </c>
    </row>
    <row r="991" spans="1:1">
      <c r="A991">
        <v>4</v>
      </c>
    </row>
    <row r="992" spans="1:1">
      <c r="A992">
        <v>3.1</v>
      </c>
    </row>
    <row r="993" spans="1:1">
      <c r="A993">
        <v>1.4</v>
      </c>
    </row>
    <row r="994" spans="1:1">
      <c r="A994">
        <v>0.47</v>
      </c>
    </row>
    <row r="995" spans="1:1">
      <c r="A995">
        <v>1.3</v>
      </c>
    </row>
    <row r="996" spans="1:1">
      <c r="A996">
        <v>9.6999999999999993</v>
      </c>
    </row>
    <row r="997" spans="1:1">
      <c r="A997">
        <v>3</v>
      </c>
    </row>
    <row r="998" spans="1:1">
      <c r="A998">
        <v>5.6</v>
      </c>
    </row>
    <row r="999" spans="1:1">
      <c r="A999">
        <v>192</v>
      </c>
    </row>
    <row r="1000" spans="1:1">
      <c r="A1000">
        <v>552</v>
      </c>
    </row>
    <row r="1001" spans="1:1">
      <c r="A1001">
        <v>9.6999999999999993</v>
      </c>
    </row>
    <row r="1002" spans="1:1">
      <c r="A1002">
        <v>28</v>
      </c>
    </row>
    <row r="1003" spans="1:1">
      <c r="A1003">
        <v>25</v>
      </c>
    </row>
    <row r="1004" spans="1:1">
      <c r="A1004">
        <v>9.4</v>
      </c>
    </row>
    <row r="1005" spans="1:1">
      <c r="A1005">
        <v>3.4</v>
      </c>
    </row>
    <row r="1006" spans="1:1">
      <c r="A1006">
        <v>2.1</v>
      </c>
    </row>
    <row r="1007" spans="1:1">
      <c r="A1007">
        <v>2</v>
      </c>
    </row>
    <row r="1008" spans="1:1">
      <c r="A1008">
        <v>0.56999999999999995</v>
      </c>
    </row>
    <row r="1009" spans="1:2">
      <c r="A1009">
        <v>0.62</v>
      </c>
    </row>
    <row r="1010" spans="1:2">
      <c r="A1010">
        <v>0.38</v>
      </c>
    </row>
    <row r="1011" spans="1:2">
      <c r="A1011">
        <v>0.3</v>
      </c>
    </row>
    <row r="1012" spans="1:2">
      <c r="A1012">
        <v>0.12</v>
      </c>
    </row>
    <row r="1013" spans="1:2">
      <c r="A1013">
        <v>0.38</v>
      </c>
      <c r="B1013">
        <v>100</v>
      </c>
    </row>
    <row r="1014" spans="1:2">
      <c r="A1014">
        <v>0.62</v>
      </c>
    </row>
    <row r="1015" spans="1:2">
      <c r="A1015">
        <v>3.4</v>
      </c>
    </row>
    <row r="1016" spans="1:2">
      <c r="A1016">
        <v>50</v>
      </c>
    </row>
    <row r="1017" spans="1:2">
      <c r="A1017">
        <v>354</v>
      </c>
    </row>
    <row r="1018" spans="1:2">
      <c r="A1018">
        <v>5.4</v>
      </c>
    </row>
    <row r="1019" spans="1:2">
      <c r="A1019">
        <v>352</v>
      </c>
    </row>
    <row r="1020" spans="1:2">
      <c r="A1020">
        <v>65</v>
      </c>
    </row>
    <row r="1021" spans="1:2">
      <c r="A1021">
        <v>11</v>
      </c>
    </row>
    <row r="1022" spans="1:2">
      <c r="A1022">
        <v>5.4</v>
      </c>
    </row>
    <row r="1023" spans="1:2">
      <c r="A1023">
        <v>1.2</v>
      </c>
    </row>
    <row r="1024" spans="1:2">
      <c r="A1024">
        <v>1.6</v>
      </c>
    </row>
    <row r="1025" spans="1:1">
      <c r="A1025">
        <v>3.4</v>
      </c>
    </row>
    <row r="1026" spans="1:1">
      <c r="A1026">
        <v>0.91</v>
      </c>
    </row>
    <row r="1027" spans="1:1">
      <c r="A1027">
        <v>0.38</v>
      </c>
    </row>
    <row r="1028" spans="1:1">
      <c r="A1028">
        <v>0.15</v>
      </c>
    </row>
    <row r="1029" spans="1:1">
      <c r="A1029">
        <v>0.01</v>
      </c>
    </row>
    <row r="1030" spans="1:1">
      <c r="A1030">
        <v>0.04</v>
      </c>
    </row>
    <row r="1031" spans="1:1">
      <c r="A1031">
        <v>0.17</v>
      </c>
    </row>
    <row r="1032" spans="1:1">
      <c r="A1032">
        <v>2</v>
      </c>
    </row>
    <row r="1033" spans="1:1">
      <c r="A1033">
        <v>0.99</v>
      </c>
    </row>
    <row r="1034" spans="1:1">
      <c r="A1034">
        <v>5.9</v>
      </c>
    </row>
    <row r="1035" spans="1:1">
      <c r="A1035">
        <v>10</v>
      </c>
    </row>
    <row r="1036" spans="1:1">
      <c r="A1036">
        <v>2</v>
      </c>
    </row>
    <row r="1037" spans="1:1">
      <c r="A1037">
        <v>11</v>
      </c>
    </row>
    <row r="1038" spans="1:1">
      <c r="A1038">
        <v>4</v>
      </c>
    </row>
    <row r="1039" spans="1:1">
      <c r="A1039">
        <v>9.4</v>
      </c>
    </row>
    <row r="1040" spans="1:1">
      <c r="A1040">
        <v>2.2000000000000002</v>
      </c>
    </row>
    <row r="1041" spans="1:1">
      <c r="A1041">
        <v>1.4</v>
      </c>
    </row>
    <row r="1042" spans="1:1">
      <c r="A1042">
        <v>0.01</v>
      </c>
    </row>
    <row r="1043" spans="1:1">
      <c r="A1043" t="s">
        <v>1202</v>
      </c>
    </row>
    <row r="1044" spans="1:1">
      <c r="A1044">
        <v>0.47</v>
      </c>
    </row>
    <row r="1045" spans="1:1">
      <c r="A1045">
        <v>0.04</v>
      </c>
    </row>
    <row r="1046" spans="1:1">
      <c r="A1046">
        <v>7.0000000000000007E-2</v>
      </c>
    </row>
    <row r="1047" spans="1:1">
      <c r="A1047">
        <v>0.1</v>
      </c>
    </row>
    <row r="1048" spans="1:1">
      <c r="A1048">
        <v>0.34</v>
      </c>
    </row>
    <row r="1049" spans="1:1">
      <c r="A1049">
        <v>1.2</v>
      </c>
    </row>
    <row r="1050" spans="1:1">
      <c r="A1050">
        <v>3.4</v>
      </c>
    </row>
    <row r="1051" spans="1:1">
      <c r="A1051">
        <v>11</v>
      </c>
    </row>
    <row r="1052" spans="1:1">
      <c r="A1052">
        <v>13</v>
      </c>
    </row>
    <row r="1053" spans="1:1">
      <c r="A1053">
        <v>221</v>
      </c>
    </row>
    <row r="1054" spans="1:1">
      <c r="A1054">
        <v>24</v>
      </c>
    </row>
    <row r="1055" spans="1:1">
      <c r="A1055">
        <v>522</v>
      </c>
    </row>
    <row r="1056" spans="1:1">
      <c r="A1056">
        <v>26</v>
      </c>
    </row>
    <row r="1057" spans="1:1">
      <c r="A1057">
        <v>8.5</v>
      </c>
    </row>
    <row r="1058" spans="1:1">
      <c r="A1058">
        <v>19</v>
      </c>
    </row>
    <row r="1059" spans="1:1">
      <c r="A1059">
        <v>348</v>
      </c>
    </row>
    <row r="1060" spans="1:1">
      <c r="A1060">
        <v>2.6</v>
      </c>
    </row>
    <row r="1061" spans="1:1">
      <c r="A1061">
        <v>5.2</v>
      </c>
    </row>
    <row r="1062" spans="1:1">
      <c r="A1062">
        <v>2.8</v>
      </c>
    </row>
    <row r="1063" spans="1:1">
      <c r="A1063">
        <v>1.2</v>
      </c>
    </row>
    <row r="1064" spans="1:1">
      <c r="A1064">
        <v>0.68</v>
      </c>
    </row>
    <row r="1065" spans="1:1">
      <c r="A1065">
        <v>0.75</v>
      </c>
    </row>
    <row r="1066" spans="1:1">
      <c r="A1066">
        <v>2.6</v>
      </c>
    </row>
    <row r="1067" spans="1:1">
      <c r="A1067">
        <v>1.9</v>
      </c>
    </row>
    <row r="1068" spans="1:1">
      <c r="A1068">
        <v>0.27</v>
      </c>
    </row>
    <row r="1069" spans="1:1">
      <c r="A1069">
        <v>0.12</v>
      </c>
    </row>
    <row r="1070" spans="1:1">
      <c r="A1070">
        <v>0.27</v>
      </c>
    </row>
    <row r="1071" spans="1:1">
      <c r="A1071">
        <v>0.21</v>
      </c>
    </row>
    <row r="1072" spans="1:1">
      <c r="A1072">
        <v>7.0000000000000007E-2</v>
      </c>
    </row>
    <row r="1073" spans="1:1">
      <c r="A1073">
        <v>0.1</v>
      </c>
    </row>
    <row r="1074" spans="1:1">
      <c r="A1074">
        <v>0.25</v>
      </c>
    </row>
    <row r="1075" spans="1:1">
      <c r="A1075">
        <v>0.56999999999999995</v>
      </c>
    </row>
    <row r="1076" spans="1:1">
      <c r="A1076">
        <v>0.46</v>
      </c>
    </row>
    <row r="1077" spans="1:1">
      <c r="A1077">
        <v>0.61</v>
      </c>
    </row>
    <row r="1078" spans="1:1">
      <c r="A1078">
        <v>1.9</v>
      </c>
    </row>
    <row r="1079" spans="1:1">
      <c r="A1079">
        <v>1</v>
      </c>
    </row>
    <row r="1080" spans="1:1">
      <c r="A1080">
        <v>46</v>
      </c>
    </row>
    <row r="1081" spans="1:1">
      <c r="A1081">
        <v>56</v>
      </c>
    </row>
    <row r="1082" spans="1:1">
      <c r="A1082">
        <v>11</v>
      </c>
    </row>
    <row r="1083" spans="1:1">
      <c r="A1083">
        <v>12</v>
      </c>
    </row>
    <row r="1084" spans="1:1">
      <c r="A1084">
        <v>16</v>
      </c>
    </row>
    <row r="1085" spans="1:1">
      <c r="A1085">
        <v>45</v>
      </c>
    </row>
    <row r="1086" spans="1:1">
      <c r="A1086">
        <v>18</v>
      </c>
    </row>
    <row r="1087" spans="1:1">
      <c r="A1087">
        <v>9.1</v>
      </c>
    </row>
    <row r="1088" spans="1:1">
      <c r="A1088">
        <v>2.8</v>
      </c>
    </row>
    <row r="1089" spans="1:1">
      <c r="A1089">
        <v>1.4</v>
      </c>
    </row>
    <row r="1090" spans="1:1">
      <c r="A1090">
        <v>0.23</v>
      </c>
    </row>
    <row r="1091" spans="1:1">
      <c r="A1091">
        <v>0.91</v>
      </c>
    </row>
    <row r="1092" spans="1:1">
      <c r="A1092">
        <v>0.49</v>
      </c>
    </row>
    <row r="1094" spans="1:1">
      <c r="A1094">
        <v>0.53</v>
      </c>
    </row>
    <row r="1095" spans="1:1">
      <c r="A1095">
        <v>20</v>
      </c>
    </row>
    <row r="1096" spans="1:1">
      <c r="A1096">
        <v>37</v>
      </c>
    </row>
    <row r="1097" spans="1:1">
      <c r="A1097">
        <v>13</v>
      </c>
    </row>
    <row r="1098" spans="1:1">
      <c r="A1098">
        <v>5.2</v>
      </c>
    </row>
    <row r="1099" spans="1:1">
      <c r="A1099">
        <v>0.91</v>
      </c>
    </row>
    <row r="1100" spans="1:1">
      <c r="A1100">
        <v>1.6</v>
      </c>
    </row>
    <row r="1101" spans="1:1">
      <c r="A1101">
        <v>0.39</v>
      </c>
    </row>
    <row r="1102" spans="1:1">
      <c r="A1102">
        <v>0.25</v>
      </c>
    </row>
    <row r="1103" spans="1:1">
      <c r="A1103">
        <v>0.04</v>
      </c>
    </row>
    <row r="1104" spans="1:1">
      <c r="A1104">
        <v>0.03</v>
      </c>
    </row>
    <row r="1105" spans="1:2">
      <c r="A1105">
        <v>9.6999999999999993</v>
      </c>
    </row>
    <row r="1106" spans="1:2">
      <c r="A1106">
        <v>21</v>
      </c>
    </row>
    <row r="1107" spans="1:2">
      <c r="A1107">
        <v>18</v>
      </c>
    </row>
    <row r="1108" spans="1:2">
      <c r="A1108">
        <v>35</v>
      </c>
    </row>
    <row r="1109" spans="1:2">
      <c r="A1109">
        <v>9.1</v>
      </c>
    </row>
    <row r="1110" spans="1:2">
      <c r="A1110">
        <v>2.1</v>
      </c>
    </row>
    <row r="1112" spans="1:2">
      <c r="A1112">
        <v>9.4</v>
      </c>
    </row>
    <row r="1113" spans="1:2">
      <c r="A1113">
        <v>109</v>
      </c>
    </row>
    <row r="1114" spans="1:2">
      <c r="A1114">
        <v>854</v>
      </c>
    </row>
    <row r="1115" spans="1:2">
      <c r="A1115">
        <v>23</v>
      </c>
    </row>
    <row r="1116" spans="1:2">
      <c r="A1116">
        <v>7</v>
      </c>
    </row>
    <row r="1117" spans="1:2">
      <c r="A1117">
        <v>0.85</v>
      </c>
    </row>
    <row r="1119" spans="1:2">
      <c r="A1119">
        <v>2.2999999999999998</v>
      </c>
      <c r="B1119">
        <v>91</v>
      </c>
    </row>
    <row r="1120" spans="1:2">
      <c r="A1120">
        <v>2.6</v>
      </c>
      <c r="B1120">
        <v>87</v>
      </c>
    </row>
    <row r="1121" spans="1:2">
      <c r="A1121" t="s">
        <v>1432</v>
      </c>
      <c r="B1121">
        <v>88</v>
      </c>
    </row>
    <row r="1122" spans="1:2">
      <c r="A1122">
        <v>110</v>
      </c>
      <c r="B1122">
        <v>97</v>
      </c>
    </row>
    <row r="1123" spans="1:2">
      <c r="A1123">
        <v>26</v>
      </c>
      <c r="B1123">
        <v>93</v>
      </c>
    </row>
    <row r="1124" spans="1:2">
      <c r="A1124" t="s">
        <v>1434</v>
      </c>
      <c r="B1124">
        <v>99</v>
      </c>
    </row>
    <row r="1125" spans="1:2">
      <c r="A1125">
        <v>16</v>
      </c>
      <c r="B1125">
        <v>85</v>
      </c>
    </row>
    <row r="1126" spans="1:2">
      <c r="A1126" t="s">
        <v>1089</v>
      </c>
      <c r="B1126">
        <v>98</v>
      </c>
    </row>
    <row r="1127" spans="1:2">
      <c r="A1127">
        <v>13</v>
      </c>
      <c r="B1127">
        <v>89</v>
      </c>
    </row>
    <row r="1128" spans="1:2">
      <c r="A1128">
        <v>10</v>
      </c>
      <c r="B1128">
        <v>98</v>
      </c>
    </row>
    <row r="1129" spans="1:2">
      <c r="A1129">
        <v>223</v>
      </c>
      <c r="B1129">
        <v>99</v>
      </c>
    </row>
    <row r="1130" spans="1:2">
      <c r="A1130">
        <v>19</v>
      </c>
      <c r="B1130">
        <v>98</v>
      </c>
    </row>
    <row r="1131" spans="1:2">
      <c r="A1131">
        <v>31</v>
      </c>
      <c r="B1131">
        <v>93</v>
      </c>
    </row>
    <row r="1132" spans="1:2">
      <c r="A1132">
        <v>2.2000000000000002</v>
      </c>
      <c r="B1132">
        <v>94</v>
      </c>
    </row>
    <row r="1133" spans="1:2">
      <c r="A1133">
        <v>1.9</v>
      </c>
      <c r="B1133">
        <v>88</v>
      </c>
    </row>
    <row r="1134" spans="1:2">
      <c r="A1134">
        <v>1.7</v>
      </c>
      <c r="B1134">
        <v>93</v>
      </c>
    </row>
    <row r="1135" spans="1:2">
      <c r="A1135">
        <v>0.82</v>
      </c>
      <c r="B1135">
        <v>88</v>
      </c>
    </row>
    <row r="1136" spans="1:2">
      <c r="A1136">
        <v>0.37</v>
      </c>
      <c r="B1136">
        <v>87</v>
      </c>
    </row>
    <row r="1137" spans="1:2">
      <c r="A1137">
        <v>0.19</v>
      </c>
      <c r="B1137">
        <v>93</v>
      </c>
    </row>
    <row r="1138" spans="1:2">
      <c r="A1138">
        <v>0.55000000000000004</v>
      </c>
      <c r="B1138">
        <v>84</v>
      </c>
    </row>
    <row r="1139" spans="1:2">
      <c r="A1139">
        <v>0.25</v>
      </c>
      <c r="B1139">
        <v>95</v>
      </c>
    </row>
    <row r="1140" spans="1:2">
      <c r="A1140">
        <v>0.3</v>
      </c>
      <c r="B1140">
        <v>95</v>
      </c>
    </row>
  </sheetData>
  <sortState ref="A2:E21">
    <sortCondition ref="D2:D21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37"/>
  <sheetViews>
    <sheetView topLeftCell="A4" workbookViewId="0"/>
  </sheetViews>
  <sheetFormatPr defaultRowHeight="14.4"/>
  <cols>
    <col min="1" max="1" width="10.5546875" bestFit="1" customWidth="1"/>
    <col min="4" max="4" width="10.5546875" bestFit="1" customWidth="1"/>
  </cols>
  <sheetData>
    <row r="1" spans="1:2">
      <c r="A1" s="1" t="s">
        <v>1454</v>
      </c>
      <c r="B1" t="s">
        <v>3169</v>
      </c>
    </row>
    <row r="2" spans="1:2">
      <c r="A2" s="1">
        <v>34073</v>
      </c>
      <c r="B2">
        <v>2.3E-2</v>
      </c>
    </row>
    <row r="3" spans="1:2">
      <c r="A3" s="1">
        <v>34085</v>
      </c>
      <c r="B3">
        <v>0.01</v>
      </c>
    </row>
    <row r="4" spans="1:2">
      <c r="A4" s="1">
        <v>34121</v>
      </c>
      <c r="B4">
        <v>0.01</v>
      </c>
    </row>
    <row r="5" spans="1:2">
      <c r="A5" s="1">
        <v>34144</v>
      </c>
      <c r="B5">
        <v>1.4999999999999999E-2</v>
      </c>
    </row>
    <row r="6" spans="1:2">
      <c r="A6" s="1">
        <v>34164</v>
      </c>
      <c r="B6">
        <v>1.7000000000000001E-2</v>
      </c>
    </row>
    <row r="7" spans="1:2">
      <c r="A7" s="1">
        <v>34177</v>
      </c>
      <c r="B7">
        <v>3.2000000000000001E-2</v>
      </c>
    </row>
    <row r="8" spans="1:2">
      <c r="A8" s="1">
        <v>34184</v>
      </c>
      <c r="B8">
        <v>1.7999999999999999E-2</v>
      </c>
    </row>
    <row r="9" spans="1:2">
      <c r="A9" s="1">
        <v>34305</v>
      </c>
      <c r="B9">
        <v>3.7999999999999999E-2</v>
      </c>
    </row>
    <row r="10" spans="1:2">
      <c r="A10" s="1">
        <v>34309</v>
      </c>
      <c r="B10">
        <v>1.7999999999999999E-2</v>
      </c>
    </row>
    <row r="11" spans="1:2">
      <c r="A11" s="1">
        <v>34337</v>
      </c>
      <c r="B11">
        <v>1.4E-2</v>
      </c>
    </row>
    <row r="12" spans="1:2">
      <c r="A12" s="1">
        <v>34345</v>
      </c>
      <c r="B12">
        <v>7.0000000000000001E-3</v>
      </c>
    </row>
    <row r="13" spans="1:2">
      <c r="A13" s="1">
        <v>34479</v>
      </c>
      <c r="B13">
        <v>5.0000000000000001E-3</v>
      </c>
    </row>
    <row r="14" spans="1:2">
      <c r="A14" s="1">
        <v>34498</v>
      </c>
      <c r="B14">
        <v>3.3000000000000002E-2</v>
      </c>
    </row>
    <row r="15" spans="1:2">
      <c r="A15" s="1">
        <v>34548</v>
      </c>
      <c r="B15">
        <v>1.4999999999999999E-2</v>
      </c>
    </row>
    <row r="16" spans="1:2">
      <c r="A16" s="1">
        <v>34555</v>
      </c>
      <c r="B16">
        <v>7.0000000000000001E-3</v>
      </c>
    </row>
    <row r="17" spans="1:5">
      <c r="A17" s="1">
        <v>34635</v>
      </c>
      <c r="B17">
        <v>1.0999999999999999E-2</v>
      </c>
    </row>
    <row r="18" spans="1:5">
      <c r="A18" s="1">
        <v>34666</v>
      </c>
      <c r="B18">
        <v>2.5000000000000001E-2</v>
      </c>
    </row>
    <row r="19" spans="1:5">
      <c r="A19" s="1">
        <v>34802</v>
      </c>
      <c r="B19">
        <v>0.40100000000000002</v>
      </c>
    </row>
    <row r="20" spans="1:5">
      <c r="A20" s="1">
        <v>34841</v>
      </c>
      <c r="B20">
        <v>3.2000000000000001E-2</v>
      </c>
    </row>
    <row r="21" spans="1:5">
      <c r="A21" s="1">
        <v>34919</v>
      </c>
      <c r="B21">
        <v>8.9999999999999993E-3</v>
      </c>
    </row>
    <row r="22" spans="1:5">
      <c r="A22" s="1">
        <v>35367</v>
      </c>
      <c r="B22">
        <v>5.0000000000000001E-3</v>
      </c>
    </row>
    <row r="23" spans="1:5">
      <c r="A23" s="1">
        <v>35388</v>
      </c>
      <c r="B23">
        <v>4.0000000000000001E-3</v>
      </c>
    </row>
    <row r="24" spans="1:5">
      <c r="A24" s="1">
        <v>35536</v>
      </c>
      <c r="B24">
        <v>0.01</v>
      </c>
    </row>
    <row r="25" spans="1:5">
      <c r="A25" s="1">
        <v>35543</v>
      </c>
      <c r="B25">
        <v>6.0000000000000001E-3</v>
      </c>
    </row>
    <row r="26" spans="1:5">
      <c r="A26" s="1">
        <v>35718</v>
      </c>
      <c r="B26">
        <v>2.9000000000000001E-2</v>
      </c>
      <c r="D26" s="1">
        <v>38288</v>
      </c>
      <c r="E26" t="s">
        <v>1067</v>
      </c>
    </row>
    <row r="27" spans="1:5">
      <c r="A27" s="1">
        <v>35752</v>
      </c>
      <c r="B27">
        <v>1.2999999999999999E-2</v>
      </c>
      <c r="D27" s="1">
        <v>35962</v>
      </c>
      <c r="E27" t="s">
        <v>910</v>
      </c>
    </row>
    <row r="28" spans="1:5">
      <c r="A28" s="1">
        <v>35766</v>
      </c>
      <c r="B28">
        <v>6.0000000000000001E-3</v>
      </c>
      <c r="D28" s="1">
        <v>36095</v>
      </c>
      <c r="E28" t="s">
        <v>910</v>
      </c>
    </row>
    <row r="29" spans="1:5">
      <c r="A29" s="1">
        <v>35780</v>
      </c>
      <c r="B29">
        <v>6.0000000000000001E-3</v>
      </c>
      <c r="D29" s="1">
        <v>36143</v>
      </c>
      <c r="E29" t="s">
        <v>910</v>
      </c>
    </row>
    <row r="30" spans="1:5">
      <c r="A30" s="1">
        <v>35795</v>
      </c>
      <c r="B30">
        <v>1.7999999999999999E-2</v>
      </c>
      <c r="D30" s="1">
        <v>39694</v>
      </c>
      <c r="E30" t="s">
        <v>943</v>
      </c>
    </row>
    <row r="31" spans="1:5">
      <c r="A31" s="1">
        <v>35899</v>
      </c>
      <c r="B31">
        <v>6.0000000000000001E-3</v>
      </c>
      <c r="D31" s="1">
        <v>36844</v>
      </c>
      <c r="E31" t="s">
        <v>948</v>
      </c>
    </row>
    <row r="32" spans="1:5">
      <c r="A32" s="1">
        <v>35914</v>
      </c>
      <c r="B32">
        <v>0.01</v>
      </c>
      <c r="D32" s="1">
        <v>36857</v>
      </c>
      <c r="E32" t="s">
        <v>948</v>
      </c>
    </row>
    <row r="33" spans="1:5">
      <c r="A33" s="1">
        <v>36081</v>
      </c>
      <c r="B33">
        <v>3.1E-2</v>
      </c>
      <c r="D33" s="1">
        <v>36963</v>
      </c>
      <c r="E33" t="s">
        <v>948</v>
      </c>
    </row>
    <row r="34" spans="1:5">
      <c r="A34" s="1">
        <v>36115</v>
      </c>
      <c r="B34">
        <v>1.7000000000000001E-2</v>
      </c>
      <c r="D34" s="1">
        <v>37117</v>
      </c>
      <c r="E34" t="s">
        <v>948</v>
      </c>
    </row>
    <row r="35" spans="1:5">
      <c r="A35" s="1">
        <v>36130</v>
      </c>
      <c r="B35">
        <v>0.01</v>
      </c>
      <c r="D35" s="1">
        <v>37153</v>
      </c>
      <c r="E35" t="s">
        <v>948</v>
      </c>
    </row>
    <row r="36" spans="1:5">
      <c r="A36" s="1">
        <v>36262</v>
      </c>
      <c r="B36">
        <v>8.0000000000000002E-3</v>
      </c>
      <c r="D36" s="1">
        <v>37173</v>
      </c>
      <c r="E36" t="s">
        <v>948</v>
      </c>
    </row>
    <row r="37" spans="1:5">
      <c r="A37" s="1">
        <v>36276</v>
      </c>
      <c r="B37">
        <v>4.0000000000000001E-3</v>
      </c>
      <c r="D37" s="1">
        <v>37179</v>
      </c>
      <c r="E37" t="s">
        <v>948</v>
      </c>
    </row>
    <row r="38" spans="1:5">
      <c r="A38" s="1">
        <v>36497</v>
      </c>
      <c r="B38">
        <v>6.0000000000000001E-3</v>
      </c>
      <c r="D38" s="1">
        <v>37630</v>
      </c>
      <c r="E38" t="s">
        <v>948</v>
      </c>
    </row>
    <row r="39" spans="1:5">
      <c r="A39" s="1">
        <v>36510</v>
      </c>
      <c r="B39">
        <v>0.109</v>
      </c>
      <c r="D39" s="1">
        <v>37797</v>
      </c>
      <c r="E39" t="s">
        <v>948</v>
      </c>
    </row>
    <row r="40" spans="1:5">
      <c r="A40" s="1">
        <v>36522</v>
      </c>
      <c r="B40">
        <v>0.09</v>
      </c>
      <c r="D40" s="1">
        <v>34211</v>
      </c>
      <c r="E40" t="s">
        <v>941</v>
      </c>
    </row>
    <row r="41" spans="1:5">
      <c r="A41" s="1">
        <v>36626</v>
      </c>
      <c r="B41">
        <v>0.08</v>
      </c>
      <c r="D41" s="1">
        <v>34246</v>
      </c>
      <c r="E41" t="s">
        <v>941</v>
      </c>
    </row>
    <row r="42" spans="1:5">
      <c r="A42" s="1">
        <v>36640</v>
      </c>
      <c r="B42">
        <v>2.1000000000000001E-2</v>
      </c>
      <c r="D42" s="1">
        <v>34283</v>
      </c>
      <c r="E42" t="s">
        <v>941</v>
      </c>
    </row>
    <row r="43" spans="1:5">
      <c r="A43" s="1">
        <v>36654</v>
      </c>
      <c r="B43">
        <v>1.4999999999999999E-2</v>
      </c>
      <c r="D43" s="1">
        <v>34303</v>
      </c>
      <c r="E43" t="s">
        <v>941</v>
      </c>
    </row>
    <row r="44" spans="1:5">
      <c r="A44" s="1">
        <v>36668</v>
      </c>
      <c r="B44">
        <v>0.01</v>
      </c>
      <c r="D44" s="1">
        <v>34304</v>
      </c>
      <c r="E44" t="s">
        <v>941</v>
      </c>
    </row>
    <row r="45" spans="1:5">
      <c r="A45" s="1">
        <v>36685</v>
      </c>
      <c r="B45">
        <v>1.0999999999999999E-2</v>
      </c>
      <c r="D45" s="1">
        <v>34381</v>
      </c>
      <c r="E45" t="s">
        <v>941</v>
      </c>
    </row>
    <row r="46" spans="1:5">
      <c r="A46" s="1">
        <v>36704</v>
      </c>
      <c r="B46">
        <v>7.0000000000000001E-3</v>
      </c>
      <c r="D46" s="1">
        <v>34408</v>
      </c>
      <c r="E46" t="s">
        <v>941</v>
      </c>
    </row>
    <row r="47" spans="1:5">
      <c r="A47" s="1">
        <v>36815</v>
      </c>
      <c r="B47">
        <v>3.0000000000000001E-3</v>
      </c>
      <c r="D47" s="1">
        <v>34466</v>
      </c>
      <c r="E47" t="s">
        <v>941</v>
      </c>
    </row>
    <row r="48" spans="1:5">
      <c r="A48" s="1">
        <v>36829</v>
      </c>
      <c r="B48">
        <v>3.0000000000000001E-3</v>
      </c>
      <c r="D48" s="1">
        <v>34724</v>
      </c>
      <c r="E48" t="s">
        <v>941</v>
      </c>
    </row>
    <row r="49" spans="1:5">
      <c r="A49" s="1">
        <v>36878</v>
      </c>
      <c r="B49">
        <v>6.0000000000000001E-3</v>
      </c>
      <c r="D49" s="1">
        <v>34767</v>
      </c>
      <c r="E49" t="s">
        <v>941</v>
      </c>
    </row>
    <row r="50" spans="1:5">
      <c r="A50" s="1">
        <v>36893</v>
      </c>
      <c r="B50">
        <v>5.0000000000000001E-3</v>
      </c>
      <c r="D50" s="1">
        <v>35416</v>
      </c>
      <c r="E50" t="s">
        <v>941</v>
      </c>
    </row>
    <row r="51" spans="1:5">
      <c r="A51" s="1">
        <v>36991</v>
      </c>
      <c r="B51">
        <v>6.0000000000000001E-3</v>
      </c>
      <c r="D51" s="1">
        <v>35457</v>
      </c>
      <c r="E51" t="s">
        <v>941</v>
      </c>
    </row>
    <row r="52" spans="1:5">
      <c r="A52" s="1">
        <v>37019</v>
      </c>
      <c r="B52">
        <v>5.0000000000000001E-3</v>
      </c>
      <c r="D52" s="1">
        <v>35507</v>
      </c>
      <c r="E52" t="s">
        <v>941</v>
      </c>
    </row>
    <row r="53" spans="1:5">
      <c r="A53" s="1">
        <v>37056</v>
      </c>
      <c r="B53">
        <v>6.0000000000000001E-3</v>
      </c>
      <c r="D53" s="1">
        <v>35926</v>
      </c>
      <c r="E53" t="s">
        <v>941</v>
      </c>
    </row>
    <row r="54" spans="1:5">
      <c r="A54" s="1">
        <v>37083</v>
      </c>
      <c r="B54">
        <v>5.0000000000000001E-3</v>
      </c>
      <c r="D54" s="1">
        <v>35937</v>
      </c>
      <c r="E54" t="s">
        <v>941</v>
      </c>
    </row>
    <row r="55" spans="1:5">
      <c r="A55" s="1">
        <v>37167</v>
      </c>
      <c r="B55">
        <v>3.0000000000000001E-3</v>
      </c>
      <c r="D55" s="1">
        <v>35976</v>
      </c>
      <c r="E55" t="s">
        <v>941</v>
      </c>
    </row>
    <row r="56" spans="1:5">
      <c r="A56" s="1">
        <v>37188</v>
      </c>
      <c r="B56">
        <v>7.0000000000000001E-3</v>
      </c>
      <c r="D56" s="1">
        <v>36292</v>
      </c>
      <c r="E56" t="s">
        <v>941</v>
      </c>
    </row>
    <row r="57" spans="1:5">
      <c r="A57" s="1">
        <v>37202</v>
      </c>
      <c r="B57">
        <v>1.7000000000000001E-2</v>
      </c>
      <c r="D57" s="1">
        <v>36304</v>
      </c>
      <c r="E57" t="s">
        <v>941</v>
      </c>
    </row>
    <row r="58" spans="1:5">
      <c r="A58" s="1">
        <v>37209</v>
      </c>
      <c r="B58">
        <v>1.4E-2</v>
      </c>
      <c r="D58" s="1">
        <v>36325</v>
      </c>
      <c r="E58" t="s">
        <v>941</v>
      </c>
    </row>
    <row r="59" spans="1:5">
      <c r="A59" s="1">
        <v>37215</v>
      </c>
      <c r="B59">
        <v>4.5999999999999999E-2</v>
      </c>
      <c r="D59" s="1">
        <v>36339</v>
      </c>
      <c r="E59" t="s">
        <v>941</v>
      </c>
    </row>
    <row r="60" spans="1:5">
      <c r="A60" s="1">
        <v>37222</v>
      </c>
      <c r="B60">
        <v>8.9999999999999993E-3</v>
      </c>
      <c r="D60" s="1">
        <v>36445</v>
      </c>
      <c r="E60" t="s">
        <v>941</v>
      </c>
    </row>
    <row r="61" spans="1:5">
      <c r="A61" s="1">
        <v>37230</v>
      </c>
      <c r="B61">
        <v>1.0999999999999999E-2</v>
      </c>
      <c r="D61" s="1">
        <v>36458</v>
      </c>
      <c r="E61" t="s">
        <v>941</v>
      </c>
    </row>
    <row r="62" spans="1:5">
      <c r="A62" s="1">
        <v>37237</v>
      </c>
      <c r="B62">
        <v>6.0000000000000001E-3</v>
      </c>
      <c r="D62" s="1">
        <v>36480</v>
      </c>
      <c r="E62" t="s">
        <v>941</v>
      </c>
    </row>
    <row r="63" spans="1:5">
      <c r="A63" s="1">
        <v>37245</v>
      </c>
      <c r="B63">
        <v>8.9999999999999993E-3</v>
      </c>
    </row>
    <row r="64" spans="1:5">
      <c r="A64" s="1">
        <v>37259</v>
      </c>
      <c r="B64">
        <v>3.4000000000000002E-2</v>
      </c>
    </row>
    <row r="65" spans="1:2">
      <c r="A65" s="1">
        <v>37273</v>
      </c>
      <c r="B65">
        <v>6.0000000000000001E-3</v>
      </c>
    </row>
    <row r="66" spans="1:2">
      <c r="A66" s="1">
        <v>37301</v>
      </c>
      <c r="B66">
        <v>1.0999999999999999E-2</v>
      </c>
    </row>
    <row r="67" spans="1:2">
      <c r="A67" s="1">
        <v>37327</v>
      </c>
      <c r="B67">
        <v>0.01</v>
      </c>
    </row>
    <row r="68" spans="1:2">
      <c r="A68" s="1">
        <v>37356</v>
      </c>
      <c r="B68">
        <v>8.0000000000000002E-3</v>
      </c>
    </row>
    <row r="69" spans="1:2">
      <c r="A69" s="1">
        <v>37363</v>
      </c>
      <c r="B69">
        <v>1.6E-2</v>
      </c>
    </row>
    <row r="70" spans="1:2">
      <c r="A70" s="1">
        <v>37369</v>
      </c>
      <c r="B70">
        <v>1.2E-2</v>
      </c>
    </row>
    <row r="71" spans="1:2">
      <c r="A71" s="1">
        <v>37377</v>
      </c>
      <c r="B71">
        <v>7.0000000000000001E-3</v>
      </c>
    </row>
    <row r="72" spans="1:2">
      <c r="A72" s="1">
        <v>37383</v>
      </c>
      <c r="B72">
        <v>8.0000000000000002E-3</v>
      </c>
    </row>
    <row r="73" spans="1:2">
      <c r="A73" s="1">
        <v>37391</v>
      </c>
      <c r="B73">
        <v>7.0000000000000001E-3</v>
      </c>
    </row>
    <row r="74" spans="1:2">
      <c r="A74" s="1">
        <v>37398</v>
      </c>
      <c r="B74">
        <v>0.03</v>
      </c>
    </row>
    <row r="75" spans="1:2">
      <c r="A75" s="1">
        <v>37405</v>
      </c>
      <c r="B75">
        <v>2.1999999999999999E-2</v>
      </c>
    </row>
    <row r="76" spans="1:2">
      <c r="A76" s="1">
        <v>37411</v>
      </c>
      <c r="B76">
        <v>1.2999999999999999E-2</v>
      </c>
    </row>
    <row r="77" spans="1:2">
      <c r="A77" s="1">
        <v>37419</v>
      </c>
      <c r="B77">
        <v>7.0000000000000001E-3</v>
      </c>
    </row>
    <row r="78" spans="1:2">
      <c r="A78" s="1">
        <v>37425</v>
      </c>
      <c r="B78">
        <v>8.9999999999999993E-3</v>
      </c>
    </row>
    <row r="79" spans="1:2">
      <c r="A79" s="1">
        <v>37438</v>
      </c>
      <c r="B79">
        <v>1.0999999999999999E-2</v>
      </c>
    </row>
    <row r="80" spans="1:2">
      <c r="A80" s="1">
        <v>37454</v>
      </c>
      <c r="B80">
        <v>3.0000000000000001E-3</v>
      </c>
    </row>
    <row r="81" spans="1:2">
      <c r="A81" s="1">
        <v>37482</v>
      </c>
      <c r="B81">
        <v>3.0000000000000001E-3</v>
      </c>
    </row>
    <row r="82" spans="1:2">
      <c r="A82" s="1">
        <v>37524</v>
      </c>
      <c r="B82">
        <v>5.0000000000000001E-3</v>
      </c>
    </row>
    <row r="83" spans="1:2">
      <c r="A83" s="1">
        <v>37545</v>
      </c>
      <c r="B83">
        <v>6.0000000000000001E-3</v>
      </c>
    </row>
    <row r="84" spans="1:2">
      <c r="A84" s="1">
        <v>37559</v>
      </c>
      <c r="B84">
        <v>4.0000000000000001E-3</v>
      </c>
    </row>
    <row r="85" spans="1:2">
      <c r="A85" s="1">
        <v>37580</v>
      </c>
      <c r="B85">
        <v>1.4999999999999999E-2</v>
      </c>
    </row>
    <row r="86" spans="1:2">
      <c r="A86" s="1">
        <v>37594</v>
      </c>
      <c r="B86">
        <v>8.9999999999999993E-3</v>
      </c>
    </row>
    <row r="87" spans="1:2">
      <c r="A87" s="1">
        <v>37609</v>
      </c>
      <c r="B87">
        <v>0.01</v>
      </c>
    </row>
    <row r="88" spans="1:2">
      <c r="A88" s="1">
        <v>37662</v>
      </c>
      <c r="B88">
        <v>2E-3</v>
      </c>
    </row>
    <row r="89" spans="1:2">
      <c r="A89" s="1">
        <v>37683</v>
      </c>
      <c r="B89">
        <v>4.0000000000000001E-3</v>
      </c>
    </row>
    <row r="90" spans="1:2">
      <c r="A90" s="1">
        <v>37712</v>
      </c>
      <c r="B90">
        <v>4.0000000000000001E-3</v>
      </c>
    </row>
    <row r="91" spans="1:2">
      <c r="A91" s="1">
        <v>37727</v>
      </c>
      <c r="B91">
        <v>5.0000000000000001E-3</v>
      </c>
    </row>
    <row r="92" spans="1:2">
      <c r="A92" s="1">
        <v>37741</v>
      </c>
      <c r="B92">
        <v>6.0000000000000001E-3</v>
      </c>
    </row>
    <row r="93" spans="1:2">
      <c r="A93" s="1">
        <v>37755</v>
      </c>
      <c r="B93">
        <v>5.6000000000000001E-2</v>
      </c>
    </row>
    <row r="94" spans="1:2">
      <c r="A94" s="1">
        <v>37775</v>
      </c>
      <c r="B94">
        <v>4.0000000000000001E-3</v>
      </c>
    </row>
    <row r="95" spans="1:2">
      <c r="A95" s="1">
        <v>37811</v>
      </c>
      <c r="B95">
        <v>4.0000000000000001E-3</v>
      </c>
    </row>
    <row r="96" spans="1:2">
      <c r="A96" s="1">
        <v>37846</v>
      </c>
      <c r="B96">
        <v>1.0999999999999999E-2</v>
      </c>
    </row>
    <row r="97" spans="1:2">
      <c r="A97" s="1">
        <v>37867</v>
      </c>
      <c r="B97">
        <v>4.0000000000000001E-3</v>
      </c>
    </row>
    <row r="98" spans="1:2">
      <c r="A98" s="1">
        <v>37923</v>
      </c>
      <c r="B98">
        <v>4.0000000000000001E-3</v>
      </c>
    </row>
    <row r="99" spans="1:2">
      <c r="A99" s="1">
        <v>38022</v>
      </c>
      <c r="B99">
        <v>1.0999999999999999E-2</v>
      </c>
    </row>
    <row r="100" spans="1:2">
      <c r="A100" s="1">
        <v>38040</v>
      </c>
      <c r="B100">
        <v>2.8000000000000001E-2</v>
      </c>
    </row>
    <row r="101" spans="1:2">
      <c r="A101" s="1">
        <v>38063</v>
      </c>
      <c r="B101">
        <v>0.02</v>
      </c>
    </row>
    <row r="102" spans="1:2">
      <c r="A102" s="1">
        <v>38084</v>
      </c>
      <c r="B102">
        <v>1.2999999999999999E-2</v>
      </c>
    </row>
    <row r="103" spans="1:2">
      <c r="A103" s="1">
        <v>38103</v>
      </c>
      <c r="B103">
        <v>1.0999999999999999E-2</v>
      </c>
    </row>
    <row r="104" spans="1:2">
      <c r="A104" s="1">
        <v>38141</v>
      </c>
      <c r="B104">
        <v>0.01</v>
      </c>
    </row>
    <row r="105" spans="1:2">
      <c r="A105" s="1">
        <v>38195</v>
      </c>
      <c r="B105">
        <v>6.0000000000000001E-3</v>
      </c>
    </row>
    <row r="106" spans="1:2">
      <c r="A106" s="1">
        <v>38328</v>
      </c>
      <c r="B106">
        <v>0.05</v>
      </c>
    </row>
    <row r="107" spans="1:2">
      <c r="A107" s="1">
        <v>38385</v>
      </c>
      <c r="B107">
        <v>0.20899999999999999</v>
      </c>
    </row>
    <row r="108" spans="1:2">
      <c r="A108" s="1">
        <v>38454</v>
      </c>
      <c r="B108">
        <v>3.3000000000000002E-2</v>
      </c>
    </row>
    <row r="109" spans="1:2">
      <c r="A109" s="1">
        <v>38512</v>
      </c>
      <c r="B109">
        <v>1.7999999999999999E-2</v>
      </c>
    </row>
    <row r="110" spans="1:2">
      <c r="A110" s="1">
        <v>38567</v>
      </c>
      <c r="B110">
        <v>1.4E-2</v>
      </c>
    </row>
    <row r="111" spans="1:2">
      <c r="A111" s="1">
        <v>38636</v>
      </c>
      <c r="B111">
        <v>2.1999999999999999E-2</v>
      </c>
    </row>
    <row r="112" spans="1:2">
      <c r="A112" s="1">
        <v>38694</v>
      </c>
      <c r="B112">
        <v>7.0000000000000001E-3</v>
      </c>
    </row>
    <row r="113" spans="1:2">
      <c r="A113" s="1">
        <v>38749</v>
      </c>
      <c r="B113">
        <v>1.7999999999999999E-2</v>
      </c>
    </row>
    <row r="114" spans="1:2">
      <c r="A114" s="1">
        <v>38813</v>
      </c>
      <c r="B114">
        <v>1.7999999999999999E-2</v>
      </c>
    </row>
    <row r="115" spans="1:2">
      <c r="A115" s="1">
        <v>38882</v>
      </c>
      <c r="B115">
        <v>0.17199999999999999</v>
      </c>
    </row>
    <row r="116" spans="1:2">
      <c r="A116" s="1">
        <v>38939</v>
      </c>
      <c r="B116">
        <v>7.0000000000000001E-3</v>
      </c>
    </row>
    <row r="117" spans="1:2">
      <c r="A117" s="1">
        <v>39372</v>
      </c>
      <c r="B117">
        <v>1.2E-2</v>
      </c>
    </row>
    <row r="118" spans="1:2">
      <c r="A118" s="1">
        <v>39393</v>
      </c>
      <c r="B118">
        <v>1.0999999999999999E-2</v>
      </c>
    </row>
    <row r="119" spans="1:2">
      <c r="A119" s="1">
        <v>39407</v>
      </c>
      <c r="B119">
        <v>1.4999999999999999E-2</v>
      </c>
    </row>
    <row r="120" spans="1:2">
      <c r="A120" s="1">
        <v>39421</v>
      </c>
      <c r="B120">
        <v>1.2999999999999999E-2</v>
      </c>
    </row>
    <row r="121" spans="1:2">
      <c r="A121" s="1">
        <v>39435</v>
      </c>
      <c r="B121">
        <v>1.0999999999999999E-2</v>
      </c>
    </row>
    <row r="122" spans="1:2">
      <c r="A122" s="1">
        <v>39456</v>
      </c>
      <c r="B122">
        <v>0.01</v>
      </c>
    </row>
    <row r="123" spans="1:2">
      <c r="A123" s="1">
        <v>39470</v>
      </c>
      <c r="B123">
        <v>6.0000000000000001E-3</v>
      </c>
    </row>
    <row r="124" spans="1:2">
      <c r="A124" s="1">
        <v>39484</v>
      </c>
      <c r="B124">
        <v>2.4E-2</v>
      </c>
    </row>
    <row r="125" spans="1:2">
      <c r="A125" s="1">
        <v>39498</v>
      </c>
      <c r="B125">
        <v>1.2999999999999999E-2</v>
      </c>
    </row>
    <row r="126" spans="1:2">
      <c r="A126" s="1">
        <v>39512</v>
      </c>
      <c r="B126">
        <v>1.2E-2</v>
      </c>
    </row>
    <row r="127" spans="1:2">
      <c r="A127" s="1">
        <v>39526</v>
      </c>
      <c r="B127">
        <v>1.0999999999999999E-2</v>
      </c>
    </row>
    <row r="128" spans="1:2">
      <c r="A128" s="1">
        <v>39547</v>
      </c>
      <c r="B128">
        <v>1.7000000000000001E-2</v>
      </c>
    </row>
    <row r="129" spans="1:2">
      <c r="A129" s="1">
        <v>39561</v>
      </c>
      <c r="B129">
        <v>0.121</v>
      </c>
    </row>
    <row r="130" spans="1:2">
      <c r="A130" s="1">
        <v>39575</v>
      </c>
      <c r="B130">
        <v>1.7999999999999999E-2</v>
      </c>
    </row>
    <row r="131" spans="1:2">
      <c r="A131" s="1">
        <v>39589</v>
      </c>
      <c r="B131">
        <v>1.7000000000000001E-2</v>
      </c>
    </row>
    <row r="132" spans="1:2">
      <c r="A132" s="1">
        <v>39603</v>
      </c>
      <c r="B132">
        <v>0.01</v>
      </c>
    </row>
    <row r="133" spans="1:2">
      <c r="A133" s="1">
        <v>39617</v>
      </c>
      <c r="B133">
        <v>8.9999999999999993E-3</v>
      </c>
    </row>
    <row r="134" spans="1:2">
      <c r="A134" s="1">
        <v>39638</v>
      </c>
      <c r="B134">
        <v>6.0000000000000001E-3</v>
      </c>
    </row>
    <row r="135" spans="1:2">
      <c r="A135" s="1">
        <v>39652</v>
      </c>
      <c r="B135">
        <v>4.0000000000000001E-3</v>
      </c>
    </row>
    <row r="136" spans="1:2">
      <c r="A136" s="1">
        <v>39680</v>
      </c>
      <c r="B136">
        <v>6.0000000000000001E-3</v>
      </c>
    </row>
    <row r="137" spans="1:2">
      <c r="A137" s="1">
        <v>39708</v>
      </c>
      <c r="B137">
        <v>4.0000000000000001E-3</v>
      </c>
    </row>
  </sheetData>
  <sortState ref="A2:B137">
    <sortCondition ref="A2:A137"/>
  </sortState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"/>
  <sheetViews>
    <sheetView tabSelected="1" workbookViewId="0">
      <selection sqref="A1:E7"/>
    </sheetView>
  </sheetViews>
  <sheetFormatPr defaultRowHeight="14.4"/>
  <cols>
    <col min="2" max="2" width="11.21875" bestFit="1" customWidth="1"/>
    <col min="4" max="4" width="9.5546875" bestFit="1" customWidth="1"/>
  </cols>
  <sheetData>
    <row r="1" spans="1:5">
      <c r="A1" t="s">
        <v>3164</v>
      </c>
      <c r="B1" t="s">
        <v>3174</v>
      </c>
      <c r="C1" s="10" t="s">
        <v>3170</v>
      </c>
      <c r="D1" t="s">
        <v>3164</v>
      </c>
      <c r="E1" t="s">
        <v>3173</v>
      </c>
    </row>
    <row r="2" spans="1:5">
      <c r="A2" s="1">
        <v>35521</v>
      </c>
      <c r="B2">
        <v>6.0000000000000001E-3</v>
      </c>
      <c r="D2" s="1">
        <v>35519</v>
      </c>
      <c r="E2">
        <v>0</v>
      </c>
    </row>
    <row r="3" spans="1:5">
      <c r="A3" s="1">
        <v>37712</v>
      </c>
      <c r="B3">
        <v>3.0000000000000001E-3</v>
      </c>
      <c r="D3" s="1">
        <v>35535</v>
      </c>
      <c r="E3">
        <v>6.0000000000000001E-3</v>
      </c>
    </row>
    <row r="4" spans="1:5">
      <c r="A4" s="1">
        <v>38808</v>
      </c>
      <c r="B4">
        <v>2E-3</v>
      </c>
      <c r="D4" s="1">
        <v>35550</v>
      </c>
      <c r="E4">
        <v>0</v>
      </c>
    </row>
    <row r="5" spans="1:5">
      <c r="A5" s="1">
        <v>39203</v>
      </c>
      <c r="B5">
        <v>8.9999999999999993E-3</v>
      </c>
      <c r="D5" s="1"/>
    </row>
    <row r="6" spans="1:5">
      <c r="D6" s="1"/>
    </row>
    <row r="7" spans="1:5">
      <c r="A7" t="s">
        <v>3171</v>
      </c>
      <c r="B7">
        <f>AVERAGE(B2:B6)</f>
        <v>5.0000000000000001E-3</v>
      </c>
      <c r="D7" t="s">
        <v>3172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Selected_Data</vt:lpstr>
      <vt:lpstr>Zollner Cr qwdata</vt:lpstr>
      <vt:lpstr>TSS</vt:lpstr>
      <vt:lpstr>Chlorpyrifos</vt:lpstr>
      <vt:lpstr>Dieldrin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Park</dc:creator>
  <cp:lastModifiedBy>Dick Park</cp:lastModifiedBy>
  <dcterms:created xsi:type="dcterms:W3CDTF">2011-10-18T11:34:00Z</dcterms:created>
  <dcterms:modified xsi:type="dcterms:W3CDTF">2011-11-06T17:02:42Z</dcterms:modified>
</cp:coreProperties>
</file>