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3.xml" ContentType="application/vnd.openxmlformats-officedocument.drawingml.chartshapes+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4.xml" ContentType="application/vnd.openxmlformats-officedocument.drawingml.chartshapes+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5.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6.xml" ContentType="application/vnd.openxmlformats-officedocument.drawingml.chartshapes+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16.xml" ContentType="application/vnd.openxmlformats-officedocument.drawingml.chart+xml"/>
  <Override PartName="/xl/drawings/drawing19.xml" ContentType="application/vnd.openxmlformats-officedocument.drawingml.chartshapes+xml"/>
  <Override PartName="/xl/charts/chart17.xml" ContentType="application/vnd.openxmlformats-officedocument.drawingml.chart+xml"/>
  <Override PartName="/xl/drawings/drawing20.xml" ContentType="application/vnd.openxmlformats-officedocument.drawingml.chartshapes+xml"/>
  <Override PartName="/xl/charts/chart18.xml" ContentType="application/vnd.openxmlformats-officedocument.drawingml.chart+xml"/>
  <Override PartName="/xl/drawings/drawing21.xml" ContentType="application/vnd.openxmlformats-officedocument.drawingml.chartshapes+xml"/>
  <Override PartName="/xl/charts/chart19.xml" ContentType="application/vnd.openxmlformats-officedocument.drawingml.chart+xml"/>
  <Override PartName="/xl/drawings/drawing22.xml" ContentType="application/vnd.openxmlformats-officedocument.drawingml.chartshapes+xml"/>
  <Override PartName="/xl/charts/chart20.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3.xml" ContentType="application/vnd.openxmlformats-officedocument.drawingml.chartshapes+xml"/>
  <Override PartName="/xl/charts/chart21.xml" ContentType="application/vnd.openxmlformats-officedocument.drawingml.chart+xml"/>
  <Override PartName="/xl/charts/style17.xml" ContentType="application/vnd.ms-office.chartstyle+xml"/>
  <Override PartName="/xl/charts/colors17.xml" ContentType="application/vnd.ms-office.chartcolorstyle+xml"/>
  <Override PartName="/xl/charts/chart22.xml" ContentType="application/vnd.openxmlformats-officedocument.drawingml.chart+xml"/>
  <Override PartName="/xl/charts/chart2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9770" windowHeight="10380"/>
  </bookViews>
  <sheets>
    <sheet name="README" sheetId="19" r:id="rId1"/>
    <sheet name="Animas_Plume_Total_Data" sheetId="12" r:id="rId2"/>
    <sheet name="San Juan_Plume_Total_Data" sheetId="18" r:id="rId3"/>
    <sheet name="Animas_Plume_DISSOLVED_Data" sheetId="20" r:id="rId4"/>
  </sheets>
  <externalReferences>
    <externalReference r:id="rId5"/>
  </externalReferences>
  <definedNames>
    <definedName name="_xlnm._FilterDatabase" localSheetId="1" hidden="1">Animas_Plume_Total_Data!$A$3:$AI$127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5" i="12" l="1"/>
  <c r="AE5" i="12"/>
  <c r="AF5" i="12"/>
  <c r="AG5" i="12"/>
  <c r="AH5" i="12"/>
  <c r="AI5" i="12"/>
  <c r="AJ5" i="12"/>
  <c r="AD6" i="12"/>
  <c r="AE6" i="12"/>
  <c r="AF6" i="12"/>
  <c r="AG6" i="12"/>
  <c r="AH6" i="12"/>
  <c r="AI6" i="12"/>
  <c r="AJ6" i="12"/>
  <c r="AD7" i="12"/>
  <c r="AE7" i="12"/>
  <c r="AF7" i="12"/>
  <c r="AG7" i="12"/>
  <c r="AH7" i="12"/>
  <c r="AI7" i="12"/>
  <c r="AJ7" i="12"/>
  <c r="AD8" i="12"/>
  <c r="AE8" i="12"/>
  <c r="AF8" i="12"/>
  <c r="AG8" i="12"/>
  <c r="AH8" i="12"/>
  <c r="AI8" i="12"/>
  <c r="AJ8" i="12"/>
  <c r="AD9" i="12"/>
  <c r="AE9" i="12"/>
  <c r="AF9" i="12"/>
  <c r="AG9" i="12"/>
  <c r="AH9" i="12"/>
  <c r="AI9" i="12"/>
  <c r="AJ9" i="12"/>
  <c r="AD10" i="12"/>
  <c r="AE10" i="12"/>
  <c r="AF10" i="12"/>
  <c r="AG10" i="12"/>
  <c r="AH10" i="12"/>
  <c r="AI10" i="12"/>
  <c r="AJ10" i="12"/>
  <c r="AD11" i="12"/>
  <c r="AE11" i="12"/>
  <c r="AF11" i="12"/>
  <c r="AH11" i="12"/>
  <c r="AI11" i="12"/>
  <c r="AJ11" i="12"/>
  <c r="AD12" i="12"/>
  <c r="AE12" i="12"/>
  <c r="AF12" i="12"/>
  <c r="AG12" i="12"/>
  <c r="AH12" i="12"/>
  <c r="AI12" i="12"/>
  <c r="AJ12" i="12"/>
  <c r="AD13" i="12"/>
  <c r="AE13" i="12"/>
  <c r="AF13" i="12"/>
  <c r="AG13" i="12"/>
  <c r="AH13" i="12"/>
  <c r="AI13" i="12"/>
  <c r="AJ13" i="12"/>
  <c r="AD14" i="12"/>
  <c r="AE14" i="12"/>
  <c r="AF14" i="12"/>
  <c r="AH14" i="12"/>
  <c r="AI14" i="12"/>
  <c r="AD15" i="12"/>
  <c r="AE15" i="12"/>
  <c r="AF15" i="12"/>
  <c r="AH15" i="12"/>
  <c r="AI15" i="12"/>
  <c r="AD16" i="12"/>
  <c r="AE16" i="12"/>
  <c r="AF16" i="12"/>
  <c r="AG16" i="12"/>
  <c r="AH16" i="12"/>
  <c r="AI16" i="12"/>
  <c r="AJ16" i="12"/>
  <c r="AD17" i="12"/>
  <c r="AE17" i="12"/>
  <c r="AF17" i="12"/>
  <c r="AH17" i="12"/>
  <c r="AI17" i="12"/>
  <c r="AJ17" i="12"/>
  <c r="AD18" i="12"/>
  <c r="AE18" i="12"/>
  <c r="AF18" i="12"/>
  <c r="AG18" i="12"/>
  <c r="AH18" i="12"/>
  <c r="AI18" i="12"/>
  <c r="AJ18" i="12"/>
  <c r="AD19" i="12"/>
  <c r="AE19" i="12"/>
  <c r="AF19" i="12"/>
  <c r="AG19" i="12"/>
  <c r="AH19" i="12"/>
  <c r="AI19" i="12"/>
  <c r="AJ19" i="12"/>
  <c r="AD20" i="12"/>
  <c r="AE20" i="12"/>
  <c r="AF20" i="12"/>
  <c r="AG20" i="12"/>
  <c r="AH20" i="12"/>
  <c r="AI20" i="12"/>
  <c r="AJ20" i="12"/>
  <c r="AD21" i="12"/>
  <c r="AE21" i="12"/>
  <c r="AF21" i="12"/>
  <c r="AG21" i="12"/>
  <c r="AH21" i="12"/>
  <c r="AI21" i="12"/>
  <c r="AJ21" i="12"/>
  <c r="AD22" i="12"/>
  <c r="AE22" i="12"/>
  <c r="AF22" i="12"/>
  <c r="AG22" i="12"/>
  <c r="AH22" i="12"/>
  <c r="AI22" i="12"/>
  <c r="AJ22" i="12"/>
  <c r="AD23" i="12"/>
  <c r="AE23" i="12"/>
  <c r="AF23" i="12"/>
  <c r="AG23" i="12"/>
  <c r="AH23" i="12"/>
  <c r="AI23" i="12"/>
  <c r="AJ23" i="12"/>
  <c r="AD24" i="12"/>
  <c r="AE24" i="12"/>
  <c r="AF24" i="12"/>
  <c r="AG24" i="12"/>
  <c r="AH24" i="12"/>
  <c r="AI24" i="12"/>
  <c r="AJ24" i="12"/>
  <c r="AD25" i="12"/>
  <c r="AE25" i="12"/>
  <c r="AF25" i="12"/>
  <c r="AG25" i="12"/>
  <c r="AH25" i="12"/>
  <c r="AI25" i="12"/>
  <c r="AJ25" i="12"/>
  <c r="AD26" i="12"/>
  <c r="AE26" i="12"/>
  <c r="AF26" i="12"/>
  <c r="AG26" i="12"/>
  <c r="AH26" i="12"/>
  <c r="AI26" i="12"/>
  <c r="AJ26" i="12"/>
  <c r="AD27" i="12"/>
  <c r="AE27" i="12"/>
  <c r="AF27" i="12"/>
  <c r="AG27" i="12"/>
  <c r="AH27" i="12"/>
  <c r="AI27" i="12"/>
  <c r="AJ27" i="12"/>
  <c r="AD28" i="12"/>
  <c r="AE28" i="12"/>
  <c r="AF28" i="12"/>
  <c r="AG28" i="12"/>
  <c r="AH28" i="12"/>
  <c r="AI28" i="12"/>
  <c r="AJ28" i="12"/>
  <c r="AD29" i="12"/>
  <c r="AE29" i="12"/>
  <c r="AF29" i="12"/>
  <c r="AG29" i="12"/>
  <c r="AH29" i="12"/>
  <c r="AI29" i="12"/>
  <c r="AJ29" i="12"/>
  <c r="AD30" i="12"/>
  <c r="AE30" i="12"/>
  <c r="AF30" i="12"/>
  <c r="AG30" i="12"/>
  <c r="AH30" i="12"/>
  <c r="AI30" i="12"/>
  <c r="AJ30" i="12"/>
  <c r="AD31" i="12"/>
  <c r="AE31" i="12"/>
  <c r="AF31" i="12"/>
  <c r="AG31" i="12"/>
  <c r="AH31" i="12"/>
  <c r="AI31" i="12"/>
  <c r="AJ31" i="12"/>
  <c r="AD32" i="12"/>
  <c r="AE32" i="12"/>
  <c r="AF32" i="12"/>
  <c r="AG32" i="12"/>
  <c r="AH32" i="12"/>
  <c r="AI32" i="12"/>
  <c r="AJ32" i="12"/>
  <c r="AD33" i="12"/>
  <c r="AE33" i="12"/>
  <c r="AF33" i="12"/>
  <c r="AG33" i="12"/>
  <c r="AH33" i="12"/>
  <c r="AI33" i="12"/>
  <c r="AJ33" i="12"/>
  <c r="AD34" i="12"/>
  <c r="AE34" i="12"/>
  <c r="AF34" i="12"/>
  <c r="AG34" i="12"/>
  <c r="AH34" i="12"/>
  <c r="AI34" i="12"/>
  <c r="AJ34" i="12"/>
  <c r="AD35" i="12"/>
  <c r="AE35" i="12"/>
  <c r="AF35" i="12"/>
  <c r="AG35" i="12"/>
  <c r="AH35" i="12"/>
  <c r="AI35" i="12"/>
  <c r="AJ35" i="12"/>
  <c r="AD36" i="12"/>
  <c r="AE36" i="12"/>
  <c r="AF36" i="12"/>
  <c r="AH36" i="12"/>
  <c r="AI36" i="12"/>
  <c r="AJ36" i="12"/>
  <c r="AD37" i="12"/>
  <c r="AE37" i="12"/>
  <c r="AF37" i="12"/>
  <c r="AG37" i="12"/>
  <c r="AH37" i="12"/>
  <c r="AI37" i="12"/>
  <c r="AJ37" i="12"/>
  <c r="AD38" i="12"/>
  <c r="AE38" i="12"/>
  <c r="AF38" i="12"/>
  <c r="AG38" i="12"/>
  <c r="AH38" i="12"/>
  <c r="AI38" i="12"/>
  <c r="AJ38" i="12"/>
  <c r="AD39" i="12"/>
  <c r="AE39" i="12"/>
  <c r="AF39" i="12"/>
  <c r="AG39" i="12"/>
  <c r="AH39" i="12"/>
  <c r="AI39" i="12"/>
  <c r="AJ39" i="12"/>
  <c r="AD40" i="12"/>
  <c r="AE40" i="12"/>
  <c r="AF40" i="12"/>
  <c r="AG40" i="12"/>
  <c r="AH40" i="12"/>
  <c r="AI40" i="12"/>
  <c r="AJ40" i="12"/>
  <c r="AD41" i="12"/>
  <c r="AE41" i="12"/>
  <c r="AF41" i="12"/>
  <c r="AG41" i="12"/>
  <c r="AH41" i="12"/>
  <c r="AI41" i="12"/>
  <c r="AJ41" i="12"/>
  <c r="AD42" i="12"/>
  <c r="AE42" i="12"/>
  <c r="AF42" i="12"/>
  <c r="AH42" i="12"/>
  <c r="AI42" i="12"/>
  <c r="AJ42" i="12"/>
  <c r="AD43" i="12"/>
  <c r="AE43" i="12"/>
  <c r="AF43" i="12"/>
  <c r="AH43" i="12"/>
  <c r="AI43" i="12"/>
  <c r="AJ43" i="12"/>
  <c r="AD44" i="12"/>
  <c r="AE44" i="12"/>
  <c r="AF44" i="12"/>
  <c r="AH44" i="12"/>
  <c r="AI44" i="12"/>
  <c r="AJ44" i="12"/>
  <c r="AD45" i="12"/>
  <c r="AE45" i="12"/>
  <c r="AF45" i="12"/>
  <c r="AH45" i="12"/>
  <c r="AI45" i="12"/>
  <c r="AJ45" i="12"/>
  <c r="AD46" i="12"/>
  <c r="AE46" i="12"/>
  <c r="AF46" i="12"/>
  <c r="AH46" i="12"/>
  <c r="AI46" i="12"/>
  <c r="AJ46" i="12"/>
  <c r="AD47" i="12"/>
  <c r="AE47" i="12"/>
  <c r="AF47" i="12"/>
  <c r="AH47" i="12"/>
  <c r="AI47" i="12"/>
  <c r="AJ47" i="12"/>
  <c r="AD48" i="12"/>
  <c r="AE48" i="12"/>
  <c r="AF48" i="12"/>
  <c r="AH48" i="12"/>
  <c r="AI48" i="12"/>
  <c r="AJ48" i="12"/>
  <c r="AD49" i="12"/>
  <c r="AE49" i="12"/>
  <c r="AF49" i="12"/>
  <c r="AH49" i="12"/>
  <c r="AI49" i="12"/>
  <c r="AJ49" i="12"/>
  <c r="AD50" i="12"/>
  <c r="AE50" i="12"/>
  <c r="AF50" i="12"/>
  <c r="AH50" i="12"/>
  <c r="AI50" i="12"/>
  <c r="AJ50" i="12"/>
  <c r="AD51" i="12"/>
  <c r="AE51" i="12"/>
  <c r="AF51" i="12"/>
  <c r="AG51" i="12"/>
  <c r="AH51" i="12"/>
  <c r="AI51" i="12"/>
  <c r="AJ51" i="12"/>
  <c r="AD52" i="12"/>
  <c r="AE52" i="12"/>
  <c r="AF52" i="12"/>
  <c r="AG52" i="12"/>
  <c r="AH52" i="12"/>
  <c r="AI52" i="12"/>
  <c r="AJ52" i="12"/>
  <c r="AD53" i="12"/>
  <c r="AE53" i="12"/>
  <c r="AF53" i="12"/>
  <c r="AG53" i="12"/>
  <c r="AH53" i="12"/>
  <c r="AI53" i="12"/>
  <c r="AJ53" i="12"/>
  <c r="AD54" i="12"/>
  <c r="AE54" i="12"/>
  <c r="AF54" i="12"/>
  <c r="AH54" i="12"/>
  <c r="AI54" i="12"/>
  <c r="AJ54" i="12"/>
  <c r="AD55" i="12"/>
  <c r="AE55" i="12"/>
  <c r="AF55" i="12"/>
  <c r="AH55" i="12"/>
  <c r="AI55" i="12"/>
  <c r="AJ55" i="12"/>
  <c r="AD56" i="12"/>
  <c r="AE56" i="12"/>
  <c r="AF56" i="12"/>
  <c r="AH56" i="12"/>
  <c r="AI56" i="12"/>
  <c r="AJ56" i="12"/>
  <c r="AD57" i="12"/>
  <c r="AE57" i="12"/>
  <c r="AF57" i="12"/>
  <c r="AH57" i="12"/>
  <c r="AI57" i="12"/>
  <c r="AJ57" i="12"/>
  <c r="AD58" i="12"/>
  <c r="AE58" i="12"/>
  <c r="AF58" i="12"/>
  <c r="AH58" i="12"/>
  <c r="AI58" i="12"/>
  <c r="AJ58" i="12"/>
  <c r="AD59" i="12"/>
  <c r="AE59" i="12"/>
  <c r="AF59" i="12"/>
  <c r="AH59" i="12"/>
  <c r="AI59" i="12"/>
  <c r="AJ59" i="12"/>
  <c r="AD60" i="12"/>
  <c r="AE60" i="12"/>
  <c r="AF60" i="12"/>
  <c r="AH60" i="12"/>
  <c r="AI60" i="12"/>
  <c r="AJ60" i="12"/>
  <c r="AD61" i="12"/>
  <c r="AE61" i="12"/>
  <c r="AF61" i="12"/>
  <c r="AH61" i="12"/>
  <c r="AI61" i="12"/>
  <c r="AJ61" i="12"/>
  <c r="AD62" i="12"/>
  <c r="AE62" i="12"/>
  <c r="AF62" i="12"/>
  <c r="AH62" i="12"/>
  <c r="AI62" i="12"/>
  <c r="AJ62" i="12"/>
  <c r="AD63" i="12"/>
  <c r="AE63" i="12"/>
  <c r="AF63" i="12"/>
  <c r="AH63" i="12"/>
  <c r="AI63" i="12"/>
  <c r="AJ63" i="12"/>
  <c r="AD64" i="12"/>
  <c r="AE64" i="12"/>
  <c r="AF64" i="12"/>
  <c r="AH64" i="12"/>
  <c r="AI64" i="12"/>
  <c r="AJ64" i="12"/>
  <c r="AD65" i="12"/>
  <c r="AE65" i="12"/>
  <c r="AF65" i="12"/>
  <c r="AH65" i="12"/>
  <c r="AI65" i="12"/>
  <c r="AJ65" i="12"/>
  <c r="AD66" i="12"/>
  <c r="AE66" i="12"/>
  <c r="AF66" i="12"/>
  <c r="AH66" i="12"/>
  <c r="AI66" i="12"/>
  <c r="AJ66" i="12"/>
  <c r="AD67" i="12"/>
  <c r="AE67" i="12"/>
  <c r="AF67" i="12"/>
  <c r="AG67" i="12"/>
  <c r="AH67" i="12"/>
  <c r="AI67" i="12"/>
  <c r="AJ67" i="12"/>
  <c r="AD68" i="12"/>
  <c r="AE68" i="12"/>
  <c r="AF68" i="12"/>
  <c r="AG68" i="12"/>
  <c r="AH68" i="12"/>
  <c r="AI68" i="12"/>
  <c r="AJ68" i="12"/>
  <c r="AD69" i="12"/>
  <c r="AE69" i="12"/>
  <c r="AF69" i="12"/>
  <c r="AG69" i="12"/>
  <c r="AH69" i="12"/>
  <c r="AI69" i="12"/>
  <c r="AJ69" i="12"/>
  <c r="AD70" i="12"/>
  <c r="AE70" i="12"/>
  <c r="AF70" i="12"/>
  <c r="AG70" i="12"/>
  <c r="AH70" i="12"/>
  <c r="AI70" i="12"/>
  <c r="AJ70" i="12"/>
  <c r="AD71" i="12"/>
  <c r="AE71" i="12"/>
  <c r="AF71" i="12"/>
  <c r="AG71" i="12"/>
  <c r="AH71" i="12"/>
  <c r="AI71" i="12"/>
  <c r="AJ71" i="12"/>
  <c r="AD72" i="12"/>
  <c r="AE72" i="12"/>
  <c r="AF72" i="12"/>
  <c r="AG72" i="12"/>
  <c r="AH72" i="12"/>
  <c r="AI72" i="12"/>
  <c r="AJ72" i="12"/>
  <c r="AD73" i="12"/>
  <c r="AE73" i="12"/>
  <c r="AF73" i="12"/>
  <c r="AG73" i="12"/>
  <c r="AH73" i="12"/>
  <c r="AI73" i="12"/>
  <c r="AJ73" i="12"/>
  <c r="AD74" i="12"/>
  <c r="AE74" i="12"/>
  <c r="AF74" i="12"/>
  <c r="AG74" i="12"/>
  <c r="AH74" i="12"/>
  <c r="AI74" i="12"/>
  <c r="AJ74" i="12"/>
  <c r="AD75" i="12"/>
  <c r="AE75" i="12"/>
  <c r="AF75" i="12"/>
  <c r="AG75" i="12"/>
  <c r="AH75" i="12"/>
  <c r="AI75" i="12"/>
  <c r="AJ75" i="12"/>
  <c r="AD76" i="12"/>
  <c r="AE76" i="12"/>
  <c r="AF76" i="12"/>
  <c r="AG76" i="12"/>
  <c r="AH76" i="12"/>
  <c r="AI76" i="12"/>
  <c r="AJ76" i="12"/>
  <c r="AD77" i="12"/>
  <c r="AE77" i="12"/>
  <c r="AF77" i="12"/>
  <c r="AG77" i="12"/>
  <c r="AH77" i="12"/>
  <c r="AI77" i="12"/>
  <c r="AJ77" i="12"/>
  <c r="AE78" i="12"/>
  <c r="AG78" i="12"/>
  <c r="AH78" i="12"/>
  <c r="AI78" i="12"/>
  <c r="AJ78" i="12"/>
  <c r="AD79" i="12"/>
  <c r="AE79" i="12"/>
  <c r="AF79" i="12"/>
  <c r="AG79" i="12"/>
  <c r="AH79" i="12"/>
  <c r="AI79" i="12"/>
  <c r="AJ79" i="12"/>
  <c r="AD80" i="12"/>
  <c r="AE80" i="12"/>
  <c r="AF80" i="12"/>
  <c r="AH80" i="12"/>
  <c r="AI80" i="12"/>
  <c r="AJ80" i="12"/>
  <c r="AD81" i="12"/>
  <c r="AE81" i="12"/>
  <c r="AF81" i="12"/>
  <c r="AH81" i="12"/>
  <c r="AI81" i="12"/>
  <c r="AD82" i="12"/>
  <c r="AE82" i="12"/>
  <c r="AF82" i="12"/>
  <c r="AG82" i="12"/>
  <c r="AH82" i="12"/>
  <c r="AI82" i="12"/>
  <c r="AJ82" i="12"/>
  <c r="AD83" i="12"/>
  <c r="AE83" i="12"/>
  <c r="AF83" i="12"/>
  <c r="AH83" i="12"/>
  <c r="AI83" i="12"/>
  <c r="AD84" i="12"/>
  <c r="AF84" i="12"/>
  <c r="AJ84" i="12"/>
  <c r="AD85" i="12"/>
  <c r="AE85" i="12"/>
  <c r="AF85" i="12"/>
  <c r="AH85" i="12"/>
  <c r="AI85" i="12"/>
  <c r="AJ85" i="12"/>
  <c r="AD86" i="12"/>
  <c r="AE86" i="12"/>
  <c r="AF86" i="12"/>
  <c r="AH86" i="12"/>
  <c r="AI86" i="12"/>
  <c r="AJ86" i="12"/>
  <c r="AD87" i="12"/>
  <c r="AE87" i="12"/>
  <c r="AF87" i="12"/>
  <c r="AH87" i="12"/>
  <c r="AI87" i="12"/>
  <c r="AJ87" i="12"/>
  <c r="AD88" i="12"/>
  <c r="AE88" i="12"/>
  <c r="AF88" i="12"/>
  <c r="AH88" i="12"/>
  <c r="AI88" i="12"/>
  <c r="AJ88" i="12"/>
  <c r="AD89" i="12"/>
  <c r="AE89" i="12"/>
  <c r="AF89" i="12"/>
  <c r="AH89" i="12"/>
  <c r="AI89" i="12"/>
  <c r="AJ89" i="12"/>
  <c r="AD90" i="12"/>
  <c r="AE90" i="12"/>
  <c r="AF90" i="12"/>
  <c r="AH90" i="12"/>
  <c r="AI90" i="12"/>
  <c r="AJ90" i="12"/>
  <c r="AD91" i="12"/>
  <c r="AE91" i="12"/>
  <c r="AF91" i="12"/>
  <c r="AH91" i="12"/>
  <c r="AI91" i="12"/>
  <c r="AJ91" i="12"/>
  <c r="AD92" i="12"/>
  <c r="AE92" i="12"/>
  <c r="AF92" i="12"/>
  <c r="AG92" i="12"/>
  <c r="AH92" i="12"/>
  <c r="AI92" i="12"/>
  <c r="AJ92" i="12"/>
  <c r="AD93" i="12"/>
  <c r="AE93" i="12"/>
  <c r="AF93" i="12"/>
  <c r="AG93" i="12"/>
  <c r="AH93" i="12"/>
  <c r="AI93" i="12"/>
  <c r="AJ93" i="12"/>
  <c r="AD94" i="12"/>
  <c r="AE94" i="12"/>
  <c r="AF94" i="12"/>
  <c r="AG94" i="12"/>
  <c r="AH94" i="12"/>
  <c r="AI94" i="12"/>
  <c r="AJ94" i="12"/>
  <c r="AD95" i="12"/>
  <c r="AE95" i="12"/>
  <c r="AF95" i="12"/>
  <c r="AH95" i="12"/>
  <c r="AI95" i="12"/>
  <c r="AJ95" i="12"/>
  <c r="AD96" i="12"/>
  <c r="AE96" i="12"/>
  <c r="AF96" i="12"/>
  <c r="AH96" i="12"/>
  <c r="AI96" i="12"/>
  <c r="AE97" i="12"/>
  <c r="AF97" i="12"/>
  <c r="AG97" i="12"/>
  <c r="AH97" i="12"/>
  <c r="AI97" i="12"/>
  <c r="AJ97" i="12"/>
  <c r="AD98" i="12"/>
  <c r="AE98" i="12"/>
  <c r="AF98" i="12"/>
  <c r="AG98" i="12"/>
  <c r="AH98" i="12"/>
  <c r="AI98" i="12"/>
  <c r="AJ98" i="12"/>
  <c r="AD99" i="12"/>
  <c r="AE99" i="12"/>
  <c r="AF99" i="12"/>
  <c r="AG99" i="12"/>
  <c r="AH99" i="12"/>
  <c r="AI99" i="12"/>
  <c r="AJ99" i="12"/>
  <c r="AD100" i="12"/>
  <c r="AE100" i="12"/>
  <c r="AF100" i="12"/>
  <c r="AG100" i="12"/>
  <c r="AH100" i="12"/>
  <c r="AI100" i="12"/>
  <c r="AJ100" i="12"/>
  <c r="AD101" i="12"/>
  <c r="AE101" i="12"/>
  <c r="AF101" i="12"/>
  <c r="AG101" i="12"/>
  <c r="AH101" i="12"/>
  <c r="AI101" i="12"/>
  <c r="AJ101" i="12"/>
  <c r="AD102" i="12"/>
  <c r="AE102" i="12"/>
  <c r="AF102" i="12"/>
  <c r="AG102" i="12"/>
  <c r="AH102" i="12"/>
  <c r="AI102" i="12"/>
  <c r="AJ102" i="12"/>
  <c r="AD103" i="12"/>
  <c r="AE103" i="12"/>
  <c r="AF103" i="12"/>
  <c r="AG103" i="12"/>
  <c r="AH103" i="12"/>
  <c r="AI103" i="12"/>
  <c r="AJ103" i="12"/>
  <c r="AD104" i="12"/>
  <c r="AE104" i="12"/>
  <c r="AF104" i="12"/>
  <c r="AG104" i="12"/>
  <c r="AH104" i="12"/>
  <c r="AI104" i="12"/>
  <c r="AJ104" i="12"/>
  <c r="AD105" i="12"/>
  <c r="AE105" i="12"/>
  <c r="AF105" i="12"/>
  <c r="AG105" i="12"/>
  <c r="AH105" i="12"/>
  <c r="AI105" i="12"/>
  <c r="AJ105" i="12"/>
  <c r="AD106" i="12"/>
  <c r="AE106" i="12"/>
  <c r="AF106" i="12"/>
  <c r="AG106" i="12"/>
  <c r="AH106" i="12"/>
  <c r="AI106" i="12"/>
  <c r="AJ106" i="12"/>
  <c r="AD107" i="12"/>
  <c r="AE107" i="12"/>
  <c r="AF107" i="12"/>
  <c r="AG107" i="12"/>
  <c r="AH107" i="12"/>
  <c r="AI107" i="12"/>
  <c r="AJ107" i="12"/>
  <c r="AD108" i="12"/>
  <c r="AE108" i="12"/>
  <c r="AF108" i="12"/>
  <c r="AG108" i="12"/>
  <c r="AH108" i="12"/>
  <c r="AI108" i="12"/>
  <c r="AJ108" i="12"/>
  <c r="AD109" i="12"/>
  <c r="AE109" i="12"/>
  <c r="AF109" i="12"/>
  <c r="AG109" i="12"/>
  <c r="AH109" i="12"/>
  <c r="AI109" i="12"/>
  <c r="AJ109" i="12"/>
  <c r="AD110" i="12"/>
  <c r="AE110" i="12"/>
  <c r="AF110" i="12"/>
  <c r="AG110" i="12"/>
  <c r="AH110" i="12"/>
  <c r="AI110" i="12"/>
  <c r="AJ110" i="12"/>
  <c r="AD111" i="12"/>
  <c r="AE111" i="12"/>
  <c r="AF111" i="12"/>
  <c r="AG111" i="12"/>
  <c r="AH111" i="12"/>
  <c r="AI111" i="12"/>
  <c r="AJ111" i="12"/>
  <c r="AD112" i="12"/>
  <c r="AE112" i="12"/>
  <c r="AF112" i="12"/>
  <c r="AG112" i="12"/>
  <c r="AH112" i="12"/>
  <c r="AI112" i="12"/>
  <c r="AJ112" i="12"/>
  <c r="AD113" i="12"/>
  <c r="AE113" i="12"/>
  <c r="AF113" i="12"/>
  <c r="AG113" i="12"/>
  <c r="AH113" i="12"/>
  <c r="AI113" i="12"/>
  <c r="AJ113" i="12"/>
  <c r="AD114" i="12"/>
  <c r="AE114" i="12"/>
  <c r="AF114" i="12"/>
  <c r="AG114" i="12"/>
  <c r="AH114" i="12"/>
  <c r="AI114" i="12"/>
  <c r="AJ114" i="12"/>
  <c r="AD115" i="12"/>
  <c r="AE115" i="12"/>
  <c r="AF115" i="12"/>
  <c r="AG115" i="12"/>
  <c r="AH115" i="12"/>
  <c r="AI115" i="12"/>
  <c r="AJ115" i="12"/>
  <c r="AD116" i="12"/>
  <c r="AE116" i="12"/>
  <c r="AF116" i="12"/>
  <c r="AG116" i="12"/>
  <c r="AH116" i="12"/>
  <c r="AI116" i="12"/>
  <c r="AJ116" i="12"/>
  <c r="AD117" i="12"/>
  <c r="AE117" i="12"/>
  <c r="AF117" i="12"/>
  <c r="AG117" i="12"/>
  <c r="AH117" i="12"/>
  <c r="AI117" i="12"/>
  <c r="AD118" i="12"/>
  <c r="AE118" i="12"/>
  <c r="AF118" i="12"/>
  <c r="AG118" i="12"/>
  <c r="AH118" i="12"/>
  <c r="AI118" i="12"/>
  <c r="AJ118" i="12"/>
  <c r="AD119" i="12"/>
  <c r="AE119" i="12"/>
  <c r="AF119" i="12"/>
  <c r="AG119" i="12"/>
  <c r="AH119" i="12"/>
  <c r="AI119" i="12"/>
  <c r="AJ119" i="12"/>
  <c r="AD120" i="12"/>
  <c r="AE120" i="12"/>
  <c r="AF120" i="12"/>
  <c r="AG120" i="12"/>
  <c r="AH120" i="12"/>
  <c r="AI120" i="12"/>
  <c r="AJ120" i="12"/>
  <c r="AD121" i="12"/>
  <c r="AE121" i="12"/>
  <c r="AF121" i="12"/>
  <c r="AG121" i="12"/>
  <c r="AH121" i="12"/>
  <c r="AI121" i="12"/>
  <c r="AJ121" i="12"/>
  <c r="AD122" i="12"/>
  <c r="AE122" i="12"/>
  <c r="AF122" i="12"/>
  <c r="AG122" i="12"/>
  <c r="AH122" i="12"/>
  <c r="AI122" i="12"/>
  <c r="AJ122" i="12"/>
  <c r="AD123" i="12"/>
  <c r="AE123" i="12"/>
  <c r="AF123" i="12"/>
  <c r="AG123" i="12"/>
  <c r="AH123" i="12"/>
  <c r="AI123" i="12"/>
  <c r="AD124" i="12"/>
  <c r="AE124" i="12"/>
  <c r="AF124" i="12"/>
  <c r="AG124" i="12"/>
  <c r="AH124" i="12"/>
  <c r="AI124" i="12"/>
  <c r="AJ124" i="12"/>
  <c r="AD125" i="12"/>
  <c r="AE125" i="12"/>
  <c r="AF125" i="12"/>
  <c r="AG125" i="12"/>
  <c r="AH125" i="12"/>
  <c r="AI125" i="12"/>
  <c r="AJ125" i="12"/>
  <c r="AD126" i="12"/>
  <c r="AE126" i="12"/>
  <c r="AF126" i="12"/>
  <c r="AG126" i="12"/>
  <c r="AH126" i="12"/>
  <c r="AI126" i="12"/>
  <c r="AJ126" i="12"/>
  <c r="AD127" i="12"/>
  <c r="AE127" i="12"/>
  <c r="AF127" i="12"/>
  <c r="AG127" i="12"/>
  <c r="AH127" i="12"/>
  <c r="AI127" i="12"/>
  <c r="AJ127" i="12"/>
  <c r="AF4" i="12"/>
  <c r="AE4" i="12"/>
  <c r="AD4" i="12"/>
  <c r="AJ4" i="12"/>
  <c r="AI4" i="12"/>
  <c r="AH4" i="12"/>
  <c r="AG4" i="12"/>
  <c r="E182" i="18" l="1"/>
  <c r="F182" i="18" s="1"/>
  <c r="G182" i="18"/>
  <c r="E183" i="18"/>
  <c r="G183" i="18"/>
  <c r="E186" i="18"/>
  <c r="G186" i="18"/>
  <c r="E187" i="18"/>
  <c r="G187" i="18"/>
  <c r="E191" i="18"/>
  <c r="F191" i="18" s="1"/>
  <c r="G191" i="18"/>
  <c r="E190" i="18"/>
  <c r="G190" i="18"/>
  <c r="E188" i="18"/>
  <c r="G188" i="18"/>
  <c r="E189" i="18"/>
  <c r="G189" i="18"/>
  <c r="E20" i="18"/>
  <c r="G20" i="18"/>
  <c r="E21" i="18"/>
  <c r="G21" i="18"/>
  <c r="E91" i="18"/>
  <c r="G91" i="18"/>
  <c r="E22" i="18"/>
  <c r="G22" i="18"/>
  <c r="E12" i="18"/>
  <c r="G12" i="18"/>
  <c r="E115" i="18"/>
  <c r="G115" i="18"/>
  <c r="E135" i="18"/>
  <c r="G135" i="18"/>
  <c r="E165" i="18"/>
  <c r="G165" i="18"/>
  <c r="E63" i="18"/>
  <c r="G63" i="18"/>
  <c r="E23" i="18"/>
  <c r="G23" i="18"/>
  <c r="E89" i="18"/>
  <c r="G89" i="18"/>
  <c r="E24" i="18"/>
  <c r="G24" i="18"/>
  <c r="E4" i="18"/>
  <c r="G4" i="18"/>
  <c r="E39" i="18"/>
  <c r="G39" i="18"/>
  <c r="E25" i="18"/>
  <c r="G25" i="18"/>
  <c r="E13" i="18"/>
  <c r="G13" i="18"/>
  <c r="E47" i="18"/>
  <c r="G47" i="18"/>
  <c r="E55" i="18"/>
  <c r="G55" i="18"/>
  <c r="E92" i="18"/>
  <c r="G92" i="18"/>
  <c r="E65" i="18"/>
  <c r="G65" i="18"/>
  <c r="E73" i="18"/>
  <c r="G73" i="18"/>
  <c r="E93" i="18"/>
  <c r="G93" i="18"/>
  <c r="F93" i="18" s="1"/>
  <c r="E80" i="18"/>
  <c r="G80" i="18"/>
  <c r="E64" i="18"/>
  <c r="G64" i="18"/>
  <c r="E90" i="18"/>
  <c r="F90" i="18" s="1"/>
  <c r="G90" i="18"/>
  <c r="E106" i="18"/>
  <c r="G106" i="18"/>
  <c r="E107" i="18"/>
  <c r="G107" i="18"/>
  <c r="E125" i="18"/>
  <c r="G125" i="18"/>
  <c r="E94" i="18"/>
  <c r="G94" i="18"/>
  <c r="E147" i="18"/>
  <c r="G147" i="18"/>
  <c r="E156" i="18"/>
  <c r="G156" i="18"/>
  <c r="E95" i="18"/>
  <c r="G95" i="18"/>
  <c r="E5" i="18"/>
  <c r="G5" i="18"/>
  <c r="E40" i="18"/>
  <c r="G40" i="18"/>
  <c r="E96" i="18"/>
  <c r="G96" i="18"/>
  <c r="E14" i="18"/>
  <c r="G14" i="18"/>
  <c r="E116" i="18"/>
  <c r="G116" i="18"/>
  <c r="E48" i="18"/>
  <c r="G48" i="18"/>
  <c r="E136" i="18"/>
  <c r="G136" i="18"/>
  <c r="E56" i="18"/>
  <c r="G56" i="18"/>
  <c r="E57" i="18"/>
  <c r="G57" i="18"/>
  <c r="E157" i="18"/>
  <c r="G157" i="18"/>
  <c r="E166" i="18"/>
  <c r="G166" i="18"/>
  <c r="E66" i="18"/>
  <c r="G66" i="18"/>
  <c r="E148" i="18"/>
  <c r="G148" i="18"/>
  <c r="E74" i="18"/>
  <c r="G74" i="18"/>
  <c r="E126" i="18"/>
  <c r="G126" i="18"/>
  <c r="E127" i="18"/>
  <c r="G127" i="18"/>
  <c r="E97" i="18"/>
  <c r="G97" i="18"/>
  <c r="E108" i="18"/>
  <c r="G108" i="18"/>
  <c r="E117" i="18"/>
  <c r="G117" i="18"/>
  <c r="E81" i="18"/>
  <c r="G81" i="18"/>
  <c r="E137" i="18"/>
  <c r="G137" i="18"/>
  <c r="E167" i="18"/>
  <c r="G167" i="18"/>
  <c r="F167" i="18" s="1"/>
  <c r="E26" i="18"/>
  <c r="G26" i="18"/>
  <c r="E27" i="18"/>
  <c r="G27" i="18"/>
  <c r="E28" i="18"/>
  <c r="G28" i="18"/>
  <c r="E29" i="18"/>
  <c r="G29" i="18"/>
  <c r="E98" i="18"/>
  <c r="G98" i="18"/>
  <c r="E118" i="18"/>
  <c r="G118" i="18"/>
  <c r="E82" i="18"/>
  <c r="G82" i="18"/>
  <c r="E83" i="18"/>
  <c r="G83" i="18"/>
  <c r="E158" i="18"/>
  <c r="G158" i="18"/>
  <c r="E138" i="18"/>
  <c r="G138" i="18"/>
  <c r="E6" i="18"/>
  <c r="G6" i="18"/>
  <c r="E149" i="18"/>
  <c r="G149" i="18"/>
  <c r="E168" i="18"/>
  <c r="G168" i="18"/>
  <c r="E75" i="18"/>
  <c r="G75" i="18"/>
  <c r="E41" i="18"/>
  <c r="G41" i="18"/>
  <c r="E128" i="18"/>
  <c r="G128" i="18"/>
  <c r="E67" i="18"/>
  <c r="G67" i="18"/>
  <c r="E58" i="18"/>
  <c r="G58" i="18"/>
  <c r="E99" i="18"/>
  <c r="G99" i="18"/>
  <c r="E109" i="18"/>
  <c r="G109" i="18"/>
  <c r="E110" i="18"/>
  <c r="G110" i="18"/>
  <c r="E30" i="18"/>
  <c r="G30" i="18"/>
  <c r="E49" i="18"/>
  <c r="G49" i="18"/>
  <c r="E119" i="18"/>
  <c r="G119" i="18"/>
  <c r="E15" i="18"/>
  <c r="G15" i="18"/>
  <c r="E139" i="18"/>
  <c r="G139" i="18"/>
  <c r="E169" i="18"/>
  <c r="G169" i="18"/>
  <c r="E31" i="18"/>
  <c r="G31" i="18"/>
  <c r="E155" i="18"/>
  <c r="G155" i="18"/>
  <c r="E16" i="18"/>
  <c r="G16" i="18"/>
  <c r="E50" i="18"/>
  <c r="G50" i="18"/>
  <c r="E51" i="18"/>
  <c r="G51" i="18"/>
  <c r="F51" i="18" s="1"/>
  <c r="E164" i="18"/>
  <c r="G164" i="18"/>
  <c r="E100" i="18"/>
  <c r="G100" i="18"/>
  <c r="E68" i="18"/>
  <c r="F68" i="18" s="1"/>
  <c r="G68" i="18"/>
  <c r="E159" i="18"/>
  <c r="G159" i="18"/>
  <c r="E120" i="18"/>
  <c r="G120" i="18"/>
  <c r="E146" i="18"/>
  <c r="G146" i="18"/>
  <c r="E140" i="18"/>
  <c r="G140" i="18"/>
  <c r="E150" i="18"/>
  <c r="G150" i="18"/>
  <c r="E76" i="18"/>
  <c r="G76" i="18"/>
  <c r="E101" i="18"/>
  <c r="G101" i="18"/>
  <c r="E7" i="18"/>
  <c r="G7" i="18"/>
  <c r="E129" i="18"/>
  <c r="G129" i="18"/>
  <c r="E42" i="18"/>
  <c r="G42" i="18"/>
  <c r="E130" i="18"/>
  <c r="G130" i="18"/>
  <c r="E131" i="18"/>
  <c r="G131" i="18"/>
  <c r="E111" i="18"/>
  <c r="G111" i="18"/>
  <c r="E32" i="18"/>
  <c r="G32" i="18"/>
  <c r="E84" i="18"/>
  <c r="G84" i="18"/>
  <c r="E85" i="18"/>
  <c r="G85" i="18"/>
  <c r="E59" i="18"/>
  <c r="G59" i="18"/>
  <c r="E170" i="18"/>
  <c r="G170" i="18"/>
  <c r="E171" i="18"/>
  <c r="G171" i="18"/>
  <c r="E33" i="18"/>
  <c r="G33" i="18"/>
  <c r="E34" i="18"/>
  <c r="G34" i="18"/>
  <c r="E35" i="18"/>
  <c r="G35" i="18"/>
  <c r="E102" i="18"/>
  <c r="G102" i="18"/>
  <c r="E121" i="18"/>
  <c r="G121" i="18"/>
  <c r="E141" i="18"/>
  <c r="G141" i="18"/>
  <c r="E172" i="18"/>
  <c r="G172" i="18"/>
  <c r="E8" i="18"/>
  <c r="G8" i="18"/>
  <c r="E43" i="18"/>
  <c r="G43" i="18"/>
  <c r="E36" i="18"/>
  <c r="G36" i="18"/>
  <c r="E122" i="18"/>
  <c r="G122" i="18"/>
  <c r="E176" i="18"/>
  <c r="G176" i="18"/>
  <c r="E142" i="18"/>
  <c r="G142" i="18"/>
  <c r="E37" i="18"/>
  <c r="G37" i="18"/>
  <c r="E38" i="18"/>
  <c r="G38" i="18"/>
  <c r="E103" i="18"/>
  <c r="G103" i="18"/>
  <c r="E69" i="18"/>
  <c r="G69" i="18"/>
  <c r="E70" i="18"/>
  <c r="G70" i="18"/>
  <c r="E123" i="18"/>
  <c r="G123" i="18"/>
  <c r="E160" i="18"/>
  <c r="G160" i="18"/>
  <c r="E77" i="18"/>
  <c r="G77" i="18"/>
  <c r="E143" i="18"/>
  <c r="G143" i="18"/>
  <c r="E173" i="18"/>
  <c r="G173" i="18"/>
  <c r="E151" i="18"/>
  <c r="G151" i="18"/>
  <c r="E132" i="18"/>
  <c r="G132" i="18"/>
  <c r="E9" i="18"/>
  <c r="G9" i="18"/>
  <c r="E86" i="18"/>
  <c r="G86" i="18"/>
  <c r="E112" i="18"/>
  <c r="G112" i="18"/>
  <c r="E44" i="18"/>
  <c r="G44" i="18"/>
  <c r="E177" i="18"/>
  <c r="G177" i="18"/>
  <c r="E17" i="18"/>
  <c r="G17" i="18"/>
  <c r="E52" i="18"/>
  <c r="G52" i="18"/>
  <c r="E60" i="18"/>
  <c r="G60" i="18"/>
  <c r="E71" i="18"/>
  <c r="G71" i="18"/>
  <c r="E18" i="18"/>
  <c r="G18" i="18"/>
  <c r="E104" i="18"/>
  <c r="G104" i="18"/>
  <c r="E78" i="18"/>
  <c r="G78" i="18"/>
  <c r="E53" i="18"/>
  <c r="G53" i="18"/>
  <c r="E124" i="18"/>
  <c r="G124" i="18"/>
  <c r="E161" i="18"/>
  <c r="G161" i="18"/>
  <c r="E162" i="18"/>
  <c r="G162" i="18"/>
  <c r="E10" i="18"/>
  <c r="G10" i="18"/>
  <c r="F10" i="18" s="1"/>
  <c r="E144" i="18"/>
  <c r="G144" i="18"/>
  <c r="E61" i="18"/>
  <c r="G61" i="18"/>
  <c r="E87" i="18"/>
  <c r="G87" i="18"/>
  <c r="E174" i="18"/>
  <c r="G174" i="18"/>
  <c r="E45" i="18"/>
  <c r="G45" i="18"/>
  <c r="E181" i="18"/>
  <c r="G181" i="18"/>
  <c r="E184" i="18"/>
  <c r="G184" i="18"/>
  <c r="E185" i="18"/>
  <c r="G185" i="18"/>
  <c r="E152" i="18"/>
  <c r="G152" i="18"/>
  <c r="E178" i="18"/>
  <c r="G178" i="18"/>
  <c r="E180" i="18"/>
  <c r="G180" i="18"/>
  <c r="E113" i="18"/>
  <c r="G113" i="18"/>
  <c r="E133" i="18"/>
  <c r="G133" i="18"/>
  <c r="E105" i="18"/>
  <c r="G105" i="18"/>
  <c r="E11" i="18"/>
  <c r="G11" i="18"/>
  <c r="E72" i="18"/>
  <c r="G72" i="18"/>
  <c r="E79" i="18"/>
  <c r="G79" i="18"/>
  <c r="E46" i="18"/>
  <c r="G46" i="18"/>
  <c r="E62" i="18"/>
  <c r="G62" i="18"/>
  <c r="E134" i="18"/>
  <c r="G134" i="18"/>
  <c r="E145" i="18"/>
  <c r="G145" i="18"/>
  <c r="E19" i="18"/>
  <c r="G19" i="18"/>
  <c r="E114" i="18"/>
  <c r="G114" i="18"/>
  <c r="E175" i="18"/>
  <c r="G175" i="18"/>
  <c r="E88" i="18"/>
  <c r="G88" i="18"/>
  <c r="E163" i="18"/>
  <c r="G163" i="18"/>
  <c r="E153" i="18"/>
  <c r="G153" i="18"/>
  <c r="E154" i="18"/>
  <c r="G154" i="18"/>
  <c r="F154" i="18" s="1"/>
  <c r="E179" i="18"/>
  <c r="G179" i="18"/>
  <c r="G54" i="18"/>
  <c r="E54" i="18"/>
  <c r="F114" i="18" l="1"/>
  <c r="F79" i="18"/>
  <c r="F180" i="18"/>
  <c r="F78" i="18"/>
  <c r="F77" i="18"/>
  <c r="F121" i="18"/>
  <c r="F7" i="18"/>
  <c r="F169" i="18"/>
  <c r="F6" i="18"/>
  <c r="F97" i="18"/>
  <c r="F136" i="18"/>
  <c r="F5" i="18"/>
  <c r="F47" i="18"/>
  <c r="F135" i="18"/>
  <c r="F20" i="18"/>
  <c r="F39" i="18"/>
  <c r="F152" i="18"/>
  <c r="F18" i="18"/>
  <c r="F123" i="18"/>
  <c r="F156" i="18"/>
  <c r="F25" i="18"/>
  <c r="F185" i="18"/>
  <c r="F35" i="18"/>
  <c r="F76" i="18"/>
  <c r="F126" i="18"/>
  <c r="F188" i="18"/>
  <c r="F34" i="18"/>
  <c r="F150" i="18"/>
  <c r="F119" i="18"/>
  <c r="F83" i="18"/>
  <c r="F74" i="18"/>
  <c r="F147" i="18"/>
  <c r="F190" i="18"/>
  <c r="F145" i="18"/>
  <c r="F44" i="18"/>
  <c r="F63" i="18"/>
  <c r="F50" i="18"/>
  <c r="F71" i="18"/>
  <c r="F70" i="18"/>
  <c r="F15" i="18"/>
  <c r="F158" i="18"/>
  <c r="F88" i="18"/>
  <c r="F73" i="18"/>
  <c r="F130" i="18"/>
  <c r="F14" i="18"/>
  <c r="F162" i="18"/>
  <c r="F43" i="18"/>
  <c r="F87" i="18"/>
  <c r="F75" i="18"/>
  <c r="F142" i="18"/>
  <c r="F85" i="18"/>
  <c r="F99" i="18"/>
  <c r="F137" i="18"/>
  <c r="F22" i="18"/>
  <c r="F28" i="18"/>
  <c r="F57" i="18"/>
  <c r="F54" i="18"/>
  <c r="F86" i="18"/>
  <c r="F151" i="18"/>
  <c r="F32" i="18"/>
  <c r="F36" i="18"/>
  <c r="F67" i="18"/>
  <c r="F62" i="18"/>
  <c r="F181" i="18"/>
  <c r="F60" i="18"/>
  <c r="F103" i="18"/>
  <c r="F33" i="18"/>
  <c r="F146" i="18"/>
  <c r="F49" i="18"/>
  <c r="F118" i="18"/>
  <c r="F148" i="18"/>
  <c r="F125" i="18"/>
  <c r="F4" i="18"/>
  <c r="F189" i="18"/>
  <c r="F175" i="18"/>
  <c r="F11" i="18"/>
  <c r="F161" i="18"/>
  <c r="F132" i="18"/>
  <c r="F8" i="18"/>
  <c r="F131" i="18"/>
  <c r="F16" i="18"/>
  <c r="F41" i="18"/>
  <c r="F81" i="18"/>
  <c r="F116" i="18"/>
  <c r="F65" i="18"/>
  <c r="F12" i="18"/>
  <c r="F187" i="18"/>
  <c r="F134" i="18"/>
  <c r="F46" i="18"/>
  <c r="F184" i="18"/>
  <c r="F144" i="18"/>
  <c r="F52" i="18"/>
  <c r="F9" i="18"/>
  <c r="F69" i="18"/>
  <c r="F122" i="18"/>
  <c r="F171" i="18"/>
  <c r="F111" i="18"/>
  <c r="F140" i="18"/>
  <c r="F164" i="18"/>
  <c r="F30" i="18"/>
  <c r="F128" i="18"/>
  <c r="F82" i="18"/>
  <c r="F26" i="18"/>
  <c r="F66" i="18"/>
  <c r="F48" i="18"/>
  <c r="F94" i="18"/>
  <c r="F80" i="18"/>
  <c r="F24" i="18"/>
  <c r="F115" i="18"/>
  <c r="F186" i="18"/>
  <c r="F183" i="18"/>
  <c r="F153" i="18"/>
  <c r="F133" i="18"/>
  <c r="F178" i="18"/>
  <c r="F174" i="18"/>
  <c r="F124" i="18"/>
  <c r="F104" i="18"/>
  <c r="F177" i="18"/>
  <c r="F173" i="18"/>
  <c r="F160" i="18"/>
  <c r="F37" i="18"/>
  <c r="F172" i="18"/>
  <c r="F102" i="18"/>
  <c r="F59" i="18"/>
  <c r="F42" i="18"/>
  <c r="F101" i="18"/>
  <c r="F159" i="18"/>
  <c r="F155" i="18"/>
  <c r="F139" i="18"/>
  <c r="F109" i="18"/>
  <c r="F168" i="18"/>
  <c r="F138" i="18"/>
  <c r="F29" i="18"/>
  <c r="F117" i="18"/>
  <c r="F127" i="18"/>
  <c r="F157" i="18"/>
  <c r="F96" i="18"/>
  <c r="F95" i="18"/>
  <c r="F106" i="18"/>
  <c r="F92" i="18"/>
  <c r="F13" i="18"/>
  <c r="F23" i="18"/>
  <c r="F91" i="18"/>
  <c r="F179" i="18"/>
  <c r="F163" i="18"/>
  <c r="F72" i="18"/>
  <c r="F113" i="18"/>
  <c r="F45" i="18"/>
  <c r="F61" i="18"/>
  <c r="F53" i="18"/>
  <c r="F17" i="18"/>
  <c r="F112" i="18"/>
  <c r="F143" i="18"/>
  <c r="F38" i="18"/>
  <c r="F176" i="18"/>
  <c r="F141" i="18"/>
  <c r="F170" i="18"/>
  <c r="F84" i="18"/>
  <c r="F129" i="18"/>
  <c r="F120" i="18"/>
  <c r="F100" i="18"/>
  <c r="F31" i="18"/>
  <c r="F110" i="18"/>
  <c r="F58" i="18"/>
  <c r="F149" i="18"/>
  <c r="F98" i="18"/>
  <c r="F27" i="18"/>
  <c r="F108" i="18"/>
  <c r="F166" i="18"/>
  <c r="F56" i="18"/>
  <c r="F40" i="18"/>
  <c r="F107" i="18"/>
  <c r="F64" i="18"/>
  <c r="F55" i="18"/>
  <c r="F89" i="18"/>
  <c r="F165" i="18"/>
  <c r="F21" i="18"/>
  <c r="F19" i="18"/>
  <c r="F105" i="18"/>
  <c r="AU127" i="12" l="1"/>
  <c r="AU118" i="12"/>
  <c r="AP60" i="12"/>
  <c r="AO60" i="12"/>
  <c r="AR5" i="12"/>
  <c r="AR127" i="12" s="1"/>
  <c r="AS60" i="12"/>
  <c r="AS5" i="12" l="1"/>
  <c r="AS127" i="12"/>
  <c r="AS18" i="12"/>
  <c r="AR118" i="12"/>
  <c r="AS118" i="12"/>
  <c r="AP18" i="12"/>
  <c r="AT5" i="12"/>
  <c r="AN60" i="12"/>
  <c r="AN5" i="12"/>
  <c r="AP5" i="12"/>
  <c r="AO18" i="12"/>
  <c r="AM18" i="12"/>
  <c r="AM5" i="12"/>
  <c r="AQ18" i="12"/>
  <c r="AQ5" i="12"/>
  <c r="AT60" i="12"/>
  <c r="AO5" i="12"/>
  <c r="AQ60" i="12"/>
  <c r="AR18" i="12"/>
  <c r="AR60" i="12"/>
  <c r="AN18" i="12"/>
  <c r="AT18" i="12"/>
  <c r="AM60" i="12"/>
  <c r="AP118" i="12" l="1"/>
  <c r="AP127" i="12"/>
  <c r="AQ127" i="12"/>
  <c r="AQ118" i="12"/>
  <c r="AM127" i="12"/>
  <c r="AM118" i="12"/>
  <c r="AN127" i="12"/>
  <c r="AN118" i="12"/>
  <c r="AT127" i="12"/>
  <c r="AT118" i="12"/>
  <c r="AO127" i="12"/>
  <c r="AO118" i="12"/>
  <c r="AL60" i="12"/>
  <c r="AL5" i="12"/>
  <c r="AL18" i="12"/>
  <c r="AL127" i="12" l="1"/>
  <c r="AL118" i="12"/>
  <c r="AD97" i="12" l="1"/>
</calcChain>
</file>

<file path=xl/sharedStrings.xml><?xml version="1.0" encoding="utf-8"?>
<sst xmlns="http://schemas.openxmlformats.org/spreadsheetml/2006/main" count="3455" uniqueCount="635">
  <si>
    <t>Aluminum</t>
  </si>
  <si>
    <t>Antimony</t>
  </si>
  <si>
    <t>Arsenic</t>
  </si>
  <si>
    <t>Barium</t>
  </si>
  <si>
    <t>Beryllium</t>
  </si>
  <si>
    <t>Cadmium</t>
  </si>
  <si>
    <t>Calcium</t>
  </si>
  <si>
    <t>Chromium</t>
  </si>
  <si>
    <t>Cobalt</t>
  </si>
  <si>
    <t>Copper</t>
  </si>
  <si>
    <t>Iron</t>
  </si>
  <si>
    <t>Lead</t>
  </si>
  <si>
    <t>Magnesium</t>
  </si>
  <si>
    <t>Manganese</t>
  </si>
  <si>
    <t>Mercury</t>
  </si>
  <si>
    <t>Molybdenum</t>
  </si>
  <si>
    <t>Nickel</t>
  </si>
  <si>
    <t>Potassium</t>
  </si>
  <si>
    <t>Selenium</t>
  </si>
  <si>
    <t>Silver</t>
  </si>
  <si>
    <t>Sodium</t>
  </si>
  <si>
    <t>Thallium</t>
  </si>
  <si>
    <t>Vanadium</t>
  </si>
  <si>
    <t>Zinc</t>
  </si>
  <si>
    <t>Cu+Zn</t>
  </si>
  <si>
    <t>CC48_1925</t>
  </si>
  <si>
    <t>CC48_2300</t>
  </si>
  <si>
    <t>CC48_0600</t>
  </si>
  <si>
    <t>CC48_1300</t>
  </si>
  <si>
    <t>CC48_080815</t>
  </si>
  <si>
    <t>CC 14th St Bridge_1600</t>
  </si>
  <si>
    <t>A72_1615</t>
  </si>
  <si>
    <t>A72_2010</t>
  </si>
  <si>
    <t>A72_2350</t>
  </si>
  <si>
    <t>A72_0630</t>
  </si>
  <si>
    <t>A72_1415</t>
  </si>
  <si>
    <t>A72_080715</t>
  </si>
  <si>
    <t>A72_080815</t>
  </si>
  <si>
    <t>A72_080915</t>
  </si>
  <si>
    <t>GKMSW02_080715</t>
  </si>
  <si>
    <t>GKMSW02_080815</t>
  </si>
  <si>
    <t>GKMSW02_080915</t>
  </si>
  <si>
    <t>Bakers Bridge _2005</t>
  </si>
  <si>
    <t>Bakers Bridge _0000</t>
  </si>
  <si>
    <t>Bakers Bridge _0900</t>
  </si>
  <si>
    <t>Bakers Bridge_080815</t>
  </si>
  <si>
    <t>32nd St Bridge_2050</t>
  </si>
  <si>
    <t>32nd St Bridge_0040</t>
  </si>
  <si>
    <t>32nd St Bridge_0945</t>
  </si>
  <si>
    <t>32nd St Bridge_1550</t>
  </si>
  <si>
    <t>GKMSW04_080815</t>
  </si>
  <si>
    <t>GKMSW04_080915</t>
  </si>
  <si>
    <t>GKMSW12_080915</t>
  </si>
  <si>
    <t>ANIMAS-ROTARY PARK-2005</t>
  </si>
  <si>
    <t>ANIMAS-ROTARY PARK-2108</t>
  </si>
  <si>
    <t>ANIMAS-ROTARY PARK-2200</t>
  </si>
  <si>
    <t>ANIMAS-ROTARY PARK-2300</t>
  </si>
  <si>
    <t>ANIMAS-ROTARY PARK-0000</t>
  </si>
  <si>
    <t>ANIMAS-ROTARY PARK-0030</t>
  </si>
  <si>
    <t>ANIMAS-ROTARY PARK-1000</t>
  </si>
  <si>
    <t>GKMSWARRP-080915-0400</t>
  </si>
  <si>
    <t>GKMSWARRP-080915-1200</t>
  </si>
  <si>
    <t>GKMSWARRP-080915-1600</t>
  </si>
  <si>
    <t>GKMSWARRP-080915-1610</t>
  </si>
  <si>
    <t>GKMSWARRP-080915-1620</t>
  </si>
  <si>
    <t>GKMSWARRP-080915-2000</t>
  </si>
  <si>
    <t>GKMSW05_080915</t>
  </si>
  <si>
    <t>GKMSW01_080715</t>
  </si>
  <si>
    <t>GKMSW01_080815</t>
  </si>
  <si>
    <t>GKMSW01_080915</t>
  </si>
  <si>
    <t>ADWS-IT2-150807-21</t>
  </si>
  <si>
    <t>ADWS-IT2-150808-11</t>
  </si>
  <si>
    <t>ADW-022-150809-11</t>
  </si>
  <si>
    <t>ADW-022-150810-11</t>
  </si>
  <si>
    <t>ADW-022-150811-11</t>
  </si>
  <si>
    <t>NSW-ARI-150808-11</t>
  </si>
  <si>
    <t>NSW-020-150809-11</t>
  </si>
  <si>
    <t>NSW-020-150810-11</t>
  </si>
  <si>
    <t>NSW-020-150811-11</t>
  </si>
  <si>
    <t>ADWS-IT1-150807-21</t>
  </si>
  <si>
    <t>ADWS-IT1-150807-22</t>
  </si>
  <si>
    <t>ADWS-IT1-150808-11</t>
  </si>
  <si>
    <t>ADW-021-150809-11</t>
  </si>
  <si>
    <t>ADW-021-150810-11</t>
  </si>
  <si>
    <t>ADW-021-150810-12</t>
  </si>
  <si>
    <t>ADW-021-150811-11</t>
  </si>
  <si>
    <t>ADWS-ARP-150808-11</t>
  </si>
  <si>
    <t>ADW-010-150809-11</t>
  </si>
  <si>
    <t>ADW-010-150810-11</t>
  </si>
  <si>
    <t>ADW-010-150811-11</t>
  </si>
  <si>
    <t>FWS-ARP2-150807-21</t>
  </si>
  <si>
    <t>FWS-ARP2-150808-11</t>
  </si>
  <si>
    <t>FW-012-150809-11</t>
  </si>
  <si>
    <t>FW-012-150810-11</t>
  </si>
  <si>
    <t>FW-012-150811-11</t>
  </si>
  <si>
    <t>FW-040-150809-11</t>
  </si>
  <si>
    <t>FW-040-150810-11</t>
  </si>
  <si>
    <t>FW-040-150811-11</t>
  </si>
  <si>
    <t>FWS-FDPS-150808-11</t>
  </si>
  <si>
    <t>LVW-WPI-150808-11</t>
  </si>
  <si>
    <t>LVW-020-150809-11</t>
  </si>
  <si>
    <t>SJLP-080915-11</t>
  </si>
  <si>
    <t>LVW-020-150810-11</t>
  </si>
  <si>
    <t>SJLP-081015-11</t>
  </si>
  <si>
    <t>LVW-020-150811-11</t>
  </si>
  <si>
    <t>SJLP-081115-11</t>
  </si>
  <si>
    <t>LVW-020-150812-11</t>
  </si>
  <si>
    <t>SJLP-081215-11</t>
  </si>
  <si>
    <t>LVW-020-150813-11</t>
  </si>
  <si>
    <t>LVW-020-150814-11</t>
  </si>
  <si>
    <t>SJLP-081415-11</t>
  </si>
  <si>
    <t>LVW-020-150815-11</t>
  </si>
  <si>
    <t>SJLP-081515-11</t>
  </si>
  <si>
    <t>LVW-020-150816-11</t>
  </si>
  <si>
    <t>SJFP-081615-11</t>
  </si>
  <si>
    <t>LVW-030-150809-11</t>
  </si>
  <si>
    <t>LVW-030-150810-11</t>
  </si>
  <si>
    <t>LVW-030-150811-11</t>
  </si>
  <si>
    <t>LVW-030-150812-11</t>
  </si>
  <si>
    <t>LVW-030-150813-11</t>
  </si>
  <si>
    <t>LVW-030-150814-11</t>
  </si>
  <si>
    <t>LVW-030-150815-11</t>
  </si>
  <si>
    <t>LVW-030-150816-11</t>
  </si>
  <si>
    <t>SJFP-080915-11</t>
  </si>
  <si>
    <t>SJFP-081015-11</t>
  </si>
  <si>
    <t>SJFP-081115-11</t>
  </si>
  <si>
    <t>SJFP-081215-11</t>
  </si>
  <si>
    <t>SJFP-081215-12</t>
  </si>
  <si>
    <t>SJFP-081415-11</t>
  </si>
  <si>
    <t>SJFP-081515-11</t>
  </si>
  <si>
    <t>SJHB-080715-11</t>
  </si>
  <si>
    <t>SJHB-080915-11</t>
  </si>
  <si>
    <t>SJHB-081015-11</t>
  </si>
  <si>
    <t>SJHB-081015-12</t>
  </si>
  <si>
    <t>SJHB-081115-11</t>
  </si>
  <si>
    <t>SJHB-081215-11</t>
  </si>
  <si>
    <t>SJHB-081415-11</t>
  </si>
  <si>
    <t>SJHB-081515-11</t>
  </si>
  <si>
    <t>SJHB-081615-11</t>
  </si>
  <si>
    <t>SJSR-080915-11</t>
  </si>
  <si>
    <t>SJSR-081015-11</t>
  </si>
  <si>
    <t>SJSR-081115-11</t>
  </si>
  <si>
    <t>SJSR-081215-11</t>
  </si>
  <si>
    <t>SJSR-081415-11</t>
  </si>
  <si>
    <t>SJSR-081415-12</t>
  </si>
  <si>
    <t>SJSR-081515-11</t>
  </si>
  <si>
    <t>SJSR-081615-11</t>
  </si>
  <si>
    <t>SJDS-080915-11</t>
  </si>
  <si>
    <t>SJDS-081015-11</t>
  </si>
  <si>
    <t>SJDS-081115-11</t>
  </si>
  <si>
    <t>SJDS-081215-11</t>
  </si>
  <si>
    <t>SJDS-081415-11</t>
  </si>
  <si>
    <t>SJDS-081515-11</t>
  </si>
  <si>
    <t>SJDS-081615-11</t>
  </si>
  <si>
    <t>SJ4C-080915-11</t>
  </si>
  <si>
    <t>SJ4C-081015-11</t>
  </si>
  <si>
    <t>SJ4C-081115-11</t>
  </si>
  <si>
    <t>SJ4C-081115-12</t>
  </si>
  <si>
    <t>SJ4C-081215-11</t>
  </si>
  <si>
    <t>SJ4C-081415-11</t>
  </si>
  <si>
    <t>SJ4C-081515-11</t>
  </si>
  <si>
    <t>SJ4C-081615-11</t>
  </si>
  <si>
    <t>SJME-080915-11</t>
  </si>
  <si>
    <t>SJME-080915-12</t>
  </si>
  <si>
    <t>SJME-081015-11</t>
  </si>
  <si>
    <t>SJME-081115-11</t>
  </si>
  <si>
    <t>SJME-081115-12</t>
  </si>
  <si>
    <t>SJME-081215-11</t>
  </si>
  <si>
    <t>SJME-081415-11</t>
  </si>
  <si>
    <t>SJME-081515-11</t>
  </si>
  <si>
    <t>SJME-081615-11</t>
  </si>
  <si>
    <t>SJMC-080915-11</t>
  </si>
  <si>
    <t>SJMC-081015-11</t>
  </si>
  <si>
    <t>SJMC-081015-12</t>
  </si>
  <si>
    <t>SJMC-081115-11</t>
  </si>
  <si>
    <t>SJMC-081215-11</t>
  </si>
  <si>
    <t>SJMC-081215-12</t>
  </si>
  <si>
    <t>SJMC-081415-11</t>
  </si>
  <si>
    <t>SJMC-081515-11</t>
  </si>
  <si>
    <t>SJMC-081615-11</t>
  </si>
  <si>
    <t>SJBB-080915-11</t>
  </si>
  <si>
    <t>SJBB-081015-11</t>
  </si>
  <si>
    <t>SJBB-081115-11</t>
  </si>
  <si>
    <t>SJBB-081215-11</t>
  </si>
  <si>
    <t>SJBB-081415-11</t>
  </si>
  <si>
    <t>SJBB-081515-11</t>
  </si>
  <si>
    <t>SJBB-081615-11</t>
  </si>
  <si>
    <t>SJBB-081615-12</t>
  </si>
  <si>
    <t>SJMH-080915-11</t>
  </si>
  <si>
    <t>SJMH-081015-11</t>
  </si>
  <si>
    <t>SJMH-081115-11</t>
  </si>
  <si>
    <t>SJMH-081215-11</t>
  </si>
  <si>
    <t>SJMH-081415-11</t>
  </si>
  <si>
    <t>SJMH-081515-11</t>
  </si>
  <si>
    <t>SJMH-081515-12</t>
  </si>
  <si>
    <t>SJMH-081615-11</t>
  </si>
  <si>
    <t>LPCH-081515-11</t>
  </si>
  <si>
    <t>SJIN-081515-11</t>
  </si>
  <si>
    <t>SJIN2-081515-11</t>
  </si>
  <si>
    <t>SJIN2-081515-11-12</t>
  </si>
  <si>
    <t>LP-21-B2</t>
  </si>
  <si>
    <t>LP-21-MHY</t>
  </si>
  <si>
    <t>LP-21-SRF</t>
  </si>
  <si>
    <t>LP-21-THM</t>
  </si>
  <si>
    <t>Al + Fe</t>
  </si>
  <si>
    <t>CC 14th St Bridge_12:45</t>
  </si>
  <si>
    <t>66Animas028.1</t>
  </si>
  <si>
    <t>State of Colorado</t>
  </si>
  <si>
    <t>USEPA Region 8</t>
  </si>
  <si>
    <t>CC48</t>
  </si>
  <si>
    <t>The Rivers of Colorado Water Watch Network</t>
  </si>
  <si>
    <t>WQX-323</t>
  </si>
  <si>
    <t>WQX-323.266M</t>
  </si>
  <si>
    <t>CC 14th St Bridge</t>
  </si>
  <si>
    <t>CEM49</t>
  </si>
  <si>
    <t>CO_RI_M11</t>
  </si>
  <si>
    <t>WQX-3579</t>
  </si>
  <si>
    <t>WQX-3579.136M</t>
  </si>
  <si>
    <t>A72</t>
  </si>
  <si>
    <t>WQX-3611</t>
  </si>
  <si>
    <t>WQX-3611.123M</t>
  </si>
  <si>
    <t>AN72</t>
  </si>
  <si>
    <t>WQX-88</t>
  </si>
  <si>
    <t>WQX-88.305M</t>
  </si>
  <si>
    <t>GKM02</t>
  </si>
  <si>
    <t>Bakers Bridge</t>
  </si>
  <si>
    <t>WQX-89</t>
  </si>
  <si>
    <t>WQX-89.331M</t>
  </si>
  <si>
    <t>CO_RI_M20</t>
  </si>
  <si>
    <t>32nd St Bridge</t>
  </si>
  <si>
    <t>WQX-3577</t>
  </si>
  <si>
    <t>WQX-3577.166M</t>
  </si>
  <si>
    <t>WQX-3577.165M</t>
  </si>
  <si>
    <t>WQX-3577.167M</t>
  </si>
  <si>
    <t>WQX-3577.168M</t>
  </si>
  <si>
    <t>WQX-3577.169M</t>
  </si>
  <si>
    <t>WQX-3577.170M</t>
  </si>
  <si>
    <t>WQX-3577.171M</t>
  </si>
  <si>
    <t>WQX-3577.172M</t>
  </si>
  <si>
    <t>WQX-3577.173M</t>
  </si>
  <si>
    <t>GKM04</t>
  </si>
  <si>
    <t>WQX-3576</t>
  </si>
  <si>
    <t>WQX-3576.297M</t>
  </si>
  <si>
    <t>WQX-3576.298M</t>
  </si>
  <si>
    <t>WQX-3576.299M</t>
  </si>
  <si>
    <t>WQX-3576.300M</t>
  </si>
  <si>
    <t>WQX-3576.301M</t>
  </si>
  <si>
    <t>WQX-3576.295M</t>
  </si>
  <si>
    <t>WQX-3576.302M</t>
  </si>
  <si>
    <t>WQX-3576.303M</t>
  </si>
  <si>
    <t>WQX-3576.304M</t>
  </si>
  <si>
    <t>WQX-3576.305M</t>
  </si>
  <si>
    <t>WQX-3576.306M</t>
  </si>
  <si>
    <t>WQX-3576.307M</t>
  </si>
  <si>
    <t>WQX-3576.308M</t>
  </si>
  <si>
    <t>ANIMAS-ROTARY PARK</t>
  </si>
  <si>
    <t>WQX-91</t>
  </si>
  <si>
    <t>WQX-91.289M</t>
  </si>
  <si>
    <t>CO_RI_M29</t>
  </si>
  <si>
    <t>GKM05</t>
  </si>
  <si>
    <t>WQX-3590.157M</t>
  </si>
  <si>
    <t>WQX-3590</t>
  </si>
  <si>
    <t>WQX-3590.156M</t>
  </si>
  <si>
    <t>WQX-3590.158M</t>
  </si>
  <si>
    <t>WQX-3590.159M</t>
  </si>
  <si>
    <t>WQX-3590.160M</t>
  </si>
  <si>
    <t>WQX-3590.161M</t>
  </si>
  <si>
    <t>WQX-3590.162M</t>
  </si>
  <si>
    <t>WQX-3590.163M</t>
  </si>
  <si>
    <t>GKM01</t>
  </si>
  <si>
    <t>WQX-93</t>
  </si>
  <si>
    <t>WQX-93.313M</t>
  </si>
  <si>
    <t>USEPA Region 6</t>
  </si>
  <si>
    <t>ADWS-IT2</t>
  </si>
  <si>
    <t>ADW-022</t>
  </si>
  <si>
    <t>NSW-020</t>
  </si>
  <si>
    <t>ADWS-IT1</t>
  </si>
  <si>
    <t>ADW-021</t>
  </si>
  <si>
    <t>ADWS-ARP</t>
  </si>
  <si>
    <t>ADW-010</t>
  </si>
  <si>
    <t>State of New Mexico</t>
  </si>
  <si>
    <t>FWS-ARP2</t>
  </si>
  <si>
    <t>FW-012</t>
  </si>
  <si>
    <t>66Animas001.7</t>
  </si>
  <si>
    <t>FW-040</t>
  </si>
  <si>
    <t>FWS-FDPS</t>
  </si>
  <si>
    <t>91.258M</t>
  </si>
  <si>
    <t>3576.263M</t>
  </si>
  <si>
    <t>91.259M</t>
  </si>
  <si>
    <t>3576.264M</t>
  </si>
  <si>
    <t>91.260M</t>
  </si>
  <si>
    <t>3576.265M</t>
  </si>
  <si>
    <t>91.257M</t>
  </si>
  <si>
    <t>3576.262M</t>
  </si>
  <si>
    <t>90.202M</t>
  </si>
  <si>
    <t>91.215M</t>
  </si>
  <si>
    <t>3576.219M</t>
  </si>
  <si>
    <t>91.256M</t>
  </si>
  <si>
    <t>3576.261M</t>
  </si>
  <si>
    <t>90.201M</t>
  </si>
  <si>
    <t>91.271M</t>
  </si>
  <si>
    <t>3576.277M</t>
  </si>
  <si>
    <t>91.237M</t>
  </si>
  <si>
    <t>3576.242M</t>
  </si>
  <si>
    <t>91.225M</t>
  </si>
  <si>
    <t>3576.230M</t>
  </si>
  <si>
    <t>91.249M</t>
  </si>
  <si>
    <t>3576.254M</t>
  </si>
  <si>
    <t>91.227M</t>
  </si>
  <si>
    <t>3576.232M</t>
  </si>
  <si>
    <t>91.248M</t>
  </si>
  <si>
    <t>3576.253M</t>
  </si>
  <si>
    <t>90.199M</t>
  </si>
  <si>
    <t>91.247M</t>
  </si>
  <si>
    <t>3576.252M</t>
  </si>
  <si>
    <t>91.272M</t>
  </si>
  <si>
    <t>3576.278M</t>
  </si>
  <si>
    <t>90.211M</t>
  </si>
  <si>
    <t>90.200M</t>
  </si>
  <si>
    <t>91.261M</t>
  </si>
  <si>
    <t>3576.266M</t>
  </si>
  <si>
    <t>91.270M</t>
  </si>
  <si>
    <t>3576.276M</t>
  </si>
  <si>
    <t>91.246M</t>
  </si>
  <si>
    <t>3576.251M</t>
  </si>
  <si>
    <t>91.236M</t>
  </si>
  <si>
    <t>3576.241M</t>
  </si>
  <si>
    <t>90.198M</t>
  </si>
  <si>
    <t>91.255M</t>
  </si>
  <si>
    <t>3576.260M</t>
  </si>
  <si>
    <t>91.224M</t>
  </si>
  <si>
    <t>3576.228M</t>
  </si>
  <si>
    <t>91.226M</t>
  </si>
  <si>
    <t>3576.231M</t>
  </si>
  <si>
    <t>91.228M</t>
  </si>
  <si>
    <t>3576.233M</t>
  </si>
  <si>
    <t>3576.218M</t>
  </si>
  <si>
    <t>91.214M</t>
  </si>
  <si>
    <t>3576.220M</t>
  </si>
  <si>
    <t>91.216M</t>
  </si>
  <si>
    <t>4055.011M</t>
  </si>
  <si>
    <t>91.269M</t>
  </si>
  <si>
    <t>3576.275M</t>
  </si>
  <si>
    <t>90.210M</t>
  </si>
  <si>
    <t>91.217M</t>
  </si>
  <si>
    <t>3576.221M</t>
  </si>
  <si>
    <t>90.212M</t>
  </si>
  <si>
    <t>91.254M</t>
  </si>
  <si>
    <t>3576.259M</t>
  </si>
  <si>
    <t>91.281M</t>
  </si>
  <si>
    <t>3576.287M</t>
  </si>
  <si>
    <t>91.222M</t>
  </si>
  <si>
    <t>3576.226M</t>
  </si>
  <si>
    <t>91.245M</t>
  </si>
  <si>
    <t>3576.250M</t>
  </si>
  <si>
    <t>91.234M</t>
  </si>
  <si>
    <t>3576.239M</t>
  </si>
  <si>
    <t>91.223M</t>
  </si>
  <si>
    <t>3576.227M</t>
  </si>
  <si>
    <t>91.264M</t>
  </si>
  <si>
    <t>3576.269M</t>
  </si>
  <si>
    <t>91.268M</t>
  </si>
  <si>
    <t>3576.274M</t>
  </si>
  <si>
    <t>91.221M</t>
  </si>
  <si>
    <t>3576.225M</t>
  </si>
  <si>
    <t>91.233M</t>
  </si>
  <si>
    <t>3576.238M</t>
  </si>
  <si>
    <t>90.203M</t>
  </si>
  <si>
    <t>90.204M</t>
  </si>
  <si>
    <t>91.278M</t>
  </si>
  <si>
    <t>3576.284M</t>
  </si>
  <si>
    <t>90.208M</t>
  </si>
  <si>
    <t>91.280M</t>
  </si>
  <si>
    <t>3576.286M</t>
  </si>
  <si>
    <t>91.253M</t>
  </si>
  <si>
    <t>3576.258M</t>
  </si>
  <si>
    <t>4055.013M</t>
  </si>
  <si>
    <t>91.239M</t>
  </si>
  <si>
    <t>3576.244M</t>
  </si>
  <si>
    <t>3576.249M</t>
  </si>
  <si>
    <t>90.209M</t>
  </si>
  <si>
    <t>91.244M</t>
  </si>
  <si>
    <t>91.273M</t>
  </si>
  <si>
    <t>3576.279M</t>
  </si>
  <si>
    <t>90.207M</t>
  </si>
  <si>
    <t>91.266M</t>
  </si>
  <si>
    <t>3576.272M</t>
  </si>
  <si>
    <t>91.229M</t>
  </si>
  <si>
    <t>3576.234M</t>
  </si>
  <si>
    <t>91.274M</t>
  </si>
  <si>
    <t>3576.280M</t>
  </si>
  <si>
    <t>3576.271M</t>
  </si>
  <si>
    <t>91.265M</t>
  </si>
  <si>
    <t>3576.270M</t>
  </si>
  <si>
    <t>91.250M</t>
  </si>
  <si>
    <t>3576.255M</t>
  </si>
  <si>
    <t>91.231M</t>
  </si>
  <si>
    <t>3576.236M</t>
  </si>
  <si>
    <t>91.267M</t>
  </si>
  <si>
    <t>3576.273M</t>
  </si>
  <si>
    <t>91.262M</t>
  </si>
  <si>
    <t>3576.267M</t>
  </si>
  <si>
    <t>91.277M</t>
  </si>
  <si>
    <t>3576.283M</t>
  </si>
  <si>
    <t>91.243M</t>
  </si>
  <si>
    <t>3576.248M</t>
  </si>
  <si>
    <t>91.279M</t>
  </si>
  <si>
    <t>3576.285M</t>
  </si>
  <si>
    <t>91.251M</t>
  </si>
  <si>
    <t>3576.256M</t>
  </si>
  <si>
    <t>90.206M</t>
  </si>
  <si>
    <t>90.213M</t>
  </si>
  <si>
    <t>90.214M</t>
  </si>
  <si>
    <t>91.218M</t>
  </si>
  <si>
    <t>3576.222M</t>
  </si>
  <si>
    <t>91.263M</t>
  </si>
  <si>
    <t>3576.268M</t>
  </si>
  <si>
    <t>91.252M</t>
  </si>
  <si>
    <t>3576.257M</t>
  </si>
  <si>
    <t>91.219M</t>
  </si>
  <si>
    <t>3576.223M</t>
  </si>
  <si>
    <t>3576.224M</t>
  </si>
  <si>
    <t>91.220M</t>
  </si>
  <si>
    <t>91.276M</t>
  </si>
  <si>
    <t>3576.282M</t>
  </si>
  <si>
    <t>91.242M</t>
  </si>
  <si>
    <t>3576.247M</t>
  </si>
  <si>
    <t>91.241M</t>
  </si>
  <si>
    <t>3576.246M</t>
  </si>
  <si>
    <t>91.230M</t>
  </si>
  <si>
    <t>3576.235M</t>
  </si>
  <si>
    <t>90.205M</t>
  </si>
  <si>
    <t>91.275M</t>
  </si>
  <si>
    <t>3576.281M</t>
  </si>
  <si>
    <t>ANIMAS 2</t>
  </si>
  <si>
    <t>SUTANIMS1</t>
  </si>
  <si>
    <t>ANIMAS 1</t>
  </si>
  <si>
    <t>AR 19-3</t>
  </si>
  <si>
    <t>NAR6</t>
  </si>
  <si>
    <t>RK</t>
  </si>
  <si>
    <t>Site</t>
  </si>
  <si>
    <t>Ar</t>
  </si>
  <si>
    <t>Cu</t>
  </si>
  <si>
    <t>Pb</t>
  </si>
  <si>
    <t>Zn</t>
  </si>
  <si>
    <t>usgs</t>
  </si>
  <si>
    <t>Plume</t>
  </si>
  <si>
    <t>Post event</t>
  </si>
  <si>
    <t>67SanJua088.1_08/07/2015 19:30</t>
  </si>
  <si>
    <t>Pre-event</t>
  </si>
  <si>
    <t>67SanJua088.1_08/08/2015 08:15</t>
  </si>
  <si>
    <t>67SanJua088.1_08/08/2015 13:45</t>
  </si>
  <si>
    <t>67SanJua088.1_08/08/2015 19:20</t>
  </si>
  <si>
    <t>67SanJua088.1_08/08/2015 23:50</t>
  </si>
  <si>
    <t>67SanJua088.1_08/09/2015 07:20</t>
  </si>
  <si>
    <t>67SanJua088.1_08/10/2015 16:49</t>
  </si>
  <si>
    <t>67SanJua088.1_08/10/2015 20:00</t>
  </si>
  <si>
    <t>67SanJua088.1_08/11/2015 01:15</t>
  </si>
  <si>
    <t>67SanJua088.1_08/11/2015 07:55</t>
  </si>
  <si>
    <t>67SanJua088.1_08/11/2015 13:40</t>
  </si>
  <si>
    <t>67SanJua088.1_08/11/2015 18:50</t>
  </si>
  <si>
    <t>67SanJua088.1_08/12/2015 14:15</t>
  </si>
  <si>
    <t>67SanJua088.1_08/12/2015 18:40</t>
  </si>
  <si>
    <t>67SanJua088.1_08/13/2015 00:30</t>
  </si>
  <si>
    <t>67SanJua088.1_08/13/2015 07:32</t>
  </si>
  <si>
    <t>67SanJua088.1_08/13/2015 13:20</t>
  </si>
  <si>
    <t>67SanJua088.1_08/13/2015 19:05</t>
  </si>
  <si>
    <t>67SanJua088.1_08/14/2015 08:30</t>
  </si>
  <si>
    <t>02-06_20150812_RS</t>
  </si>
  <si>
    <t>1508160-004B</t>
  </si>
  <si>
    <t>1508160-005B</t>
  </si>
  <si>
    <t>1508160-006B</t>
  </si>
  <si>
    <t>1508160-007B</t>
  </si>
  <si>
    <t>1508160-008B</t>
  </si>
  <si>
    <t>1508189-004B</t>
  </si>
  <si>
    <t>1508188-004B</t>
  </si>
  <si>
    <t>1508228-004B</t>
  </si>
  <si>
    <t>1508227-004B</t>
  </si>
  <si>
    <t>1508263-004B</t>
  </si>
  <si>
    <t>1508262-004B</t>
  </si>
  <si>
    <t>1508275-004B</t>
  </si>
  <si>
    <t>1508300-004B</t>
  </si>
  <si>
    <t>1508302-004B</t>
  </si>
  <si>
    <t>1508316-001B</t>
  </si>
  <si>
    <t>1508160-003B</t>
  </si>
  <si>
    <t>1508189-003B</t>
  </si>
  <si>
    <t>1508188-003B</t>
  </si>
  <si>
    <t>1508228-003B</t>
  </si>
  <si>
    <t>1508227-003B</t>
  </si>
  <si>
    <t>1508263-003B</t>
  </si>
  <si>
    <t>1508275-003B</t>
  </si>
  <si>
    <t>1508262-003B</t>
  </si>
  <si>
    <t>1508300-003B</t>
  </si>
  <si>
    <t>1508302-003B</t>
  </si>
  <si>
    <t>02-07_20150812_RS</t>
  </si>
  <si>
    <t>1508160-002B</t>
  </si>
  <si>
    <t>1508189-002B</t>
  </si>
  <si>
    <t>1508188-002B</t>
  </si>
  <si>
    <t>1508228-002B</t>
  </si>
  <si>
    <t>1508227-002B</t>
  </si>
  <si>
    <t>1508263-002B</t>
  </si>
  <si>
    <t>1508275-002B</t>
  </si>
  <si>
    <t>1508262-002B</t>
  </si>
  <si>
    <t>1508300-002B</t>
  </si>
  <si>
    <t>1508302-002B</t>
  </si>
  <si>
    <t>1508316-002B</t>
  </si>
  <si>
    <t>02-08_20150812_RS</t>
  </si>
  <si>
    <t>29-05_20150812_RS</t>
  </si>
  <si>
    <t>1508160-001B</t>
  </si>
  <si>
    <t>1508189-001B</t>
  </si>
  <si>
    <t>1508188-001B</t>
  </si>
  <si>
    <t>1508228-001B</t>
  </si>
  <si>
    <t>1508227-001B</t>
  </si>
  <si>
    <t>1508262-001B</t>
  </si>
  <si>
    <t>1508263-001B</t>
  </si>
  <si>
    <t>1508275-001B</t>
  </si>
  <si>
    <t>1508300-001B</t>
  </si>
  <si>
    <t>1508302-001B</t>
  </si>
  <si>
    <t>1508316-004B</t>
  </si>
  <si>
    <t>1508275-005B</t>
  </si>
  <si>
    <t>1508300-005B</t>
  </si>
  <si>
    <t>1508302-005B</t>
  </si>
  <si>
    <t>1508316-005B</t>
  </si>
  <si>
    <t>mg/L</t>
  </si>
  <si>
    <t>plume</t>
  </si>
  <si>
    <t>Trimble Lane Bridge</t>
  </si>
  <si>
    <t>Weaselskin</t>
  </si>
  <si>
    <t>Below Elk Creek</t>
  </si>
  <si>
    <t>Above Elk Creek</t>
  </si>
  <si>
    <t>High Bridge</t>
  </si>
  <si>
    <t>Flora Vista</t>
  </si>
  <si>
    <t>Guide to this File</t>
  </si>
  <si>
    <t xml:space="preserve">This file contains observed water sample data from multiple data providers collected during the period of the GKM Plume. </t>
  </si>
  <si>
    <t>Data was taken from:</t>
  </si>
  <si>
    <t>CONSOLIDATED POST EVENT DATA.xls</t>
  </si>
  <si>
    <t>Figure 5-2</t>
  </si>
  <si>
    <t>Figure 5-3</t>
  </si>
  <si>
    <t>Graphics for each metal are included; only a subset of metals were displayed in the Final Report</t>
  </si>
  <si>
    <t>Distance from GKM Source (km)</t>
  </si>
  <si>
    <t>Site ID</t>
  </si>
  <si>
    <t>Sample Date:Time</t>
  </si>
  <si>
    <t>Sample ID</t>
  </si>
  <si>
    <t>Data Provider</t>
  </si>
  <si>
    <t>CONSOLIDATED HISTORIC DATA.xls</t>
  </si>
  <si>
    <t>Animas_Plume_Total Data</t>
  </si>
  <si>
    <t>Summed Metals Minus Major Cations</t>
  </si>
  <si>
    <t>Dilution Percentage</t>
  </si>
  <si>
    <t>Summed Total Metals Minus Cations</t>
  </si>
  <si>
    <t>Historic Data (mg/L)</t>
  </si>
  <si>
    <t>Dilution at various locations determined from WASP for plotting "Dilution Max" on figures  (mg/L)</t>
  </si>
  <si>
    <t>Metals Graphs for Figure 5-2 Found Below Data</t>
  </si>
  <si>
    <t>Total Concentration GKM Plume Period (mg/L)</t>
  </si>
  <si>
    <t>Period</t>
  </si>
  <si>
    <t>Date:Time</t>
  </si>
  <si>
    <t>A72_1345</t>
  </si>
  <si>
    <t>Near Peak</t>
  </si>
  <si>
    <t>CC 14th St Bridge_1600_08/05/2015</t>
  </si>
  <si>
    <t>GKM Plume</t>
  </si>
  <si>
    <t>CC48_1925_08/05/2015</t>
  </si>
  <si>
    <t>CC48_2300_08/05/2015</t>
  </si>
  <si>
    <t>CC48_0600_08/06/2015</t>
  </si>
  <si>
    <t>CC48_1300_08/06/2015</t>
  </si>
  <si>
    <t>FWI-R8R6-080615-01</t>
  </si>
  <si>
    <t>CO_GKM_1_08/07/2015</t>
  </si>
  <si>
    <t>CO_RI_M2_08/07/2015</t>
  </si>
  <si>
    <t>Receation Criteria</t>
  </si>
  <si>
    <t>ug/L</t>
  </si>
  <si>
    <t>CEM49_08/07/2015</t>
  </si>
  <si>
    <t>copper</t>
  </si>
  <si>
    <t>lead</t>
  </si>
  <si>
    <t>zinc</t>
  </si>
  <si>
    <t>arsenic</t>
  </si>
  <si>
    <t>cadmium</t>
  </si>
  <si>
    <t>CO_RI_M11_08/07/2015</t>
  </si>
  <si>
    <t>Aquatic Acute Criteria</t>
  </si>
  <si>
    <t>at 180 hardness</t>
  </si>
  <si>
    <t>20169001001-20150807</t>
  </si>
  <si>
    <t>20169004001-20150808</t>
  </si>
  <si>
    <t>20169006001-20150807</t>
  </si>
  <si>
    <t>66Animas028.1_08/07/2015 16:40</t>
  </si>
  <si>
    <t>CO_RI_M20_08/08/2015</t>
  </si>
  <si>
    <t>66Animas028.1_08/08/2015 05:50</t>
  </si>
  <si>
    <t>66Animas001.7_08/08/2015 07:00</t>
  </si>
  <si>
    <t>20169007001-20150807</t>
  </si>
  <si>
    <t>66Animas028.1_08/08/2015 11:15</t>
  </si>
  <si>
    <t>GKMSW05_080815</t>
  </si>
  <si>
    <t>66Animas001.7_08/08/2015 12:30</t>
  </si>
  <si>
    <t>66Animas028.1_08/08/2015 17:00</t>
  </si>
  <si>
    <t>66Animas001.7_08/08/2015 18:30</t>
  </si>
  <si>
    <t>66Animas028.1_08/08/2015 22:40</t>
  </si>
  <si>
    <t>66Animas001.7_08/08/2015 23:20</t>
  </si>
  <si>
    <t>66Animas028.1_08/09/2015 05:45</t>
  </si>
  <si>
    <t>66Animas001.7_08/09/2015 06:30</t>
  </si>
  <si>
    <t>L25962-01</t>
  </si>
  <si>
    <t>L25962-02</t>
  </si>
  <si>
    <t>L25962-03</t>
  </si>
  <si>
    <t>L25962-04</t>
  </si>
  <si>
    <t>L25962-05</t>
  </si>
  <si>
    <t>1508118-02</t>
  </si>
  <si>
    <t>1508118-03</t>
  </si>
  <si>
    <t>1508118-04</t>
  </si>
  <si>
    <t>66_08/10/2015</t>
  </si>
  <si>
    <t>66Animas028.1_08/10/2015 13:30</t>
  </si>
  <si>
    <t>20169009001-20150810</t>
  </si>
  <si>
    <t>CO_RI_M29_08/10/2015</t>
  </si>
  <si>
    <t>1508118-05</t>
  </si>
  <si>
    <t>1508118-06</t>
  </si>
  <si>
    <t>9421_08/10/2015</t>
  </si>
  <si>
    <t>66Animas001.7_08/10/2015 15:41</t>
  </si>
  <si>
    <t>66Animas028.1_08/10/2015 18:25</t>
  </si>
  <si>
    <t>66Animas001.7_08/10/2015 19:20</t>
  </si>
  <si>
    <t>WQX-3590.164M</t>
  </si>
  <si>
    <t>Historic</t>
  </si>
  <si>
    <t>USGS</t>
  </si>
  <si>
    <t/>
  </si>
  <si>
    <t>Animas_Plume_Dissolved Data</t>
  </si>
  <si>
    <t>Distance From Source (km)</t>
  </si>
  <si>
    <t>Summed Total (mg/L)</t>
  </si>
  <si>
    <t>Total Minus Cations (mg/L)</t>
  </si>
  <si>
    <t>Major Cations (mg/L)</t>
  </si>
  <si>
    <t>Total Water concentration in relation to distance from GKM during plume passage in San Juan River (Aug 8 to Aug 15)</t>
  </si>
  <si>
    <t>Figure 5-17</t>
  </si>
  <si>
    <t>San Juan_Plume_Total_Data</t>
  </si>
  <si>
    <t>Distance from Source (km)</t>
  </si>
  <si>
    <t>Total Water Concentrations Individual Metals mg/L</t>
  </si>
  <si>
    <t>Dissolved Water concentration in relation to distance from GKM during plume passage in Animas River</t>
  </si>
  <si>
    <t>Dissolved Water Concentrations Individual Metals mg/L</t>
  </si>
  <si>
    <t>(August 5 - 10)</t>
  </si>
  <si>
    <t>Total Water concentration in relation to distance from GKM during plume passage in Animas River (Aug 5-10)</t>
  </si>
  <si>
    <t>Worksheets that contain Figure or Table from Final Report are identified by this tab color</t>
  </si>
  <si>
    <t>Guide to Location of Final Report Figures and Tables Found in this File</t>
  </si>
  <si>
    <t>Report Figure Or Table</t>
  </si>
  <si>
    <t>Worksheet</t>
  </si>
  <si>
    <t>Criteria in mg/l</t>
  </si>
  <si>
    <t>Dissolved Concentration in mg/L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</si>
</sst>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h:mm;@"/>
    <numFmt numFmtId="165" formatCode="0.0"/>
    <numFmt numFmtId="166" formatCode="0.000"/>
    <numFmt numFmtId="167" formatCode="m/d/yy\ h:mm;@"/>
    <numFmt numFmtId="168" formatCode="0.0000"/>
    <numFmt numFmtId="169" formatCode="0.00000"/>
    <numFmt numFmtId="170" formatCode="#,##0.000"/>
    <numFmt numFmtId="171" formatCode="#,##0.0"/>
    <numFmt numFmtId="172" formatCode="[$-409]h:mm\ AM/PM;@"/>
    <numFmt numFmtId="173" formatCode="#,##0.0000"/>
  </numFmts>
  <fonts count="18" x14ac:knownFonts="1">
    <font>
      <sz val="10"/>
      <color theme="1"/>
      <name val="Calibri"/>
      <family val="2"/>
      <scheme val="minor"/>
    </font>
    <font>
      <sz val="8"/>
      <color theme="1"/>
      <name val="Calibri"/>
      <family val="2"/>
      <scheme val="minor"/>
    </font>
    <font>
      <b/>
      <sz val="14"/>
      <color theme="1"/>
      <name val="Calibri"/>
      <family val="2"/>
      <scheme val="minor"/>
    </font>
    <font>
      <b/>
      <sz val="11"/>
      <color theme="1"/>
      <name val="Calibri"/>
      <family val="2"/>
      <scheme val="minor"/>
    </font>
    <font>
      <sz val="9"/>
      <color theme="1"/>
      <name val="Calibri"/>
      <family val="2"/>
      <scheme val="minor"/>
    </font>
    <font>
      <sz val="9"/>
      <color rgb="FF000000"/>
      <name val="Calibri"/>
      <family val="2"/>
    </font>
    <font>
      <b/>
      <sz val="16"/>
      <color theme="1"/>
      <name val="Calibri"/>
      <family val="2"/>
      <scheme val="minor"/>
    </font>
    <font>
      <sz val="9"/>
      <color indexed="8"/>
      <name val="Calibri"/>
      <family val="2"/>
      <scheme val="minor"/>
    </font>
    <font>
      <b/>
      <sz val="10"/>
      <color theme="1"/>
      <name val="Calibri"/>
      <family val="2"/>
      <scheme val="minor"/>
    </font>
    <font>
      <b/>
      <sz val="12"/>
      <color theme="1"/>
      <name val="Calibri"/>
      <family val="2"/>
      <scheme val="minor"/>
    </font>
    <font>
      <sz val="12"/>
      <color theme="1"/>
      <name val="Calibri"/>
      <family val="2"/>
      <scheme val="minor"/>
    </font>
    <font>
      <b/>
      <sz val="12"/>
      <color rgb="FF0033CC"/>
      <name val="Calibri"/>
      <family val="2"/>
      <scheme val="minor"/>
    </font>
    <font>
      <b/>
      <sz val="12"/>
      <color rgb="FF0000FF"/>
      <name val="Calibri"/>
      <family val="2"/>
      <scheme val="minor"/>
    </font>
    <font>
      <b/>
      <sz val="12"/>
      <color theme="1"/>
      <name val="Arial Black"/>
      <family val="2"/>
    </font>
    <font>
      <b/>
      <sz val="11"/>
      <color rgb="FFFF0000"/>
      <name val="Calibri"/>
      <family val="2"/>
      <scheme val="minor"/>
    </font>
    <font>
      <sz val="9"/>
      <color theme="1"/>
      <name val="Calibri"/>
      <family val="2"/>
    </font>
    <font>
      <b/>
      <sz val="14"/>
      <color rgb="FF0000FF"/>
      <name val="Calibri"/>
      <family val="2"/>
      <scheme val="minor"/>
    </font>
    <font>
      <sz val="11"/>
      <color theme="0"/>
      <name val="Calibri"/>
      <family val="2"/>
      <scheme val="minor"/>
    </font>
  </fonts>
  <fills count="10">
    <fill>
      <patternFill patternType="none"/>
    </fill>
    <fill>
      <patternFill patternType="gray125"/>
    </fill>
    <fill>
      <patternFill patternType="solid">
        <fgColor theme="7"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8" tint="-0.249977111117893"/>
        <bgColor indexed="64"/>
      </patternFill>
    </fill>
    <fill>
      <patternFill patternType="solid">
        <fgColor theme="5" tint="-0.249977111117893"/>
        <bgColor indexed="64"/>
      </patternFill>
    </fill>
  </fills>
  <borders count="4">
    <border>
      <left/>
      <right/>
      <top/>
      <bottom/>
      <diagonal/>
    </border>
    <border>
      <left/>
      <right/>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rgb="FFD0D7E5"/>
      </left>
      <right style="thin">
        <color rgb="FFD0D7E5"/>
      </right>
      <top style="thin">
        <color rgb="FFD0D7E5"/>
      </top>
      <bottom style="thin">
        <color rgb="FFD0D7E5"/>
      </bottom>
      <diagonal/>
    </border>
  </borders>
  <cellStyleXfs count="1">
    <xf numFmtId="0" fontId="0" fillId="0" borderId="0"/>
  </cellStyleXfs>
  <cellXfs count="112">
    <xf numFmtId="0" fontId="0" fillId="0" borderId="0" xfId="0"/>
    <xf numFmtId="0" fontId="1" fillId="0" borderId="0" xfId="0" applyFont="1" applyBorder="1" applyAlignment="1">
      <alignment horizontal="center"/>
    </xf>
    <xf numFmtId="0" fontId="4" fillId="0" borderId="0" xfId="0" applyFont="1" applyAlignment="1">
      <alignment horizontal="center" vertical="center"/>
    </xf>
    <xf numFmtId="0" fontId="1" fillId="0" borderId="0" xfId="0" applyFont="1" applyAlignment="1">
      <alignment horizontal="center" vertical="center"/>
    </xf>
    <xf numFmtId="167" fontId="1" fillId="0" borderId="0" xfId="0" applyNumberFormat="1" applyFont="1" applyAlignment="1">
      <alignment horizontal="center" vertical="center"/>
    </xf>
    <xf numFmtId="171" fontId="1" fillId="0" borderId="0" xfId="0" applyNumberFormat="1" applyFont="1" applyAlignment="1">
      <alignment horizontal="center" vertical="center"/>
    </xf>
    <xf numFmtId="167" fontId="1" fillId="0" borderId="0" xfId="0" applyNumberFormat="1" applyFont="1" applyFill="1" applyAlignment="1">
      <alignment horizontal="center" vertical="center"/>
    </xf>
    <xf numFmtId="0" fontId="1" fillId="0" borderId="0" xfId="0" applyFont="1" applyFill="1" applyAlignment="1">
      <alignment horizontal="center" vertical="center"/>
    </xf>
    <xf numFmtId="0" fontId="6" fillId="0" borderId="0" xfId="0" applyFont="1"/>
    <xf numFmtId="167" fontId="1" fillId="0" borderId="0" xfId="0" applyNumberFormat="1" applyFont="1" applyBorder="1"/>
    <xf numFmtId="0" fontId="7" fillId="0" borderId="0" xfId="0" applyFont="1" applyAlignment="1">
      <alignment horizontal="center" vertical="center"/>
    </xf>
    <xf numFmtId="0" fontId="4" fillId="3" borderId="0" xfId="0" applyFont="1" applyFill="1" applyAlignment="1">
      <alignment horizontal="center" vertical="center"/>
    </xf>
    <xf numFmtId="0" fontId="1" fillId="0" borderId="0"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1" fillId="0" borderId="0" xfId="0" applyFont="1" applyFill="1" applyBorder="1" applyAlignment="1">
      <alignment horizontal="center" vertical="center"/>
    </xf>
    <xf numFmtId="0" fontId="0" fillId="0" borderId="0" xfId="0" applyAlignment="1">
      <alignment horizontal="center" vertical="center"/>
    </xf>
    <xf numFmtId="167" fontId="0" fillId="0" borderId="0" xfId="0" applyNumberFormat="1" applyAlignment="1">
      <alignment horizontal="center" vertical="center"/>
    </xf>
    <xf numFmtId="2" fontId="1" fillId="0" borderId="0" xfId="0" applyNumberFormat="1" applyFont="1" applyBorder="1" applyAlignment="1">
      <alignment horizontal="center" vertical="center"/>
    </xf>
    <xf numFmtId="170" fontId="1" fillId="0" borderId="0" xfId="0" applyNumberFormat="1" applyFont="1" applyBorder="1" applyAlignment="1">
      <alignment horizontal="center" vertical="center"/>
    </xf>
    <xf numFmtId="168" fontId="1" fillId="0" borderId="0" xfId="0" applyNumberFormat="1" applyFont="1" applyBorder="1" applyAlignment="1">
      <alignment horizontal="center" vertical="center"/>
    </xf>
    <xf numFmtId="169" fontId="1" fillId="0" borderId="0" xfId="0" applyNumberFormat="1" applyFont="1" applyBorder="1" applyAlignment="1">
      <alignment horizontal="center" vertical="center"/>
    </xf>
    <xf numFmtId="0" fontId="0" fillId="2" borderId="0" xfId="0" applyFill="1" applyAlignment="1">
      <alignment horizontal="center" vertical="center"/>
    </xf>
    <xf numFmtId="165" fontId="1" fillId="0" borderId="0" xfId="0" applyNumberFormat="1" applyFont="1" applyFill="1" applyBorder="1" applyAlignment="1">
      <alignment horizontal="center" vertical="center"/>
    </xf>
    <xf numFmtId="166" fontId="1" fillId="0" borderId="0" xfId="0" applyNumberFormat="1" applyFont="1" applyFill="1" applyBorder="1" applyAlignment="1">
      <alignment horizontal="center" vertical="center"/>
    </xf>
    <xf numFmtId="0" fontId="0" fillId="0" borderId="0" xfId="0" applyFill="1" applyAlignment="1">
      <alignment horizontal="center" vertical="center"/>
    </xf>
    <xf numFmtId="0" fontId="2" fillId="0" borderId="0" xfId="0" applyFont="1" applyBorder="1" applyAlignment="1">
      <alignment horizontal="left" vertical="center"/>
    </xf>
    <xf numFmtId="2" fontId="4" fillId="0" borderId="0" xfId="0" applyNumberFormat="1" applyFont="1" applyAlignment="1">
      <alignment horizontal="center" vertical="center"/>
    </xf>
    <xf numFmtId="0" fontId="5" fillId="0" borderId="0" xfId="0" applyFont="1" applyAlignment="1">
      <alignment horizontal="center" vertical="center"/>
    </xf>
    <xf numFmtId="0" fontId="5" fillId="0" borderId="0" xfId="0" applyNumberFormat="1" applyFont="1" applyAlignment="1">
      <alignment horizontal="center" vertical="center"/>
    </xf>
    <xf numFmtId="1" fontId="5" fillId="0" borderId="0" xfId="0" applyNumberFormat="1" applyFont="1" applyAlignment="1">
      <alignment horizontal="center" vertical="center"/>
    </xf>
    <xf numFmtId="0" fontId="4" fillId="0" borderId="0" xfId="0" applyFont="1" applyAlignment="1">
      <alignment horizontal="center" vertical="center"/>
    </xf>
    <xf numFmtId="0" fontId="7" fillId="0" borderId="0" xfId="0" applyFont="1" applyFill="1" applyAlignment="1">
      <alignment horizontal="center" vertical="center"/>
    </xf>
    <xf numFmtId="0" fontId="2" fillId="0" borderId="0" xfId="0" applyFont="1" applyAlignment="1">
      <alignment wrapText="1"/>
    </xf>
    <xf numFmtId="0" fontId="0" fillId="0" borderId="0" xfId="0" applyAlignment="1">
      <alignment wrapText="1"/>
    </xf>
    <xf numFmtId="0" fontId="10" fillId="0" borderId="0" xfId="0" applyFont="1" applyAlignment="1">
      <alignment wrapText="1"/>
    </xf>
    <xf numFmtId="0" fontId="10" fillId="0" borderId="0" xfId="0" applyFont="1"/>
    <xf numFmtId="0" fontId="11" fillId="0" borderId="0" xfId="0" applyFont="1" applyAlignment="1">
      <alignment horizontal="center"/>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0" fillId="0" borderId="0" xfId="0" applyAlignment="1">
      <alignment horizontal="center"/>
    </xf>
    <xf numFmtId="165" fontId="3" fillId="4" borderId="1" xfId="0" applyNumberFormat="1" applyFont="1" applyFill="1" applyBorder="1" applyAlignment="1">
      <alignment horizontal="center" vertical="center" wrapText="1"/>
    </xf>
    <xf numFmtId="166" fontId="3" fillId="4" borderId="1" xfId="0" applyNumberFormat="1" applyFont="1" applyFill="1" applyBorder="1" applyAlignment="1">
      <alignment horizontal="center" vertical="center"/>
    </xf>
    <xf numFmtId="0" fontId="3" fillId="4" borderId="1" xfId="0" applyFont="1" applyFill="1" applyBorder="1" applyAlignment="1">
      <alignment horizontal="center" vertical="center"/>
    </xf>
    <xf numFmtId="1" fontId="1" fillId="0" borderId="0" xfId="0" applyNumberFormat="1" applyFont="1" applyBorder="1" applyAlignment="1">
      <alignment horizontal="left" vertical="center" indent="2"/>
    </xf>
    <xf numFmtId="0" fontId="1" fillId="3" borderId="0" xfId="0" applyFont="1" applyFill="1" applyBorder="1" applyAlignment="1">
      <alignment horizontal="center" vertical="center"/>
    </xf>
    <xf numFmtId="0" fontId="3"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9" fillId="5" borderId="0" xfId="0" applyFont="1" applyFill="1" applyBorder="1" applyAlignment="1">
      <alignment horizontal="center" vertical="center"/>
    </xf>
    <xf numFmtId="0" fontId="8" fillId="5" borderId="0" xfId="0" applyFont="1" applyFill="1" applyBorder="1" applyAlignment="1">
      <alignment horizontal="center" vertical="center" wrapText="1"/>
    </xf>
    <xf numFmtId="0" fontId="3" fillId="5" borderId="0" xfId="0" applyFont="1" applyFill="1" applyBorder="1" applyAlignment="1">
      <alignment horizontal="center" vertical="center"/>
    </xf>
    <xf numFmtId="0" fontId="12" fillId="0" borderId="0" xfId="0" applyFont="1" applyBorder="1" applyAlignment="1">
      <alignment horizontal="left" vertical="center"/>
    </xf>
    <xf numFmtId="0" fontId="13" fillId="0" borderId="0" xfId="0" applyFont="1" applyBorder="1" applyAlignment="1">
      <alignment horizontal="left"/>
    </xf>
    <xf numFmtId="172" fontId="1" fillId="0" borderId="0" xfId="0" applyNumberFormat="1" applyFont="1" applyBorder="1" applyAlignment="1">
      <alignment horizontal="center"/>
    </xf>
    <xf numFmtId="0" fontId="4" fillId="0" borderId="0" xfId="0" applyFont="1" applyBorder="1" applyAlignment="1">
      <alignment horizontal="center"/>
    </xf>
    <xf numFmtId="0" fontId="14" fillId="0" borderId="0" xfId="0" applyFont="1" applyBorder="1" applyAlignment="1">
      <alignment horizontal="center"/>
    </xf>
    <xf numFmtId="166" fontId="1" fillId="0" borderId="0" xfId="0" applyNumberFormat="1" applyFont="1" applyBorder="1" applyAlignment="1">
      <alignment horizontal="center"/>
    </xf>
    <xf numFmtId="172" fontId="9" fillId="0" borderId="0" xfId="0" applyNumberFormat="1" applyFont="1" applyFill="1" applyBorder="1" applyAlignment="1">
      <alignment horizontal="center" textRotation="90"/>
    </xf>
    <xf numFmtId="0" fontId="1" fillId="0" borderId="0" xfId="0" applyFont="1" applyFill="1" applyBorder="1" applyAlignment="1">
      <alignment horizontal="center"/>
    </xf>
    <xf numFmtId="0" fontId="5" fillId="0" borderId="3" xfId="0" applyFont="1" applyFill="1" applyBorder="1" applyAlignment="1" applyProtection="1">
      <alignment horizontal="right" vertical="center"/>
    </xf>
    <xf numFmtId="0" fontId="4" fillId="0" borderId="3" xfId="0" applyFont="1" applyBorder="1" applyAlignment="1"/>
    <xf numFmtId="166" fontId="1" fillId="0" borderId="0" xfId="0" applyNumberFormat="1" applyFont="1" applyFill="1" applyBorder="1" applyAlignment="1">
      <alignment horizontal="center"/>
    </xf>
    <xf numFmtId="164" fontId="1" fillId="0" borderId="0" xfId="0" applyNumberFormat="1" applyFont="1" applyBorder="1" applyAlignment="1">
      <alignment horizontal="center"/>
    </xf>
    <xf numFmtId="166" fontId="0" fillId="0" borderId="0" xfId="0" applyNumberFormat="1"/>
    <xf numFmtId="167" fontId="1" fillId="0" borderId="0" xfId="0" applyNumberFormat="1" applyFont="1" applyAlignment="1">
      <alignment horizontal="center"/>
    </xf>
    <xf numFmtId="0" fontId="1" fillId="0" borderId="0" xfId="0" applyFont="1" applyAlignment="1">
      <alignment horizontal="center"/>
    </xf>
    <xf numFmtId="1" fontId="1" fillId="0" borderId="0" xfId="0" applyNumberFormat="1" applyFont="1" applyBorder="1" applyAlignment="1">
      <alignment horizontal="center"/>
    </xf>
    <xf numFmtId="0" fontId="4" fillId="0" borderId="0" xfId="0" applyFont="1" applyAlignment="1">
      <alignment horizontal="center"/>
    </xf>
    <xf numFmtId="0" fontId="4" fillId="6" borderId="0" xfId="0" applyFont="1" applyFill="1" applyAlignment="1">
      <alignment horizontal="center"/>
    </xf>
    <xf numFmtId="168" fontId="15" fillId="0" borderId="0" xfId="0" applyNumberFormat="1" applyFont="1" applyFill="1" applyBorder="1" applyAlignment="1">
      <alignment horizontal="center"/>
    </xf>
    <xf numFmtId="168" fontId="1" fillId="0" borderId="0" xfId="0" applyNumberFormat="1" applyFont="1" applyAlignment="1">
      <alignment horizontal="center"/>
    </xf>
    <xf numFmtId="168" fontId="1" fillId="0" borderId="0" xfId="0" applyNumberFormat="1" applyFont="1" applyBorder="1" applyAlignment="1">
      <alignment horizontal="center"/>
    </xf>
    <xf numFmtId="0" fontId="1" fillId="7" borderId="0" xfId="0" applyFont="1" applyFill="1" applyBorder="1" applyAlignment="1">
      <alignment horizontal="center"/>
    </xf>
    <xf numFmtId="0" fontId="1" fillId="8" borderId="0" xfId="0" applyFont="1" applyFill="1" applyBorder="1" applyAlignment="1">
      <alignment horizontal="center"/>
    </xf>
    <xf numFmtId="164" fontId="1" fillId="8" borderId="0" xfId="0" applyNumberFormat="1" applyFont="1" applyFill="1" applyBorder="1" applyAlignment="1">
      <alignment horizontal="center"/>
    </xf>
    <xf numFmtId="0" fontId="0" fillId="8" borderId="0" xfId="0" applyFill="1"/>
    <xf numFmtId="0" fontId="4" fillId="8" borderId="0" xfId="0" applyFont="1" applyFill="1"/>
    <xf numFmtId="166" fontId="0" fillId="8" borderId="0" xfId="0" applyNumberFormat="1" applyFill="1"/>
    <xf numFmtId="167" fontId="1" fillId="0" borderId="2" xfId="0" applyNumberFormat="1" applyFont="1" applyFill="1" applyBorder="1" applyAlignment="1">
      <alignment horizontal="center"/>
    </xf>
    <xf numFmtId="167" fontId="1" fillId="0" borderId="0" xfId="0" applyNumberFormat="1" applyFont="1" applyFill="1" applyBorder="1" applyAlignment="1">
      <alignment horizontal="center"/>
    </xf>
    <xf numFmtId="0" fontId="16" fillId="0" borderId="0" xfId="0" applyFont="1" applyBorder="1" applyAlignment="1">
      <alignment horizontal="center"/>
    </xf>
    <xf numFmtId="0" fontId="16" fillId="0" borderId="0" xfId="0" applyFont="1" applyFill="1" applyBorder="1" applyAlignment="1">
      <alignment horizontal="center"/>
    </xf>
    <xf numFmtId="2" fontId="1" fillId="0" borderId="0" xfId="0" applyNumberFormat="1" applyFont="1" applyFill="1" applyAlignment="1">
      <alignment horizontal="center" vertical="center"/>
    </xf>
    <xf numFmtId="0" fontId="12" fillId="0" borderId="0" xfId="0" applyFont="1"/>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Fill="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49" fontId="8" fillId="7" borderId="1" xfId="0" applyNumberFormat="1" applyFont="1" applyFill="1" applyBorder="1" applyAlignment="1">
      <alignment horizontal="center" vertical="center" textRotation="90"/>
    </xf>
    <xf numFmtId="0" fontId="9" fillId="0" borderId="0" xfId="0" applyFont="1" applyBorder="1" applyAlignment="1">
      <alignment horizontal="left"/>
    </xf>
    <xf numFmtId="173" fontId="1" fillId="0" borderId="0" xfId="0" applyNumberFormat="1" applyFont="1" applyAlignment="1">
      <alignment horizontal="center" vertical="center"/>
    </xf>
    <xf numFmtId="0" fontId="17" fillId="9" borderId="0" xfId="0" applyFont="1" applyFill="1" applyAlignment="1">
      <alignment wrapText="1"/>
    </xf>
    <xf numFmtId="0" fontId="0" fillId="0" borderId="0" xfId="0" applyAlignment="1"/>
    <xf numFmtId="0" fontId="3" fillId="0" borderId="1" xfId="0" applyFont="1" applyBorder="1" applyAlignment="1">
      <alignment horizontal="center"/>
    </xf>
    <xf numFmtId="0" fontId="3" fillId="0" borderId="0" xfId="0" applyFont="1" applyAlignment="1">
      <alignment horizontal="center" vertical="center" wrapText="1"/>
    </xf>
    <xf numFmtId="0" fontId="16" fillId="0" borderId="0" xfId="0" applyFont="1" applyBorder="1" applyAlignment="1">
      <alignment horizontal="center" vertical="center"/>
    </xf>
    <xf numFmtId="2" fontId="1" fillId="0" borderId="0" xfId="0" applyNumberFormat="1" applyFont="1" applyAlignment="1">
      <alignment horizontal="center"/>
    </xf>
    <xf numFmtId="2" fontId="1" fillId="0" borderId="0" xfId="0" applyNumberFormat="1" applyFont="1" applyBorder="1" applyAlignment="1">
      <alignment horizontal="center"/>
    </xf>
    <xf numFmtId="167" fontId="4" fillId="0" borderId="0" xfId="0" applyNumberFormat="1" applyFont="1" applyAlignment="1">
      <alignment horizontal="center" vertical="center"/>
    </xf>
    <xf numFmtId="164" fontId="1" fillId="0" borderId="0" xfId="0" applyNumberFormat="1" applyFont="1" applyFill="1" applyBorder="1" applyAlignment="1">
      <alignment horizontal="center"/>
    </xf>
    <xf numFmtId="0" fontId="3" fillId="0" borderId="0" xfId="0" applyFont="1" applyAlignment="1">
      <alignment horizontal="center" vertical="center" wrapText="1"/>
    </xf>
    <xf numFmtId="0" fontId="9" fillId="5" borderId="0" xfId="0" applyFont="1" applyFill="1" applyBorder="1" applyAlignment="1">
      <alignment horizontal="center" vertical="center"/>
    </xf>
    <xf numFmtId="0" fontId="10" fillId="5" borderId="0" xfId="0" applyFont="1" applyFill="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9" fillId="4" borderId="0" xfId="0" applyFont="1" applyFill="1" applyBorder="1" applyAlignment="1">
      <alignment horizontal="center" vertical="center"/>
    </xf>
    <xf numFmtId="0" fontId="10" fillId="4" borderId="0" xfId="0" applyFont="1" applyFill="1" applyAlignment="1">
      <alignment horizontal="center" vertical="center"/>
    </xf>
    <xf numFmtId="0" fontId="9" fillId="3" borderId="0" xfId="0" applyFont="1" applyFill="1" applyBorder="1" applyAlignment="1">
      <alignment horizontal="center" vertical="center"/>
    </xf>
    <xf numFmtId="0" fontId="1" fillId="0" borderId="0" xfId="0" applyFont="1" applyBorder="1" applyAlignment="1">
      <alignment horizontal="center"/>
    </xf>
    <xf numFmtId="0" fontId="3" fillId="0" borderId="0" xfId="0" applyFont="1" applyFill="1" applyAlignment="1">
      <alignment horizontal="center"/>
    </xf>
    <xf numFmtId="166" fontId="1" fillId="0" borderId="0" xfId="0" applyNumberFormat="1" applyFont="1" applyAlignment="1">
      <alignment horizontal="center" vertic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colors>
    <mruColors>
      <color rgb="FFFF6600"/>
      <color rgb="FF0000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6.xml"/><Relationship Id="rId1" Type="http://schemas.microsoft.com/office/2011/relationships/chartStyle" Target="style16.xml"/></Relationships>
</file>

<file path=xl/charts/_rels/chart21.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All Metals Summed (no major cations)</a:t>
            </a:r>
          </a:p>
        </c:rich>
      </c:tx>
      <c:layout>
        <c:manualLayout>
          <c:xMode val="edge"/>
          <c:yMode val="edge"/>
          <c:x val="0.31783020580371379"/>
          <c:y val="3.8860038688935512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166646476882698"/>
          <c:y val="0.15456433558453414"/>
          <c:w val="0.7436004441752474"/>
          <c:h val="0.66101770875478516"/>
        </c:manualLayout>
      </c:layout>
      <c:scatterChart>
        <c:scatterStyle val="lineMarker"/>
        <c:varyColors val="0"/>
        <c:ser>
          <c:idx val="0"/>
          <c:order val="0"/>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Animas_Plume_Total_Data!$C$4:$C$127</c:f>
              <c:numCache>
                <c:formatCode>General</c:formatCode>
                <c:ptCount val="124"/>
                <c:pt idx="1">
                  <c:v>13.4596</c:v>
                </c:pt>
                <c:pt idx="2">
                  <c:v>12.536789760000001</c:v>
                </c:pt>
                <c:pt idx="3">
                  <c:v>12.536789760000001</c:v>
                </c:pt>
                <c:pt idx="4">
                  <c:v>12.536789760000001</c:v>
                </c:pt>
                <c:pt idx="5">
                  <c:v>12.536789760000001</c:v>
                </c:pt>
                <c:pt idx="6">
                  <c:v>12.536789760000001</c:v>
                </c:pt>
                <c:pt idx="7">
                  <c:v>13.083966720000003</c:v>
                </c:pt>
                <c:pt idx="8">
                  <c:v>13.45411584</c:v>
                </c:pt>
                <c:pt idx="9">
                  <c:v>13.775984640000003</c:v>
                </c:pt>
                <c:pt idx="10">
                  <c:v>14.628936960000001</c:v>
                </c:pt>
                <c:pt idx="11">
                  <c:v>15.56235648</c:v>
                </c:pt>
                <c:pt idx="12">
                  <c:v>15.658917120000002</c:v>
                </c:pt>
                <c:pt idx="13">
                  <c:v>15.884225279999999</c:v>
                </c:pt>
                <c:pt idx="14">
                  <c:v>16.350935040000003</c:v>
                </c:pt>
                <c:pt idx="15">
                  <c:v>16.350935040000003</c:v>
                </c:pt>
                <c:pt idx="16">
                  <c:v>16.350935040000003</c:v>
                </c:pt>
                <c:pt idx="17">
                  <c:v>16.350935040000003</c:v>
                </c:pt>
                <c:pt idx="18">
                  <c:v>16.350935040000003</c:v>
                </c:pt>
                <c:pt idx="19">
                  <c:v>16.350935040000003</c:v>
                </c:pt>
                <c:pt idx="20">
                  <c:v>16.350935040000003</c:v>
                </c:pt>
                <c:pt idx="21">
                  <c:v>16.350935040000003</c:v>
                </c:pt>
                <c:pt idx="22">
                  <c:v>16.399215359999999</c:v>
                </c:pt>
                <c:pt idx="23">
                  <c:v>16.415308799999998</c:v>
                </c:pt>
                <c:pt idx="24">
                  <c:v>63.536901119999996</c:v>
                </c:pt>
                <c:pt idx="25">
                  <c:v>63.826583039999996</c:v>
                </c:pt>
                <c:pt idx="26">
                  <c:v>63.826583039999996</c:v>
                </c:pt>
                <c:pt idx="27">
                  <c:v>63.826583039999996</c:v>
                </c:pt>
                <c:pt idx="28">
                  <c:v>64.019704320000002</c:v>
                </c:pt>
                <c:pt idx="29">
                  <c:v>64.019704320000002</c:v>
                </c:pt>
                <c:pt idx="30">
                  <c:v>64.019704320000002</c:v>
                </c:pt>
                <c:pt idx="31">
                  <c:v>64.019704320000002</c:v>
                </c:pt>
                <c:pt idx="32">
                  <c:v>73.836702720000005</c:v>
                </c:pt>
                <c:pt idx="33">
                  <c:v>79.356752640000011</c:v>
                </c:pt>
                <c:pt idx="34">
                  <c:v>91.764794880000011</c:v>
                </c:pt>
                <c:pt idx="35">
                  <c:v>91.764794880000011</c:v>
                </c:pt>
                <c:pt idx="36">
                  <c:v>91.764794880000011</c:v>
                </c:pt>
                <c:pt idx="37">
                  <c:v>91.764794880000011</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91.780888320000003</c:v>
                </c:pt>
                <c:pt idx="47">
                  <c:v>92.376345600000008</c:v>
                </c:pt>
                <c:pt idx="48">
                  <c:v>92.376345600000008</c:v>
                </c:pt>
                <c:pt idx="49">
                  <c:v>92.376345600000008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93.824755199999998</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94.24318464000001</c:v>
                </c:pt>
                <c:pt idx="76">
                  <c:v>94.613333760000003</c:v>
                </c:pt>
                <c:pt idx="77">
                  <c:v>95.900808960000006</c:v>
                </c:pt>
                <c:pt idx="78">
                  <c:v>96.480172800000005</c:v>
                </c:pt>
                <c:pt idx="79">
                  <c:v>96.496266240000011</c:v>
                </c:pt>
                <c:pt idx="80">
                  <c:v>101.08289664000002</c:v>
                </c:pt>
                <c:pt idx="81">
                  <c:v>101.08289664000002</c:v>
                </c:pt>
                <c:pt idx="82">
                  <c:v>101.08289664000002</c:v>
                </c:pt>
                <c:pt idx="83">
                  <c:v>101.08289664000002</c:v>
                </c:pt>
                <c:pt idx="84">
                  <c:v>101.08289664000002</c:v>
                </c:pt>
                <c:pt idx="85">
                  <c:v>101.08289664000002</c:v>
                </c:pt>
                <c:pt idx="86">
                  <c:v>101.08289664000002</c:v>
                </c:pt>
                <c:pt idx="87">
                  <c:v>101.08289664000002</c:v>
                </c:pt>
                <c:pt idx="88">
                  <c:v>103.15895039999999</c:v>
                </c:pt>
                <c:pt idx="89">
                  <c:v>103.15895039999999</c:v>
                </c:pt>
                <c:pt idx="90">
                  <c:v>103.15895039999999</c:v>
                </c:pt>
                <c:pt idx="91">
                  <c:v>114.4243584</c:v>
                </c:pt>
                <c:pt idx="92">
                  <c:v>127.83019392000001</c:v>
                </c:pt>
                <c:pt idx="93">
                  <c:v>147.54465792000002</c:v>
                </c:pt>
                <c:pt idx="94">
                  <c:v>147.54465792000002</c:v>
                </c:pt>
                <c:pt idx="95">
                  <c:v>147.54465792000002</c:v>
                </c:pt>
                <c:pt idx="96">
                  <c:v>147.54465792000002</c:v>
                </c:pt>
                <c:pt idx="97">
                  <c:v>147.54465792000002</c:v>
                </c:pt>
                <c:pt idx="98">
                  <c:v>151.58411136000001</c:v>
                </c:pt>
                <c:pt idx="99">
                  <c:v>151.58411136000001</c:v>
                </c:pt>
                <c:pt idx="100">
                  <c:v>151.58411136000001</c:v>
                </c:pt>
                <c:pt idx="101">
                  <c:v>151.58411136000001</c:v>
                </c:pt>
                <c:pt idx="102">
                  <c:v>157.55477760000002</c:v>
                </c:pt>
                <c:pt idx="103">
                  <c:v>157.55477760000002</c:v>
                </c:pt>
                <c:pt idx="104">
                  <c:v>157.55477760000002</c:v>
                </c:pt>
                <c:pt idx="105">
                  <c:v>157.55477760000002</c:v>
                </c:pt>
                <c:pt idx="106">
                  <c:v>157.55477760000002</c:v>
                </c:pt>
                <c:pt idx="107">
                  <c:v>157.55477760000002</c:v>
                </c:pt>
                <c:pt idx="108">
                  <c:v>157.55477760000002</c:v>
                </c:pt>
                <c:pt idx="109">
                  <c:v>162.86561280000001</c:v>
                </c:pt>
                <c:pt idx="110">
                  <c:v>162.86561280000001</c:v>
                </c:pt>
                <c:pt idx="111">
                  <c:v>162.86561280000001</c:v>
                </c:pt>
                <c:pt idx="112">
                  <c:v>162.86561280000001</c:v>
                </c:pt>
                <c:pt idx="113">
                  <c:v>164.08871424</c:v>
                </c:pt>
                <c:pt idx="114">
                  <c:v>176.56113024000001</c:v>
                </c:pt>
                <c:pt idx="115">
                  <c:v>176.56113024000001</c:v>
                </c:pt>
                <c:pt idx="116">
                  <c:v>176.56113024000001</c:v>
                </c:pt>
                <c:pt idx="117">
                  <c:v>176.56113024000001</c:v>
                </c:pt>
                <c:pt idx="118">
                  <c:v>176.56113024000001</c:v>
                </c:pt>
                <c:pt idx="119">
                  <c:v>189.38760192000004</c:v>
                </c:pt>
                <c:pt idx="120">
                  <c:v>190.16008704000001</c:v>
                </c:pt>
                <c:pt idx="121">
                  <c:v>190.16008704000001</c:v>
                </c:pt>
                <c:pt idx="122">
                  <c:v>190.16008704000001</c:v>
                </c:pt>
                <c:pt idx="123">
                  <c:v>191.2705344</c:v>
                </c:pt>
              </c:numCache>
            </c:numRef>
          </c:xVal>
          <c:yVal>
            <c:numRef>
              <c:f>Animas_Plume_Total_Data!$AD$4:$AD$127</c:f>
              <c:numCache>
                <c:formatCode>0.000</c:formatCode>
                <c:ptCount val="124"/>
                <c:pt idx="0">
                  <c:v>150.08955999999998</c:v>
                </c:pt>
                <c:pt idx="1">
                  <c:v>39682.958136000008</c:v>
                </c:pt>
                <c:pt idx="2">
                  <c:v>990.13462800000002</c:v>
                </c:pt>
                <c:pt idx="3">
                  <c:v>317.13517699999994</c:v>
                </c:pt>
                <c:pt idx="4">
                  <c:v>154.703542</c:v>
                </c:pt>
                <c:pt idx="5">
                  <c:v>369.11610000000002</c:v>
                </c:pt>
                <c:pt idx="6">
                  <c:v>39.394759999999998</c:v>
                </c:pt>
                <c:pt idx="7">
                  <c:v>48.461489999999991</c:v>
                </c:pt>
                <c:pt idx="8">
                  <c:v>11197.256949999999</c:v>
                </c:pt>
                <c:pt idx="9">
                  <c:v>100.80468</c:v>
                </c:pt>
                <c:pt idx="10">
                  <c:v>1.6695210000000003</c:v>
                </c:pt>
                <c:pt idx="11">
                  <c:v>1.80775</c:v>
                </c:pt>
                <c:pt idx="12">
                  <c:v>11.885332</c:v>
                </c:pt>
                <c:pt idx="13">
                  <c:v>5.1800400000000009</c:v>
                </c:pt>
                <c:pt idx="14">
                  <c:v>1422.4068180000002</c:v>
                </c:pt>
                <c:pt idx="15">
                  <c:v>181.14238500000002</c:v>
                </c:pt>
                <c:pt idx="16">
                  <c:v>42.132900000000006</c:v>
                </c:pt>
                <c:pt idx="17">
                  <c:v>22.646270000000001</c:v>
                </c:pt>
                <c:pt idx="18">
                  <c:v>42.928960000000011</c:v>
                </c:pt>
                <c:pt idx="19">
                  <c:v>12.179469999999997</c:v>
                </c:pt>
                <c:pt idx="20">
                  <c:v>6.3138399999999999</c:v>
                </c:pt>
                <c:pt idx="21">
                  <c:v>6.1794099999999998</c:v>
                </c:pt>
                <c:pt idx="22">
                  <c:v>5.4618000000000002</c:v>
                </c:pt>
                <c:pt idx="23">
                  <c:v>1.81047</c:v>
                </c:pt>
                <c:pt idx="24">
                  <c:v>6.1288599999999995</c:v>
                </c:pt>
                <c:pt idx="25">
                  <c:v>4.9267500000000011</c:v>
                </c:pt>
                <c:pt idx="26">
                  <c:v>7.6260170000000009</c:v>
                </c:pt>
                <c:pt idx="27">
                  <c:v>3.0001379999999993</c:v>
                </c:pt>
                <c:pt idx="28">
                  <c:v>1.1644049999999997</c:v>
                </c:pt>
                <c:pt idx="29">
                  <c:v>1.1595199999999997</c:v>
                </c:pt>
                <c:pt idx="30">
                  <c:v>368.26792450000005</c:v>
                </c:pt>
                <c:pt idx="31">
                  <c:v>7.8125340000000003</c:v>
                </c:pt>
                <c:pt idx="32">
                  <c:v>6.4943999999999997</c:v>
                </c:pt>
                <c:pt idx="33">
                  <c:v>254.18174000000002</c:v>
                </c:pt>
                <c:pt idx="34">
                  <c:v>0.73020999999999991</c:v>
                </c:pt>
                <c:pt idx="35">
                  <c:v>0.6833499999999999</c:v>
                </c:pt>
                <c:pt idx="36">
                  <c:v>0.80511999999999984</c:v>
                </c:pt>
                <c:pt idx="37">
                  <c:v>0.50329999999999997</c:v>
                </c:pt>
                <c:pt idx="38">
                  <c:v>0.50551999999999997</c:v>
                </c:pt>
                <c:pt idx="39">
                  <c:v>12.386560000000001</c:v>
                </c:pt>
                <c:pt idx="40">
                  <c:v>6.8083299999999998</c:v>
                </c:pt>
                <c:pt idx="41">
                  <c:v>5.0797300000000005</c:v>
                </c:pt>
                <c:pt idx="42">
                  <c:v>4.1965199999999996</c:v>
                </c:pt>
                <c:pt idx="43">
                  <c:v>3.3116499999999998</c:v>
                </c:pt>
                <c:pt idx="44">
                  <c:v>1.8122200000000002</c:v>
                </c:pt>
                <c:pt idx="45">
                  <c:v>1.4531399999999999</c:v>
                </c:pt>
                <c:pt idx="46">
                  <c:v>1.5487</c:v>
                </c:pt>
                <c:pt idx="47">
                  <c:v>4.0471570000000003</c:v>
                </c:pt>
                <c:pt idx="48">
                  <c:v>2.7057779999999991</c:v>
                </c:pt>
                <c:pt idx="49">
                  <c:v>2.1596699999999993</c:v>
                </c:pt>
                <c:pt idx="50">
                  <c:v>0.56313000000000002</c:v>
                </c:pt>
                <c:pt idx="51">
                  <c:v>0.44204999999999994</c:v>
                </c:pt>
                <c:pt idx="52">
                  <c:v>15.365970000000001</c:v>
                </c:pt>
                <c:pt idx="53">
                  <c:v>212.73310000000001</c:v>
                </c:pt>
                <c:pt idx="54">
                  <c:v>58.537799999999997</c:v>
                </c:pt>
                <c:pt idx="55">
                  <c:v>11.227600000000001</c:v>
                </c:pt>
                <c:pt idx="56">
                  <c:v>6.0125000000000011</c:v>
                </c:pt>
                <c:pt idx="57">
                  <c:v>4.3131700000000004</c:v>
                </c:pt>
                <c:pt idx="58">
                  <c:v>4.1689800000000004</c:v>
                </c:pt>
                <c:pt idx="59">
                  <c:v>3.4080999999999997</c:v>
                </c:pt>
                <c:pt idx="60">
                  <c:v>1.6195600000000001</c:v>
                </c:pt>
                <c:pt idx="61">
                  <c:v>1.2897799999999999</c:v>
                </c:pt>
                <c:pt idx="62">
                  <c:v>1.18367</c:v>
                </c:pt>
                <c:pt idx="63">
                  <c:v>0.45207000000000003</c:v>
                </c:pt>
                <c:pt idx="64">
                  <c:v>0.46403000000000011</c:v>
                </c:pt>
                <c:pt idx="65">
                  <c:v>1.1052999999999999</c:v>
                </c:pt>
                <c:pt idx="66">
                  <c:v>29.762311000000008</c:v>
                </c:pt>
                <c:pt idx="67">
                  <c:v>106.399069</c:v>
                </c:pt>
                <c:pt idx="68">
                  <c:v>138.08244500000004</c:v>
                </c:pt>
                <c:pt idx="69">
                  <c:v>17.906338000000005</c:v>
                </c:pt>
                <c:pt idx="70">
                  <c:v>0.46138000000000001</c:v>
                </c:pt>
                <c:pt idx="71">
                  <c:v>1.23065</c:v>
                </c:pt>
                <c:pt idx="72">
                  <c:v>0.44783299999999998</c:v>
                </c:pt>
                <c:pt idx="73">
                  <c:v>0.47408999999999996</c:v>
                </c:pt>
                <c:pt idx="75">
                  <c:v>0.43776799999999999</c:v>
                </c:pt>
                <c:pt idx="76">
                  <c:v>22.987969999999997</c:v>
                </c:pt>
                <c:pt idx="77">
                  <c:v>0.25977999999999996</c:v>
                </c:pt>
                <c:pt idx="78">
                  <c:v>2.3188899999999992</c:v>
                </c:pt>
                <c:pt idx="79">
                  <c:v>0.25962000000000002</c:v>
                </c:pt>
                <c:pt idx="80">
                  <c:v>0.37602999999999998</c:v>
                </c:pt>
                <c:pt idx="81">
                  <c:v>48.318799999999989</c:v>
                </c:pt>
                <c:pt idx="82">
                  <c:v>8.7164300000000008</c:v>
                </c:pt>
                <c:pt idx="83">
                  <c:v>4.2363699999999991</c:v>
                </c:pt>
                <c:pt idx="84">
                  <c:v>3.0674800000000007</c:v>
                </c:pt>
                <c:pt idx="85">
                  <c:v>2.7092399999999999</c:v>
                </c:pt>
                <c:pt idx="86">
                  <c:v>1.6444300000000001</c:v>
                </c:pt>
                <c:pt idx="87">
                  <c:v>1.2897800000000001</c:v>
                </c:pt>
                <c:pt idx="88">
                  <c:v>12.4046</c:v>
                </c:pt>
                <c:pt idx="89">
                  <c:v>4.0283500000000005</c:v>
                </c:pt>
                <c:pt idx="90">
                  <c:v>2.1502599999999989</c:v>
                </c:pt>
                <c:pt idx="91">
                  <c:v>159.5702</c:v>
                </c:pt>
                <c:pt idx="92">
                  <c:v>0.17778499999999997</c:v>
                </c:pt>
                <c:pt idx="93">
                  <c:v>1.0948800000000001</c:v>
                </c:pt>
                <c:pt idx="94">
                  <c:v>8.2452700000000014</c:v>
                </c:pt>
                <c:pt idx="95">
                  <c:v>3.4041799999999993</c:v>
                </c:pt>
                <c:pt idx="96">
                  <c:v>1.0869499999999999</c:v>
                </c:pt>
                <c:pt idx="97">
                  <c:v>1.7037000000000002</c:v>
                </c:pt>
                <c:pt idx="98">
                  <c:v>10.909639999999998</c:v>
                </c:pt>
                <c:pt idx="99">
                  <c:v>3.8030600000000003</c:v>
                </c:pt>
                <c:pt idx="100">
                  <c:v>1.0788129999999996</c:v>
                </c:pt>
                <c:pt idx="101">
                  <c:v>0.68751300000000004</c:v>
                </c:pt>
                <c:pt idx="102">
                  <c:v>1.2223890000000002</c:v>
                </c:pt>
                <c:pt idx="103">
                  <c:v>1.3393499999999998</c:v>
                </c:pt>
                <c:pt idx="104">
                  <c:v>13.292809999999998</c:v>
                </c:pt>
                <c:pt idx="105">
                  <c:v>2.2122899999999999</c:v>
                </c:pt>
                <c:pt idx="106">
                  <c:v>1.0437200000000002</c:v>
                </c:pt>
                <c:pt idx="107">
                  <c:v>1.2003779999999997</c:v>
                </c:pt>
                <c:pt idx="108">
                  <c:v>0.72123899999999996</c:v>
                </c:pt>
                <c:pt idx="109">
                  <c:v>19.870820000000002</c:v>
                </c:pt>
                <c:pt idx="110">
                  <c:v>2.4631199999999995</c:v>
                </c:pt>
                <c:pt idx="111">
                  <c:v>1.2760530000000003</c:v>
                </c:pt>
                <c:pt idx="112">
                  <c:v>0.76092699999999991</c:v>
                </c:pt>
                <c:pt idx="113">
                  <c:v>2.2367999999999997E-3</c:v>
                </c:pt>
                <c:pt idx="114">
                  <c:v>2.5847320000000003</c:v>
                </c:pt>
                <c:pt idx="115">
                  <c:v>21.923409999999997</c:v>
                </c:pt>
                <c:pt idx="116">
                  <c:v>4.7663000000000011</c:v>
                </c:pt>
                <c:pt idx="117">
                  <c:v>1.373848</c:v>
                </c:pt>
                <c:pt idx="118">
                  <c:v>0.74958599999999997</c:v>
                </c:pt>
                <c:pt idx="119">
                  <c:v>4.8078000000000001E-3</c:v>
                </c:pt>
                <c:pt idx="120">
                  <c:v>2.6848499999999995</c:v>
                </c:pt>
                <c:pt idx="121">
                  <c:v>1.5631059999999999</c:v>
                </c:pt>
                <c:pt idx="122">
                  <c:v>0.81694999999999995</c:v>
                </c:pt>
                <c:pt idx="123">
                  <c:v>19.616670000000003</c:v>
                </c:pt>
              </c:numCache>
            </c:numRef>
          </c:yVal>
          <c:smooth val="0"/>
          <c:extLst>
            <c:ext xmlns:c16="http://schemas.microsoft.com/office/drawing/2014/chart" uri="{C3380CC4-5D6E-409C-BE32-E72D297353CC}">
              <c16:uniqueId val="{00000000-C88A-49DD-91DA-AD9F80095677}"/>
            </c:ext>
          </c:extLst>
        </c:ser>
        <c:ser>
          <c:idx val="1"/>
          <c:order val="1"/>
          <c:tx>
            <c:strRef>
              <c:f>Animas_Plume_Total_Data!$AK$3</c:f>
              <c:strCache>
                <c:ptCount val="1"/>
                <c:pt idx="0">
                  <c:v>Dilution Percentage</c:v>
                </c:pt>
              </c:strCache>
            </c:strRef>
          </c:tx>
          <c:spPr>
            <a:ln w="25400" cap="rnd">
              <a:solidFill>
                <a:schemeClr val="accent2">
                  <a:lumMod val="60000"/>
                  <a:lumOff val="40000"/>
                </a:schemeClr>
              </a:solidFill>
              <a:round/>
            </a:ln>
            <a:effectLst/>
          </c:spPr>
          <c:marker>
            <c:symbol val="circle"/>
            <c:size val="5"/>
            <c:spPr>
              <a:solidFill>
                <a:schemeClr val="accent2"/>
              </a:solidFill>
              <a:ln w="9525">
                <a:solidFill>
                  <a:schemeClr val="accent2"/>
                </a:solidFill>
              </a:ln>
              <a:effectLst/>
            </c:spPr>
          </c:marker>
          <c:dPt>
            <c:idx val="55"/>
            <c:marker>
              <c:symbol val="circle"/>
              <c:size val="5"/>
              <c:spPr>
                <a:solidFill>
                  <a:schemeClr val="accent2"/>
                </a:solidFill>
                <a:ln w="9525">
                  <a:solidFill>
                    <a:schemeClr val="accent2"/>
                  </a:solidFill>
                </a:ln>
                <a:effectLst/>
              </c:spPr>
            </c:marker>
            <c:bubble3D val="0"/>
            <c:spPr>
              <a:ln w="25400" cap="rnd">
                <a:noFill/>
                <a:round/>
              </a:ln>
              <a:effectLst/>
            </c:spPr>
            <c:extLst>
              <c:ext xmlns:c16="http://schemas.microsoft.com/office/drawing/2014/chart" uri="{C3380CC4-5D6E-409C-BE32-E72D297353CC}">
                <c16:uniqueId val="{00000001-D3F3-4FA2-9121-26597D78B199}"/>
              </c:ext>
            </c:extLst>
          </c:dPt>
          <c:trendline>
            <c:spPr>
              <a:ln w="25400" cap="rnd">
                <a:solidFill>
                  <a:schemeClr val="accent2"/>
                </a:solidFill>
                <a:prstDash val="sysDot"/>
              </a:ln>
              <a:effectLst/>
            </c:spPr>
            <c:trendlineType val="movingAvg"/>
            <c:period val="2"/>
            <c:dispRSqr val="0"/>
            <c:dispEq val="0"/>
          </c:trendline>
          <c:xVal>
            <c:numRef>
              <c:f>Animas_Plume_Total_Data!$C$5:$C$127</c:f>
              <c:numCache>
                <c:formatCode>General</c:formatCode>
                <c:ptCount val="123"/>
                <c:pt idx="0">
                  <c:v>13.4596</c:v>
                </c:pt>
                <c:pt idx="1">
                  <c:v>12.536789760000001</c:v>
                </c:pt>
                <c:pt idx="2">
                  <c:v>12.536789760000001</c:v>
                </c:pt>
                <c:pt idx="3">
                  <c:v>12.536789760000001</c:v>
                </c:pt>
                <c:pt idx="4">
                  <c:v>12.536789760000001</c:v>
                </c:pt>
                <c:pt idx="5">
                  <c:v>12.536789760000001</c:v>
                </c:pt>
                <c:pt idx="6">
                  <c:v>13.083966720000003</c:v>
                </c:pt>
                <c:pt idx="7">
                  <c:v>13.45411584</c:v>
                </c:pt>
                <c:pt idx="8">
                  <c:v>13.775984640000003</c:v>
                </c:pt>
                <c:pt idx="9">
                  <c:v>14.628936960000001</c:v>
                </c:pt>
                <c:pt idx="10">
                  <c:v>15.56235648</c:v>
                </c:pt>
                <c:pt idx="11">
                  <c:v>15.658917120000002</c:v>
                </c:pt>
                <c:pt idx="12">
                  <c:v>15.884225279999999</c:v>
                </c:pt>
                <c:pt idx="13">
                  <c:v>16.350935040000003</c:v>
                </c:pt>
                <c:pt idx="14">
                  <c:v>16.350935040000003</c:v>
                </c:pt>
                <c:pt idx="15">
                  <c:v>16.350935040000003</c:v>
                </c:pt>
                <c:pt idx="16">
                  <c:v>16.350935040000003</c:v>
                </c:pt>
                <c:pt idx="17">
                  <c:v>16.350935040000003</c:v>
                </c:pt>
                <c:pt idx="18">
                  <c:v>16.350935040000003</c:v>
                </c:pt>
                <c:pt idx="19">
                  <c:v>16.350935040000003</c:v>
                </c:pt>
                <c:pt idx="20">
                  <c:v>16.350935040000003</c:v>
                </c:pt>
                <c:pt idx="21">
                  <c:v>16.399215359999999</c:v>
                </c:pt>
                <c:pt idx="22">
                  <c:v>16.415308799999998</c:v>
                </c:pt>
                <c:pt idx="23">
                  <c:v>63.536901119999996</c:v>
                </c:pt>
                <c:pt idx="24">
                  <c:v>63.826583039999996</c:v>
                </c:pt>
                <c:pt idx="25">
                  <c:v>63.826583039999996</c:v>
                </c:pt>
                <c:pt idx="26">
                  <c:v>63.826583039999996</c:v>
                </c:pt>
                <c:pt idx="27">
                  <c:v>64.019704320000002</c:v>
                </c:pt>
                <c:pt idx="28">
                  <c:v>64.019704320000002</c:v>
                </c:pt>
                <c:pt idx="29">
                  <c:v>64.019704320000002</c:v>
                </c:pt>
                <c:pt idx="30">
                  <c:v>64.019704320000002</c:v>
                </c:pt>
                <c:pt idx="31">
                  <c:v>73.836702720000005</c:v>
                </c:pt>
                <c:pt idx="32">
                  <c:v>79.356752640000011</c:v>
                </c:pt>
                <c:pt idx="33">
                  <c:v>91.764794880000011</c:v>
                </c:pt>
                <c:pt idx="34">
                  <c:v>91.764794880000011</c:v>
                </c:pt>
                <c:pt idx="35">
                  <c:v>91.764794880000011</c:v>
                </c:pt>
                <c:pt idx="36">
                  <c:v>91.764794880000011</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92.376345600000008</c:v>
                </c:pt>
                <c:pt idx="47">
                  <c:v>92.376345600000008</c:v>
                </c:pt>
                <c:pt idx="48">
                  <c:v>92.376345600000008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94.613333760000003</c:v>
                </c:pt>
                <c:pt idx="76">
                  <c:v>95.900808960000006</c:v>
                </c:pt>
                <c:pt idx="77">
                  <c:v>96.480172800000005</c:v>
                </c:pt>
                <c:pt idx="78">
                  <c:v>96.496266240000011</c:v>
                </c:pt>
                <c:pt idx="79">
                  <c:v>101.08289664000002</c:v>
                </c:pt>
                <c:pt idx="80">
                  <c:v>101.08289664000002</c:v>
                </c:pt>
                <c:pt idx="81">
                  <c:v>101.08289664000002</c:v>
                </c:pt>
                <c:pt idx="82">
                  <c:v>101.08289664000002</c:v>
                </c:pt>
                <c:pt idx="83">
                  <c:v>101.08289664000002</c:v>
                </c:pt>
                <c:pt idx="84">
                  <c:v>101.08289664000002</c:v>
                </c:pt>
                <c:pt idx="85">
                  <c:v>101.08289664000002</c:v>
                </c:pt>
                <c:pt idx="86">
                  <c:v>101.08289664000002</c:v>
                </c:pt>
                <c:pt idx="87">
                  <c:v>103.15895039999999</c:v>
                </c:pt>
                <c:pt idx="88">
                  <c:v>103.15895039999999</c:v>
                </c:pt>
                <c:pt idx="89">
                  <c:v>103.15895039999999</c:v>
                </c:pt>
                <c:pt idx="90">
                  <c:v>114.4243584</c:v>
                </c:pt>
                <c:pt idx="91">
                  <c:v>127.83019392000001</c:v>
                </c:pt>
                <c:pt idx="92">
                  <c:v>147.54465792000002</c:v>
                </c:pt>
                <c:pt idx="93">
                  <c:v>147.54465792000002</c:v>
                </c:pt>
                <c:pt idx="94">
                  <c:v>147.54465792000002</c:v>
                </c:pt>
                <c:pt idx="95">
                  <c:v>147.54465792000002</c:v>
                </c:pt>
                <c:pt idx="96">
                  <c:v>147.54465792000002</c:v>
                </c:pt>
                <c:pt idx="97">
                  <c:v>151.58411136000001</c:v>
                </c:pt>
                <c:pt idx="98">
                  <c:v>151.58411136000001</c:v>
                </c:pt>
                <c:pt idx="99">
                  <c:v>151.58411136000001</c:v>
                </c:pt>
                <c:pt idx="100">
                  <c:v>151.58411136000001</c:v>
                </c:pt>
                <c:pt idx="101">
                  <c:v>157.55477760000002</c:v>
                </c:pt>
                <c:pt idx="102">
                  <c:v>157.55477760000002</c:v>
                </c:pt>
                <c:pt idx="103">
                  <c:v>157.55477760000002</c:v>
                </c:pt>
                <c:pt idx="104">
                  <c:v>157.55477760000002</c:v>
                </c:pt>
                <c:pt idx="105">
                  <c:v>157.55477760000002</c:v>
                </c:pt>
                <c:pt idx="106">
                  <c:v>157.55477760000002</c:v>
                </c:pt>
                <c:pt idx="107">
                  <c:v>157.55477760000002</c:v>
                </c:pt>
                <c:pt idx="108">
                  <c:v>162.86561280000001</c:v>
                </c:pt>
                <c:pt idx="109">
                  <c:v>162.86561280000001</c:v>
                </c:pt>
                <c:pt idx="110">
                  <c:v>162.86561280000001</c:v>
                </c:pt>
                <c:pt idx="111">
                  <c:v>162.86561280000001</c:v>
                </c:pt>
                <c:pt idx="112">
                  <c:v>164.08871424</c:v>
                </c:pt>
                <c:pt idx="113">
                  <c:v>176.56113024000001</c:v>
                </c:pt>
                <c:pt idx="114">
                  <c:v>176.56113024000001</c:v>
                </c:pt>
                <c:pt idx="115">
                  <c:v>176.56113024000001</c:v>
                </c:pt>
                <c:pt idx="116">
                  <c:v>176.56113024000001</c:v>
                </c:pt>
                <c:pt idx="117">
                  <c:v>176.56113024000001</c:v>
                </c:pt>
                <c:pt idx="118">
                  <c:v>189.38760192000004</c:v>
                </c:pt>
                <c:pt idx="119">
                  <c:v>190.16008704000001</c:v>
                </c:pt>
                <c:pt idx="120">
                  <c:v>190.16008704000001</c:v>
                </c:pt>
                <c:pt idx="121">
                  <c:v>190.16008704000001</c:v>
                </c:pt>
                <c:pt idx="122">
                  <c:v>191.2705344</c:v>
                </c:pt>
              </c:numCache>
            </c:numRef>
          </c:xVal>
          <c:yVal>
            <c:numRef>
              <c:f>Animas_Plume_Total_Data!$AL$5:$AL$127</c:f>
              <c:numCache>
                <c:formatCode>0.00</c:formatCode>
                <c:ptCount val="123"/>
                <c:pt idx="0" formatCode="0">
                  <c:v>39682.958136000008</c:v>
                </c:pt>
                <c:pt idx="13">
                  <c:v>4734.1769056248013</c:v>
                </c:pt>
                <c:pt idx="55">
                  <c:v>269.84411532480004</c:v>
                </c:pt>
                <c:pt idx="113" formatCode="0.0000">
                  <c:v>95.239099526400011</c:v>
                </c:pt>
                <c:pt idx="122" formatCode="0.0000">
                  <c:v>87.302507899200023</c:v>
                </c:pt>
              </c:numCache>
            </c:numRef>
          </c:yVal>
          <c:smooth val="0"/>
          <c:extLst>
            <c:ext xmlns:c16="http://schemas.microsoft.com/office/drawing/2014/chart" uri="{C3380CC4-5D6E-409C-BE32-E72D297353CC}">
              <c16:uniqueId val="{00000003-C88A-49DD-91DA-AD9F80095677}"/>
            </c:ext>
          </c:extLst>
        </c:ser>
        <c:dLbls>
          <c:showLegendKey val="0"/>
          <c:showVal val="0"/>
          <c:showCatName val="0"/>
          <c:showSerName val="0"/>
          <c:showPercent val="0"/>
          <c:showBubbleSize val="0"/>
        </c:dLbls>
        <c:axId val="362141368"/>
        <c:axId val="659253504"/>
      </c:scatterChart>
      <c:valAx>
        <c:axId val="362141368"/>
        <c:scaling>
          <c:orientation val="minMax"/>
          <c:max val="200"/>
          <c:min val="0"/>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4944934000819054"/>
              <c:y val="0.90399044205495815"/>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0.1"/>
        </c:scaling>
        <c:delete val="0"/>
        <c:axPos val="l"/>
        <c:majorGridlines>
          <c:spPr>
            <a:ln w="9525" cap="flat" cmpd="sng" algn="ctr">
              <a:solidFill>
                <a:schemeClr val="bg1">
                  <a:lumMod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(mg/L)</a:t>
                </a:r>
              </a:p>
            </c:rich>
          </c:tx>
          <c:layout>
            <c:manualLayout>
              <c:xMode val="edge"/>
              <c:yMode val="edge"/>
              <c:x val="1.8854661858856429E-2"/>
              <c:y val="0.2332034620239944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Total Aluminum</a:t>
            </a:r>
          </a:p>
        </c:rich>
      </c:tx>
      <c:layout>
        <c:manualLayout>
          <c:xMode val="edge"/>
          <c:yMode val="edge"/>
          <c:x val="0.47874970660989064"/>
          <c:y val="5.7573329649583276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166646476882698"/>
          <c:y val="0.15456433558453414"/>
          <c:w val="0.7436004441752474"/>
          <c:h val="0.66101770875478516"/>
        </c:manualLayout>
      </c:layout>
      <c:scatterChart>
        <c:scatterStyle val="lineMarker"/>
        <c:varyColors val="0"/>
        <c:ser>
          <c:idx val="0"/>
          <c:order val="0"/>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Animas_Plume_Total_Data!$C$5:$C$128</c:f>
              <c:numCache>
                <c:formatCode>General</c:formatCode>
                <c:ptCount val="124"/>
                <c:pt idx="0">
                  <c:v>13.4596</c:v>
                </c:pt>
                <c:pt idx="1">
                  <c:v>12.536789760000001</c:v>
                </c:pt>
                <c:pt idx="2">
                  <c:v>12.536789760000001</c:v>
                </c:pt>
                <c:pt idx="3">
                  <c:v>12.536789760000001</c:v>
                </c:pt>
                <c:pt idx="4">
                  <c:v>12.536789760000001</c:v>
                </c:pt>
                <c:pt idx="5">
                  <c:v>12.536789760000001</c:v>
                </c:pt>
                <c:pt idx="6">
                  <c:v>13.083966720000003</c:v>
                </c:pt>
                <c:pt idx="7">
                  <c:v>13.45411584</c:v>
                </c:pt>
                <c:pt idx="8">
                  <c:v>13.775984640000003</c:v>
                </c:pt>
                <c:pt idx="9">
                  <c:v>14.628936960000001</c:v>
                </c:pt>
                <c:pt idx="10">
                  <c:v>15.56235648</c:v>
                </c:pt>
                <c:pt idx="11">
                  <c:v>15.658917120000002</c:v>
                </c:pt>
                <c:pt idx="12">
                  <c:v>15.884225279999999</c:v>
                </c:pt>
                <c:pt idx="13">
                  <c:v>16.350935040000003</c:v>
                </c:pt>
                <c:pt idx="14">
                  <c:v>16.350935040000003</c:v>
                </c:pt>
                <c:pt idx="15">
                  <c:v>16.350935040000003</c:v>
                </c:pt>
                <c:pt idx="16">
                  <c:v>16.350935040000003</c:v>
                </c:pt>
                <c:pt idx="17">
                  <c:v>16.350935040000003</c:v>
                </c:pt>
                <c:pt idx="18">
                  <c:v>16.350935040000003</c:v>
                </c:pt>
                <c:pt idx="19">
                  <c:v>16.350935040000003</c:v>
                </c:pt>
                <c:pt idx="20">
                  <c:v>16.350935040000003</c:v>
                </c:pt>
                <c:pt idx="21">
                  <c:v>16.399215359999999</c:v>
                </c:pt>
                <c:pt idx="22">
                  <c:v>16.415308799999998</c:v>
                </c:pt>
                <c:pt idx="23">
                  <c:v>63.536901119999996</c:v>
                </c:pt>
                <c:pt idx="24">
                  <c:v>63.826583039999996</c:v>
                </c:pt>
                <c:pt idx="25">
                  <c:v>63.826583039999996</c:v>
                </c:pt>
                <c:pt idx="26">
                  <c:v>63.826583039999996</c:v>
                </c:pt>
                <c:pt idx="27">
                  <c:v>64.019704320000002</c:v>
                </c:pt>
                <c:pt idx="28">
                  <c:v>64.019704320000002</c:v>
                </c:pt>
                <c:pt idx="29">
                  <c:v>64.019704320000002</c:v>
                </c:pt>
                <c:pt idx="30">
                  <c:v>64.019704320000002</c:v>
                </c:pt>
                <c:pt idx="31">
                  <c:v>73.836702720000005</c:v>
                </c:pt>
                <c:pt idx="32">
                  <c:v>79.356752640000011</c:v>
                </c:pt>
                <c:pt idx="33">
                  <c:v>91.764794880000011</c:v>
                </c:pt>
                <c:pt idx="34">
                  <c:v>91.764794880000011</c:v>
                </c:pt>
                <c:pt idx="35">
                  <c:v>91.764794880000011</c:v>
                </c:pt>
                <c:pt idx="36">
                  <c:v>91.764794880000011</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92.376345600000008</c:v>
                </c:pt>
                <c:pt idx="47">
                  <c:v>92.376345600000008</c:v>
                </c:pt>
                <c:pt idx="48">
                  <c:v>92.376345600000008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94.613333760000003</c:v>
                </c:pt>
                <c:pt idx="76">
                  <c:v>95.900808960000006</c:v>
                </c:pt>
                <c:pt idx="77">
                  <c:v>96.480172800000005</c:v>
                </c:pt>
                <c:pt idx="78">
                  <c:v>96.496266240000011</c:v>
                </c:pt>
                <c:pt idx="79">
                  <c:v>101.08289664000002</c:v>
                </c:pt>
                <c:pt idx="80">
                  <c:v>101.08289664000002</c:v>
                </c:pt>
                <c:pt idx="81">
                  <c:v>101.08289664000002</c:v>
                </c:pt>
                <c:pt idx="82">
                  <c:v>101.08289664000002</c:v>
                </c:pt>
                <c:pt idx="83">
                  <c:v>101.08289664000002</c:v>
                </c:pt>
                <c:pt idx="84">
                  <c:v>101.08289664000002</c:v>
                </c:pt>
                <c:pt idx="85">
                  <c:v>101.08289664000002</c:v>
                </c:pt>
                <c:pt idx="86">
                  <c:v>101.08289664000002</c:v>
                </c:pt>
                <c:pt idx="87">
                  <c:v>103.15895039999999</c:v>
                </c:pt>
                <c:pt idx="88">
                  <c:v>103.15895039999999</c:v>
                </c:pt>
                <c:pt idx="89">
                  <c:v>103.15895039999999</c:v>
                </c:pt>
                <c:pt idx="90">
                  <c:v>114.4243584</c:v>
                </c:pt>
                <c:pt idx="91">
                  <c:v>127.83019392000001</c:v>
                </c:pt>
                <c:pt idx="92">
                  <c:v>147.54465792000002</c:v>
                </c:pt>
                <c:pt idx="93">
                  <c:v>147.54465792000002</c:v>
                </c:pt>
                <c:pt idx="94">
                  <c:v>147.54465792000002</c:v>
                </c:pt>
                <c:pt idx="95">
                  <c:v>147.54465792000002</c:v>
                </c:pt>
                <c:pt idx="96">
                  <c:v>147.54465792000002</c:v>
                </c:pt>
                <c:pt idx="97">
                  <c:v>151.58411136000001</c:v>
                </c:pt>
                <c:pt idx="98">
                  <c:v>151.58411136000001</c:v>
                </c:pt>
                <c:pt idx="99">
                  <c:v>151.58411136000001</c:v>
                </c:pt>
                <c:pt idx="100">
                  <c:v>151.58411136000001</c:v>
                </c:pt>
                <c:pt idx="101">
                  <c:v>157.55477760000002</c:v>
                </c:pt>
                <c:pt idx="102">
                  <c:v>157.55477760000002</c:v>
                </c:pt>
                <c:pt idx="103">
                  <c:v>157.55477760000002</c:v>
                </c:pt>
                <c:pt idx="104">
                  <c:v>157.55477760000002</c:v>
                </c:pt>
                <c:pt idx="105">
                  <c:v>157.55477760000002</c:v>
                </c:pt>
                <c:pt idx="106">
                  <c:v>157.55477760000002</c:v>
                </c:pt>
                <c:pt idx="107">
                  <c:v>157.55477760000002</c:v>
                </c:pt>
                <c:pt idx="108">
                  <c:v>162.86561280000001</c:v>
                </c:pt>
                <c:pt idx="109">
                  <c:v>162.86561280000001</c:v>
                </c:pt>
                <c:pt idx="110">
                  <c:v>162.86561280000001</c:v>
                </c:pt>
                <c:pt idx="111">
                  <c:v>162.86561280000001</c:v>
                </c:pt>
                <c:pt idx="112">
                  <c:v>164.08871424</c:v>
                </c:pt>
                <c:pt idx="113">
                  <c:v>176.56113024000001</c:v>
                </c:pt>
                <c:pt idx="114">
                  <c:v>176.56113024000001</c:v>
                </c:pt>
                <c:pt idx="115">
                  <c:v>176.56113024000001</c:v>
                </c:pt>
                <c:pt idx="116">
                  <c:v>176.56113024000001</c:v>
                </c:pt>
                <c:pt idx="117">
                  <c:v>176.56113024000001</c:v>
                </c:pt>
                <c:pt idx="118">
                  <c:v>189.38760192000004</c:v>
                </c:pt>
                <c:pt idx="119">
                  <c:v>190.16008704000001</c:v>
                </c:pt>
                <c:pt idx="120">
                  <c:v>190.16008704000001</c:v>
                </c:pt>
                <c:pt idx="121">
                  <c:v>190.16008704000001</c:v>
                </c:pt>
                <c:pt idx="122">
                  <c:v>191.2705344</c:v>
                </c:pt>
              </c:numCache>
            </c:numRef>
          </c:xVal>
          <c:yVal>
            <c:numRef>
              <c:f>Animas_Plume_Total_Data!$F$5:$F$128</c:f>
              <c:numCache>
                <c:formatCode>General</c:formatCode>
                <c:ptCount val="124"/>
                <c:pt idx="0">
                  <c:v>3335.85</c:v>
                </c:pt>
                <c:pt idx="1">
                  <c:v>69</c:v>
                </c:pt>
                <c:pt idx="2">
                  <c:v>28.7</c:v>
                </c:pt>
                <c:pt idx="3">
                  <c:v>16.399999999999999</c:v>
                </c:pt>
                <c:pt idx="4">
                  <c:v>39.799999999999997</c:v>
                </c:pt>
                <c:pt idx="5">
                  <c:v>8.3699999999999992</c:v>
                </c:pt>
                <c:pt idx="6">
                  <c:v>9.3279999999999994</c:v>
                </c:pt>
                <c:pt idx="7">
                  <c:v>945</c:v>
                </c:pt>
                <c:pt idx="8">
                  <c:v>15</c:v>
                </c:pt>
                <c:pt idx="9">
                  <c:v>1.5</c:v>
                </c:pt>
                <c:pt idx="10">
                  <c:v>1.7</c:v>
                </c:pt>
                <c:pt idx="11">
                  <c:v>2.2999999999999998</c:v>
                </c:pt>
                <c:pt idx="12">
                  <c:v>0.80600000000000005</c:v>
                </c:pt>
                <c:pt idx="13">
                  <c:v>126</c:v>
                </c:pt>
                <c:pt idx="14">
                  <c:v>12.8</c:v>
                </c:pt>
                <c:pt idx="15">
                  <c:v>4.47</c:v>
                </c:pt>
                <c:pt idx="16">
                  <c:v>2.78</c:v>
                </c:pt>
                <c:pt idx="17">
                  <c:v>7.14</c:v>
                </c:pt>
                <c:pt idx="18">
                  <c:v>2.0299999999999998</c:v>
                </c:pt>
                <c:pt idx="19">
                  <c:v>1.52</c:v>
                </c:pt>
                <c:pt idx="20">
                  <c:v>1.58</c:v>
                </c:pt>
                <c:pt idx="21">
                  <c:v>0.97099999999999997</c:v>
                </c:pt>
                <c:pt idx="22">
                  <c:v>1.7</c:v>
                </c:pt>
                <c:pt idx="23">
                  <c:v>1.024</c:v>
                </c:pt>
                <c:pt idx="24">
                  <c:v>0.92400000000000004</c:v>
                </c:pt>
                <c:pt idx="25">
                  <c:v>1.58</c:v>
                </c:pt>
                <c:pt idx="26">
                  <c:v>0.69599999999999995</c:v>
                </c:pt>
                <c:pt idx="27">
                  <c:v>0.36299999999999999</c:v>
                </c:pt>
                <c:pt idx="28">
                  <c:v>0.375</c:v>
                </c:pt>
                <c:pt idx="29">
                  <c:v>31.4</c:v>
                </c:pt>
                <c:pt idx="30">
                  <c:v>1.6</c:v>
                </c:pt>
                <c:pt idx="31">
                  <c:v>1.0589999999999999</c:v>
                </c:pt>
                <c:pt idx="32">
                  <c:v>50</c:v>
                </c:pt>
                <c:pt idx="33">
                  <c:v>0.17599999999999999</c:v>
                </c:pt>
                <c:pt idx="34">
                  <c:v>0.17100000000000001</c:v>
                </c:pt>
                <c:pt idx="35">
                  <c:v>0.22</c:v>
                </c:pt>
                <c:pt idx="36">
                  <c:v>0.128</c:v>
                </c:pt>
                <c:pt idx="37">
                  <c:v>0.13900000000000001</c:v>
                </c:pt>
                <c:pt idx="38">
                  <c:v>1.337</c:v>
                </c:pt>
                <c:pt idx="39">
                  <c:v>0.86499999999999999</c:v>
                </c:pt>
                <c:pt idx="40">
                  <c:v>0.93</c:v>
                </c:pt>
                <c:pt idx="41">
                  <c:v>0.62</c:v>
                </c:pt>
                <c:pt idx="42">
                  <c:v>0.53800000000000003</c:v>
                </c:pt>
                <c:pt idx="43">
                  <c:v>0.36399999999999999</c:v>
                </c:pt>
                <c:pt idx="44">
                  <c:v>0.23899999999999999</c:v>
                </c:pt>
                <c:pt idx="45">
                  <c:v>0.27300000000000002</c:v>
                </c:pt>
                <c:pt idx="46">
                  <c:v>0.80300000000000005</c:v>
                </c:pt>
                <c:pt idx="47">
                  <c:v>0.60299999999999998</c:v>
                </c:pt>
                <c:pt idx="48">
                  <c:v>0.46899999999999997</c:v>
                </c:pt>
                <c:pt idx="49">
                  <c:v>0.16</c:v>
                </c:pt>
                <c:pt idx="50">
                  <c:v>0.123</c:v>
                </c:pt>
                <c:pt idx="51">
                  <c:v>1.349</c:v>
                </c:pt>
                <c:pt idx="52">
                  <c:v>26.21</c:v>
                </c:pt>
                <c:pt idx="53">
                  <c:v>6.3730000000000002</c:v>
                </c:pt>
                <c:pt idx="54">
                  <c:v>1.1850000000000001</c:v>
                </c:pt>
                <c:pt idx="55">
                  <c:v>0.75700000000000001</c:v>
                </c:pt>
                <c:pt idx="56">
                  <c:v>0.6</c:v>
                </c:pt>
                <c:pt idx="57">
                  <c:v>0.627</c:v>
                </c:pt>
                <c:pt idx="58">
                  <c:v>0.59799999999999998</c:v>
                </c:pt>
                <c:pt idx="59">
                  <c:v>0.27100000000000002</c:v>
                </c:pt>
                <c:pt idx="60">
                  <c:v>0.21099999999999999</c:v>
                </c:pt>
                <c:pt idx="61">
                  <c:v>0.20399999999999999</c:v>
                </c:pt>
                <c:pt idx="62">
                  <c:v>0.122</c:v>
                </c:pt>
                <c:pt idx="63">
                  <c:v>0.11899999999999999</c:v>
                </c:pt>
                <c:pt idx="64">
                  <c:v>0.22700000000000001</c:v>
                </c:pt>
                <c:pt idx="65">
                  <c:v>5.53</c:v>
                </c:pt>
                <c:pt idx="66">
                  <c:v>9.2100000000000009</c:v>
                </c:pt>
                <c:pt idx="67">
                  <c:v>12.3</c:v>
                </c:pt>
                <c:pt idx="68">
                  <c:v>3</c:v>
                </c:pt>
                <c:pt idx="69">
                  <c:v>0.1</c:v>
                </c:pt>
                <c:pt idx="70">
                  <c:v>0.27</c:v>
                </c:pt>
                <c:pt idx="71">
                  <c:v>9.7000000000000003E-2</c:v>
                </c:pt>
                <c:pt idx="72">
                  <c:v>0.11</c:v>
                </c:pt>
                <c:pt idx="73">
                  <c:v>0</c:v>
                </c:pt>
                <c:pt idx="74">
                  <c:v>0.09</c:v>
                </c:pt>
                <c:pt idx="75">
                  <c:v>2.3490000000000002</c:v>
                </c:pt>
                <c:pt idx="76">
                  <c:v>0.13</c:v>
                </c:pt>
                <c:pt idx="77">
                  <c:v>0.52600000000000002</c:v>
                </c:pt>
                <c:pt idx="78">
                  <c:v>0.13</c:v>
                </c:pt>
                <c:pt idx="79">
                  <c:v>0.13200000000000001</c:v>
                </c:pt>
                <c:pt idx="80">
                  <c:v>5.3949999999999996</c:v>
                </c:pt>
                <c:pt idx="81">
                  <c:v>0.96299999999999997</c:v>
                </c:pt>
                <c:pt idx="82">
                  <c:v>0.56399999999999995</c:v>
                </c:pt>
                <c:pt idx="83">
                  <c:v>0.45</c:v>
                </c:pt>
                <c:pt idx="84">
                  <c:v>0.435</c:v>
                </c:pt>
                <c:pt idx="85">
                  <c:v>0.254</c:v>
                </c:pt>
                <c:pt idx="86">
                  <c:v>0.22700000000000001</c:v>
                </c:pt>
                <c:pt idx="87">
                  <c:v>2.21</c:v>
                </c:pt>
                <c:pt idx="88">
                  <c:v>0.81100000000000005</c:v>
                </c:pt>
                <c:pt idx="89">
                  <c:v>0.497</c:v>
                </c:pt>
                <c:pt idx="90">
                  <c:v>21.73</c:v>
                </c:pt>
                <c:pt idx="91">
                  <c:v>0.14000000000000001</c:v>
                </c:pt>
                <c:pt idx="92">
                  <c:v>0.54</c:v>
                </c:pt>
                <c:pt idx="93">
                  <c:v>1.9</c:v>
                </c:pt>
                <c:pt idx="94">
                  <c:v>0.78</c:v>
                </c:pt>
                <c:pt idx="95">
                  <c:v>0.31</c:v>
                </c:pt>
                <c:pt idx="96">
                  <c:v>0.62</c:v>
                </c:pt>
                <c:pt idx="97">
                  <c:v>2.2000000000000002</c:v>
                </c:pt>
                <c:pt idx="98">
                  <c:v>0.86</c:v>
                </c:pt>
                <c:pt idx="99">
                  <c:v>0.31</c:v>
                </c:pt>
                <c:pt idx="100">
                  <c:v>0.18</c:v>
                </c:pt>
                <c:pt idx="101">
                  <c:v>0.6</c:v>
                </c:pt>
                <c:pt idx="102">
                  <c:v>0.66</c:v>
                </c:pt>
                <c:pt idx="103">
                  <c:v>2.8</c:v>
                </c:pt>
                <c:pt idx="104">
                  <c:v>0.4</c:v>
                </c:pt>
                <c:pt idx="105">
                  <c:v>0.3</c:v>
                </c:pt>
                <c:pt idx="106">
                  <c:v>0.28999999999999998</c:v>
                </c:pt>
                <c:pt idx="107">
                  <c:v>0.19</c:v>
                </c:pt>
                <c:pt idx="108">
                  <c:v>4.2</c:v>
                </c:pt>
                <c:pt idx="109">
                  <c:v>0.44</c:v>
                </c:pt>
                <c:pt idx="110">
                  <c:v>0.4</c:v>
                </c:pt>
                <c:pt idx="111">
                  <c:v>0.21</c:v>
                </c:pt>
                <c:pt idx="112">
                  <c:v>8.3000000000000001E-4</c:v>
                </c:pt>
                <c:pt idx="113">
                  <c:v>1.4</c:v>
                </c:pt>
                <c:pt idx="114">
                  <c:v>5.3</c:v>
                </c:pt>
                <c:pt idx="115">
                  <c:v>1.3</c:v>
                </c:pt>
                <c:pt idx="116">
                  <c:v>0.42</c:v>
                </c:pt>
                <c:pt idx="117">
                  <c:v>0.22</c:v>
                </c:pt>
                <c:pt idx="118">
                  <c:v>3.3999999999999998E-3</c:v>
                </c:pt>
                <c:pt idx="119">
                  <c:v>0.51</c:v>
                </c:pt>
                <c:pt idx="120">
                  <c:v>0.48</c:v>
                </c:pt>
                <c:pt idx="121">
                  <c:v>0.26</c:v>
                </c:pt>
                <c:pt idx="122">
                  <c:v>5</c:v>
                </c:pt>
              </c:numCache>
            </c:numRef>
          </c:yVal>
          <c:smooth val="0"/>
          <c:extLst>
            <c:ext xmlns:c16="http://schemas.microsoft.com/office/drawing/2014/chart" uri="{C3380CC4-5D6E-409C-BE32-E72D297353CC}">
              <c16:uniqueId val="{00000005-E0CB-4295-BCF6-0D075359A5A9}"/>
            </c:ext>
          </c:extLst>
        </c:ser>
        <c:ser>
          <c:idx val="1"/>
          <c:order val="1"/>
          <c:tx>
            <c:strRef>
              <c:f>Animas_Plume_Total_Data!$AK$3</c:f>
              <c:strCache>
                <c:ptCount val="1"/>
                <c:pt idx="0">
                  <c:v>Dilution Percentage</c:v>
                </c:pt>
              </c:strCache>
            </c:strRef>
          </c:tx>
          <c:spPr>
            <a:ln w="25400" cap="rnd">
              <a:solidFill>
                <a:schemeClr val="accent2">
                  <a:lumMod val="60000"/>
                  <a:lumOff val="40000"/>
                </a:schemeClr>
              </a:solidFill>
              <a:round/>
            </a:ln>
            <a:effectLst/>
          </c:spPr>
          <c:marker>
            <c:symbol val="circle"/>
            <c:size val="5"/>
            <c:spPr>
              <a:solidFill>
                <a:schemeClr val="accent2"/>
              </a:solidFill>
              <a:ln w="9525">
                <a:solidFill>
                  <a:schemeClr val="accent2"/>
                </a:solidFill>
              </a:ln>
              <a:effectLst/>
            </c:spPr>
          </c:marker>
          <c:dPt>
            <c:idx val="55"/>
            <c:marker>
              <c:symbol val="circle"/>
              <c:size val="5"/>
              <c:spPr>
                <a:solidFill>
                  <a:schemeClr val="accent2"/>
                </a:solidFill>
                <a:ln w="9525">
                  <a:solidFill>
                    <a:schemeClr val="accent2"/>
                  </a:solidFill>
                </a:ln>
                <a:effectLst/>
              </c:spPr>
            </c:marker>
            <c:bubble3D val="0"/>
            <c:spPr>
              <a:ln w="25400" cap="rnd">
                <a:noFill/>
                <a:round/>
              </a:ln>
              <a:effectLst/>
            </c:spPr>
            <c:extLst>
              <c:ext xmlns:c16="http://schemas.microsoft.com/office/drawing/2014/chart" uri="{C3380CC4-5D6E-409C-BE32-E72D297353CC}">
                <c16:uniqueId val="{00000008-E0CB-4295-BCF6-0D075359A5A9}"/>
              </c:ext>
            </c:extLst>
          </c:dPt>
          <c:trendline>
            <c:spPr>
              <a:ln w="25400" cap="rnd">
                <a:solidFill>
                  <a:schemeClr val="accent2"/>
                </a:solidFill>
                <a:prstDash val="sysDot"/>
              </a:ln>
              <a:effectLst/>
            </c:spPr>
            <c:trendlineType val="movingAvg"/>
            <c:period val="2"/>
            <c:dispRSqr val="0"/>
            <c:dispEq val="0"/>
          </c:trendline>
          <c:xVal>
            <c:numRef>
              <c:f>Animas_Plume_Total_Data!$C$6:$C$127</c:f>
              <c:numCache>
                <c:formatCode>General</c:formatCode>
                <c:ptCount val="122"/>
                <c:pt idx="0">
                  <c:v>12.536789760000001</c:v>
                </c:pt>
                <c:pt idx="1">
                  <c:v>12.536789760000001</c:v>
                </c:pt>
                <c:pt idx="2">
                  <c:v>12.536789760000001</c:v>
                </c:pt>
                <c:pt idx="3">
                  <c:v>12.536789760000001</c:v>
                </c:pt>
                <c:pt idx="4">
                  <c:v>12.536789760000001</c:v>
                </c:pt>
                <c:pt idx="5">
                  <c:v>13.083966720000003</c:v>
                </c:pt>
                <c:pt idx="6">
                  <c:v>13.45411584</c:v>
                </c:pt>
                <c:pt idx="7">
                  <c:v>13.775984640000003</c:v>
                </c:pt>
                <c:pt idx="8">
                  <c:v>14.628936960000001</c:v>
                </c:pt>
                <c:pt idx="9">
                  <c:v>15.56235648</c:v>
                </c:pt>
                <c:pt idx="10">
                  <c:v>15.658917120000002</c:v>
                </c:pt>
                <c:pt idx="11">
                  <c:v>15.884225279999999</c:v>
                </c:pt>
                <c:pt idx="12">
                  <c:v>16.350935040000003</c:v>
                </c:pt>
                <c:pt idx="13">
                  <c:v>16.350935040000003</c:v>
                </c:pt>
                <c:pt idx="14">
                  <c:v>16.350935040000003</c:v>
                </c:pt>
                <c:pt idx="15">
                  <c:v>16.350935040000003</c:v>
                </c:pt>
                <c:pt idx="16">
                  <c:v>16.350935040000003</c:v>
                </c:pt>
                <c:pt idx="17">
                  <c:v>16.350935040000003</c:v>
                </c:pt>
                <c:pt idx="18">
                  <c:v>16.350935040000003</c:v>
                </c:pt>
                <c:pt idx="19">
                  <c:v>16.350935040000003</c:v>
                </c:pt>
                <c:pt idx="20">
                  <c:v>16.399215359999999</c:v>
                </c:pt>
                <c:pt idx="21">
                  <c:v>16.415308799999998</c:v>
                </c:pt>
                <c:pt idx="22">
                  <c:v>63.536901119999996</c:v>
                </c:pt>
                <c:pt idx="23">
                  <c:v>63.826583039999996</c:v>
                </c:pt>
                <c:pt idx="24">
                  <c:v>63.826583039999996</c:v>
                </c:pt>
                <c:pt idx="25">
                  <c:v>63.826583039999996</c:v>
                </c:pt>
                <c:pt idx="26">
                  <c:v>64.019704320000002</c:v>
                </c:pt>
                <c:pt idx="27">
                  <c:v>64.019704320000002</c:v>
                </c:pt>
                <c:pt idx="28">
                  <c:v>64.019704320000002</c:v>
                </c:pt>
                <c:pt idx="29">
                  <c:v>64.019704320000002</c:v>
                </c:pt>
                <c:pt idx="30">
                  <c:v>73.836702720000005</c:v>
                </c:pt>
                <c:pt idx="31">
                  <c:v>79.356752640000011</c:v>
                </c:pt>
                <c:pt idx="32">
                  <c:v>91.764794880000011</c:v>
                </c:pt>
                <c:pt idx="33">
                  <c:v>91.764794880000011</c:v>
                </c:pt>
                <c:pt idx="34">
                  <c:v>91.764794880000011</c:v>
                </c:pt>
                <c:pt idx="35">
                  <c:v>91.764794880000011</c:v>
                </c:pt>
                <c:pt idx="36">
                  <c:v>91.780888320000003</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92.376345600000008</c:v>
                </c:pt>
                <c:pt idx="46">
                  <c:v>92.376345600000008</c:v>
                </c:pt>
                <c:pt idx="47">
                  <c:v>92.376345600000008</c:v>
                </c:pt>
                <c:pt idx="48">
                  <c:v>93.824755199999998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94.24318464000001</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94.613333760000003</c:v>
                </c:pt>
                <c:pt idx="75">
                  <c:v>95.900808960000006</c:v>
                </c:pt>
                <c:pt idx="76">
                  <c:v>96.480172800000005</c:v>
                </c:pt>
                <c:pt idx="77">
                  <c:v>96.496266240000011</c:v>
                </c:pt>
                <c:pt idx="78">
                  <c:v>101.08289664000002</c:v>
                </c:pt>
                <c:pt idx="79">
                  <c:v>101.08289664000002</c:v>
                </c:pt>
                <c:pt idx="80">
                  <c:v>101.08289664000002</c:v>
                </c:pt>
                <c:pt idx="81">
                  <c:v>101.08289664000002</c:v>
                </c:pt>
                <c:pt idx="82">
                  <c:v>101.08289664000002</c:v>
                </c:pt>
                <c:pt idx="83">
                  <c:v>101.08289664000002</c:v>
                </c:pt>
                <c:pt idx="84">
                  <c:v>101.08289664000002</c:v>
                </c:pt>
                <c:pt idx="85">
                  <c:v>101.08289664000002</c:v>
                </c:pt>
                <c:pt idx="86">
                  <c:v>103.15895039999999</c:v>
                </c:pt>
                <c:pt idx="87">
                  <c:v>103.15895039999999</c:v>
                </c:pt>
                <c:pt idx="88">
                  <c:v>103.15895039999999</c:v>
                </c:pt>
                <c:pt idx="89">
                  <c:v>114.4243584</c:v>
                </c:pt>
                <c:pt idx="90">
                  <c:v>127.83019392000001</c:v>
                </c:pt>
                <c:pt idx="91">
                  <c:v>147.54465792000002</c:v>
                </c:pt>
                <c:pt idx="92">
                  <c:v>147.54465792000002</c:v>
                </c:pt>
                <c:pt idx="93">
                  <c:v>147.54465792000002</c:v>
                </c:pt>
                <c:pt idx="94">
                  <c:v>147.54465792000002</c:v>
                </c:pt>
                <c:pt idx="95">
                  <c:v>147.54465792000002</c:v>
                </c:pt>
                <c:pt idx="96">
                  <c:v>151.58411136000001</c:v>
                </c:pt>
                <c:pt idx="97">
                  <c:v>151.58411136000001</c:v>
                </c:pt>
                <c:pt idx="98">
                  <c:v>151.58411136000001</c:v>
                </c:pt>
                <c:pt idx="99">
                  <c:v>151.58411136000001</c:v>
                </c:pt>
                <c:pt idx="100">
                  <c:v>157.55477760000002</c:v>
                </c:pt>
                <c:pt idx="101">
                  <c:v>157.55477760000002</c:v>
                </c:pt>
                <c:pt idx="102">
                  <c:v>157.55477760000002</c:v>
                </c:pt>
                <c:pt idx="103">
                  <c:v>157.55477760000002</c:v>
                </c:pt>
                <c:pt idx="104">
                  <c:v>157.55477760000002</c:v>
                </c:pt>
                <c:pt idx="105">
                  <c:v>157.55477760000002</c:v>
                </c:pt>
                <c:pt idx="106">
                  <c:v>157.55477760000002</c:v>
                </c:pt>
                <c:pt idx="107">
                  <c:v>162.86561280000001</c:v>
                </c:pt>
                <c:pt idx="108">
                  <c:v>162.86561280000001</c:v>
                </c:pt>
                <c:pt idx="109">
                  <c:v>162.86561280000001</c:v>
                </c:pt>
                <c:pt idx="110">
                  <c:v>162.86561280000001</c:v>
                </c:pt>
                <c:pt idx="111">
                  <c:v>164.08871424</c:v>
                </c:pt>
                <c:pt idx="112">
                  <c:v>176.56113024000001</c:v>
                </c:pt>
                <c:pt idx="113">
                  <c:v>176.56113024000001</c:v>
                </c:pt>
                <c:pt idx="114">
                  <c:v>176.56113024000001</c:v>
                </c:pt>
                <c:pt idx="115">
                  <c:v>176.56113024000001</c:v>
                </c:pt>
                <c:pt idx="116">
                  <c:v>176.56113024000001</c:v>
                </c:pt>
                <c:pt idx="117">
                  <c:v>189.38760192000004</c:v>
                </c:pt>
                <c:pt idx="118">
                  <c:v>190.16008704000001</c:v>
                </c:pt>
                <c:pt idx="119">
                  <c:v>190.16008704000001</c:v>
                </c:pt>
                <c:pt idx="120">
                  <c:v>190.16008704000001</c:v>
                </c:pt>
                <c:pt idx="121">
                  <c:v>191.2705344</c:v>
                </c:pt>
              </c:numCache>
            </c:numRef>
          </c:xVal>
          <c:yVal>
            <c:numRef>
              <c:f>Animas_Plume_Total_Data!$AS$5:$AS$127</c:f>
              <c:numCache>
                <c:formatCode>General</c:formatCode>
                <c:ptCount val="123"/>
                <c:pt idx="0" formatCode="0">
                  <c:v>3335.85</c:v>
                </c:pt>
                <c:pt idx="13" formatCode="0.00">
                  <c:v>397.966905</c:v>
                </c:pt>
                <c:pt idx="55" formatCode="0.00">
                  <c:v>22.683779999999999</c:v>
                </c:pt>
                <c:pt idx="113" formatCode="0.00">
                  <c:v>8.0060399999999987</c:v>
                </c:pt>
                <c:pt idx="122" formatCode="0.00000">
                  <c:v>7.33887</c:v>
                </c:pt>
              </c:numCache>
            </c:numRef>
          </c:yVal>
          <c:smooth val="0"/>
          <c:extLst>
            <c:ext xmlns:c16="http://schemas.microsoft.com/office/drawing/2014/chart" uri="{C3380CC4-5D6E-409C-BE32-E72D297353CC}">
              <c16:uniqueId val="{00000009-E0CB-4295-BCF6-0D075359A5A9}"/>
            </c:ext>
          </c:extLst>
        </c:ser>
        <c:dLbls>
          <c:showLegendKey val="0"/>
          <c:showVal val="0"/>
          <c:showCatName val="0"/>
          <c:showSerName val="0"/>
          <c:showPercent val="0"/>
          <c:showBubbleSize val="0"/>
        </c:dLbls>
        <c:axId val="362141368"/>
        <c:axId val="659253504"/>
      </c:scatterChart>
      <c:valAx>
        <c:axId val="362141368"/>
        <c:scaling>
          <c:orientation val="minMax"/>
          <c:max val="200"/>
          <c:min val="0"/>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43829918007646346"/>
              <c:y val="0.91334714739604916"/>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0.1"/>
        </c:scaling>
        <c:delete val="0"/>
        <c:axPos val="l"/>
        <c:majorGridlines>
          <c:spPr>
            <a:ln w="9525" cap="flat" cmpd="sng" algn="ctr">
              <a:solidFill>
                <a:schemeClr val="bg1">
                  <a:lumMod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(mg/L)</a:t>
                </a:r>
              </a:p>
            </c:rich>
          </c:tx>
          <c:layout>
            <c:manualLayout>
              <c:xMode val="edge"/>
              <c:yMode val="edge"/>
              <c:x val="1.8854661858856429E-2"/>
              <c:y val="0.2332034620239944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Summed Metals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264346795360258"/>
          <c:y val="8.9227596550431193E-2"/>
          <c:w val="0.79262348658030646"/>
          <c:h val="0.72952897016905149"/>
        </c:manualLayout>
      </c:layout>
      <c:scatterChart>
        <c:scatterStyle val="lineMarker"/>
        <c:varyColors val="0"/>
        <c:ser>
          <c:idx val="0"/>
          <c:order val="0"/>
          <c:tx>
            <c:strRef>
              <c:f>'San Juan_Plume_Total_Data'!$F$3</c:f>
              <c:strCache>
                <c:ptCount val="1"/>
                <c:pt idx="0">
                  <c:v>Total Minus Cations (mg/L)</c:v>
                </c:pt>
              </c:strCache>
            </c:strRef>
          </c:tx>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'San Juan_Plume_Total_Data'!$B$4:$B$191</c:f>
              <c:numCache>
                <c:formatCode>General</c:formatCode>
                <c:ptCount val="188"/>
                <c:pt idx="0">
                  <c:v>196.05028608000001</c:v>
                </c:pt>
                <c:pt idx="1">
                  <c:v>196.05028608000001</c:v>
                </c:pt>
                <c:pt idx="2">
                  <c:v>196.05028608000001</c:v>
                </c:pt>
                <c:pt idx="3">
                  <c:v>196.05028608000001</c:v>
                </c:pt>
                <c:pt idx="4">
                  <c:v>196.05028608000001</c:v>
                </c:pt>
                <c:pt idx="5">
                  <c:v>196.05028608000001</c:v>
                </c:pt>
                <c:pt idx="6">
                  <c:v>196.05028608000001</c:v>
                </c:pt>
                <c:pt idx="7">
                  <c:v>196.05028608000001</c:v>
                </c:pt>
                <c:pt idx="8">
                  <c:v>196.19512704000002</c:v>
                </c:pt>
                <c:pt idx="9">
                  <c:v>196.87105152000001</c:v>
                </c:pt>
                <c:pt idx="10">
                  <c:v>196.87105152000001</c:v>
                </c:pt>
                <c:pt idx="11">
                  <c:v>196.87105152000001</c:v>
                </c:pt>
                <c:pt idx="12">
                  <c:v>196.87105152000001</c:v>
                </c:pt>
                <c:pt idx="13">
                  <c:v>196.87105152000001</c:v>
                </c:pt>
                <c:pt idx="14">
                  <c:v>196.87105152000001</c:v>
                </c:pt>
                <c:pt idx="15">
                  <c:v>196.87105152000001</c:v>
                </c:pt>
                <c:pt idx="16">
                  <c:v>204.43496832000002</c:v>
                </c:pt>
                <c:pt idx="17">
                  <c:v>204.43496832000002</c:v>
                </c:pt>
                <c:pt idx="18">
                  <c:v>204.43496832000002</c:v>
                </c:pt>
                <c:pt idx="19">
                  <c:v>204.43496832000002</c:v>
                </c:pt>
                <c:pt idx="20">
                  <c:v>204.43496832000002</c:v>
                </c:pt>
                <c:pt idx="21">
                  <c:v>204.43496832000002</c:v>
                </c:pt>
                <c:pt idx="22">
                  <c:v>204.43496832000002</c:v>
                </c:pt>
                <c:pt idx="23">
                  <c:v>204.43496832000002</c:v>
                </c:pt>
                <c:pt idx="24">
                  <c:v>204.43496832000002</c:v>
                </c:pt>
                <c:pt idx="25">
                  <c:v>204.43496832000002</c:v>
                </c:pt>
                <c:pt idx="26">
                  <c:v>204.43496832000002</c:v>
                </c:pt>
                <c:pt idx="27">
                  <c:v>204.43496832000002</c:v>
                </c:pt>
                <c:pt idx="28">
                  <c:v>204.43496832000002</c:v>
                </c:pt>
                <c:pt idx="29">
                  <c:v>204.43496832000002</c:v>
                </c:pt>
                <c:pt idx="30">
                  <c:v>204.43496832000002</c:v>
                </c:pt>
                <c:pt idx="31">
                  <c:v>204.43496832000002</c:v>
                </c:pt>
                <c:pt idx="32">
                  <c:v>204.43496832000002</c:v>
                </c:pt>
                <c:pt idx="33">
                  <c:v>204.43496832000002</c:v>
                </c:pt>
                <c:pt idx="34">
                  <c:v>204.43496832000002</c:v>
                </c:pt>
                <c:pt idx="35">
                  <c:v>204.48324864000003</c:v>
                </c:pt>
                <c:pt idx="36">
                  <c:v>204.48324864000003</c:v>
                </c:pt>
                <c:pt idx="37">
                  <c:v>204.48324864000003</c:v>
                </c:pt>
                <c:pt idx="38">
                  <c:v>204.48324864000003</c:v>
                </c:pt>
                <c:pt idx="39">
                  <c:v>204.48324864000003</c:v>
                </c:pt>
                <c:pt idx="40">
                  <c:v>204.48324864000003</c:v>
                </c:pt>
                <c:pt idx="41">
                  <c:v>204.48324864000003</c:v>
                </c:pt>
                <c:pt idx="42">
                  <c:v>204.48324864000003</c:v>
                </c:pt>
                <c:pt idx="43">
                  <c:v>214.42899456000004</c:v>
                </c:pt>
                <c:pt idx="44">
                  <c:v>214.42899456000004</c:v>
                </c:pt>
                <c:pt idx="45">
                  <c:v>214.42899456000004</c:v>
                </c:pt>
                <c:pt idx="46">
                  <c:v>214.42899456000004</c:v>
                </c:pt>
                <c:pt idx="47">
                  <c:v>214.42899456000004</c:v>
                </c:pt>
                <c:pt idx="48">
                  <c:v>214.42899456000004</c:v>
                </c:pt>
                <c:pt idx="49">
                  <c:v>214.42899456000004</c:v>
                </c:pt>
                <c:pt idx="50">
                  <c:v>227.65780224000002</c:v>
                </c:pt>
                <c:pt idx="51">
                  <c:v>227.65780224000002</c:v>
                </c:pt>
                <c:pt idx="52">
                  <c:v>227.65780224000002</c:v>
                </c:pt>
                <c:pt idx="53">
                  <c:v>227.65780224000002</c:v>
                </c:pt>
                <c:pt idx="54">
                  <c:v>227.65780224000002</c:v>
                </c:pt>
                <c:pt idx="55">
                  <c:v>227.65780224000002</c:v>
                </c:pt>
                <c:pt idx="56">
                  <c:v>227.65780224000002</c:v>
                </c:pt>
                <c:pt idx="57">
                  <c:v>227.65780224000002</c:v>
                </c:pt>
                <c:pt idx="58">
                  <c:v>227.65780224000002</c:v>
                </c:pt>
                <c:pt idx="59">
                  <c:v>246.11697792000004</c:v>
                </c:pt>
                <c:pt idx="60">
                  <c:v>246.11697792000004</c:v>
                </c:pt>
                <c:pt idx="61">
                  <c:v>246.34228608000001</c:v>
                </c:pt>
                <c:pt idx="62">
                  <c:v>246.34228608000001</c:v>
                </c:pt>
                <c:pt idx="63">
                  <c:v>246.34228608000001</c:v>
                </c:pt>
                <c:pt idx="64">
                  <c:v>246.34228608000001</c:v>
                </c:pt>
                <c:pt idx="65">
                  <c:v>246.34228608000001</c:v>
                </c:pt>
                <c:pt idx="66">
                  <c:v>246.34228608000001</c:v>
                </c:pt>
                <c:pt idx="67">
                  <c:v>246.34228608000001</c:v>
                </c:pt>
                <c:pt idx="68">
                  <c:v>246.34228608000001</c:v>
                </c:pt>
                <c:pt idx="69">
                  <c:v>272.47803264000004</c:v>
                </c:pt>
                <c:pt idx="70">
                  <c:v>272.47803264000004</c:v>
                </c:pt>
                <c:pt idx="71">
                  <c:v>272.47803264000004</c:v>
                </c:pt>
                <c:pt idx="72">
                  <c:v>272.47803264000004</c:v>
                </c:pt>
                <c:pt idx="73">
                  <c:v>272.47803264000004</c:v>
                </c:pt>
                <c:pt idx="74">
                  <c:v>272.47803264000004</c:v>
                </c:pt>
                <c:pt idx="75">
                  <c:v>272.47803264000004</c:v>
                </c:pt>
                <c:pt idx="76">
                  <c:v>295.82961408</c:v>
                </c:pt>
                <c:pt idx="77">
                  <c:v>295.82961408</c:v>
                </c:pt>
                <c:pt idx="78">
                  <c:v>295.82961408</c:v>
                </c:pt>
                <c:pt idx="79">
                  <c:v>295.82961408</c:v>
                </c:pt>
                <c:pt idx="80">
                  <c:v>295.82961408</c:v>
                </c:pt>
                <c:pt idx="81">
                  <c:v>295.82961408</c:v>
                </c:pt>
                <c:pt idx="82">
                  <c:v>295.82961408</c:v>
                </c:pt>
                <c:pt idx="83">
                  <c:v>295.82961408</c:v>
                </c:pt>
                <c:pt idx="84">
                  <c:v>295.82961408</c:v>
                </c:pt>
                <c:pt idx="85">
                  <c:v>298.53331200000002</c:v>
                </c:pt>
                <c:pt idx="86">
                  <c:v>298.53331200000002</c:v>
                </c:pt>
                <c:pt idx="87">
                  <c:v>298.74252672</c:v>
                </c:pt>
                <c:pt idx="88">
                  <c:v>298.74252672</c:v>
                </c:pt>
                <c:pt idx="89">
                  <c:v>298.74252672</c:v>
                </c:pt>
                <c:pt idx="90">
                  <c:v>298.74252672</c:v>
                </c:pt>
                <c:pt idx="91">
                  <c:v>298.74252672</c:v>
                </c:pt>
                <c:pt idx="92">
                  <c:v>298.74252672</c:v>
                </c:pt>
                <c:pt idx="93">
                  <c:v>298.74252672</c:v>
                </c:pt>
                <c:pt idx="94">
                  <c:v>298.74252672</c:v>
                </c:pt>
                <c:pt idx="95">
                  <c:v>298.74252672</c:v>
                </c:pt>
                <c:pt idx="96">
                  <c:v>298.74252672</c:v>
                </c:pt>
                <c:pt idx="97">
                  <c:v>298.74252672</c:v>
                </c:pt>
                <c:pt idx="98">
                  <c:v>298.74252672</c:v>
                </c:pt>
                <c:pt idx="99">
                  <c:v>298.74252672</c:v>
                </c:pt>
                <c:pt idx="100">
                  <c:v>298.74252672</c:v>
                </c:pt>
                <c:pt idx="101">
                  <c:v>298.74252672</c:v>
                </c:pt>
                <c:pt idx="102">
                  <c:v>333.21467520000004</c:v>
                </c:pt>
                <c:pt idx="103">
                  <c:v>333.21467520000004</c:v>
                </c:pt>
                <c:pt idx="104">
                  <c:v>333.21467520000004</c:v>
                </c:pt>
                <c:pt idx="105">
                  <c:v>333.21467520000004</c:v>
                </c:pt>
                <c:pt idx="106">
                  <c:v>333.21467520000004</c:v>
                </c:pt>
                <c:pt idx="107">
                  <c:v>333.21467520000004</c:v>
                </c:pt>
                <c:pt idx="108">
                  <c:v>333.21467520000004</c:v>
                </c:pt>
                <c:pt idx="109">
                  <c:v>333.21467520000004</c:v>
                </c:pt>
                <c:pt idx="110">
                  <c:v>333.21467520000004</c:v>
                </c:pt>
                <c:pt idx="111">
                  <c:v>345.71927808000004</c:v>
                </c:pt>
                <c:pt idx="112">
                  <c:v>345.71927808000004</c:v>
                </c:pt>
                <c:pt idx="113">
                  <c:v>345.71927808000004</c:v>
                </c:pt>
                <c:pt idx="114">
                  <c:v>345.71927808000004</c:v>
                </c:pt>
                <c:pt idx="115">
                  <c:v>345.71927808000004</c:v>
                </c:pt>
                <c:pt idx="116">
                  <c:v>345.71927808000004</c:v>
                </c:pt>
                <c:pt idx="117">
                  <c:v>345.71927808000004</c:v>
                </c:pt>
                <c:pt idx="118">
                  <c:v>345.71927808000004</c:v>
                </c:pt>
                <c:pt idx="119">
                  <c:v>345.71927808000004</c:v>
                </c:pt>
                <c:pt idx="120">
                  <c:v>345.71927808000004</c:v>
                </c:pt>
                <c:pt idx="121">
                  <c:v>345.79974528000002</c:v>
                </c:pt>
                <c:pt idx="122">
                  <c:v>345.79974528000002</c:v>
                </c:pt>
                <c:pt idx="123">
                  <c:v>345.79974528000002</c:v>
                </c:pt>
                <c:pt idx="124">
                  <c:v>345.79974528000002</c:v>
                </c:pt>
                <c:pt idx="125">
                  <c:v>345.79974528000002</c:v>
                </c:pt>
                <c:pt idx="126">
                  <c:v>345.79974528000002</c:v>
                </c:pt>
                <c:pt idx="127">
                  <c:v>345.79974528000002</c:v>
                </c:pt>
                <c:pt idx="128">
                  <c:v>345.79974528000002</c:v>
                </c:pt>
                <c:pt idx="129">
                  <c:v>345.79974528000002</c:v>
                </c:pt>
                <c:pt idx="130">
                  <c:v>345.79974528000002</c:v>
                </c:pt>
                <c:pt idx="131">
                  <c:v>377.05320576000003</c:v>
                </c:pt>
                <c:pt idx="132">
                  <c:v>377.05320576000003</c:v>
                </c:pt>
                <c:pt idx="133">
                  <c:v>377.05320576000003</c:v>
                </c:pt>
                <c:pt idx="134">
                  <c:v>377.05320576000003</c:v>
                </c:pt>
                <c:pt idx="135">
                  <c:v>377.05320576000003</c:v>
                </c:pt>
                <c:pt idx="136">
                  <c:v>377.05320576000003</c:v>
                </c:pt>
                <c:pt idx="137">
                  <c:v>377.05320576000003</c:v>
                </c:pt>
                <c:pt idx="138">
                  <c:v>377.05320576000003</c:v>
                </c:pt>
                <c:pt idx="139">
                  <c:v>377.05320576000003</c:v>
                </c:pt>
                <c:pt idx="140">
                  <c:v>377.05320576000003</c:v>
                </c:pt>
                <c:pt idx="141">
                  <c:v>377.05320576000003</c:v>
                </c:pt>
                <c:pt idx="142">
                  <c:v>377.58428928000001</c:v>
                </c:pt>
                <c:pt idx="143">
                  <c:v>377.61647615999999</c:v>
                </c:pt>
                <c:pt idx="144">
                  <c:v>377.61647615999999</c:v>
                </c:pt>
                <c:pt idx="145">
                  <c:v>377.61647615999999</c:v>
                </c:pt>
                <c:pt idx="146">
                  <c:v>377.61647615999999</c:v>
                </c:pt>
                <c:pt idx="147">
                  <c:v>377.61647615999999</c:v>
                </c:pt>
                <c:pt idx="148">
                  <c:v>377.61647615999999</c:v>
                </c:pt>
                <c:pt idx="149">
                  <c:v>377.61647615999999</c:v>
                </c:pt>
                <c:pt idx="150">
                  <c:v>377.61647615999999</c:v>
                </c:pt>
                <c:pt idx="151">
                  <c:v>420.92392320000005</c:v>
                </c:pt>
                <c:pt idx="152">
                  <c:v>421.32625920000004</c:v>
                </c:pt>
                <c:pt idx="153">
                  <c:v>421.32625920000004</c:v>
                </c:pt>
                <c:pt idx="154">
                  <c:v>421.32625920000004</c:v>
                </c:pt>
                <c:pt idx="155">
                  <c:v>421.32625920000004</c:v>
                </c:pt>
                <c:pt idx="156">
                  <c:v>421.32625920000004</c:v>
                </c:pt>
                <c:pt idx="157">
                  <c:v>421.32625920000004</c:v>
                </c:pt>
                <c:pt idx="158">
                  <c:v>421.32625920000004</c:v>
                </c:pt>
                <c:pt idx="159">
                  <c:v>421.32625920000004</c:v>
                </c:pt>
                <c:pt idx="160">
                  <c:v>421.39063296</c:v>
                </c:pt>
                <c:pt idx="161">
                  <c:v>421.48719360000001</c:v>
                </c:pt>
                <c:pt idx="162">
                  <c:v>421.48719360000001</c:v>
                </c:pt>
                <c:pt idx="163">
                  <c:v>421.48719360000001</c:v>
                </c:pt>
                <c:pt idx="164">
                  <c:v>421.48719360000001</c:v>
                </c:pt>
                <c:pt idx="165">
                  <c:v>421.48719360000001</c:v>
                </c:pt>
                <c:pt idx="166">
                  <c:v>421.48719360000001</c:v>
                </c:pt>
                <c:pt idx="167">
                  <c:v>421.48719360000001</c:v>
                </c:pt>
                <c:pt idx="168">
                  <c:v>421.48719360000001</c:v>
                </c:pt>
                <c:pt idx="169">
                  <c:v>421.48719360000001</c:v>
                </c:pt>
                <c:pt idx="170">
                  <c:v>421.48719360000001</c:v>
                </c:pt>
                <c:pt idx="171">
                  <c:v>421.48719360000001</c:v>
                </c:pt>
                <c:pt idx="172">
                  <c:v>510.74141184000007</c:v>
                </c:pt>
                <c:pt idx="173">
                  <c:v>510.74141184000007</c:v>
                </c:pt>
                <c:pt idx="174">
                  <c:v>510.74141184000007</c:v>
                </c:pt>
                <c:pt idx="175">
                  <c:v>510.74141184000007</c:v>
                </c:pt>
                <c:pt idx="176">
                  <c:v>543.74905727999999</c:v>
                </c:pt>
                <c:pt idx="177">
                  <c:v>543.84561792</c:v>
                </c:pt>
                <c:pt idx="178">
                  <c:v>543.97070000000008</c:v>
                </c:pt>
                <c:pt idx="179">
                  <c:v>544.06730000000005</c:v>
                </c:pt>
                <c:pt idx="180">
                  <c:v>545.11699968000005</c:v>
                </c:pt>
                <c:pt idx="181">
                  <c:v>545.11699968000005</c:v>
                </c:pt>
                <c:pt idx="182">
                  <c:v>545.33920000000012</c:v>
                </c:pt>
                <c:pt idx="183">
                  <c:v>545.33920000000012</c:v>
                </c:pt>
                <c:pt idx="184">
                  <c:v>645.8193</c:v>
                </c:pt>
                <c:pt idx="185">
                  <c:v>645.8193</c:v>
                </c:pt>
                <c:pt idx="186">
                  <c:v>645.8193</c:v>
                </c:pt>
                <c:pt idx="187">
                  <c:v>645.8193</c:v>
                </c:pt>
              </c:numCache>
            </c:numRef>
          </c:xVal>
          <c:yVal>
            <c:numRef>
              <c:f>'San Juan_Plume_Total_Data'!$F$4:$F$191</c:f>
              <c:numCache>
                <c:formatCode>0.00</c:formatCode>
                <c:ptCount val="188"/>
                <c:pt idx="0">
                  <c:v>6.2000000000000028</c:v>
                </c:pt>
                <c:pt idx="1">
                  <c:v>6.2087270000000103</c:v>
                </c:pt>
                <c:pt idx="2">
                  <c:v>1.7190330000000102</c:v>
                </c:pt>
                <c:pt idx="3">
                  <c:v>18.531689999999983</c:v>
                </c:pt>
                <c:pt idx="4">
                  <c:v>1.529272999999975</c:v>
                </c:pt>
                <c:pt idx="5">
                  <c:v>1.8347100000000012</c:v>
                </c:pt>
                <c:pt idx="6">
                  <c:v>8.2074000000000069</c:v>
                </c:pt>
                <c:pt idx="7">
                  <c:v>3.1054400000000015</c:v>
                </c:pt>
                <c:pt idx="8">
                  <c:v>66.600500000000011</c:v>
                </c:pt>
                <c:pt idx="9">
                  <c:v>50.632150000000024</c:v>
                </c:pt>
                <c:pt idx="10">
                  <c:v>23.663290000000018</c:v>
                </c:pt>
                <c:pt idx="11">
                  <c:v>175.15842000000009</c:v>
                </c:pt>
                <c:pt idx="12">
                  <c:v>49.823053000000002</c:v>
                </c:pt>
                <c:pt idx="13">
                  <c:v>10.162410000000023</c:v>
                </c:pt>
                <c:pt idx="14">
                  <c:v>10.278600000000012</c:v>
                </c:pt>
                <c:pt idx="15">
                  <c:v>1.7841829999999845</c:v>
                </c:pt>
                <c:pt idx="16">
                  <c:v>1.4109828000000135</c:v>
                </c:pt>
                <c:pt idx="17">
                  <c:v>3.6839377999999954</c:v>
                </c:pt>
                <c:pt idx="18">
                  <c:v>2.5509208000000427</c:v>
                </c:pt>
                <c:pt idx="19">
                  <c:v>1.8549378000000019</c:v>
                </c:pt>
                <c:pt idx="20">
                  <c:v>2.1369377999999983</c:v>
                </c:pt>
                <c:pt idx="21">
                  <c:v>3.0619378000000097</c:v>
                </c:pt>
                <c:pt idx="22">
                  <c:v>1.4369827999999956</c:v>
                </c:pt>
                <c:pt idx="23">
                  <c:v>1.144293800000014</c:v>
                </c:pt>
                <c:pt idx="24">
                  <c:v>0.91309280000000825</c:v>
                </c:pt>
                <c:pt idx="25">
                  <c:v>0.72309280000001053</c:v>
                </c:pt>
                <c:pt idx="26">
                  <c:v>0.79309280000001081</c:v>
                </c:pt>
                <c:pt idx="27">
                  <c:v>0.61909280000000422</c:v>
                </c:pt>
                <c:pt idx="28">
                  <c:v>0.92993780000001891</c:v>
                </c:pt>
                <c:pt idx="29">
                  <c:v>0.72009280000001752</c:v>
                </c:pt>
                <c:pt idx="30">
                  <c:v>0.69309280000000228</c:v>
                </c:pt>
                <c:pt idx="31">
                  <c:v>0.80809279999999717</c:v>
                </c:pt>
                <c:pt idx="32">
                  <c:v>1.5180928000000122</c:v>
                </c:pt>
                <c:pt idx="33">
                  <c:v>0.68909280000001161</c:v>
                </c:pt>
                <c:pt idx="34">
                  <c:v>0.57609280000001206</c:v>
                </c:pt>
                <c:pt idx="35">
                  <c:v>8.1754100000000136</c:v>
                </c:pt>
                <c:pt idx="36">
                  <c:v>8.1900890000000004</c:v>
                </c:pt>
                <c:pt idx="37">
                  <c:v>2.2170429999999897</c:v>
                </c:pt>
                <c:pt idx="38">
                  <c:v>20.436350000000019</c:v>
                </c:pt>
                <c:pt idx="39">
                  <c:v>1.5884089999999986</c:v>
                </c:pt>
                <c:pt idx="40">
                  <c:v>1.8018799999999828</c:v>
                </c:pt>
                <c:pt idx="41">
                  <c:v>10.596700000000027</c:v>
                </c:pt>
                <c:pt idx="42">
                  <c:v>2.7859099999999728</c:v>
                </c:pt>
                <c:pt idx="43">
                  <c:v>48.095790000000036</c:v>
                </c:pt>
                <c:pt idx="44">
                  <c:v>19.192450000000008</c:v>
                </c:pt>
                <c:pt idx="45">
                  <c:v>18.147280000000023</c:v>
                </c:pt>
                <c:pt idx="46">
                  <c:v>2.752703000000011</c:v>
                </c:pt>
                <c:pt idx="47">
                  <c:v>10.098113000000012</c:v>
                </c:pt>
                <c:pt idx="48">
                  <c:v>5.7172000000000054</c:v>
                </c:pt>
                <c:pt idx="49">
                  <c:v>5.4892799999999937</c:v>
                </c:pt>
                <c:pt idx="50">
                  <c:v>37.870649999999983</c:v>
                </c:pt>
                <c:pt idx="51">
                  <c:v>67.853440000000035</c:v>
                </c:pt>
                <c:pt idx="52">
                  <c:v>24.807636000000031</c:v>
                </c:pt>
                <c:pt idx="53">
                  <c:v>24.671234000000013</c:v>
                </c:pt>
                <c:pt idx="54">
                  <c:v>417.22207999999989</c:v>
                </c:pt>
                <c:pt idx="55">
                  <c:v>49.969325999999995</c:v>
                </c:pt>
                <c:pt idx="56">
                  <c:v>10.204639999999998</c:v>
                </c:pt>
                <c:pt idx="57">
                  <c:v>10.594510000000014</c:v>
                </c:pt>
                <c:pt idx="58">
                  <c:v>1.640143000000009</c:v>
                </c:pt>
                <c:pt idx="59">
                  <c:v>103.33577000000001</c:v>
                </c:pt>
                <c:pt idx="60">
                  <c:v>66.540339999999986</c:v>
                </c:pt>
                <c:pt idx="61">
                  <c:v>84.894599999999969</c:v>
                </c:pt>
                <c:pt idx="62">
                  <c:v>148.67412000000002</c:v>
                </c:pt>
                <c:pt idx="63">
                  <c:v>5.4127900000000153</c:v>
                </c:pt>
                <c:pt idx="64">
                  <c:v>70.176980000000015</c:v>
                </c:pt>
                <c:pt idx="65">
                  <c:v>53.922849999999954</c:v>
                </c:pt>
                <c:pt idx="66">
                  <c:v>53.941749999999956</c:v>
                </c:pt>
                <c:pt idx="67">
                  <c:v>46.784290000000027</c:v>
                </c:pt>
                <c:pt idx="68">
                  <c:v>12.007490000000004</c:v>
                </c:pt>
                <c:pt idx="69">
                  <c:v>63.566540000000003</c:v>
                </c:pt>
                <c:pt idx="70">
                  <c:v>148.69299000000007</c:v>
                </c:pt>
                <c:pt idx="71">
                  <c:v>119.08644000000004</c:v>
                </c:pt>
                <c:pt idx="72">
                  <c:v>91.589500000000015</c:v>
                </c:pt>
                <c:pt idx="73">
                  <c:v>86.573089999999922</c:v>
                </c:pt>
                <c:pt idx="74">
                  <c:v>75.415689999999984</c:v>
                </c:pt>
                <c:pt idx="75">
                  <c:v>20.106048999999999</c:v>
                </c:pt>
                <c:pt idx="76">
                  <c:v>69.804990000000032</c:v>
                </c:pt>
                <c:pt idx="77">
                  <c:v>154.82832000000019</c:v>
                </c:pt>
                <c:pt idx="78">
                  <c:v>199.86239000000006</c:v>
                </c:pt>
                <c:pt idx="79">
                  <c:v>215.0068</c:v>
                </c:pt>
                <c:pt idx="80">
                  <c:v>51.76005</c:v>
                </c:pt>
                <c:pt idx="81">
                  <c:v>40.778420000000011</c:v>
                </c:pt>
                <c:pt idx="82">
                  <c:v>47.912849999999992</c:v>
                </c:pt>
                <c:pt idx="83">
                  <c:v>40.808869999999999</c:v>
                </c:pt>
                <c:pt idx="84">
                  <c:v>23.189499999999995</c:v>
                </c:pt>
                <c:pt idx="85">
                  <c:v>82.202270000000013</c:v>
                </c:pt>
                <c:pt idx="86">
                  <c:v>81.749479999999991</c:v>
                </c:pt>
                <c:pt idx="87">
                  <c:v>76.221363700000097</c:v>
                </c:pt>
                <c:pt idx="88">
                  <c:v>65.600302999999997</c:v>
                </c:pt>
                <c:pt idx="89">
                  <c:v>57.376643299999955</c:v>
                </c:pt>
                <c:pt idx="90">
                  <c:v>50.495425000000012</c:v>
                </c:pt>
                <c:pt idx="91">
                  <c:v>59.316836300000034</c:v>
                </c:pt>
                <c:pt idx="92">
                  <c:v>79.433542999999958</c:v>
                </c:pt>
                <c:pt idx="93">
                  <c:v>86.268249999999938</c:v>
                </c:pt>
                <c:pt idx="94">
                  <c:v>135.57600599999989</c:v>
                </c:pt>
                <c:pt idx="95">
                  <c:v>100.06298799999996</c:v>
                </c:pt>
                <c:pt idx="96">
                  <c:v>56.063482299999919</c:v>
                </c:pt>
                <c:pt idx="97">
                  <c:v>48.684804300000053</c:v>
                </c:pt>
                <c:pt idx="98">
                  <c:v>73.048071999999962</c:v>
                </c:pt>
                <c:pt idx="99">
                  <c:v>86.177212999999995</c:v>
                </c:pt>
                <c:pt idx="100">
                  <c:v>27.282455999999968</c:v>
                </c:pt>
                <c:pt idx="101">
                  <c:v>20.489663299999989</c:v>
                </c:pt>
                <c:pt idx="102">
                  <c:v>106.61335999999994</c:v>
                </c:pt>
                <c:pt idx="103">
                  <c:v>108.49569000000008</c:v>
                </c:pt>
                <c:pt idx="104">
                  <c:v>146.84472600000004</c:v>
                </c:pt>
                <c:pt idx="105">
                  <c:v>10.766210000000001</c:v>
                </c:pt>
                <c:pt idx="106">
                  <c:v>0.13660999999999035</c:v>
                </c:pt>
                <c:pt idx="107">
                  <c:v>135.27384999999998</c:v>
                </c:pt>
                <c:pt idx="108">
                  <c:v>183.61651999999998</c:v>
                </c:pt>
                <c:pt idx="109">
                  <c:v>65.080399999999997</c:v>
                </c:pt>
                <c:pt idx="110">
                  <c:v>1.9325980000000413</c:v>
                </c:pt>
                <c:pt idx="111">
                  <c:v>123.03313200000002</c:v>
                </c:pt>
                <c:pt idx="112">
                  <c:v>66.167351699999955</c:v>
                </c:pt>
                <c:pt idx="113">
                  <c:v>78.944912299999942</c:v>
                </c:pt>
                <c:pt idx="114">
                  <c:v>95.779013000000077</c:v>
                </c:pt>
                <c:pt idx="115">
                  <c:v>102.53223400000002</c:v>
                </c:pt>
                <c:pt idx="116">
                  <c:v>58.154749300000049</c:v>
                </c:pt>
                <c:pt idx="117">
                  <c:v>43.790232000000003</c:v>
                </c:pt>
                <c:pt idx="118">
                  <c:v>63.717853000000019</c:v>
                </c:pt>
                <c:pt idx="119">
                  <c:v>120.44517699999989</c:v>
                </c:pt>
                <c:pt idx="120">
                  <c:v>55.825289999999939</c:v>
                </c:pt>
                <c:pt idx="121">
                  <c:v>85.891920000000027</c:v>
                </c:pt>
                <c:pt idx="122">
                  <c:v>129.47503</c:v>
                </c:pt>
                <c:pt idx="123">
                  <c:v>112.41439999999989</c:v>
                </c:pt>
                <c:pt idx="124">
                  <c:v>19.007270000000062</c:v>
                </c:pt>
                <c:pt idx="125">
                  <c:v>0.69423000000000001</c:v>
                </c:pt>
                <c:pt idx="126">
                  <c:v>142.27665000000007</c:v>
                </c:pt>
                <c:pt idx="127">
                  <c:v>138.27424000000008</c:v>
                </c:pt>
                <c:pt idx="128">
                  <c:v>190.52977999999996</c:v>
                </c:pt>
                <c:pt idx="129">
                  <c:v>71.387799999999999</c:v>
                </c:pt>
                <c:pt idx="130">
                  <c:v>92.484029999999933</c:v>
                </c:pt>
                <c:pt idx="131">
                  <c:v>106.91420700000003</c:v>
                </c:pt>
                <c:pt idx="132">
                  <c:v>59.102377999999959</c:v>
                </c:pt>
                <c:pt idx="133">
                  <c:v>59.508931299999972</c:v>
                </c:pt>
                <c:pt idx="134">
                  <c:v>87.459123999999974</c:v>
                </c:pt>
                <c:pt idx="135">
                  <c:v>88.235363000000007</c:v>
                </c:pt>
                <c:pt idx="136">
                  <c:v>83.114421999999934</c:v>
                </c:pt>
                <c:pt idx="137">
                  <c:v>34.302015999999981</c:v>
                </c:pt>
                <c:pt idx="138">
                  <c:v>56.546296000000041</c:v>
                </c:pt>
                <c:pt idx="139">
                  <c:v>128.84855000000005</c:v>
                </c:pt>
                <c:pt idx="140">
                  <c:v>72.372231000000056</c:v>
                </c:pt>
                <c:pt idx="141">
                  <c:v>50.689794300000045</c:v>
                </c:pt>
                <c:pt idx="142">
                  <c:v>140.97783000000001</c:v>
                </c:pt>
                <c:pt idx="143">
                  <c:v>98.325669999999946</c:v>
                </c:pt>
                <c:pt idx="144">
                  <c:v>83.051609999999982</c:v>
                </c:pt>
                <c:pt idx="145">
                  <c:v>198.52705999999995</c:v>
                </c:pt>
                <c:pt idx="146">
                  <c:v>198.27260000000001</c:v>
                </c:pt>
                <c:pt idx="147">
                  <c:v>245.05185999999992</c:v>
                </c:pt>
                <c:pt idx="148">
                  <c:v>123.5540499999999</c:v>
                </c:pt>
                <c:pt idx="149">
                  <c:v>60.185259999999971</c:v>
                </c:pt>
                <c:pt idx="150">
                  <c:v>63.213049999999981</c:v>
                </c:pt>
                <c:pt idx="151">
                  <c:v>89.410269999999983</c:v>
                </c:pt>
                <c:pt idx="152">
                  <c:v>271.59519</c:v>
                </c:pt>
                <c:pt idx="153">
                  <c:v>326.69550000000015</c:v>
                </c:pt>
                <c:pt idx="154">
                  <c:v>199.54079999999993</c:v>
                </c:pt>
                <c:pt idx="155">
                  <c:v>244.36835999999994</c:v>
                </c:pt>
                <c:pt idx="156">
                  <c:v>276.81347000000051</c:v>
                </c:pt>
                <c:pt idx="157">
                  <c:v>215.06226000000004</c:v>
                </c:pt>
                <c:pt idx="158">
                  <c:v>234.72981000000004</c:v>
                </c:pt>
                <c:pt idx="159">
                  <c:v>126.40559000000002</c:v>
                </c:pt>
                <c:pt idx="160">
                  <c:v>171.31761000000003</c:v>
                </c:pt>
                <c:pt idx="161">
                  <c:v>120.3105480000001</c:v>
                </c:pt>
                <c:pt idx="162">
                  <c:v>140.99519000000004</c:v>
                </c:pt>
                <c:pt idx="163">
                  <c:v>124.34113500000007</c:v>
                </c:pt>
                <c:pt idx="164">
                  <c:v>164.09564199999977</c:v>
                </c:pt>
                <c:pt idx="165">
                  <c:v>95.777019000000053</c:v>
                </c:pt>
                <c:pt idx="166">
                  <c:v>96.261682000000008</c:v>
                </c:pt>
                <c:pt idx="167">
                  <c:v>115.708529</c:v>
                </c:pt>
                <c:pt idx="168">
                  <c:v>70.024039000000016</c:v>
                </c:pt>
                <c:pt idx="169">
                  <c:v>181.76997899999992</c:v>
                </c:pt>
                <c:pt idx="170">
                  <c:v>113.35522800000012</c:v>
                </c:pt>
                <c:pt idx="171">
                  <c:v>62.255542700000035</c:v>
                </c:pt>
                <c:pt idx="172">
                  <c:v>71.112537000000032</c:v>
                </c:pt>
                <c:pt idx="173">
                  <c:v>114.13905900000009</c:v>
                </c:pt>
                <c:pt idx="174">
                  <c:v>218.87833799999999</c:v>
                </c:pt>
                <c:pt idx="175">
                  <c:v>161.56371799999994</c:v>
                </c:pt>
                <c:pt idx="176">
                  <c:v>0.19820599999999899</c:v>
                </c:pt>
                <c:pt idx="177">
                  <c:v>3.2802310000000148</c:v>
                </c:pt>
                <c:pt idx="178">
                  <c:v>0.19820599999999899</c:v>
                </c:pt>
                <c:pt idx="179">
                  <c:v>3.2802310000000148</c:v>
                </c:pt>
                <c:pt idx="180">
                  <c:v>1.8270160000000146</c:v>
                </c:pt>
                <c:pt idx="181">
                  <c:v>13.080776000000043</c:v>
                </c:pt>
                <c:pt idx="182">
                  <c:v>1.8270160000000146</c:v>
                </c:pt>
                <c:pt idx="183">
                  <c:v>13.080776000000043</c:v>
                </c:pt>
                <c:pt idx="184">
                  <c:v>0.17985600000002933</c:v>
                </c:pt>
                <c:pt idx="185">
                  <c:v>0.15522300000000655</c:v>
                </c:pt>
                <c:pt idx="186">
                  <c:v>0.16622300000003065</c:v>
                </c:pt>
                <c:pt idx="187">
                  <c:v>0.19971900000004439</c:v>
                </c:pt>
              </c:numCache>
            </c:numRef>
          </c:yVal>
          <c:smooth val="0"/>
          <c:extLst>
            <c:ext xmlns:c16="http://schemas.microsoft.com/office/drawing/2014/chart" uri="{C3380CC4-5D6E-409C-BE32-E72D297353CC}">
              <c16:uniqueId val="{00000003-2ABC-4906-82DB-277F0E143A44}"/>
            </c:ext>
          </c:extLst>
        </c:ser>
        <c:dLbls>
          <c:showLegendKey val="0"/>
          <c:showVal val="0"/>
          <c:showCatName val="0"/>
          <c:showSerName val="0"/>
          <c:showPercent val="0"/>
          <c:showBubbleSize val="0"/>
        </c:dLbls>
        <c:axId val="664409152"/>
        <c:axId val="664409544"/>
      </c:scatterChart>
      <c:valAx>
        <c:axId val="664409152"/>
        <c:scaling>
          <c:orientation val="minMax"/>
          <c:max val="600"/>
          <c:min val="190"/>
        </c:scaling>
        <c:delete val="0"/>
        <c:axPos val="b"/>
        <c:title>
          <c:tx>
            <c:rich>
              <a:bodyPr rot="0" spcFirstLastPara="1" vertOverflow="ellipsis" vert="horz" wrap="square" anchor="ctr" anchorCtr="1"/>
              <a:lstStyle/>
              <a:p>
                <a:pPr>
                  <a:defRPr sz="1400" b="0" i="0" u="none" strike="noStrike" kern="1200" baseline="0">
                    <a:solidFill>
                      <a:schemeClr val="tx1"/>
                    </a:solidFill>
                    <a:latin typeface="Gill Sans MT" panose="020B0502020104020203" pitchFamily="34" charset="0"/>
                    <a:ea typeface="+mn-ea"/>
                    <a:cs typeface="+mn-cs"/>
                  </a:defRPr>
                </a:pPr>
                <a:r>
                  <a:rPr lang="en-US" sz="1400">
                    <a:solidFill>
                      <a:schemeClr val="tx1"/>
                    </a:solidFill>
                    <a:latin typeface="Gill Sans MT" panose="020B0502020104020203" pitchFamily="34" charset="0"/>
                  </a:rPr>
                  <a:t>River Km</a:t>
                </a:r>
              </a:p>
            </c:rich>
          </c:tx>
          <c:layout>
            <c:manualLayout>
              <c:xMode val="edge"/>
              <c:yMode val="edge"/>
              <c:x val="0.4944934000819054"/>
              <c:y val="0.9039904420549581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crossAx val="664409544"/>
        <c:crosses val="autoZero"/>
        <c:crossBetween val="midCat"/>
        <c:minorUnit val="10"/>
      </c:valAx>
      <c:valAx>
        <c:axId val="664409544"/>
        <c:scaling>
          <c:logBase val="10"/>
          <c:orientation val="minMax"/>
          <c:min val="1"/>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Gill Sans MT" panose="020B0502020104020203" pitchFamily="34" charset="0"/>
                    <a:ea typeface="+mn-ea"/>
                    <a:cs typeface="+mn-cs"/>
                  </a:defRPr>
                </a:pPr>
                <a:r>
                  <a:rPr lang="en-US" sz="1200" baseline="0">
                    <a:solidFill>
                      <a:schemeClr val="tx1"/>
                    </a:solidFill>
                    <a:latin typeface="Gill Sans MT" panose="020B0502020104020203" pitchFamily="34" charset="0"/>
                  </a:rPr>
                  <a:t>Total Metal Concentrations (mg/l)</a:t>
                </a:r>
                <a:endParaRPr lang="en-US" sz="1200">
                  <a:solidFill>
                    <a:schemeClr val="tx1"/>
                  </a:solidFill>
                  <a:latin typeface="Gill Sans MT" panose="020B0502020104020203" pitchFamily="34" charset="0"/>
                </a:endParaRPr>
              </a:p>
            </c:rich>
          </c:tx>
          <c:layout>
            <c:manualLayout>
              <c:xMode val="edge"/>
              <c:yMode val="edge"/>
              <c:x val="2.3919141131454952E-2"/>
              <c:y val="0.179747692828719"/>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crossAx val="664409152"/>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r>
              <a:rPr lang="en-US"/>
              <a:t>San Juan River    </a:t>
            </a:r>
          </a:p>
        </c:rich>
      </c:tx>
      <c:layout>
        <c:manualLayout>
          <c:xMode val="edge"/>
          <c:yMode val="edge"/>
          <c:x val="0.44282074758544271"/>
          <c:y val="4.722976476523371E-2"/>
        </c:manualLayout>
      </c:layout>
      <c:overlay val="0"/>
      <c:spPr>
        <a:noFill/>
        <a:ln>
          <a:noFill/>
        </a:ln>
        <a:effectLst/>
      </c:spPr>
      <c:txPr>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950577286962566"/>
          <c:y val="0.15744090892747992"/>
          <c:w val="0.75791171899576959"/>
          <c:h val="0.66766476108294681"/>
        </c:manualLayout>
      </c:layout>
      <c:scatterChart>
        <c:scatterStyle val="lineMarker"/>
        <c:varyColors val="0"/>
        <c:ser>
          <c:idx val="0"/>
          <c:order val="0"/>
          <c:tx>
            <c:v>GKM Plume</c:v>
          </c:tx>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'San Juan_Plume_Total_Data'!$B$4:$B$191</c:f>
              <c:numCache>
                <c:formatCode>General</c:formatCode>
                <c:ptCount val="188"/>
                <c:pt idx="0">
                  <c:v>196.05028608000001</c:v>
                </c:pt>
                <c:pt idx="1">
                  <c:v>196.05028608000001</c:v>
                </c:pt>
                <c:pt idx="2">
                  <c:v>196.05028608000001</c:v>
                </c:pt>
                <c:pt idx="3">
                  <c:v>196.05028608000001</c:v>
                </c:pt>
                <c:pt idx="4">
                  <c:v>196.05028608000001</c:v>
                </c:pt>
                <c:pt idx="5">
                  <c:v>196.05028608000001</c:v>
                </c:pt>
                <c:pt idx="6">
                  <c:v>196.05028608000001</c:v>
                </c:pt>
                <c:pt idx="7">
                  <c:v>196.05028608000001</c:v>
                </c:pt>
                <c:pt idx="8">
                  <c:v>196.19512704000002</c:v>
                </c:pt>
                <c:pt idx="9">
                  <c:v>196.87105152000001</c:v>
                </c:pt>
                <c:pt idx="10">
                  <c:v>196.87105152000001</c:v>
                </c:pt>
                <c:pt idx="11">
                  <c:v>196.87105152000001</c:v>
                </c:pt>
                <c:pt idx="12">
                  <c:v>196.87105152000001</c:v>
                </c:pt>
                <c:pt idx="13">
                  <c:v>196.87105152000001</c:v>
                </c:pt>
                <c:pt idx="14">
                  <c:v>196.87105152000001</c:v>
                </c:pt>
                <c:pt idx="15">
                  <c:v>196.87105152000001</c:v>
                </c:pt>
                <c:pt idx="16">
                  <c:v>204.43496832000002</c:v>
                </c:pt>
                <c:pt idx="17">
                  <c:v>204.43496832000002</c:v>
                </c:pt>
                <c:pt idx="18">
                  <c:v>204.43496832000002</c:v>
                </c:pt>
                <c:pt idx="19">
                  <c:v>204.43496832000002</c:v>
                </c:pt>
                <c:pt idx="20">
                  <c:v>204.43496832000002</c:v>
                </c:pt>
                <c:pt idx="21">
                  <c:v>204.43496832000002</c:v>
                </c:pt>
                <c:pt idx="22">
                  <c:v>204.43496832000002</c:v>
                </c:pt>
                <c:pt idx="23">
                  <c:v>204.43496832000002</c:v>
                </c:pt>
                <c:pt idx="24">
                  <c:v>204.43496832000002</c:v>
                </c:pt>
                <c:pt idx="25">
                  <c:v>204.43496832000002</c:v>
                </c:pt>
                <c:pt idx="26">
                  <c:v>204.43496832000002</c:v>
                </c:pt>
                <c:pt idx="27">
                  <c:v>204.43496832000002</c:v>
                </c:pt>
                <c:pt idx="28">
                  <c:v>204.43496832000002</c:v>
                </c:pt>
                <c:pt idx="29">
                  <c:v>204.43496832000002</c:v>
                </c:pt>
                <c:pt idx="30">
                  <c:v>204.43496832000002</c:v>
                </c:pt>
                <c:pt idx="31">
                  <c:v>204.43496832000002</c:v>
                </c:pt>
                <c:pt idx="32">
                  <c:v>204.43496832000002</c:v>
                </c:pt>
                <c:pt idx="33">
                  <c:v>204.43496832000002</c:v>
                </c:pt>
                <c:pt idx="34">
                  <c:v>204.43496832000002</c:v>
                </c:pt>
                <c:pt idx="35">
                  <c:v>204.48324864000003</c:v>
                </c:pt>
                <c:pt idx="36">
                  <c:v>204.48324864000003</c:v>
                </c:pt>
                <c:pt idx="37">
                  <c:v>204.48324864000003</c:v>
                </c:pt>
                <c:pt idx="38">
                  <c:v>204.48324864000003</c:v>
                </c:pt>
                <c:pt idx="39">
                  <c:v>204.48324864000003</c:v>
                </c:pt>
                <c:pt idx="40">
                  <c:v>204.48324864000003</c:v>
                </c:pt>
                <c:pt idx="41">
                  <c:v>204.48324864000003</c:v>
                </c:pt>
                <c:pt idx="42">
                  <c:v>204.48324864000003</c:v>
                </c:pt>
                <c:pt idx="43">
                  <c:v>214.42899456000004</c:v>
                </c:pt>
                <c:pt idx="44">
                  <c:v>214.42899456000004</c:v>
                </c:pt>
                <c:pt idx="45">
                  <c:v>214.42899456000004</c:v>
                </c:pt>
                <c:pt idx="46">
                  <c:v>214.42899456000004</c:v>
                </c:pt>
                <c:pt idx="47">
                  <c:v>214.42899456000004</c:v>
                </c:pt>
                <c:pt idx="48">
                  <c:v>214.42899456000004</c:v>
                </c:pt>
                <c:pt idx="49">
                  <c:v>214.42899456000004</c:v>
                </c:pt>
                <c:pt idx="50">
                  <c:v>227.65780224000002</c:v>
                </c:pt>
                <c:pt idx="51">
                  <c:v>227.65780224000002</c:v>
                </c:pt>
                <c:pt idx="52">
                  <c:v>227.65780224000002</c:v>
                </c:pt>
                <c:pt idx="53">
                  <c:v>227.65780224000002</c:v>
                </c:pt>
                <c:pt idx="54">
                  <c:v>227.65780224000002</c:v>
                </c:pt>
                <c:pt idx="55">
                  <c:v>227.65780224000002</c:v>
                </c:pt>
                <c:pt idx="56">
                  <c:v>227.65780224000002</c:v>
                </c:pt>
                <c:pt idx="57">
                  <c:v>227.65780224000002</c:v>
                </c:pt>
                <c:pt idx="58">
                  <c:v>227.65780224000002</c:v>
                </c:pt>
                <c:pt idx="59">
                  <c:v>246.11697792000004</c:v>
                </c:pt>
                <c:pt idx="60">
                  <c:v>246.11697792000004</c:v>
                </c:pt>
                <c:pt idx="61">
                  <c:v>246.34228608000001</c:v>
                </c:pt>
                <c:pt idx="62">
                  <c:v>246.34228608000001</c:v>
                </c:pt>
                <c:pt idx="63">
                  <c:v>246.34228608000001</c:v>
                </c:pt>
                <c:pt idx="64">
                  <c:v>246.34228608000001</c:v>
                </c:pt>
                <c:pt idx="65">
                  <c:v>246.34228608000001</c:v>
                </c:pt>
                <c:pt idx="66">
                  <c:v>246.34228608000001</c:v>
                </c:pt>
                <c:pt idx="67">
                  <c:v>246.34228608000001</c:v>
                </c:pt>
                <c:pt idx="68">
                  <c:v>246.34228608000001</c:v>
                </c:pt>
                <c:pt idx="69">
                  <c:v>272.47803264000004</c:v>
                </c:pt>
                <c:pt idx="70">
                  <c:v>272.47803264000004</c:v>
                </c:pt>
                <c:pt idx="71">
                  <c:v>272.47803264000004</c:v>
                </c:pt>
                <c:pt idx="72">
                  <c:v>272.47803264000004</c:v>
                </c:pt>
                <c:pt idx="73">
                  <c:v>272.47803264000004</c:v>
                </c:pt>
                <c:pt idx="74">
                  <c:v>272.47803264000004</c:v>
                </c:pt>
                <c:pt idx="75">
                  <c:v>272.47803264000004</c:v>
                </c:pt>
                <c:pt idx="76">
                  <c:v>295.82961408</c:v>
                </c:pt>
                <c:pt idx="77">
                  <c:v>295.82961408</c:v>
                </c:pt>
                <c:pt idx="78">
                  <c:v>295.82961408</c:v>
                </c:pt>
                <c:pt idx="79">
                  <c:v>295.82961408</c:v>
                </c:pt>
                <c:pt idx="80">
                  <c:v>295.82961408</c:v>
                </c:pt>
                <c:pt idx="81">
                  <c:v>295.82961408</c:v>
                </c:pt>
                <c:pt idx="82">
                  <c:v>295.82961408</c:v>
                </c:pt>
                <c:pt idx="83">
                  <c:v>295.82961408</c:v>
                </c:pt>
                <c:pt idx="84">
                  <c:v>295.82961408</c:v>
                </c:pt>
                <c:pt idx="85">
                  <c:v>298.53331200000002</c:v>
                </c:pt>
                <c:pt idx="86">
                  <c:v>298.53331200000002</c:v>
                </c:pt>
                <c:pt idx="87">
                  <c:v>298.74252672</c:v>
                </c:pt>
                <c:pt idx="88">
                  <c:v>298.74252672</c:v>
                </c:pt>
                <c:pt idx="89">
                  <c:v>298.74252672</c:v>
                </c:pt>
                <c:pt idx="90">
                  <c:v>298.74252672</c:v>
                </c:pt>
                <c:pt idx="91">
                  <c:v>298.74252672</c:v>
                </c:pt>
                <c:pt idx="92">
                  <c:v>298.74252672</c:v>
                </c:pt>
                <c:pt idx="93">
                  <c:v>298.74252672</c:v>
                </c:pt>
                <c:pt idx="94">
                  <c:v>298.74252672</c:v>
                </c:pt>
                <c:pt idx="95">
                  <c:v>298.74252672</c:v>
                </c:pt>
                <c:pt idx="96">
                  <c:v>298.74252672</c:v>
                </c:pt>
                <c:pt idx="97">
                  <c:v>298.74252672</c:v>
                </c:pt>
                <c:pt idx="98">
                  <c:v>298.74252672</c:v>
                </c:pt>
                <c:pt idx="99">
                  <c:v>298.74252672</c:v>
                </c:pt>
                <c:pt idx="100">
                  <c:v>298.74252672</c:v>
                </c:pt>
                <c:pt idx="101">
                  <c:v>298.74252672</c:v>
                </c:pt>
                <c:pt idx="102">
                  <c:v>333.21467520000004</c:v>
                </c:pt>
                <c:pt idx="103">
                  <c:v>333.21467520000004</c:v>
                </c:pt>
                <c:pt idx="104">
                  <c:v>333.21467520000004</c:v>
                </c:pt>
                <c:pt idx="105">
                  <c:v>333.21467520000004</c:v>
                </c:pt>
                <c:pt idx="106">
                  <c:v>333.21467520000004</c:v>
                </c:pt>
                <c:pt idx="107">
                  <c:v>333.21467520000004</c:v>
                </c:pt>
                <c:pt idx="108">
                  <c:v>333.21467520000004</c:v>
                </c:pt>
                <c:pt idx="109">
                  <c:v>333.21467520000004</c:v>
                </c:pt>
                <c:pt idx="110">
                  <c:v>333.21467520000004</c:v>
                </c:pt>
                <c:pt idx="111">
                  <c:v>345.71927808000004</c:v>
                </c:pt>
                <c:pt idx="112">
                  <c:v>345.71927808000004</c:v>
                </c:pt>
                <c:pt idx="113">
                  <c:v>345.71927808000004</c:v>
                </c:pt>
                <c:pt idx="114">
                  <c:v>345.71927808000004</c:v>
                </c:pt>
                <c:pt idx="115">
                  <c:v>345.71927808000004</c:v>
                </c:pt>
                <c:pt idx="116">
                  <c:v>345.71927808000004</c:v>
                </c:pt>
                <c:pt idx="117">
                  <c:v>345.71927808000004</c:v>
                </c:pt>
                <c:pt idx="118">
                  <c:v>345.71927808000004</c:v>
                </c:pt>
                <c:pt idx="119">
                  <c:v>345.71927808000004</c:v>
                </c:pt>
                <c:pt idx="120">
                  <c:v>345.71927808000004</c:v>
                </c:pt>
                <c:pt idx="121">
                  <c:v>345.79974528000002</c:v>
                </c:pt>
                <c:pt idx="122">
                  <c:v>345.79974528000002</c:v>
                </c:pt>
                <c:pt idx="123">
                  <c:v>345.79974528000002</c:v>
                </c:pt>
                <c:pt idx="124">
                  <c:v>345.79974528000002</c:v>
                </c:pt>
                <c:pt idx="125">
                  <c:v>345.79974528000002</c:v>
                </c:pt>
                <c:pt idx="126">
                  <c:v>345.79974528000002</c:v>
                </c:pt>
                <c:pt idx="127">
                  <c:v>345.79974528000002</c:v>
                </c:pt>
                <c:pt idx="128">
                  <c:v>345.79974528000002</c:v>
                </c:pt>
                <c:pt idx="129">
                  <c:v>345.79974528000002</c:v>
                </c:pt>
                <c:pt idx="130">
                  <c:v>345.79974528000002</c:v>
                </c:pt>
                <c:pt idx="131">
                  <c:v>377.05320576000003</c:v>
                </c:pt>
                <c:pt idx="132">
                  <c:v>377.05320576000003</c:v>
                </c:pt>
                <c:pt idx="133">
                  <c:v>377.05320576000003</c:v>
                </c:pt>
                <c:pt idx="134">
                  <c:v>377.05320576000003</c:v>
                </c:pt>
                <c:pt idx="135">
                  <c:v>377.05320576000003</c:v>
                </c:pt>
                <c:pt idx="136">
                  <c:v>377.05320576000003</c:v>
                </c:pt>
                <c:pt idx="137">
                  <c:v>377.05320576000003</c:v>
                </c:pt>
                <c:pt idx="138">
                  <c:v>377.05320576000003</c:v>
                </c:pt>
                <c:pt idx="139">
                  <c:v>377.05320576000003</c:v>
                </c:pt>
                <c:pt idx="140">
                  <c:v>377.05320576000003</c:v>
                </c:pt>
                <c:pt idx="141">
                  <c:v>377.05320576000003</c:v>
                </c:pt>
                <c:pt idx="142">
                  <c:v>377.58428928000001</c:v>
                </c:pt>
                <c:pt idx="143">
                  <c:v>377.61647615999999</c:v>
                </c:pt>
                <c:pt idx="144">
                  <c:v>377.61647615999999</c:v>
                </c:pt>
                <c:pt idx="145">
                  <c:v>377.61647615999999</c:v>
                </c:pt>
                <c:pt idx="146">
                  <c:v>377.61647615999999</c:v>
                </c:pt>
                <c:pt idx="147">
                  <c:v>377.61647615999999</c:v>
                </c:pt>
                <c:pt idx="148">
                  <c:v>377.61647615999999</c:v>
                </c:pt>
                <c:pt idx="149">
                  <c:v>377.61647615999999</c:v>
                </c:pt>
                <c:pt idx="150">
                  <c:v>377.61647615999999</c:v>
                </c:pt>
                <c:pt idx="151">
                  <c:v>420.92392320000005</c:v>
                </c:pt>
                <c:pt idx="152">
                  <c:v>421.32625920000004</c:v>
                </c:pt>
                <c:pt idx="153">
                  <c:v>421.32625920000004</c:v>
                </c:pt>
                <c:pt idx="154">
                  <c:v>421.32625920000004</c:v>
                </c:pt>
                <c:pt idx="155">
                  <c:v>421.32625920000004</c:v>
                </c:pt>
                <c:pt idx="156">
                  <c:v>421.32625920000004</c:v>
                </c:pt>
                <c:pt idx="157">
                  <c:v>421.32625920000004</c:v>
                </c:pt>
                <c:pt idx="158">
                  <c:v>421.32625920000004</c:v>
                </c:pt>
                <c:pt idx="159">
                  <c:v>421.32625920000004</c:v>
                </c:pt>
                <c:pt idx="160">
                  <c:v>421.39063296</c:v>
                </c:pt>
                <c:pt idx="161">
                  <c:v>421.48719360000001</c:v>
                </c:pt>
                <c:pt idx="162">
                  <c:v>421.48719360000001</c:v>
                </c:pt>
                <c:pt idx="163">
                  <c:v>421.48719360000001</c:v>
                </c:pt>
                <c:pt idx="164">
                  <c:v>421.48719360000001</c:v>
                </c:pt>
                <c:pt idx="165">
                  <c:v>421.48719360000001</c:v>
                </c:pt>
                <c:pt idx="166">
                  <c:v>421.48719360000001</c:v>
                </c:pt>
                <c:pt idx="167">
                  <c:v>421.48719360000001</c:v>
                </c:pt>
                <c:pt idx="168">
                  <c:v>421.48719360000001</c:v>
                </c:pt>
                <c:pt idx="169">
                  <c:v>421.48719360000001</c:v>
                </c:pt>
                <c:pt idx="170">
                  <c:v>421.48719360000001</c:v>
                </c:pt>
                <c:pt idx="171">
                  <c:v>421.48719360000001</c:v>
                </c:pt>
                <c:pt idx="172">
                  <c:v>510.74141184000007</c:v>
                </c:pt>
                <c:pt idx="173">
                  <c:v>510.74141184000007</c:v>
                </c:pt>
                <c:pt idx="174">
                  <c:v>510.74141184000007</c:v>
                </c:pt>
                <c:pt idx="175">
                  <c:v>510.74141184000007</c:v>
                </c:pt>
                <c:pt idx="176">
                  <c:v>543.74905727999999</c:v>
                </c:pt>
                <c:pt idx="177">
                  <c:v>543.84561792</c:v>
                </c:pt>
                <c:pt idx="178">
                  <c:v>543.97070000000008</c:v>
                </c:pt>
                <c:pt idx="179">
                  <c:v>544.06730000000005</c:v>
                </c:pt>
                <c:pt idx="180">
                  <c:v>545.11699968000005</c:v>
                </c:pt>
                <c:pt idx="181">
                  <c:v>545.11699968000005</c:v>
                </c:pt>
                <c:pt idx="182">
                  <c:v>545.33920000000012</c:v>
                </c:pt>
                <c:pt idx="183">
                  <c:v>545.33920000000012</c:v>
                </c:pt>
                <c:pt idx="184">
                  <c:v>645.8193</c:v>
                </c:pt>
                <c:pt idx="185">
                  <c:v>645.8193</c:v>
                </c:pt>
                <c:pt idx="186">
                  <c:v>645.8193</c:v>
                </c:pt>
                <c:pt idx="187">
                  <c:v>645.8193</c:v>
                </c:pt>
              </c:numCache>
            </c:numRef>
          </c:xVal>
          <c:yVal>
            <c:numRef>
              <c:f>'San Juan_Plume_Total_Data'!$J$4:$J$191</c:f>
              <c:numCache>
                <c:formatCode>#,##0.0000</c:formatCode>
                <c:ptCount val="188"/>
                <c:pt idx="0">
                  <c:v>2.3999999999999998E-3</c:v>
                </c:pt>
                <c:pt idx="1">
                  <c:v>1.2999999999999999E-3</c:v>
                </c:pt>
                <c:pt idx="2">
                  <c:v>1.1000000000000001E-3</c:v>
                </c:pt>
                <c:pt idx="3">
                  <c:v>1.8E-3</c:v>
                </c:pt>
                <c:pt idx="4">
                  <c:v>8.5999999999999998E-4</c:v>
                </c:pt>
                <c:pt idx="5">
                  <c:v>1.2999999999999999E-3</c:v>
                </c:pt>
                <c:pt idx="6">
                  <c:v>1.6999999999999999E-3</c:v>
                </c:pt>
                <c:pt idx="7">
                  <c:v>1.2999999999999999E-3</c:v>
                </c:pt>
                <c:pt idx="8">
                  <c:v>1.4999999999999999E-2</c:v>
                </c:pt>
                <c:pt idx="9">
                  <c:v>6.3E-3</c:v>
                </c:pt>
                <c:pt idx="10">
                  <c:v>3.5999999999999999E-3</c:v>
                </c:pt>
                <c:pt idx="11">
                  <c:v>1.9E-2</c:v>
                </c:pt>
                <c:pt idx="12">
                  <c:v>3.8999999999999998E-3</c:v>
                </c:pt>
                <c:pt idx="13">
                  <c:v>1.9E-3</c:v>
                </c:pt>
                <c:pt idx="14">
                  <c:v>2E-3</c:v>
                </c:pt>
                <c:pt idx="15">
                  <c:v>1.9E-3</c:v>
                </c:pt>
                <c:pt idx="16">
                  <c:v>3.0000000000000001E-3</c:v>
                </c:pt>
                <c:pt idx="17">
                  <c:v>5.0000000000000001E-3</c:v>
                </c:pt>
                <c:pt idx="18">
                  <c:v>1.2999999999999999E-2</c:v>
                </c:pt>
                <c:pt idx="19">
                  <c:v>6.0000000000000001E-3</c:v>
                </c:pt>
                <c:pt idx="20">
                  <c:v>5.0000000000000001E-3</c:v>
                </c:pt>
                <c:pt idx="21">
                  <c:v>5.0000000000000001E-3</c:v>
                </c:pt>
                <c:pt idx="22">
                  <c:v>2E-3</c:v>
                </c:pt>
                <c:pt idx="23">
                  <c:v>1.3000000000000002E-4</c:v>
                </c:pt>
                <c:pt idx="24">
                  <c:v>2E-3</c:v>
                </c:pt>
                <c:pt idx="25">
                  <c:v>2E-3</c:v>
                </c:pt>
                <c:pt idx="26">
                  <c:v>2E-3</c:v>
                </c:pt>
                <c:pt idx="27">
                  <c:v>2E-3</c:v>
                </c:pt>
                <c:pt idx="28">
                  <c:v>3.0000000000000001E-3</c:v>
                </c:pt>
                <c:pt idx="29">
                  <c:v>2E-3</c:v>
                </c:pt>
                <c:pt idx="30">
                  <c:v>2E-3</c:v>
                </c:pt>
                <c:pt idx="31">
                  <c:v>2E-3</c:v>
                </c:pt>
                <c:pt idx="32">
                  <c:v>2E-3</c:v>
                </c:pt>
                <c:pt idx="33">
                  <c:v>2E-3</c:v>
                </c:pt>
                <c:pt idx="34">
                  <c:v>2E-3</c:v>
                </c:pt>
                <c:pt idx="35">
                  <c:v>2.5999999999999999E-3</c:v>
                </c:pt>
                <c:pt idx="36">
                  <c:v>1.6999999999999999E-3</c:v>
                </c:pt>
                <c:pt idx="37">
                  <c:v>1.1000000000000001E-3</c:v>
                </c:pt>
                <c:pt idx="38">
                  <c:v>2.2000000000000001E-3</c:v>
                </c:pt>
                <c:pt idx="39">
                  <c:v>8.5999999999999998E-4</c:v>
                </c:pt>
                <c:pt idx="40">
                  <c:v>1.4E-3</c:v>
                </c:pt>
                <c:pt idx="41">
                  <c:v>1.9E-3</c:v>
                </c:pt>
                <c:pt idx="42">
                  <c:v>1.2999999999999999E-3</c:v>
                </c:pt>
                <c:pt idx="43">
                  <c:v>5.0999999999999995E-3</c:v>
                </c:pt>
                <c:pt idx="44">
                  <c:v>4.3E-3</c:v>
                </c:pt>
                <c:pt idx="45">
                  <c:v>3.0000000000000001E-3</c:v>
                </c:pt>
                <c:pt idx="46">
                  <c:v>3.6999999999999999E-4</c:v>
                </c:pt>
                <c:pt idx="47">
                  <c:v>1.6999999999999999E-3</c:v>
                </c:pt>
                <c:pt idx="48">
                  <c:v>1.6000000000000001E-3</c:v>
                </c:pt>
                <c:pt idx="49">
                  <c:v>1.2999999999999999E-3</c:v>
                </c:pt>
                <c:pt idx="50">
                  <c:v>3.7000000000000002E-3</c:v>
                </c:pt>
                <c:pt idx="51">
                  <c:v>6.1999999999999998E-3</c:v>
                </c:pt>
                <c:pt idx="52">
                  <c:v>3.8E-3</c:v>
                </c:pt>
                <c:pt idx="53">
                  <c:v>3.7000000000000002E-3</c:v>
                </c:pt>
                <c:pt idx="54">
                  <c:v>2.5999999999999999E-2</c:v>
                </c:pt>
                <c:pt idx="55">
                  <c:v>4.5999999999999999E-3</c:v>
                </c:pt>
                <c:pt idx="56">
                  <c:v>1.9E-3</c:v>
                </c:pt>
                <c:pt idx="57">
                  <c:v>2.1000000000000003E-3</c:v>
                </c:pt>
                <c:pt idx="58">
                  <c:v>2.2000000000000001E-3</c:v>
                </c:pt>
                <c:pt idx="59">
                  <c:v>7.45E-3</c:v>
                </c:pt>
                <c:pt idx="60">
                  <c:v>8.3400000000000002E-3</c:v>
                </c:pt>
                <c:pt idx="61">
                  <c:v>9.9000000000000008E-3</c:v>
                </c:pt>
                <c:pt idx="62">
                  <c:v>1.4999999999999999E-2</c:v>
                </c:pt>
                <c:pt idx="63">
                  <c:v>2.5999999999999999E-3</c:v>
                </c:pt>
                <c:pt idx="64">
                  <c:v>8.6E-3</c:v>
                </c:pt>
                <c:pt idx="65">
                  <c:v>6.0000000000000001E-3</c:v>
                </c:pt>
                <c:pt idx="66">
                  <c:v>6.1999999999999998E-3</c:v>
                </c:pt>
                <c:pt idx="67">
                  <c:v>6.1999999999999998E-3</c:v>
                </c:pt>
                <c:pt idx="68">
                  <c:v>3.0999999999999999E-3</c:v>
                </c:pt>
                <c:pt idx="69">
                  <c:v>9.4000000000000004E-3</c:v>
                </c:pt>
                <c:pt idx="70">
                  <c:v>1.4999999999999999E-2</c:v>
                </c:pt>
                <c:pt idx="71">
                  <c:v>1.2E-2</c:v>
                </c:pt>
                <c:pt idx="72">
                  <c:v>9.1999999999999998E-3</c:v>
                </c:pt>
                <c:pt idx="73">
                  <c:v>9.4000000000000004E-3</c:v>
                </c:pt>
                <c:pt idx="74">
                  <c:v>9.1000000000000004E-3</c:v>
                </c:pt>
                <c:pt idx="75">
                  <c:v>4.2000000000000006E-3</c:v>
                </c:pt>
                <c:pt idx="76">
                  <c:v>1.2999999999999999E-2</c:v>
                </c:pt>
                <c:pt idx="77">
                  <c:v>1.6E-2</c:v>
                </c:pt>
                <c:pt idx="78">
                  <c:v>2.3E-2</c:v>
                </c:pt>
                <c:pt idx="79">
                  <c:v>2.4E-2</c:v>
                </c:pt>
                <c:pt idx="80">
                  <c:v>0.01</c:v>
                </c:pt>
                <c:pt idx="81">
                  <c:v>4.2000000000000006E-3</c:v>
                </c:pt>
                <c:pt idx="82">
                  <c:v>5.9000000000000007E-3</c:v>
                </c:pt>
                <c:pt idx="83">
                  <c:v>5.0000000000000001E-3</c:v>
                </c:pt>
                <c:pt idx="84">
                  <c:v>4.7999999999999996E-3</c:v>
                </c:pt>
                <c:pt idx="85">
                  <c:v>1.0070000000000001E-2</c:v>
                </c:pt>
                <c:pt idx="86">
                  <c:v>9.4600000000000014E-3</c:v>
                </c:pt>
                <c:pt idx="87">
                  <c:v>1.2500000000000001E-2</c:v>
                </c:pt>
                <c:pt idx="88">
                  <c:v>1.23E-2</c:v>
                </c:pt>
                <c:pt idx="89">
                  <c:v>1.35E-2</c:v>
                </c:pt>
                <c:pt idx="90">
                  <c:v>0.01</c:v>
                </c:pt>
                <c:pt idx="91">
                  <c:v>9.5899999999999996E-3</c:v>
                </c:pt>
                <c:pt idx="92">
                  <c:v>1.0999999999999999E-2</c:v>
                </c:pt>
                <c:pt idx="93">
                  <c:v>1.23E-2</c:v>
                </c:pt>
                <c:pt idx="94">
                  <c:v>1.9900000000000001E-2</c:v>
                </c:pt>
                <c:pt idx="95">
                  <c:v>1.4200000000000001E-2</c:v>
                </c:pt>
                <c:pt idx="96">
                  <c:v>1.11E-2</c:v>
                </c:pt>
                <c:pt idx="97">
                  <c:v>9.2099999999999994E-3</c:v>
                </c:pt>
                <c:pt idx="98">
                  <c:v>1.2E-2</c:v>
                </c:pt>
                <c:pt idx="99">
                  <c:v>1.2500000000000001E-2</c:v>
                </c:pt>
                <c:pt idx="100">
                  <c:v>4.7000000000000002E-3</c:v>
                </c:pt>
                <c:pt idx="101">
                  <c:v>4.8900000000000002E-3</c:v>
                </c:pt>
                <c:pt idx="102">
                  <c:v>0.01</c:v>
                </c:pt>
                <c:pt idx="103">
                  <c:v>1.0999999999999999E-2</c:v>
                </c:pt>
                <c:pt idx="104">
                  <c:v>1.4999999999999999E-2</c:v>
                </c:pt>
                <c:pt idx="105">
                  <c:v>1.6999999999999999E-3</c:v>
                </c:pt>
                <c:pt idx="106">
                  <c:v>9.8999999999999999E-4</c:v>
                </c:pt>
                <c:pt idx="107">
                  <c:v>1.7000000000000001E-2</c:v>
                </c:pt>
                <c:pt idx="108">
                  <c:v>1.9E-2</c:v>
                </c:pt>
                <c:pt idx="109">
                  <c:v>6.6E-3</c:v>
                </c:pt>
                <c:pt idx="110">
                  <c:v>4.2000000000000006E-3</c:v>
                </c:pt>
                <c:pt idx="111">
                  <c:v>2.0199999999999999E-2</c:v>
                </c:pt>
                <c:pt idx="112">
                  <c:v>1.15E-2</c:v>
                </c:pt>
                <c:pt idx="113">
                  <c:v>1.18E-2</c:v>
                </c:pt>
                <c:pt idx="114">
                  <c:v>1.26E-2</c:v>
                </c:pt>
                <c:pt idx="115">
                  <c:v>1.4999999999999999E-2</c:v>
                </c:pt>
                <c:pt idx="116">
                  <c:v>1.0200000000000001E-2</c:v>
                </c:pt>
                <c:pt idx="117">
                  <c:v>1.01E-2</c:v>
                </c:pt>
                <c:pt idx="118">
                  <c:v>1.0699999999999999E-2</c:v>
                </c:pt>
                <c:pt idx="119">
                  <c:v>1.6E-2</c:v>
                </c:pt>
                <c:pt idx="120">
                  <c:v>8.5000000000000006E-3</c:v>
                </c:pt>
                <c:pt idx="121">
                  <c:v>8.8999999999999999E-3</c:v>
                </c:pt>
                <c:pt idx="122">
                  <c:v>1.4E-2</c:v>
                </c:pt>
                <c:pt idx="123">
                  <c:v>1.2999999999999999E-2</c:v>
                </c:pt>
                <c:pt idx="124">
                  <c:v>4.9000000000000007E-3</c:v>
                </c:pt>
                <c:pt idx="125">
                  <c:v>1.7999999999999999E-2</c:v>
                </c:pt>
                <c:pt idx="126">
                  <c:v>1.4999999999999999E-2</c:v>
                </c:pt>
                <c:pt idx="127">
                  <c:v>1.4999999999999999E-2</c:v>
                </c:pt>
                <c:pt idx="128">
                  <c:v>0.02</c:v>
                </c:pt>
                <c:pt idx="129">
                  <c:v>8.5000000000000006E-3</c:v>
                </c:pt>
                <c:pt idx="130">
                  <c:v>1.0999999999999999E-2</c:v>
                </c:pt>
                <c:pt idx="131">
                  <c:v>1.5900000000000001E-2</c:v>
                </c:pt>
                <c:pt idx="132">
                  <c:v>1.32E-2</c:v>
                </c:pt>
                <c:pt idx="133">
                  <c:v>1.0699999999999999E-2</c:v>
                </c:pt>
                <c:pt idx="134">
                  <c:v>1.15E-2</c:v>
                </c:pt>
                <c:pt idx="135">
                  <c:v>1.2E-2</c:v>
                </c:pt>
                <c:pt idx="136">
                  <c:v>1.49E-2</c:v>
                </c:pt>
                <c:pt idx="137">
                  <c:v>8.77E-3</c:v>
                </c:pt>
                <c:pt idx="138">
                  <c:v>1.03E-2</c:v>
                </c:pt>
                <c:pt idx="139">
                  <c:v>1.6800000000000002E-2</c:v>
                </c:pt>
                <c:pt idx="140">
                  <c:v>1.12E-2</c:v>
                </c:pt>
                <c:pt idx="141">
                  <c:v>7.8700000000000003E-3</c:v>
                </c:pt>
                <c:pt idx="142">
                  <c:v>2.1999999999999999E-2</c:v>
                </c:pt>
                <c:pt idx="143">
                  <c:v>9.1999999999999998E-3</c:v>
                </c:pt>
                <c:pt idx="144">
                  <c:v>1.2999999999999999E-2</c:v>
                </c:pt>
                <c:pt idx="145">
                  <c:v>2.1000000000000001E-2</c:v>
                </c:pt>
                <c:pt idx="146">
                  <c:v>2.1000000000000001E-2</c:v>
                </c:pt>
                <c:pt idx="147">
                  <c:v>2.3E-2</c:v>
                </c:pt>
                <c:pt idx="148">
                  <c:v>1.4E-2</c:v>
                </c:pt>
                <c:pt idx="149">
                  <c:v>8.6E-3</c:v>
                </c:pt>
                <c:pt idx="150">
                  <c:v>8.6999999999999994E-3</c:v>
                </c:pt>
                <c:pt idx="151">
                  <c:v>9.2200000000000008E-3</c:v>
                </c:pt>
                <c:pt idx="152">
                  <c:v>2.1000000000000001E-2</c:v>
                </c:pt>
                <c:pt idx="153">
                  <c:v>2.1999999999999999E-2</c:v>
                </c:pt>
                <c:pt idx="154">
                  <c:v>2.1999999999999999E-2</c:v>
                </c:pt>
                <c:pt idx="155">
                  <c:v>2.5000000000000001E-2</c:v>
                </c:pt>
                <c:pt idx="156">
                  <c:v>3.4000000000000002E-2</c:v>
                </c:pt>
                <c:pt idx="157">
                  <c:v>2.3E-2</c:v>
                </c:pt>
                <c:pt idx="158">
                  <c:v>2.3E-2</c:v>
                </c:pt>
                <c:pt idx="159">
                  <c:v>1.4E-2</c:v>
                </c:pt>
                <c:pt idx="160">
                  <c:v>2.3E-2</c:v>
                </c:pt>
                <c:pt idx="161">
                  <c:v>1.6299999999999999E-2</c:v>
                </c:pt>
                <c:pt idx="162">
                  <c:v>2.06E-2</c:v>
                </c:pt>
                <c:pt idx="163">
                  <c:v>2.2700000000000001E-2</c:v>
                </c:pt>
                <c:pt idx="164">
                  <c:v>2.2200000000000001E-2</c:v>
                </c:pt>
                <c:pt idx="165">
                  <c:v>1.3299999999999999E-2</c:v>
                </c:pt>
                <c:pt idx="166">
                  <c:v>1.7500000000000002E-2</c:v>
                </c:pt>
                <c:pt idx="167">
                  <c:v>2.2700000000000001E-2</c:v>
                </c:pt>
                <c:pt idx="168">
                  <c:v>1.6500000000000001E-2</c:v>
                </c:pt>
                <c:pt idx="169">
                  <c:v>3.7199999999999997E-2</c:v>
                </c:pt>
                <c:pt idx="170">
                  <c:v>1.6800000000000002E-2</c:v>
                </c:pt>
                <c:pt idx="171">
                  <c:v>9.9600000000000001E-3</c:v>
                </c:pt>
                <c:pt idx="172">
                  <c:v>1.84E-2</c:v>
                </c:pt>
                <c:pt idx="173">
                  <c:v>2.1700000000000001E-2</c:v>
                </c:pt>
                <c:pt idx="174">
                  <c:v>3.6600000000000001E-2</c:v>
                </c:pt>
                <c:pt idx="175">
                  <c:v>2.1999999999999999E-2</c:v>
                </c:pt>
                <c:pt idx="176">
                  <c:v>1E-3</c:v>
                </c:pt>
                <c:pt idx="177">
                  <c:v>1.9E-3</c:v>
                </c:pt>
                <c:pt idx="178" formatCode="General">
                  <c:v>1E-3</c:v>
                </c:pt>
                <c:pt idx="179" formatCode="General">
                  <c:v>1.9E-3</c:v>
                </c:pt>
                <c:pt idx="180" formatCode="#,##0.0">
                  <c:v>1.8E-3</c:v>
                </c:pt>
                <c:pt idx="181" formatCode="#,##0.0">
                  <c:v>5.0000000000000001E-3</c:v>
                </c:pt>
                <c:pt idx="182" formatCode="General">
                  <c:v>1.8E-3</c:v>
                </c:pt>
                <c:pt idx="183" formatCode="General">
                  <c:v>5.0000000000000001E-3</c:v>
                </c:pt>
                <c:pt idx="184" formatCode="General">
                  <c:v>1.6000000000000001E-3</c:v>
                </c:pt>
                <c:pt idx="185" formatCode="General">
                  <c:v>1.6999999999999999E-3</c:v>
                </c:pt>
                <c:pt idx="186" formatCode="General">
                  <c:v>1.4E-3</c:v>
                </c:pt>
                <c:pt idx="187" formatCode="General">
                  <c:v>1.6000000000000001E-3</c:v>
                </c:pt>
              </c:numCache>
            </c:numRef>
          </c:yVal>
          <c:smooth val="0"/>
          <c:extLst>
            <c:ext xmlns:c16="http://schemas.microsoft.com/office/drawing/2014/chart" uri="{C3380CC4-5D6E-409C-BE32-E72D297353CC}">
              <c16:uniqueId val="{00000003-0EE5-4F06-A49D-34B0510ED1C4}"/>
            </c:ext>
          </c:extLst>
        </c:ser>
        <c:ser>
          <c:idx val="1"/>
          <c:order val="1"/>
          <c:tx>
            <c:v>Historic</c:v>
          </c:tx>
          <c:spPr>
            <a:ln w="25400" cap="rnd">
              <a:noFill/>
              <a:round/>
            </a:ln>
            <a:effectLst/>
          </c:spPr>
          <c:marker>
            <c:symbol val="triangle"/>
            <c:size val="7"/>
            <c:spPr>
              <a:noFill/>
              <a:ln w="9525">
                <a:solidFill>
                  <a:srgbClr val="FF0000"/>
                </a:solidFill>
              </a:ln>
              <a:effectLst/>
            </c:spPr>
          </c:marker>
          <c:dPt>
            <c:idx val="37"/>
            <c:marker>
              <c:symbol val="triangle"/>
              <c:size val="7"/>
              <c:spPr>
                <a:noFill/>
                <a:ln w="9525">
                  <a:solidFill>
                    <a:srgbClr val="FF0000"/>
                  </a:solidFill>
                </a:ln>
                <a:effectLst/>
              </c:spPr>
            </c:marker>
            <c:bubble3D val="0"/>
            <c:spPr>
              <a:ln w="25400" cap="rnd">
                <a:noFill/>
                <a:round/>
              </a:ln>
              <a:effectLst/>
            </c:spPr>
            <c:extLst>
              <c:ext xmlns:c16="http://schemas.microsoft.com/office/drawing/2014/chart" uri="{C3380CC4-5D6E-409C-BE32-E72D297353CC}">
                <c16:uniqueId val="{00000001-EFD4-43B4-8676-B9DB51DDBE0D}"/>
              </c:ext>
            </c:extLst>
          </c:dPt>
          <c:trendline>
            <c:spPr>
              <a:ln w="25400" cap="rnd">
                <a:noFill/>
                <a:prstDash val="sysDot"/>
              </a:ln>
              <a:effectLst/>
            </c:spPr>
            <c:trendlineType val="movingAvg"/>
            <c:period val="2"/>
            <c:dispRSqr val="0"/>
            <c:dispEq val="0"/>
          </c:trendline>
          <c:xVal>
            <c:numRef>
              <c:f>'San Juan_Plume_Total_Data'!$B$194:$B$254</c:f>
              <c:numCache>
                <c:formatCode>0.00</c:formatCode>
                <c:ptCount val="61"/>
                <c:pt idx="0">
                  <c:v>295.82961408</c:v>
                </c:pt>
                <c:pt idx="1">
                  <c:v>295.82961408</c:v>
                </c:pt>
                <c:pt idx="2">
                  <c:v>295.82961408</c:v>
                </c:pt>
                <c:pt idx="3">
                  <c:v>295.82961408</c:v>
                </c:pt>
                <c:pt idx="4" formatCode="0">
                  <c:v>295</c:v>
                </c:pt>
                <c:pt idx="5" formatCode="0">
                  <c:v>295</c:v>
                </c:pt>
                <c:pt idx="6" formatCode="0">
                  <c:v>295</c:v>
                </c:pt>
                <c:pt idx="7" formatCode="0">
                  <c:v>295</c:v>
                </c:pt>
                <c:pt idx="8" formatCode="0">
                  <c:v>295</c:v>
                </c:pt>
                <c:pt idx="9" formatCode="0">
                  <c:v>295</c:v>
                </c:pt>
                <c:pt idx="10" formatCode="0">
                  <c:v>295</c:v>
                </c:pt>
                <c:pt idx="11" formatCode="0">
                  <c:v>295</c:v>
                </c:pt>
                <c:pt idx="12" formatCode="0">
                  <c:v>295</c:v>
                </c:pt>
                <c:pt idx="13" formatCode="0">
                  <c:v>295</c:v>
                </c:pt>
                <c:pt idx="14" formatCode="0">
                  <c:v>295</c:v>
                </c:pt>
                <c:pt idx="15" formatCode="0">
                  <c:v>295</c:v>
                </c:pt>
                <c:pt idx="16" formatCode="0">
                  <c:v>295</c:v>
                </c:pt>
                <c:pt idx="17" formatCode="0">
                  <c:v>295</c:v>
                </c:pt>
                <c:pt idx="18" formatCode="0">
                  <c:v>295</c:v>
                </c:pt>
                <c:pt idx="19" formatCode="0">
                  <c:v>295</c:v>
                </c:pt>
                <c:pt idx="20">
                  <c:v>295.82961408</c:v>
                </c:pt>
                <c:pt idx="21">
                  <c:v>295.82961408</c:v>
                </c:pt>
                <c:pt idx="22">
                  <c:v>295.82961408</c:v>
                </c:pt>
                <c:pt idx="23">
                  <c:v>295.82961408</c:v>
                </c:pt>
                <c:pt idx="24" formatCode="0">
                  <c:v>295</c:v>
                </c:pt>
                <c:pt idx="25" formatCode="0">
                  <c:v>295</c:v>
                </c:pt>
                <c:pt idx="26" formatCode="0">
                  <c:v>295</c:v>
                </c:pt>
                <c:pt idx="27" formatCode="0">
                  <c:v>295</c:v>
                </c:pt>
                <c:pt idx="28" formatCode="General">
                  <c:v>295.83</c:v>
                </c:pt>
                <c:pt idx="29" formatCode="General">
                  <c:v>295.83</c:v>
                </c:pt>
                <c:pt idx="30" formatCode="General">
                  <c:v>295.83</c:v>
                </c:pt>
                <c:pt idx="31" formatCode="General">
                  <c:v>295.83</c:v>
                </c:pt>
                <c:pt idx="32" formatCode="General">
                  <c:v>295.83</c:v>
                </c:pt>
                <c:pt idx="33" formatCode="General">
                  <c:v>295.83</c:v>
                </c:pt>
                <c:pt idx="34" formatCode="General">
                  <c:v>295.83</c:v>
                </c:pt>
                <c:pt idx="35" formatCode="General">
                  <c:v>295.83</c:v>
                </c:pt>
                <c:pt idx="36" formatCode="General">
                  <c:v>227.63</c:v>
                </c:pt>
                <c:pt idx="37" formatCode="General">
                  <c:v>227.63</c:v>
                </c:pt>
                <c:pt idx="38" formatCode="General">
                  <c:v>227.63</c:v>
                </c:pt>
                <c:pt idx="39" formatCode="General">
                  <c:v>227.63</c:v>
                </c:pt>
                <c:pt idx="40" formatCode="General">
                  <c:v>227.63</c:v>
                </c:pt>
                <c:pt idx="41" formatCode="General">
                  <c:v>227.63</c:v>
                </c:pt>
                <c:pt idx="42" formatCode="General">
                  <c:v>227.63</c:v>
                </c:pt>
                <c:pt idx="43" formatCode="General">
                  <c:v>227.63</c:v>
                </c:pt>
                <c:pt idx="44" formatCode="General">
                  <c:v>227.63</c:v>
                </c:pt>
                <c:pt idx="45" formatCode="General">
                  <c:v>272.48</c:v>
                </c:pt>
                <c:pt idx="46" formatCode="General">
                  <c:v>272.48</c:v>
                </c:pt>
                <c:pt idx="47" formatCode="General">
                  <c:v>272.48</c:v>
                </c:pt>
                <c:pt idx="48" formatCode="General">
                  <c:v>272.48</c:v>
                </c:pt>
                <c:pt idx="49" formatCode="General">
                  <c:v>272.48</c:v>
                </c:pt>
                <c:pt idx="50" formatCode="General">
                  <c:v>272.48</c:v>
                </c:pt>
                <c:pt idx="51" formatCode="General">
                  <c:v>272.48</c:v>
                </c:pt>
                <c:pt idx="52" formatCode="General">
                  <c:v>272.48</c:v>
                </c:pt>
                <c:pt idx="53" formatCode="General">
                  <c:v>272.48</c:v>
                </c:pt>
                <c:pt idx="54" formatCode="General">
                  <c:v>272.48</c:v>
                </c:pt>
                <c:pt idx="55" formatCode="General">
                  <c:v>295</c:v>
                </c:pt>
                <c:pt idx="56" formatCode="General">
                  <c:v>295</c:v>
                </c:pt>
                <c:pt idx="57" formatCode="General">
                  <c:v>295</c:v>
                </c:pt>
                <c:pt idx="58" formatCode="General">
                  <c:v>295</c:v>
                </c:pt>
                <c:pt idx="59" formatCode="General">
                  <c:v>295</c:v>
                </c:pt>
                <c:pt idx="60" formatCode="General">
                  <c:v>295</c:v>
                </c:pt>
              </c:numCache>
            </c:numRef>
          </c:xVal>
          <c:yVal>
            <c:numRef>
              <c:f>'San Juan_Plume_Total_Data'!$J$193:$J$253</c:f>
              <c:numCache>
                <c:formatCode>General</c:formatCode>
                <c:ptCount val="61"/>
                <c:pt idx="0">
                  <c:v>1.5E-3</c:v>
                </c:pt>
                <c:pt idx="1">
                  <c:v>0.107</c:v>
                </c:pt>
                <c:pt idx="3">
                  <c:v>1E-3</c:v>
                </c:pt>
                <c:pt idx="4">
                  <c:v>1E-3</c:v>
                </c:pt>
                <c:pt idx="5">
                  <c:v>0.01</c:v>
                </c:pt>
                <c:pt idx="6">
                  <c:v>0.01</c:v>
                </c:pt>
                <c:pt idx="7">
                  <c:v>0.01</c:v>
                </c:pt>
                <c:pt idx="8">
                  <c:v>0.01</c:v>
                </c:pt>
                <c:pt idx="9">
                  <c:v>0.01</c:v>
                </c:pt>
                <c:pt idx="10">
                  <c:v>0.01</c:v>
                </c:pt>
                <c:pt idx="11">
                  <c:v>0.01</c:v>
                </c:pt>
                <c:pt idx="12">
                  <c:v>0.01</c:v>
                </c:pt>
                <c:pt idx="13">
                  <c:v>0.01</c:v>
                </c:pt>
                <c:pt idx="14">
                  <c:v>0.01</c:v>
                </c:pt>
                <c:pt idx="15">
                  <c:v>0.01</c:v>
                </c:pt>
                <c:pt idx="16">
                  <c:v>0.01</c:v>
                </c:pt>
                <c:pt idx="17">
                  <c:v>0.01</c:v>
                </c:pt>
                <c:pt idx="18">
                  <c:v>0.01</c:v>
                </c:pt>
                <c:pt idx="19">
                  <c:v>0.01</c:v>
                </c:pt>
                <c:pt idx="20">
                  <c:v>1.4E-3</c:v>
                </c:pt>
                <c:pt idx="21">
                  <c:v>1.1999999999999999E-3</c:v>
                </c:pt>
                <c:pt idx="22">
                  <c:v>1.2999999999999999E-3</c:v>
                </c:pt>
                <c:pt idx="24">
                  <c:v>1.2999999999999999E-3</c:v>
                </c:pt>
                <c:pt idx="25">
                  <c:v>1.1900000000000001E-2</c:v>
                </c:pt>
                <c:pt idx="26">
                  <c:v>1.6199999999999999E-2</c:v>
                </c:pt>
                <c:pt idx="27">
                  <c:v>1.7999999999999999E-2</c:v>
                </c:pt>
                <c:pt idx="28">
                  <c:v>8.9999999999999993E-3</c:v>
                </c:pt>
                <c:pt idx="29">
                  <c:v>1.7999999999999999E-2</c:v>
                </c:pt>
                <c:pt idx="30">
                  <c:v>8.6E-3</c:v>
                </c:pt>
                <c:pt idx="31">
                  <c:v>6.2E-2</c:v>
                </c:pt>
                <c:pt idx="32">
                  <c:v>5.7999999999999996E-3</c:v>
                </c:pt>
                <c:pt idx="33">
                  <c:v>2.5999999999999999E-3</c:v>
                </c:pt>
                <c:pt idx="34">
                  <c:v>0.01</c:v>
                </c:pt>
                <c:pt idx="35">
                  <c:v>6.9999999999999999E-4</c:v>
                </c:pt>
                <c:pt idx="36">
                  <c:v>3.5999999999999999E-3</c:v>
                </c:pt>
                <c:pt idx="37">
                  <c:v>2E-3</c:v>
                </c:pt>
                <c:pt idx="38">
                  <c:v>3.4000000000000002E-4</c:v>
                </c:pt>
                <c:pt idx="39">
                  <c:v>1.1999999999999999E-3</c:v>
                </c:pt>
                <c:pt idx="40">
                  <c:v>3.4000000000000002E-4</c:v>
                </c:pt>
                <c:pt idx="41">
                  <c:v>3.0999999999999999E-3</c:v>
                </c:pt>
                <c:pt idx="42">
                  <c:v>8.5000000000000006E-3</c:v>
                </c:pt>
                <c:pt idx="43">
                  <c:v>1.1999999999999999E-3</c:v>
                </c:pt>
                <c:pt idx="44">
                  <c:v>6.9999999999999999E-4</c:v>
                </c:pt>
                <c:pt idx="45">
                  <c:v>1.6E-2</c:v>
                </c:pt>
                <c:pt idx="46">
                  <c:v>2.5000000000000001E-3</c:v>
                </c:pt>
                <c:pt idx="47">
                  <c:v>1.1000000000000001E-3</c:v>
                </c:pt>
                <c:pt idx="48">
                  <c:v>1.4E-3</c:v>
                </c:pt>
                <c:pt idx="49">
                  <c:v>1.4E-3</c:v>
                </c:pt>
                <c:pt idx="50">
                  <c:v>1.6E-2</c:v>
                </c:pt>
                <c:pt idx="51">
                  <c:v>1.2999999999999999E-3</c:v>
                </c:pt>
                <c:pt idx="52">
                  <c:v>6.1000000000000004E-3</c:v>
                </c:pt>
                <c:pt idx="53">
                  <c:v>3.5000000000000001E-3</c:v>
                </c:pt>
                <c:pt idx="54">
                  <c:v>6.9999999999999999E-4</c:v>
                </c:pt>
                <c:pt idx="55">
                  <c:v>1.6000000000000001E-3</c:v>
                </c:pt>
                <c:pt idx="56">
                  <c:v>1.1000000000000001E-3</c:v>
                </c:pt>
                <c:pt idx="57">
                  <c:v>1.5E-3</c:v>
                </c:pt>
                <c:pt idx="58">
                  <c:v>1.1000000000000001E-3</c:v>
                </c:pt>
                <c:pt idx="59">
                  <c:v>1.1999999999999999E-3</c:v>
                </c:pt>
                <c:pt idx="60">
                  <c:v>1.6000000000000001E-3</c:v>
                </c:pt>
              </c:numCache>
            </c:numRef>
          </c:yVal>
          <c:smooth val="0"/>
          <c:extLst>
            <c:ext xmlns:c16="http://schemas.microsoft.com/office/drawing/2014/chart" uri="{C3380CC4-5D6E-409C-BE32-E72D297353CC}">
              <c16:uniqueId val="{00000007-0EE5-4F06-A49D-34B0510ED1C4}"/>
            </c:ext>
          </c:extLst>
        </c:ser>
        <c:dLbls>
          <c:showLegendKey val="0"/>
          <c:showVal val="0"/>
          <c:showCatName val="0"/>
          <c:showSerName val="0"/>
          <c:showPercent val="0"/>
          <c:showBubbleSize val="0"/>
        </c:dLbls>
        <c:axId val="362141368"/>
        <c:axId val="659253504"/>
      </c:scatterChart>
      <c:valAx>
        <c:axId val="362141368"/>
        <c:scaling>
          <c:orientation val="minMax"/>
          <c:max val="650"/>
          <c:min val="190"/>
        </c:scaling>
        <c:delete val="0"/>
        <c:axPos val="b"/>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Distance from GKM (km)</a:t>
                </a:r>
              </a:p>
            </c:rich>
          </c:tx>
          <c:layout>
            <c:manualLayout>
              <c:xMode val="edge"/>
              <c:yMode val="edge"/>
              <c:x val="0.3905949412852911"/>
              <c:y val="0.91722301081090485"/>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1.0000000000000003E-4"/>
        </c:scaling>
        <c:delete val="0"/>
        <c:axPos val="l"/>
        <c:majorGridlines>
          <c:spPr>
            <a:ln w="9525" cap="flat" cmpd="sng" algn="ctr">
              <a:solidFill>
                <a:schemeClr val="bg1">
                  <a:lumMod val="8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Total Arsenic Concentration (mg/L)</a:t>
                </a:r>
              </a:p>
            </c:rich>
          </c:tx>
          <c:layout>
            <c:manualLayout>
              <c:xMode val="edge"/>
              <c:yMode val="edge"/>
              <c:x val="1.4084151924245784E-2"/>
              <c:y val="0.11669018850188552"/>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legend>
      <c:legendPos val="t"/>
      <c:legendEntry>
        <c:idx val="2"/>
        <c:delete val="1"/>
      </c:legendEntry>
      <c:layout>
        <c:manualLayout>
          <c:xMode val="edge"/>
          <c:yMode val="edge"/>
          <c:x val="0.27329717953413246"/>
          <c:y val="0.16808255132492003"/>
          <c:w val="0.56158690200899608"/>
          <c:h val="8.2326969402797254E-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r>
              <a:rPr lang="en-US"/>
              <a:t>San Juan River    </a:t>
            </a:r>
          </a:p>
        </c:rich>
      </c:tx>
      <c:layout>
        <c:manualLayout>
          <c:xMode val="edge"/>
          <c:yMode val="edge"/>
          <c:x val="0.42135384239760726"/>
          <c:y val="5.8411821809944996E-2"/>
        </c:manualLayout>
      </c:layout>
      <c:overlay val="0"/>
      <c:spPr>
        <a:noFill/>
        <a:ln>
          <a:noFill/>
        </a:ln>
        <a:effectLst/>
      </c:spPr>
      <c:txPr>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19450274440203"/>
          <c:y val="0.15744090892747992"/>
          <c:w val="0.77222298912099319"/>
          <c:h val="0.66766476108294681"/>
        </c:manualLayout>
      </c:layout>
      <c:scatterChart>
        <c:scatterStyle val="lineMarker"/>
        <c:varyColors val="0"/>
        <c:ser>
          <c:idx val="0"/>
          <c:order val="0"/>
          <c:tx>
            <c:v>GKM Plume</c:v>
          </c:tx>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'San Juan_Plume_Total_Data'!$B$4:$B$191</c:f>
              <c:numCache>
                <c:formatCode>General</c:formatCode>
                <c:ptCount val="188"/>
                <c:pt idx="0">
                  <c:v>196.05028608000001</c:v>
                </c:pt>
                <c:pt idx="1">
                  <c:v>196.05028608000001</c:v>
                </c:pt>
                <c:pt idx="2">
                  <c:v>196.05028608000001</c:v>
                </c:pt>
                <c:pt idx="3">
                  <c:v>196.05028608000001</c:v>
                </c:pt>
                <c:pt idx="4">
                  <c:v>196.05028608000001</c:v>
                </c:pt>
                <c:pt idx="5">
                  <c:v>196.05028608000001</c:v>
                </c:pt>
                <c:pt idx="6">
                  <c:v>196.05028608000001</c:v>
                </c:pt>
                <c:pt idx="7">
                  <c:v>196.05028608000001</c:v>
                </c:pt>
                <c:pt idx="8">
                  <c:v>196.19512704000002</c:v>
                </c:pt>
                <c:pt idx="9">
                  <c:v>196.87105152000001</c:v>
                </c:pt>
                <c:pt idx="10">
                  <c:v>196.87105152000001</c:v>
                </c:pt>
                <c:pt idx="11">
                  <c:v>196.87105152000001</c:v>
                </c:pt>
                <c:pt idx="12">
                  <c:v>196.87105152000001</c:v>
                </c:pt>
                <c:pt idx="13">
                  <c:v>196.87105152000001</c:v>
                </c:pt>
                <c:pt idx="14">
                  <c:v>196.87105152000001</c:v>
                </c:pt>
                <c:pt idx="15">
                  <c:v>196.87105152000001</c:v>
                </c:pt>
                <c:pt idx="16">
                  <c:v>204.43496832000002</c:v>
                </c:pt>
                <c:pt idx="17">
                  <c:v>204.43496832000002</c:v>
                </c:pt>
                <c:pt idx="18">
                  <c:v>204.43496832000002</c:v>
                </c:pt>
                <c:pt idx="19">
                  <c:v>204.43496832000002</c:v>
                </c:pt>
                <c:pt idx="20">
                  <c:v>204.43496832000002</c:v>
                </c:pt>
                <c:pt idx="21">
                  <c:v>204.43496832000002</c:v>
                </c:pt>
                <c:pt idx="22">
                  <c:v>204.43496832000002</c:v>
                </c:pt>
                <c:pt idx="23">
                  <c:v>204.43496832000002</c:v>
                </c:pt>
                <c:pt idx="24">
                  <c:v>204.43496832000002</c:v>
                </c:pt>
                <c:pt idx="25">
                  <c:v>204.43496832000002</c:v>
                </c:pt>
                <c:pt idx="26">
                  <c:v>204.43496832000002</c:v>
                </c:pt>
                <c:pt idx="27">
                  <c:v>204.43496832000002</c:v>
                </c:pt>
                <c:pt idx="28">
                  <c:v>204.43496832000002</c:v>
                </c:pt>
                <c:pt idx="29">
                  <c:v>204.43496832000002</c:v>
                </c:pt>
                <c:pt idx="30">
                  <c:v>204.43496832000002</c:v>
                </c:pt>
                <c:pt idx="31">
                  <c:v>204.43496832000002</c:v>
                </c:pt>
                <c:pt idx="32">
                  <c:v>204.43496832000002</c:v>
                </c:pt>
                <c:pt idx="33">
                  <c:v>204.43496832000002</c:v>
                </c:pt>
                <c:pt idx="34">
                  <c:v>204.43496832000002</c:v>
                </c:pt>
                <c:pt idx="35">
                  <c:v>204.48324864000003</c:v>
                </c:pt>
                <c:pt idx="36">
                  <c:v>204.48324864000003</c:v>
                </c:pt>
                <c:pt idx="37">
                  <c:v>204.48324864000003</c:v>
                </c:pt>
                <c:pt idx="38">
                  <c:v>204.48324864000003</c:v>
                </c:pt>
                <c:pt idx="39">
                  <c:v>204.48324864000003</c:v>
                </c:pt>
                <c:pt idx="40">
                  <c:v>204.48324864000003</c:v>
                </c:pt>
                <c:pt idx="41">
                  <c:v>204.48324864000003</c:v>
                </c:pt>
                <c:pt idx="42">
                  <c:v>204.48324864000003</c:v>
                </c:pt>
                <c:pt idx="43">
                  <c:v>214.42899456000004</c:v>
                </c:pt>
                <c:pt idx="44">
                  <c:v>214.42899456000004</c:v>
                </c:pt>
                <c:pt idx="45">
                  <c:v>214.42899456000004</c:v>
                </c:pt>
                <c:pt idx="46">
                  <c:v>214.42899456000004</c:v>
                </c:pt>
                <c:pt idx="47">
                  <c:v>214.42899456000004</c:v>
                </c:pt>
                <c:pt idx="48">
                  <c:v>214.42899456000004</c:v>
                </c:pt>
                <c:pt idx="49">
                  <c:v>214.42899456000004</c:v>
                </c:pt>
                <c:pt idx="50">
                  <c:v>227.65780224000002</c:v>
                </c:pt>
                <c:pt idx="51">
                  <c:v>227.65780224000002</c:v>
                </c:pt>
                <c:pt idx="52">
                  <c:v>227.65780224000002</c:v>
                </c:pt>
                <c:pt idx="53">
                  <c:v>227.65780224000002</c:v>
                </c:pt>
                <c:pt idx="54">
                  <c:v>227.65780224000002</c:v>
                </c:pt>
                <c:pt idx="55">
                  <c:v>227.65780224000002</c:v>
                </c:pt>
                <c:pt idx="56">
                  <c:v>227.65780224000002</c:v>
                </c:pt>
                <c:pt idx="57">
                  <c:v>227.65780224000002</c:v>
                </c:pt>
                <c:pt idx="58">
                  <c:v>227.65780224000002</c:v>
                </c:pt>
                <c:pt idx="59">
                  <c:v>246.11697792000004</c:v>
                </c:pt>
                <c:pt idx="60">
                  <c:v>246.11697792000004</c:v>
                </c:pt>
                <c:pt idx="61">
                  <c:v>246.34228608000001</c:v>
                </c:pt>
                <c:pt idx="62">
                  <c:v>246.34228608000001</c:v>
                </c:pt>
                <c:pt idx="63">
                  <c:v>246.34228608000001</c:v>
                </c:pt>
                <c:pt idx="64">
                  <c:v>246.34228608000001</c:v>
                </c:pt>
                <c:pt idx="65">
                  <c:v>246.34228608000001</c:v>
                </c:pt>
                <c:pt idx="66">
                  <c:v>246.34228608000001</c:v>
                </c:pt>
                <c:pt idx="67">
                  <c:v>246.34228608000001</c:v>
                </c:pt>
                <c:pt idx="68">
                  <c:v>246.34228608000001</c:v>
                </c:pt>
                <c:pt idx="69">
                  <c:v>272.47803264000004</c:v>
                </c:pt>
                <c:pt idx="70">
                  <c:v>272.47803264000004</c:v>
                </c:pt>
                <c:pt idx="71">
                  <c:v>272.47803264000004</c:v>
                </c:pt>
                <c:pt idx="72">
                  <c:v>272.47803264000004</c:v>
                </c:pt>
                <c:pt idx="73">
                  <c:v>272.47803264000004</c:v>
                </c:pt>
                <c:pt idx="74">
                  <c:v>272.47803264000004</c:v>
                </c:pt>
                <c:pt idx="75">
                  <c:v>272.47803264000004</c:v>
                </c:pt>
                <c:pt idx="76">
                  <c:v>295.82961408</c:v>
                </c:pt>
                <c:pt idx="77">
                  <c:v>295.82961408</c:v>
                </c:pt>
                <c:pt idx="78">
                  <c:v>295.82961408</c:v>
                </c:pt>
                <c:pt idx="79">
                  <c:v>295.82961408</c:v>
                </c:pt>
                <c:pt idx="80">
                  <c:v>295.82961408</c:v>
                </c:pt>
                <c:pt idx="81">
                  <c:v>295.82961408</c:v>
                </c:pt>
                <c:pt idx="82">
                  <c:v>295.82961408</c:v>
                </c:pt>
                <c:pt idx="83">
                  <c:v>295.82961408</c:v>
                </c:pt>
                <c:pt idx="84">
                  <c:v>295.82961408</c:v>
                </c:pt>
                <c:pt idx="85">
                  <c:v>298.53331200000002</c:v>
                </c:pt>
                <c:pt idx="86">
                  <c:v>298.53331200000002</c:v>
                </c:pt>
                <c:pt idx="87">
                  <c:v>298.74252672</c:v>
                </c:pt>
                <c:pt idx="88">
                  <c:v>298.74252672</c:v>
                </c:pt>
                <c:pt idx="89">
                  <c:v>298.74252672</c:v>
                </c:pt>
                <c:pt idx="90">
                  <c:v>298.74252672</c:v>
                </c:pt>
                <c:pt idx="91">
                  <c:v>298.74252672</c:v>
                </c:pt>
                <c:pt idx="92">
                  <c:v>298.74252672</c:v>
                </c:pt>
                <c:pt idx="93">
                  <c:v>298.74252672</c:v>
                </c:pt>
                <c:pt idx="94">
                  <c:v>298.74252672</c:v>
                </c:pt>
                <c:pt idx="95">
                  <c:v>298.74252672</c:v>
                </c:pt>
                <c:pt idx="96">
                  <c:v>298.74252672</c:v>
                </c:pt>
                <c:pt idx="97">
                  <c:v>298.74252672</c:v>
                </c:pt>
                <c:pt idx="98">
                  <c:v>298.74252672</c:v>
                </c:pt>
                <c:pt idx="99">
                  <c:v>298.74252672</c:v>
                </c:pt>
                <c:pt idx="100">
                  <c:v>298.74252672</c:v>
                </c:pt>
                <c:pt idx="101">
                  <c:v>298.74252672</c:v>
                </c:pt>
                <c:pt idx="102">
                  <c:v>333.21467520000004</c:v>
                </c:pt>
                <c:pt idx="103">
                  <c:v>333.21467520000004</c:v>
                </c:pt>
                <c:pt idx="104">
                  <c:v>333.21467520000004</c:v>
                </c:pt>
                <c:pt idx="105">
                  <c:v>333.21467520000004</c:v>
                </c:pt>
                <c:pt idx="106">
                  <c:v>333.21467520000004</c:v>
                </c:pt>
                <c:pt idx="107">
                  <c:v>333.21467520000004</c:v>
                </c:pt>
                <c:pt idx="108">
                  <c:v>333.21467520000004</c:v>
                </c:pt>
                <c:pt idx="109">
                  <c:v>333.21467520000004</c:v>
                </c:pt>
                <c:pt idx="110">
                  <c:v>333.21467520000004</c:v>
                </c:pt>
                <c:pt idx="111">
                  <c:v>345.71927808000004</c:v>
                </c:pt>
                <c:pt idx="112">
                  <c:v>345.71927808000004</c:v>
                </c:pt>
                <c:pt idx="113">
                  <c:v>345.71927808000004</c:v>
                </c:pt>
                <c:pt idx="114">
                  <c:v>345.71927808000004</c:v>
                </c:pt>
                <c:pt idx="115">
                  <c:v>345.71927808000004</c:v>
                </c:pt>
                <c:pt idx="116">
                  <c:v>345.71927808000004</c:v>
                </c:pt>
                <c:pt idx="117">
                  <c:v>345.71927808000004</c:v>
                </c:pt>
                <c:pt idx="118">
                  <c:v>345.71927808000004</c:v>
                </c:pt>
                <c:pt idx="119">
                  <c:v>345.71927808000004</c:v>
                </c:pt>
                <c:pt idx="120">
                  <c:v>345.71927808000004</c:v>
                </c:pt>
                <c:pt idx="121">
                  <c:v>345.79974528000002</c:v>
                </c:pt>
                <c:pt idx="122">
                  <c:v>345.79974528000002</c:v>
                </c:pt>
                <c:pt idx="123">
                  <c:v>345.79974528000002</c:v>
                </c:pt>
                <c:pt idx="124">
                  <c:v>345.79974528000002</c:v>
                </c:pt>
                <c:pt idx="125">
                  <c:v>345.79974528000002</c:v>
                </c:pt>
                <c:pt idx="126">
                  <c:v>345.79974528000002</c:v>
                </c:pt>
                <c:pt idx="127">
                  <c:v>345.79974528000002</c:v>
                </c:pt>
                <c:pt idx="128">
                  <c:v>345.79974528000002</c:v>
                </c:pt>
                <c:pt idx="129">
                  <c:v>345.79974528000002</c:v>
                </c:pt>
                <c:pt idx="130">
                  <c:v>345.79974528000002</c:v>
                </c:pt>
                <c:pt idx="131">
                  <c:v>377.05320576000003</c:v>
                </c:pt>
                <c:pt idx="132">
                  <c:v>377.05320576000003</c:v>
                </c:pt>
                <c:pt idx="133">
                  <c:v>377.05320576000003</c:v>
                </c:pt>
                <c:pt idx="134">
                  <c:v>377.05320576000003</c:v>
                </c:pt>
                <c:pt idx="135">
                  <c:v>377.05320576000003</c:v>
                </c:pt>
                <c:pt idx="136">
                  <c:v>377.05320576000003</c:v>
                </c:pt>
                <c:pt idx="137">
                  <c:v>377.05320576000003</c:v>
                </c:pt>
                <c:pt idx="138">
                  <c:v>377.05320576000003</c:v>
                </c:pt>
                <c:pt idx="139">
                  <c:v>377.05320576000003</c:v>
                </c:pt>
                <c:pt idx="140">
                  <c:v>377.05320576000003</c:v>
                </c:pt>
                <c:pt idx="141">
                  <c:v>377.05320576000003</c:v>
                </c:pt>
                <c:pt idx="142">
                  <c:v>377.58428928000001</c:v>
                </c:pt>
                <c:pt idx="143">
                  <c:v>377.61647615999999</c:v>
                </c:pt>
                <c:pt idx="144">
                  <c:v>377.61647615999999</c:v>
                </c:pt>
                <c:pt idx="145">
                  <c:v>377.61647615999999</c:v>
                </c:pt>
                <c:pt idx="146">
                  <c:v>377.61647615999999</c:v>
                </c:pt>
                <c:pt idx="147">
                  <c:v>377.61647615999999</c:v>
                </c:pt>
                <c:pt idx="148">
                  <c:v>377.61647615999999</c:v>
                </c:pt>
                <c:pt idx="149">
                  <c:v>377.61647615999999</c:v>
                </c:pt>
                <c:pt idx="150">
                  <c:v>377.61647615999999</c:v>
                </c:pt>
                <c:pt idx="151">
                  <c:v>420.92392320000005</c:v>
                </c:pt>
                <c:pt idx="152">
                  <c:v>421.32625920000004</c:v>
                </c:pt>
                <c:pt idx="153">
                  <c:v>421.32625920000004</c:v>
                </c:pt>
                <c:pt idx="154">
                  <c:v>421.32625920000004</c:v>
                </c:pt>
                <c:pt idx="155">
                  <c:v>421.32625920000004</c:v>
                </c:pt>
                <c:pt idx="156">
                  <c:v>421.32625920000004</c:v>
                </c:pt>
                <c:pt idx="157">
                  <c:v>421.32625920000004</c:v>
                </c:pt>
                <c:pt idx="158">
                  <c:v>421.32625920000004</c:v>
                </c:pt>
                <c:pt idx="159">
                  <c:v>421.32625920000004</c:v>
                </c:pt>
                <c:pt idx="160">
                  <c:v>421.39063296</c:v>
                </c:pt>
                <c:pt idx="161">
                  <c:v>421.48719360000001</c:v>
                </c:pt>
                <c:pt idx="162">
                  <c:v>421.48719360000001</c:v>
                </c:pt>
                <c:pt idx="163">
                  <c:v>421.48719360000001</c:v>
                </c:pt>
                <c:pt idx="164">
                  <c:v>421.48719360000001</c:v>
                </c:pt>
                <c:pt idx="165">
                  <c:v>421.48719360000001</c:v>
                </c:pt>
                <c:pt idx="166">
                  <c:v>421.48719360000001</c:v>
                </c:pt>
                <c:pt idx="167">
                  <c:v>421.48719360000001</c:v>
                </c:pt>
                <c:pt idx="168">
                  <c:v>421.48719360000001</c:v>
                </c:pt>
                <c:pt idx="169">
                  <c:v>421.48719360000001</c:v>
                </c:pt>
                <c:pt idx="170">
                  <c:v>421.48719360000001</c:v>
                </c:pt>
                <c:pt idx="171">
                  <c:v>421.48719360000001</c:v>
                </c:pt>
                <c:pt idx="172">
                  <c:v>510.74141184000007</c:v>
                </c:pt>
                <c:pt idx="173">
                  <c:v>510.74141184000007</c:v>
                </c:pt>
                <c:pt idx="174">
                  <c:v>510.74141184000007</c:v>
                </c:pt>
                <c:pt idx="175">
                  <c:v>510.74141184000007</c:v>
                </c:pt>
                <c:pt idx="176">
                  <c:v>543.74905727999999</c:v>
                </c:pt>
                <c:pt idx="177">
                  <c:v>543.84561792</c:v>
                </c:pt>
                <c:pt idx="178">
                  <c:v>543.97070000000008</c:v>
                </c:pt>
                <c:pt idx="179">
                  <c:v>544.06730000000005</c:v>
                </c:pt>
                <c:pt idx="180">
                  <c:v>545.11699968000005</c:v>
                </c:pt>
                <c:pt idx="181">
                  <c:v>545.11699968000005</c:v>
                </c:pt>
                <c:pt idx="182">
                  <c:v>545.33920000000012</c:v>
                </c:pt>
                <c:pt idx="183">
                  <c:v>545.33920000000012</c:v>
                </c:pt>
                <c:pt idx="184">
                  <c:v>645.8193</c:v>
                </c:pt>
                <c:pt idx="185">
                  <c:v>645.8193</c:v>
                </c:pt>
                <c:pt idx="186">
                  <c:v>645.8193</c:v>
                </c:pt>
                <c:pt idx="187">
                  <c:v>645.8193</c:v>
                </c:pt>
              </c:numCache>
            </c:numRef>
          </c:xVal>
          <c:yVal>
            <c:numRef>
              <c:f>'San Juan_Plume_Total_Data'!$Q$4:$Q$191</c:f>
              <c:numCache>
                <c:formatCode>#,##0.0000</c:formatCode>
                <c:ptCount val="188"/>
                <c:pt idx="0">
                  <c:v>1.2E-2</c:v>
                </c:pt>
                <c:pt idx="1">
                  <c:v>6.1999999999999998E-3</c:v>
                </c:pt>
                <c:pt idx="2">
                  <c:v>4.7999999999999996E-3</c:v>
                </c:pt>
                <c:pt idx="3">
                  <c:v>1.2E-2</c:v>
                </c:pt>
                <c:pt idx="4">
                  <c:v>4.4999999999999997E-3</c:v>
                </c:pt>
                <c:pt idx="5">
                  <c:v>4.0999999999999995E-3</c:v>
                </c:pt>
                <c:pt idx="6">
                  <c:v>5.7000000000000002E-3</c:v>
                </c:pt>
                <c:pt idx="7">
                  <c:v>4.2000000000000006E-3</c:v>
                </c:pt>
                <c:pt idx="8">
                  <c:v>5.8000000000000003E-2</c:v>
                </c:pt>
                <c:pt idx="9">
                  <c:v>3.3000000000000002E-2</c:v>
                </c:pt>
                <c:pt idx="10">
                  <c:v>1.4999999999999999E-2</c:v>
                </c:pt>
                <c:pt idx="11">
                  <c:v>8.5000000000000006E-2</c:v>
                </c:pt>
                <c:pt idx="12">
                  <c:v>2.1999999999999999E-2</c:v>
                </c:pt>
                <c:pt idx="13">
                  <c:v>6.3E-3</c:v>
                </c:pt>
                <c:pt idx="14">
                  <c:v>6.4000000000000003E-3</c:v>
                </c:pt>
                <c:pt idx="15">
                  <c:v>3.3999999999999998E-3</c:v>
                </c:pt>
                <c:pt idx="16">
                  <c:v>0.01</c:v>
                </c:pt>
                <c:pt idx="17">
                  <c:v>0.03</c:v>
                </c:pt>
                <c:pt idx="18">
                  <c:v>0.06</c:v>
                </c:pt>
                <c:pt idx="19">
                  <c:v>0.03</c:v>
                </c:pt>
                <c:pt idx="20">
                  <c:v>0.02</c:v>
                </c:pt>
                <c:pt idx="21">
                  <c:v>0.03</c:v>
                </c:pt>
                <c:pt idx="22">
                  <c:v>0.01</c:v>
                </c:pt>
                <c:pt idx="23">
                  <c:v>1.1E-4</c:v>
                </c:pt>
                <c:pt idx="24">
                  <c:v>1.1E-4</c:v>
                </c:pt>
                <c:pt idx="25">
                  <c:v>1.1E-4</c:v>
                </c:pt>
                <c:pt idx="26">
                  <c:v>1.1E-4</c:v>
                </c:pt>
                <c:pt idx="27">
                  <c:v>1.1E-4</c:v>
                </c:pt>
                <c:pt idx="28">
                  <c:v>0.02</c:v>
                </c:pt>
                <c:pt idx="29">
                  <c:v>1.1E-4</c:v>
                </c:pt>
                <c:pt idx="30">
                  <c:v>1.1E-4</c:v>
                </c:pt>
                <c:pt idx="31">
                  <c:v>1.1E-4</c:v>
                </c:pt>
                <c:pt idx="32">
                  <c:v>1.1E-4</c:v>
                </c:pt>
                <c:pt idx="33">
                  <c:v>1.1E-4</c:v>
                </c:pt>
                <c:pt idx="34">
                  <c:v>1.1E-4</c:v>
                </c:pt>
                <c:pt idx="35">
                  <c:v>1.4999999999999999E-2</c:v>
                </c:pt>
                <c:pt idx="36">
                  <c:v>7.3000000000000001E-3</c:v>
                </c:pt>
                <c:pt idx="37">
                  <c:v>4.9000000000000007E-3</c:v>
                </c:pt>
                <c:pt idx="38">
                  <c:v>1.2999999999999999E-2</c:v>
                </c:pt>
                <c:pt idx="39">
                  <c:v>4.0000000000000001E-3</c:v>
                </c:pt>
                <c:pt idx="40">
                  <c:v>3.8E-3</c:v>
                </c:pt>
                <c:pt idx="41">
                  <c:v>5.7000000000000002E-3</c:v>
                </c:pt>
                <c:pt idx="42">
                  <c:v>3.8E-3</c:v>
                </c:pt>
                <c:pt idx="43">
                  <c:v>3.2000000000000001E-2</c:v>
                </c:pt>
                <c:pt idx="44">
                  <c:v>1.2999999999999999E-2</c:v>
                </c:pt>
                <c:pt idx="45">
                  <c:v>1.2E-2</c:v>
                </c:pt>
                <c:pt idx="46">
                  <c:v>4.4999999999999997E-3</c:v>
                </c:pt>
                <c:pt idx="47">
                  <c:v>6.4999999999999997E-3</c:v>
                </c:pt>
                <c:pt idx="48">
                  <c:v>4.4000000000000003E-3</c:v>
                </c:pt>
                <c:pt idx="49">
                  <c:v>3.5999999999999999E-3</c:v>
                </c:pt>
                <c:pt idx="50">
                  <c:v>1.7000000000000001E-2</c:v>
                </c:pt>
                <c:pt idx="51">
                  <c:v>4.2000000000000003E-2</c:v>
                </c:pt>
                <c:pt idx="52">
                  <c:v>1.6E-2</c:v>
                </c:pt>
                <c:pt idx="53">
                  <c:v>1.6E-2</c:v>
                </c:pt>
                <c:pt idx="54">
                  <c:v>0.11</c:v>
                </c:pt>
                <c:pt idx="55">
                  <c:v>2.4E-2</c:v>
                </c:pt>
                <c:pt idx="56">
                  <c:v>7.0999999999999995E-3</c:v>
                </c:pt>
                <c:pt idx="57">
                  <c:v>6.7999999999999996E-3</c:v>
                </c:pt>
                <c:pt idx="58">
                  <c:v>4.0999999999999995E-3</c:v>
                </c:pt>
                <c:pt idx="59">
                  <c:v>5.917E-2</c:v>
                </c:pt>
                <c:pt idx="60">
                  <c:v>4.6429999999999999E-2</c:v>
                </c:pt>
                <c:pt idx="61">
                  <c:v>0.05</c:v>
                </c:pt>
                <c:pt idx="62">
                  <c:v>7.0000000000000007E-2</c:v>
                </c:pt>
                <c:pt idx="63">
                  <c:v>1.2999999999999999E-2</c:v>
                </c:pt>
                <c:pt idx="64">
                  <c:v>3.3000000000000002E-2</c:v>
                </c:pt>
                <c:pt idx="65">
                  <c:v>2.3E-2</c:v>
                </c:pt>
                <c:pt idx="66">
                  <c:v>2.3E-2</c:v>
                </c:pt>
                <c:pt idx="67">
                  <c:v>1.7999999999999999E-2</c:v>
                </c:pt>
                <c:pt idx="68">
                  <c:v>7.7000000000000002E-3</c:v>
                </c:pt>
                <c:pt idx="69">
                  <c:v>4.3999999999999997E-2</c:v>
                </c:pt>
                <c:pt idx="70">
                  <c:v>7.3999999999999996E-2</c:v>
                </c:pt>
                <c:pt idx="71">
                  <c:v>5.8999999999999997E-2</c:v>
                </c:pt>
                <c:pt idx="72">
                  <c:v>4.2000000000000003E-2</c:v>
                </c:pt>
                <c:pt idx="73">
                  <c:v>4.1000000000000002E-2</c:v>
                </c:pt>
                <c:pt idx="74">
                  <c:v>3.4000000000000002E-2</c:v>
                </c:pt>
                <c:pt idx="75">
                  <c:v>0.01</c:v>
                </c:pt>
                <c:pt idx="76">
                  <c:v>6.2E-2</c:v>
                </c:pt>
                <c:pt idx="77">
                  <c:v>7.3999999999999996E-2</c:v>
                </c:pt>
                <c:pt idx="78">
                  <c:v>0.11</c:v>
                </c:pt>
                <c:pt idx="79">
                  <c:v>0.12</c:v>
                </c:pt>
                <c:pt idx="80">
                  <c:v>3.6999999999999998E-2</c:v>
                </c:pt>
                <c:pt idx="81">
                  <c:v>1.7000000000000001E-2</c:v>
                </c:pt>
                <c:pt idx="82">
                  <c:v>2.7E-2</c:v>
                </c:pt>
                <c:pt idx="83">
                  <c:v>2.3E-2</c:v>
                </c:pt>
                <c:pt idx="84">
                  <c:v>1.2E-2</c:v>
                </c:pt>
                <c:pt idx="85">
                  <c:v>4.743E-2</c:v>
                </c:pt>
                <c:pt idx="86">
                  <c:v>4.8640000000000003E-2</c:v>
                </c:pt>
                <c:pt idx="87">
                  <c:v>4.1399999999999999E-2</c:v>
                </c:pt>
                <c:pt idx="88">
                  <c:v>5.9299999999999999E-2</c:v>
                </c:pt>
                <c:pt idx="89">
                  <c:v>6.3E-2</c:v>
                </c:pt>
                <c:pt idx="90">
                  <c:v>4.7600000000000003E-2</c:v>
                </c:pt>
                <c:pt idx="91">
                  <c:v>4.9700000000000001E-2</c:v>
                </c:pt>
                <c:pt idx="92">
                  <c:v>6.9599999999999995E-2</c:v>
                </c:pt>
                <c:pt idx="93">
                  <c:v>6.9699999999999998E-2</c:v>
                </c:pt>
                <c:pt idx="94">
                  <c:v>0.104</c:v>
                </c:pt>
                <c:pt idx="95">
                  <c:v>7.6700000000000004E-2</c:v>
                </c:pt>
                <c:pt idx="96">
                  <c:v>4.3700000000000003E-2</c:v>
                </c:pt>
                <c:pt idx="97">
                  <c:v>3.4299999999999997E-2</c:v>
                </c:pt>
                <c:pt idx="98">
                  <c:v>7.9299999999999995E-2</c:v>
                </c:pt>
                <c:pt idx="99">
                  <c:v>7.0499999999999993E-2</c:v>
                </c:pt>
                <c:pt idx="100">
                  <c:v>1.8200000000000001E-2</c:v>
                </c:pt>
                <c:pt idx="101">
                  <c:v>1.49E-2</c:v>
                </c:pt>
                <c:pt idx="102">
                  <c:v>5.5E-2</c:v>
                </c:pt>
                <c:pt idx="103">
                  <c:v>5.3999999999999999E-2</c:v>
                </c:pt>
                <c:pt idx="104">
                  <c:v>7.9000000000000001E-2</c:v>
                </c:pt>
                <c:pt idx="105">
                  <c:v>7.7000000000000002E-3</c:v>
                </c:pt>
                <c:pt idx="106">
                  <c:v>1.6000000000000001E-3</c:v>
                </c:pt>
                <c:pt idx="107">
                  <c:v>0.06</c:v>
                </c:pt>
                <c:pt idx="108">
                  <c:v>9.4E-2</c:v>
                </c:pt>
                <c:pt idx="109">
                  <c:v>2.7E-2</c:v>
                </c:pt>
                <c:pt idx="110">
                  <c:v>3.5000000000000001E-3</c:v>
                </c:pt>
                <c:pt idx="111">
                  <c:v>8.2400000000000001E-2</c:v>
                </c:pt>
                <c:pt idx="112">
                  <c:v>5.6399999999999999E-2</c:v>
                </c:pt>
                <c:pt idx="113">
                  <c:v>6.7299999999999999E-2</c:v>
                </c:pt>
                <c:pt idx="114">
                  <c:v>6.7900000000000002E-2</c:v>
                </c:pt>
                <c:pt idx="115">
                  <c:v>8.0299999999999996E-2</c:v>
                </c:pt>
                <c:pt idx="116">
                  <c:v>5.1700000000000003E-2</c:v>
                </c:pt>
                <c:pt idx="117">
                  <c:v>4.7899999999999998E-2</c:v>
                </c:pt>
                <c:pt idx="118">
                  <c:v>5.1400000000000001E-2</c:v>
                </c:pt>
                <c:pt idx="119">
                  <c:v>0.106</c:v>
                </c:pt>
                <c:pt idx="120">
                  <c:v>3.9300000000000002E-2</c:v>
                </c:pt>
                <c:pt idx="121">
                  <c:v>4.3999999999999997E-2</c:v>
                </c:pt>
                <c:pt idx="122">
                  <c:v>6.4000000000000001E-2</c:v>
                </c:pt>
                <c:pt idx="123">
                  <c:v>6.4000000000000001E-2</c:v>
                </c:pt>
                <c:pt idx="124">
                  <c:v>1.0999999999999999E-2</c:v>
                </c:pt>
                <c:pt idx="125">
                  <c:v>3.5000000000000003E-2</c:v>
                </c:pt>
                <c:pt idx="126">
                  <c:v>6.2E-2</c:v>
                </c:pt>
                <c:pt idx="127">
                  <c:v>6.2E-2</c:v>
                </c:pt>
                <c:pt idx="128">
                  <c:v>9.9000000000000005E-2</c:v>
                </c:pt>
                <c:pt idx="129">
                  <c:v>3.5000000000000003E-2</c:v>
                </c:pt>
                <c:pt idx="130">
                  <c:v>3.6999999999999998E-2</c:v>
                </c:pt>
                <c:pt idx="131">
                  <c:v>8.0799999999999997E-2</c:v>
                </c:pt>
                <c:pt idx="132">
                  <c:v>0.06</c:v>
                </c:pt>
                <c:pt idx="133">
                  <c:v>5.4699999999999999E-2</c:v>
                </c:pt>
                <c:pt idx="134">
                  <c:v>6.1600000000000002E-2</c:v>
                </c:pt>
                <c:pt idx="135">
                  <c:v>6.4199999999999993E-2</c:v>
                </c:pt>
                <c:pt idx="136">
                  <c:v>7.6700000000000004E-2</c:v>
                </c:pt>
                <c:pt idx="137">
                  <c:v>3.3600000000000005E-2</c:v>
                </c:pt>
                <c:pt idx="138">
                  <c:v>5.3400000000000003E-2</c:v>
                </c:pt>
                <c:pt idx="139">
                  <c:v>0.11600000000000001</c:v>
                </c:pt>
                <c:pt idx="140">
                  <c:v>5.7599999999999998E-2</c:v>
                </c:pt>
                <c:pt idx="141">
                  <c:v>3.3799999999999997E-2</c:v>
                </c:pt>
                <c:pt idx="142">
                  <c:v>5.8000000000000003E-2</c:v>
                </c:pt>
                <c:pt idx="143">
                  <c:v>5.0999999999999997E-2</c:v>
                </c:pt>
                <c:pt idx="144">
                  <c:v>5.6000000000000001E-2</c:v>
                </c:pt>
                <c:pt idx="145">
                  <c:v>0.1</c:v>
                </c:pt>
                <c:pt idx="146">
                  <c:v>8.5999999999999993E-2</c:v>
                </c:pt>
                <c:pt idx="147">
                  <c:v>0.13</c:v>
                </c:pt>
                <c:pt idx="148">
                  <c:v>6.7000000000000004E-2</c:v>
                </c:pt>
                <c:pt idx="149">
                  <c:v>2.7E-2</c:v>
                </c:pt>
                <c:pt idx="150">
                  <c:v>2.8000000000000001E-2</c:v>
                </c:pt>
                <c:pt idx="151">
                  <c:v>6.2520000000000006E-2</c:v>
                </c:pt>
                <c:pt idx="152">
                  <c:v>8.6999999999999994E-2</c:v>
                </c:pt>
                <c:pt idx="153">
                  <c:v>9.4E-2</c:v>
                </c:pt>
                <c:pt idx="154">
                  <c:v>0.1</c:v>
                </c:pt>
                <c:pt idx="155">
                  <c:v>0.1</c:v>
                </c:pt>
                <c:pt idx="156">
                  <c:v>0.12</c:v>
                </c:pt>
                <c:pt idx="157">
                  <c:v>0.1</c:v>
                </c:pt>
                <c:pt idx="158">
                  <c:v>0.1</c:v>
                </c:pt>
                <c:pt idx="159">
                  <c:v>5.1999999999999998E-2</c:v>
                </c:pt>
                <c:pt idx="160">
                  <c:v>7.0000000000000007E-2</c:v>
                </c:pt>
                <c:pt idx="161">
                  <c:v>0.10299999999999999</c:v>
                </c:pt>
                <c:pt idx="162">
                  <c:v>7.2800000000000004E-2</c:v>
                </c:pt>
                <c:pt idx="163">
                  <c:v>6.9800000000000001E-2</c:v>
                </c:pt>
                <c:pt idx="164">
                  <c:v>7.4300000000000005E-2</c:v>
                </c:pt>
                <c:pt idx="165">
                  <c:v>6.0999999999999999E-2</c:v>
                </c:pt>
                <c:pt idx="166">
                  <c:v>8.0799999999999997E-2</c:v>
                </c:pt>
                <c:pt idx="167">
                  <c:v>8.2400000000000001E-2</c:v>
                </c:pt>
                <c:pt idx="168">
                  <c:v>4.9500000000000002E-2</c:v>
                </c:pt>
                <c:pt idx="169">
                  <c:v>8.4199999999999997E-2</c:v>
                </c:pt>
                <c:pt idx="170">
                  <c:v>7.9000000000000001E-2</c:v>
                </c:pt>
                <c:pt idx="171">
                  <c:v>4.02E-2</c:v>
                </c:pt>
                <c:pt idx="172">
                  <c:v>6.88E-2</c:v>
                </c:pt>
                <c:pt idx="173">
                  <c:v>5.9700000000000003E-2</c:v>
                </c:pt>
                <c:pt idx="174">
                  <c:v>9.3200000000000005E-2</c:v>
                </c:pt>
                <c:pt idx="175">
                  <c:v>0.104</c:v>
                </c:pt>
                <c:pt idx="176">
                  <c:v>9.7999999999999997E-4</c:v>
                </c:pt>
                <c:pt idx="177">
                  <c:v>5.0000000000000001E-3</c:v>
                </c:pt>
                <c:pt idx="178" formatCode="General">
                  <c:v>9.7999999999999997E-4</c:v>
                </c:pt>
                <c:pt idx="179" formatCode="General">
                  <c:v>5.0000000000000001E-3</c:v>
                </c:pt>
                <c:pt idx="180" formatCode="#,##0.0">
                  <c:v>2.5000000000000001E-3</c:v>
                </c:pt>
                <c:pt idx="181" formatCode="#,##0.0">
                  <c:v>1.4E-2</c:v>
                </c:pt>
                <c:pt idx="182" formatCode="General">
                  <c:v>2.5000000000000001E-3</c:v>
                </c:pt>
                <c:pt idx="183" formatCode="General">
                  <c:v>1.4E-2</c:v>
                </c:pt>
                <c:pt idx="184" formatCode="General">
                  <c:v>1.4E-3</c:v>
                </c:pt>
                <c:pt idx="185" formatCode="General">
                  <c:v>7.6000000000000004E-4</c:v>
                </c:pt>
                <c:pt idx="186" formatCode="General">
                  <c:v>6.0999999999999997E-4</c:v>
                </c:pt>
                <c:pt idx="187" formatCode="General">
                  <c:v>6.0999999999999997E-4</c:v>
                </c:pt>
              </c:numCache>
            </c:numRef>
          </c:yVal>
          <c:smooth val="0"/>
          <c:extLst>
            <c:ext xmlns:c16="http://schemas.microsoft.com/office/drawing/2014/chart" uri="{C3380CC4-5D6E-409C-BE32-E72D297353CC}">
              <c16:uniqueId val="{00000000-8906-41BF-BC89-40E9FEA7A42B}"/>
            </c:ext>
          </c:extLst>
        </c:ser>
        <c:ser>
          <c:idx val="1"/>
          <c:order val="1"/>
          <c:tx>
            <c:v>Historic</c:v>
          </c:tx>
          <c:spPr>
            <a:ln w="25400" cap="rnd">
              <a:noFill/>
              <a:round/>
            </a:ln>
            <a:effectLst/>
          </c:spPr>
          <c:marker>
            <c:symbol val="triangle"/>
            <c:size val="7"/>
            <c:spPr>
              <a:noFill/>
              <a:ln w="9525">
                <a:solidFill>
                  <a:srgbClr val="FF0000"/>
                </a:solidFill>
              </a:ln>
              <a:effectLst/>
            </c:spPr>
          </c:marker>
          <c:trendline>
            <c:spPr>
              <a:ln w="25400" cap="rnd">
                <a:noFill/>
                <a:prstDash val="sysDot"/>
              </a:ln>
              <a:effectLst/>
            </c:spPr>
            <c:trendlineType val="movingAvg"/>
            <c:period val="2"/>
            <c:dispRSqr val="0"/>
            <c:dispEq val="0"/>
          </c:trendline>
          <c:xVal>
            <c:numRef>
              <c:f>'San Juan_Plume_Total_Data'!$B$194:$B$254</c:f>
              <c:numCache>
                <c:formatCode>0.00</c:formatCode>
                <c:ptCount val="61"/>
                <c:pt idx="0">
                  <c:v>295.82961408</c:v>
                </c:pt>
                <c:pt idx="1">
                  <c:v>295.82961408</c:v>
                </c:pt>
                <c:pt idx="2">
                  <c:v>295.82961408</c:v>
                </c:pt>
                <c:pt idx="3">
                  <c:v>295.82961408</c:v>
                </c:pt>
                <c:pt idx="4" formatCode="0">
                  <c:v>295</c:v>
                </c:pt>
                <c:pt idx="5" formatCode="0">
                  <c:v>295</c:v>
                </c:pt>
                <c:pt idx="6" formatCode="0">
                  <c:v>295</c:v>
                </c:pt>
                <c:pt idx="7" formatCode="0">
                  <c:v>295</c:v>
                </c:pt>
                <c:pt idx="8" formatCode="0">
                  <c:v>295</c:v>
                </c:pt>
                <c:pt idx="9" formatCode="0">
                  <c:v>295</c:v>
                </c:pt>
                <c:pt idx="10" formatCode="0">
                  <c:v>295</c:v>
                </c:pt>
                <c:pt idx="11" formatCode="0">
                  <c:v>295</c:v>
                </c:pt>
                <c:pt idx="12" formatCode="0">
                  <c:v>295</c:v>
                </c:pt>
                <c:pt idx="13" formatCode="0">
                  <c:v>295</c:v>
                </c:pt>
                <c:pt idx="14" formatCode="0">
                  <c:v>295</c:v>
                </c:pt>
                <c:pt idx="15" formatCode="0">
                  <c:v>295</c:v>
                </c:pt>
                <c:pt idx="16" formatCode="0">
                  <c:v>295</c:v>
                </c:pt>
                <c:pt idx="17" formatCode="0">
                  <c:v>295</c:v>
                </c:pt>
                <c:pt idx="18" formatCode="0">
                  <c:v>295</c:v>
                </c:pt>
                <c:pt idx="19" formatCode="0">
                  <c:v>295</c:v>
                </c:pt>
                <c:pt idx="20">
                  <c:v>295.82961408</c:v>
                </c:pt>
                <c:pt idx="21">
                  <c:v>295.82961408</c:v>
                </c:pt>
                <c:pt idx="22">
                  <c:v>295.82961408</c:v>
                </c:pt>
                <c:pt idx="23">
                  <c:v>295.82961408</c:v>
                </c:pt>
                <c:pt idx="24" formatCode="0">
                  <c:v>295</c:v>
                </c:pt>
                <c:pt idx="25" formatCode="0">
                  <c:v>295</c:v>
                </c:pt>
                <c:pt idx="26" formatCode="0">
                  <c:v>295</c:v>
                </c:pt>
                <c:pt idx="27" formatCode="0">
                  <c:v>295</c:v>
                </c:pt>
                <c:pt idx="28" formatCode="General">
                  <c:v>295.83</c:v>
                </c:pt>
                <c:pt idx="29" formatCode="General">
                  <c:v>295.83</c:v>
                </c:pt>
                <c:pt idx="30" formatCode="General">
                  <c:v>295.83</c:v>
                </c:pt>
                <c:pt idx="31" formatCode="General">
                  <c:v>295.83</c:v>
                </c:pt>
                <c:pt idx="32" formatCode="General">
                  <c:v>295.83</c:v>
                </c:pt>
                <c:pt idx="33" formatCode="General">
                  <c:v>295.83</c:v>
                </c:pt>
                <c:pt idx="34" formatCode="General">
                  <c:v>295.83</c:v>
                </c:pt>
                <c:pt idx="35" formatCode="General">
                  <c:v>295.83</c:v>
                </c:pt>
                <c:pt idx="36" formatCode="General">
                  <c:v>227.63</c:v>
                </c:pt>
                <c:pt idx="37" formatCode="General">
                  <c:v>227.63</c:v>
                </c:pt>
                <c:pt idx="38" formatCode="General">
                  <c:v>227.63</c:v>
                </c:pt>
                <c:pt idx="39" formatCode="General">
                  <c:v>227.63</c:v>
                </c:pt>
                <c:pt idx="40" formatCode="General">
                  <c:v>227.63</c:v>
                </c:pt>
                <c:pt idx="41" formatCode="General">
                  <c:v>227.63</c:v>
                </c:pt>
                <c:pt idx="42" formatCode="General">
                  <c:v>227.63</c:v>
                </c:pt>
                <c:pt idx="43" formatCode="General">
                  <c:v>227.63</c:v>
                </c:pt>
                <c:pt idx="44" formatCode="General">
                  <c:v>227.63</c:v>
                </c:pt>
                <c:pt idx="45" formatCode="General">
                  <c:v>272.48</c:v>
                </c:pt>
                <c:pt idx="46" formatCode="General">
                  <c:v>272.48</c:v>
                </c:pt>
                <c:pt idx="47" formatCode="General">
                  <c:v>272.48</c:v>
                </c:pt>
                <c:pt idx="48" formatCode="General">
                  <c:v>272.48</c:v>
                </c:pt>
                <c:pt idx="49" formatCode="General">
                  <c:v>272.48</c:v>
                </c:pt>
                <c:pt idx="50" formatCode="General">
                  <c:v>272.48</c:v>
                </c:pt>
                <c:pt idx="51" formatCode="General">
                  <c:v>272.48</c:v>
                </c:pt>
                <c:pt idx="52" formatCode="General">
                  <c:v>272.48</c:v>
                </c:pt>
                <c:pt idx="53" formatCode="General">
                  <c:v>272.48</c:v>
                </c:pt>
                <c:pt idx="54" formatCode="General">
                  <c:v>272.48</c:v>
                </c:pt>
                <c:pt idx="55" formatCode="General">
                  <c:v>295</c:v>
                </c:pt>
                <c:pt idx="56" formatCode="General">
                  <c:v>295</c:v>
                </c:pt>
                <c:pt idx="57" formatCode="General">
                  <c:v>295</c:v>
                </c:pt>
                <c:pt idx="58" formatCode="General">
                  <c:v>295</c:v>
                </c:pt>
                <c:pt idx="59" formatCode="General">
                  <c:v>295</c:v>
                </c:pt>
                <c:pt idx="60" formatCode="General">
                  <c:v>295</c:v>
                </c:pt>
              </c:numCache>
            </c:numRef>
          </c:xVal>
          <c:yVal>
            <c:numRef>
              <c:f>'San Juan_Plume_Total_Data'!$Q$193:$Q$253</c:f>
              <c:numCache>
                <c:formatCode>General</c:formatCode>
                <c:ptCount val="61"/>
                <c:pt idx="0">
                  <c:v>2.0400000000000001E-2</c:v>
                </c:pt>
                <c:pt idx="1">
                  <c:v>0.67800000000000005</c:v>
                </c:pt>
                <c:pt idx="2">
                  <c:v>0.1</c:v>
                </c:pt>
                <c:pt idx="3">
                  <c:v>3.0999999999999999E-3</c:v>
                </c:pt>
                <c:pt idx="4">
                  <c:v>2E-3</c:v>
                </c:pt>
                <c:pt idx="20">
                  <c:v>3.5000000000000001E-3</c:v>
                </c:pt>
                <c:pt idx="21">
                  <c:v>7.7000000000000002E-3</c:v>
                </c:pt>
                <c:pt idx="22">
                  <c:v>3.0000000000000001E-3</c:v>
                </c:pt>
                <c:pt idx="23">
                  <c:v>2.5000000000000001E-3</c:v>
                </c:pt>
                <c:pt idx="24">
                  <c:v>7.3000000000000001E-3</c:v>
                </c:pt>
                <c:pt idx="27">
                  <c:v>0.16</c:v>
                </c:pt>
                <c:pt idx="28">
                  <c:v>4.9000000000000002E-2</c:v>
                </c:pt>
                <c:pt idx="29">
                  <c:v>1.2</c:v>
                </c:pt>
                <c:pt idx="30">
                  <c:v>5.7000000000000002E-2</c:v>
                </c:pt>
                <c:pt idx="31">
                  <c:v>0.45</c:v>
                </c:pt>
                <c:pt idx="32">
                  <c:v>3.1E-2</c:v>
                </c:pt>
                <c:pt idx="33">
                  <c:v>1.2E-2</c:v>
                </c:pt>
                <c:pt idx="34">
                  <c:v>3.6999999999999998E-2</c:v>
                </c:pt>
                <c:pt idx="35">
                  <c:v>1.6999999999999999E-3</c:v>
                </c:pt>
                <c:pt idx="36">
                  <c:v>0.05</c:v>
                </c:pt>
                <c:pt idx="37">
                  <c:v>0.01</c:v>
                </c:pt>
                <c:pt idx="38">
                  <c:v>4.0000000000000001E-3</c:v>
                </c:pt>
                <c:pt idx="39">
                  <c:v>1.9E-3</c:v>
                </c:pt>
                <c:pt idx="40">
                  <c:v>2.1000000000000001E-2</c:v>
                </c:pt>
                <c:pt idx="41">
                  <c:v>1.4E-2</c:v>
                </c:pt>
                <c:pt idx="42">
                  <c:v>3.6999999999999998E-2</c:v>
                </c:pt>
                <c:pt idx="43">
                  <c:v>5.5999999999999999E-3</c:v>
                </c:pt>
                <c:pt idx="44">
                  <c:v>1.6999999999999999E-3</c:v>
                </c:pt>
                <c:pt idx="45">
                  <c:v>0.27</c:v>
                </c:pt>
                <c:pt idx="46">
                  <c:v>1.6E-2</c:v>
                </c:pt>
                <c:pt idx="47">
                  <c:v>4.0000000000000001E-3</c:v>
                </c:pt>
                <c:pt idx="48">
                  <c:v>1.9E-3</c:v>
                </c:pt>
                <c:pt idx="49">
                  <c:v>1.9E-3</c:v>
                </c:pt>
                <c:pt idx="50">
                  <c:v>0.18</c:v>
                </c:pt>
                <c:pt idx="51">
                  <c:v>1.9E-3</c:v>
                </c:pt>
                <c:pt idx="52">
                  <c:v>2.9000000000000001E-2</c:v>
                </c:pt>
                <c:pt idx="53">
                  <c:v>1.4E-2</c:v>
                </c:pt>
                <c:pt idx="54">
                  <c:v>1.6999999999999999E-3</c:v>
                </c:pt>
                <c:pt idx="55">
                  <c:v>1.4E-2</c:v>
                </c:pt>
                <c:pt idx="56">
                  <c:v>4.0000000000000001E-3</c:v>
                </c:pt>
                <c:pt idx="57">
                  <c:v>1.9E-3</c:v>
                </c:pt>
                <c:pt idx="58">
                  <c:v>0.01</c:v>
                </c:pt>
                <c:pt idx="59">
                  <c:v>4.0000000000000001E-3</c:v>
                </c:pt>
                <c:pt idx="60">
                  <c:v>1.9E-3</c:v>
                </c:pt>
              </c:numCache>
            </c:numRef>
          </c:yVal>
          <c:smooth val="0"/>
          <c:extLst>
            <c:ext xmlns:c16="http://schemas.microsoft.com/office/drawing/2014/chart" uri="{C3380CC4-5D6E-409C-BE32-E72D297353CC}">
              <c16:uniqueId val="{00000003-8906-41BF-BC89-40E9FEA7A42B}"/>
            </c:ext>
          </c:extLst>
        </c:ser>
        <c:dLbls>
          <c:showLegendKey val="0"/>
          <c:showVal val="0"/>
          <c:showCatName val="0"/>
          <c:showSerName val="0"/>
          <c:showPercent val="0"/>
          <c:showBubbleSize val="0"/>
        </c:dLbls>
        <c:axId val="362141368"/>
        <c:axId val="659253504"/>
      </c:scatterChart>
      <c:valAx>
        <c:axId val="362141368"/>
        <c:scaling>
          <c:orientation val="minMax"/>
          <c:max val="650"/>
          <c:min val="190"/>
        </c:scaling>
        <c:delete val="0"/>
        <c:axPos val="b"/>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Distance from GKM (km)</a:t>
                </a:r>
              </a:p>
            </c:rich>
          </c:tx>
          <c:layout>
            <c:manualLayout>
              <c:xMode val="edge"/>
              <c:yMode val="edge"/>
              <c:x val="0.39536536466036559"/>
              <c:y val="0.92480833878573199"/>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1.0000000000000002E-3"/>
        </c:scaling>
        <c:delete val="0"/>
        <c:axPos val="l"/>
        <c:majorGridlines>
          <c:spPr>
            <a:ln w="9525" cap="flat" cmpd="sng" algn="ctr">
              <a:solidFill>
                <a:schemeClr val="bg1">
                  <a:lumMod val="8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Total Copper Concentration (mg/L)</a:t>
                </a:r>
              </a:p>
            </c:rich>
          </c:tx>
          <c:layout>
            <c:manualLayout>
              <c:xMode val="edge"/>
              <c:yMode val="edge"/>
              <c:x val="1.1698993797510552E-2"/>
              <c:y val="0.15961043551504486"/>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legend>
      <c:legendPos val="t"/>
      <c:legendEntry>
        <c:idx val="2"/>
        <c:delete val="1"/>
      </c:legendEntry>
      <c:layout>
        <c:manualLayout>
          <c:xMode val="edge"/>
          <c:yMode val="edge"/>
          <c:x val="0.27329717953413246"/>
          <c:y val="0.16808255132492003"/>
          <c:w val="0.56158690200899608"/>
          <c:h val="8.2326969402797254E-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r>
              <a:rPr lang="en-US"/>
              <a:t>San Juan River    </a:t>
            </a:r>
          </a:p>
        </c:rich>
      </c:tx>
      <c:layout>
        <c:manualLayout>
          <c:xMode val="edge"/>
          <c:yMode val="edge"/>
          <c:x val="0.41419820733499546"/>
          <c:y val="6.2265410465310332E-2"/>
        </c:manualLayout>
      </c:layout>
      <c:overlay val="0"/>
      <c:spPr>
        <a:noFill/>
        <a:ln>
          <a:noFill/>
        </a:ln>
        <a:effectLst/>
      </c:spPr>
      <c:txPr>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565365599425296"/>
          <c:y val="0.15744086902431992"/>
          <c:w val="0.77222298912099319"/>
          <c:h val="0.66766476108294681"/>
        </c:manualLayout>
      </c:layout>
      <c:scatterChart>
        <c:scatterStyle val="lineMarker"/>
        <c:varyColors val="0"/>
        <c:ser>
          <c:idx val="0"/>
          <c:order val="0"/>
          <c:tx>
            <c:v>GKM Plume</c:v>
          </c:tx>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'San Juan_Plume_Total_Data'!$B$4:$B$191</c:f>
              <c:numCache>
                <c:formatCode>General</c:formatCode>
                <c:ptCount val="188"/>
                <c:pt idx="0">
                  <c:v>196.05028608000001</c:v>
                </c:pt>
                <c:pt idx="1">
                  <c:v>196.05028608000001</c:v>
                </c:pt>
                <c:pt idx="2">
                  <c:v>196.05028608000001</c:v>
                </c:pt>
                <c:pt idx="3">
                  <c:v>196.05028608000001</c:v>
                </c:pt>
                <c:pt idx="4">
                  <c:v>196.05028608000001</c:v>
                </c:pt>
                <c:pt idx="5">
                  <c:v>196.05028608000001</c:v>
                </c:pt>
                <c:pt idx="6">
                  <c:v>196.05028608000001</c:v>
                </c:pt>
                <c:pt idx="7">
                  <c:v>196.05028608000001</c:v>
                </c:pt>
                <c:pt idx="8">
                  <c:v>196.19512704000002</c:v>
                </c:pt>
                <c:pt idx="9">
                  <c:v>196.87105152000001</c:v>
                </c:pt>
                <c:pt idx="10">
                  <c:v>196.87105152000001</c:v>
                </c:pt>
                <c:pt idx="11">
                  <c:v>196.87105152000001</c:v>
                </c:pt>
                <c:pt idx="12">
                  <c:v>196.87105152000001</c:v>
                </c:pt>
                <c:pt idx="13">
                  <c:v>196.87105152000001</c:v>
                </c:pt>
                <c:pt idx="14">
                  <c:v>196.87105152000001</c:v>
                </c:pt>
                <c:pt idx="15">
                  <c:v>196.87105152000001</c:v>
                </c:pt>
                <c:pt idx="16">
                  <c:v>204.43496832000002</c:v>
                </c:pt>
                <c:pt idx="17">
                  <c:v>204.43496832000002</c:v>
                </c:pt>
                <c:pt idx="18">
                  <c:v>204.43496832000002</c:v>
                </c:pt>
                <c:pt idx="19">
                  <c:v>204.43496832000002</c:v>
                </c:pt>
                <c:pt idx="20">
                  <c:v>204.43496832000002</c:v>
                </c:pt>
                <c:pt idx="21">
                  <c:v>204.43496832000002</c:v>
                </c:pt>
                <c:pt idx="22">
                  <c:v>204.43496832000002</c:v>
                </c:pt>
                <c:pt idx="23">
                  <c:v>204.43496832000002</c:v>
                </c:pt>
                <c:pt idx="24">
                  <c:v>204.43496832000002</c:v>
                </c:pt>
                <c:pt idx="25">
                  <c:v>204.43496832000002</c:v>
                </c:pt>
                <c:pt idx="26">
                  <c:v>204.43496832000002</c:v>
                </c:pt>
                <c:pt idx="27">
                  <c:v>204.43496832000002</c:v>
                </c:pt>
                <c:pt idx="28">
                  <c:v>204.43496832000002</c:v>
                </c:pt>
                <c:pt idx="29">
                  <c:v>204.43496832000002</c:v>
                </c:pt>
                <c:pt idx="30">
                  <c:v>204.43496832000002</c:v>
                </c:pt>
                <c:pt idx="31">
                  <c:v>204.43496832000002</c:v>
                </c:pt>
                <c:pt idx="32">
                  <c:v>204.43496832000002</c:v>
                </c:pt>
                <c:pt idx="33">
                  <c:v>204.43496832000002</c:v>
                </c:pt>
                <c:pt idx="34">
                  <c:v>204.43496832000002</c:v>
                </c:pt>
                <c:pt idx="35">
                  <c:v>204.48324864000003</c:v>
                </c:pt>
                <c:pt idx="36">
                  <c:v>204.48324864000003</c:v>
                </c:pt>
                <c:pt idx="37">
                  <c:v>204.48324864000003</c:v>
                </c:pt>
                <c:pt idx="38">
                  <c:v>204.48324864000003</c:v>
                </c:pt>
                <c:pt idx="39">
                  <c:v>204.48324864000003</c:v>
                </c:pt>
                <c:pt idx="40">
                  <c:v>204.48324864000003</c:v>
                </c:pt>
                <c:pt idx="41">
                  <c:v>204.48324864000003</c:v>
                </c:pt>
                <c:pt idx="42">
                  <c:v>204.48324864000003</c:v>
                </c:pt>
                <c:pt idx="43">
                  <c:v>214.42899456000004</c:v>
                </c:pt>
                <c:pt idx="44">
                  <c:v>214.42899456000004</c:v>
                </c:pt>
                <c:pt idx="45">
                  <c:v>214.42899456000004</c:v>
                </c:pt>
                <c:pt idx="46">
                  <c:v>214.42899456000004</c:v>
                </c:pt>
                <c:pt idx="47">
                  <c:v>214.42899456000004</c:v>
                </c:pt>
                <c:pt idx="48">
                  <c:v>214.42899456000004</c:v>
                </c:pt>
                <c:pt idx="49">
                  <c:v>214.42899456000004</c:v>
                </c:pt>
                <c:pt idx="50">
                  <c:v>227.65780224000002</c:v>
                </c:pt>
                <c:pt idx="51">
                  <c:v>227.65780224000002</c:v>
                </c:pt>
                <c:pt idx="52">
                  <c:v>227.65780224000002</c:v>
                </c:pt>
                <c:pt idx="53">
                  <c:v>227.65780224000002</c:v>
                </c:pt>
                <c:pt idx="54">
                  <c:v>227.65780224000002</c:v>
                </c:pt>
                <c:pt idx="55">
                  <c:v>227.65780224000002</c:v>
                </c:pt>
                <c:pt idx="56">
                  <c:v>227.65780224000002</c:v>
                </c:pt>
                <c:pt idx="57">
                  <c:v>227.65780224000002</c:v>
                </c:pt>
                <c:pt idx="58">
                  <c:v>227.65780224000002</c:v>
                </c:pt>
                <c:pt idx="59">
                  <c:v>246.11697792000004</c:v>
                </c:pt>
                <c:pt idx="60">
                  <c:v>246.11697792000004</c:v>
                </c:pt>
                <c:pt idx="61">
                  <c:v>246.34228608000001</c:v>
                </c:pt>
                <c:pt idx="62">
                  <c:v>246.34228608000001</c:v>
                </c:pt>
                <c:pt idx="63">
                  <c:v>246.34228608000001</c:v>
                </c:pt>
                <c:pt idx="64">
                  <c:v>246.34228608000001</c:v>
                </c:pt>
                <c:pt idx="65">
                  <c:v>246.34228608000001</c:v>
                </c:pt>
                <c:pt idx="66">
                  <c:v>246.34228608000001</c:v>
                </c:pt>
                <c:pt idx="67">
                  <c:v>246.34228608000001</c:v>
                </c:pt>
                <c:pt idx="68">
                  <c:v>246.34228608000001</c:v>
                </c:pt>
                <c:pt idx="69">
                  <c:v>272.47803264000004</c:v>
                </c:pt>
                <c:pt idx="70">
                  <c:v>272.47803264000004</c:v>
                </c:pt>
                <c:pt idx="71">
                  <c:v>272.47803264000004</c:v>
                </c:pt>
                <c:pt idx="72">
                  <c:v>272.47803264000004</c:v>
                </c:pt>
                <c:pt idx="73">
                  <c:v>272.47803264000004</c:v>
                </c:pt>
                <c:pt idx="74">
                  <c:v>272.47803264000004</c:v>
                </c:pt>
                <c:pt idx="75">
                  <c:v>272.47803264000004</c:v>
                </c:pt>
                <c:pt idx="76">
                  <c:v>295.82961408</c:v>
                </c:pt>
                <c:pt idx="77">
                  <c:v>295.82961408</c:v>
                </c:pt>
                <c:pt idx="78">
                  <c:v>295.82961408</c:v>
                </c:pt>
                <c:pt idx="79">
                  <c:v>295.82961408</c:v>
                </c:pt>
                <c:pt idx="80">
                  <c:v>295.82961408</c:v>
                </c:pt>
                <c:pt idx="81">
                  <c:v>295.82961408</c:v>
                </c:pt>
                <c:pt idx="82">
                  <c:v>295.82961408</c:v>
                </c:pt>
                <c:pt idx="83">
                  <c:v>295.82961408</c:v>
                </c:pt>
                <c:pt idx="84">
                  <c:v>295.82961408</c:v>
                </c:pt>
                <c:pt idx="85">
                  <c:v>298.53331200000002</c:v>
                </c:pt>
                <c:pt idx="86">
                  <c:v>298.53331200000002</c:v>
                </c:pt>
                <c:pt idx="87">
                  <c:v>298.74252672</c:v>
                </c:pt>
                <c:pt idx="88">
                  <c:v>298.74252672</c:v>
                </c:pt>
                <c:pt idx="89">
                  <c:v>298.74252672</c:v>
                </c:pt>
                <c:pt idx="90">
                  <c:v>298.74252672</c:v>
                </c:pt>
                <c:pt idx="91">
                  <c:v>298.74252672</c:v>
                </c:pt>
                <c:pt idx="92">
                  <c:v>298.74252672</c:v>
                </c:pt>
                <c:pt idx="93">
                  <c:v>298.74252672</c:v>
                </c:pt>
                <c:pt idx="94">
                  <c:v>298.74252672</c:v>
                </c:pt>
                <c:pt idx="95">
                  <c:v>298.74252672</c:v>
                </c:pt>
                <c:pt idx="96">
                  <c:v>298.74252672</c:v>
                </c:pt>
                <c:pt idx="97">
                  <c:v>298.74252672</c:v>
                </c:pt>
                <c:pt idx="98">
                  <c:v>298.74252672</c:v>
                </c:pt>
                <c:pt idx="99">
                  <c:v>298.74252672</c:v>
                </c:pt>
                <c:pt idx="100">
                  <c:v>298.74252672</c:v>
                </c:pt>
                <c:pt idx="101">
                  <c:v>298.74252672</c:v>
                </c:pt>
                <c:pt idx="102">
                  <c:v>333.21467520000004</c:v>
                </c:pt>
                <c:pt idx="103">
                  <c:v>333.21467520000004</c:v>
                </c:pt>
                <c:pt idx="104">
                  <c:v>333.21467520000004</c:v>
                </c:pt>
                <c:pt idx="105">
                  <c:v>333.21467520000004</c:v>
                </c:pt>
                <c:pt idx="106">
                  <c:v>333.21467520000004</c:v>
                </c:pt>
                <c:pt idx="107">
                  <c:v>333.21467520000004</c:v>
                </c:pt>
                <c:pt idx="108">
                  <c:v>333.21467520000004</c:v>
                </c:pt>
                <c:pt idx="109">
                  <c:v>333.21467520000004</c:v>
                </c:pt>
                <c:pt idx="110">
                  <c:v>333.21467520000004</c:v>
                </c:pt>
                <c:pt idx="111">
                  <c:v>345.71927808000004</c:v>
                </c:pt>
                <c:pt idx="112">
                  <c:v>345.71927808000004</c:v>
                </c:pt>
                <c:pt idx="113">
                  <c:v>345.71927808000004</c:v>
                </c:pt>
                <c:pt idx="114">
                  <c:v>345.71927808000004</c:v>
                </c:pt>
                <c:pt idx="115">
                  <c:v>345.71927808000004</c:v>
                </c:pt>
                <c:pt idx="116">
                  <c:v>345.71927808000004</c:v>
                </c:pt>
                <c:pt idx="117">
                  <c:v>345.71927808000004</c:v>
                </c:pt>
                <c:pt idx="118">
                  <c:v>345.71927808000004</c:v>
                </c:pt>
                <c:pt idx="119">
                  <c:v>345.71927808000004</c:v>
                </c:pt>
                <c:pt idx="120">
                  <c:v>345.71927808000004</c:v>
                </c:pt>
                <c:pt idx="121">
                  <c:v>345.79974528000002</c:v>
                </c:pt>
                <c:pt idx="122">
                  <c:v>345.79974528000002</c:v>
                </c:pt>
                <c:pt idx="123">
                  <c:v>345.79974528000002</c:v>
                </c:pt>
                <c:pt idx="124">
                  <c:v>345.79974528000002</c:v>
                </c:pt>
                <c:pt idx="125">
                  <c:v>345.79974528000002</c:v>
                </c:pt>
                <c:pt idx="126">
                  <c:v>345.79974528000002</c:v>
                </c:pt>
                <c:pt idx="127">
                  <c:v>345.79974528000002</c:v>
                </c:pt>
                <c:pt idx="128">
                  <c:v>345.79974528000002</c:v>
                </c:pt>
                <c:pt idx="129">
                  <c:v>345.79974528000002</c:v>
                </c:pt>
                <c:pt idx="130">
                  <c:v>345.79974528000002</c:v>
                </c:pt>
                <c:pt idx="131">
                  <c:v>377.05320576000003</c:v>
                </c:pt>
                <c:pt idx="132">
                  <c:v>377.05320576000003</c:v>
                </c:pt>
                <c:pt idx="133">
                  <c:v>377.05320576000003</c:v>
                </c:pt>
                <c:pt idx="134">
                  <c:v>377.05320576000003</c:v>
                </c:pt>
                <c:pt idx="135">
                  <c:v>377.05320576000003</c:v>
                </c:pt>
                <c:pt idx="136">
                  <c:v>377.05320576000003</c:v>
                </c:pt>
                <c:pt idx="137">
                  <c:v>377.05320576000003</c:v>
                </c:pt>
                <c:pt idx="138">
                  <c:v>377.05320576000003</c:v>
                </c:pt>
                <c:pt idx="139">
                  <c:v>377.05320576000003</c:v>
                </c:pt>
                <c:pt idx="140">
                  <c:v>377.05320576000003</c:v>
                </c:pt>
                <c:pt idx="141">
                  <c:v>377.05320576000003</c:v>
                </c:pt>
                <c:pt idx="142">
                  <c:v>377.58428928000001</c:v>
                </c:pt>
                <c:pt idx="143">
                  <c:v>377.61647615999999</c:v>
                </c:pt>
                <c:pt idx="144">
                  <c:v>377.61647615999999</c:v>
                </c:pt>
                <c:pt idx="145">
                  <c:v>377.61647615999999</c:v>
                </c:pt>
                <c:pt idx="146">
                  <c:v>377.61647615999999</c:v>
                </c:pt>
                <c:pt idx="147">
                  <c:v>377.61647615999999</c:v>
                </c:pt>
                <c:pt idx="148">
                  <c:v>377.61647615999999</c:v>
                </c:pt>
                <c:pt idx="149">
                  <c:v>377.61647615999999</c:v>
                </c:pt>
                <c:pt idx="150">
                  <c:v>377.61647615999999</c:v>
                </c:pt>
                <c:pt idx="151">
                  <c:v>420.92392320000005</c:v>
                </c:pt>
                <c:pt idx="152">
                  <c:v>421.32625920000004</c:v>
                </c:pt>
                <c:pt idx="153">
                  <c:v>421.32625920000004</c:v>
                </c:pt>
                <c:pt idx="154">
                  <c:v>421.32625920000004</c:v>
                </c:pt>
                <c:pt idx="155">
                  <c:v>421.32625920000004</c:v>
                </c:pt>
                <c:pt idx="156">
                  <c:v>421.32625920000004</c:v>
                </c:pt>
                <c:pt idx="157">
                  <c:v>421.32625920000004</c:v>
                </c:pt>
                <c:pt idx="158">
                  <c:v>421.32625920000004</c:v>
                </c:pt>
                <c:pt idx="159">
                  <c:v>421.32625920000004</c:v>
                </c:pt>
                <c:pt idx="160">
                  <c:v>421.39063296</c:v>
                </c:pt>
                <c:pt idx="161">
                  <c:v>421.48719360000001</c:v>
                </c:pt>
                <c:pt idx="162">
                  <c:v>421.48719360000001</c:v>
                </c:pt>
                <c:pt idx="163">
                  <c:v>421.48719360000001</c:v>
                </c:pt>
                <c:pt idx="164">
                  <c:v>421.48719360000001</c:v>
                </c:pt>
                <c:pt idx="165">
                  <c:v>421.48719360000001</c:v>
                </c:pt>
                <c:pt idx="166">
                  <c:v>421.48719360000001</c:v>
                </c:pt>
                <c:pt idx="167">
                  <c:v>421.48719360000001</c:v>
                </c:pt>
                <c:pt idx="168">
                  <c:v>421.48719360000001</c:v>
                </c:pt>
                <c:pt idx="169">
                  <c:v>421.48719360000001</c:v>
                </c:pt>
                <c:pt idx="170">
                  <c:v>421.48719360000001</c:v>
                </c:pt>
                <c:pt idx="171">
                  <c:v>421.48719360000001</c:v>
                </c:pt>
                <c:pt idx="172">
                  <c:v>510.74141184000007</c:v>
                </c:pt>
                <c:pt idx="173">
                  <c:v>510.74141184000007</c:v>
                </c:pt>
                <c:pt idx="174">
                  <c:v>510.74141184000007</c:v>
                </c:pt>
                <c:pt idx="175">
                  <c:v>510.74141184000007</c:v>
                </c:pt>
                <c:pt idx="176">
                  <c:v>543.74905727999999</c:v>
                </c:pt>
                <c:pt idx="177">
                  <c:v>543.84561792</c:v>
                </c:pt>
                <c:pt idx="178">
                  <c:v>543.97070000000008</c:v>
                </c:pt>
                <c:pt idx="179">
                  <c:v>544.06730000000005</c:v>
                </c:pt>
                <c:pt idx="180">
                  <c:v>545.11699968000005</c:v>
                </c:pt>
                <c:pt idx="181">
                  <c:v>545.11699968000005</c:v>
                </c:pt>
                <c:pt idx="182">
                  <c:v>545.33920000000012</c:v>
                </c:pt>
                <c:pt idx="183">
                  <c:v>545.33920000000012</c:v>
                </c:pt>
                <c:pt idx="184">
                  <c:v>645.8193</c:v>
                </c:pt>
                <c:pt idx="185">
                  <c:v>645.8193</c:v>
                </c:pt>
                <c:pt idx="186">
                  <c:v>645.8193</c:v>
                </c:pt>
                <c:pt idx="187">
                  <c:v>645.8193</c:v>
                </c:pt>
              </c:numCache>
            </c:numRef>
          </c:xVal>
          <c:yVal>
            <c:numRef>
              <c:f>'San Juan_Plume_Total_Data'!$S$4:$S$191</c:f>
              <c:numCache>
                <c:formatCode>#,##0.0000</c:formatCode>
                <c:ptCount val="188"/>
                <c:pt idx="0">
                  <c:v>1.0999999999999999E-2</c:v>
                </c:pt>
                <c:pt idx="1">
                  <c:v>6.4999999999999997E-3</c:v>
                </c:pt>
                <c:pt idx="2">
                  <c:v>3.5000000000000001E-3</c:v>
                </c:pt>
                <c:pt idx="3">
                  <c:v>9.4999999999999998E-3</c:v>
                </c:pt>
                <c:pt idx="4">
                  <c:v>3.7000000000000002E-3</c:v>
                </c:pt>
                <c:pt idx="5">
                  <c:v>3.5000000000000001E-3</c:v>
                </c:pt>
                <c:pt idx="6">
                  <c:v>6.0999999999999995E-3</c:v>
                </c:pt>
                <c:pt idx="7">
                  <c:v>2.3999999999999998E-3</c:v>
                </c:pt>
                <c:pt idx="8">
                  <c:v>0.24</c:v>
                </c:pt>
                <c:pt idx="9">
                  <c:v>4.8000000000000001E-2</c:v>
                </c:pt>
                <c:pt idx="10">
                  <c:v>2.1000000000000001E-2</c:v>
                </c:pt>
                <c:pt idx="11">
                  <c:v>7.5999999999999998E-2</c:v>
                </c:pt>
                <c:pt idx="12">
                  <c:v>0.02</c:v>
                </c:pt>
                <c:pt idx="13">
                  <c:v>7.9000000000000008E-3</c:v>
                </c:pt>
                <c:pt idx="14">
                  <c:v>7.4999999999999997E-3</c:v>
                </c:pt>
                <c:pt idx="15">
                  <c:v>1.1999999999999999E-3</c:v>
                </c:pt>
                <c:pt idx="16">
                  <c:v>1.2999999999999999E-2</c:v>
                </c:pt>
                <c:pt idx="17">
                  <c:v>2.9000000000000001E-2</c:v>
                </c:pt>
                <c:pt idx="18">
                  <c:v>0.31</c:v>
                </c:pt>
                <c:pt idx="19">
                  <c:v>0.11</c:v>
                </c:pt>
                <c:pt idx="20">
                  <c:v>6.7000000000000004E-2</c:v>
                </c:pt>
                <c:pt idx="21">
                  <c:v>4.9000000000000002E-2</c:v>
                </c:pt>
                <c:pt idx="22">
                  <c:v>1.2E-2</c:v>
                </c:pt>
                <c:pt idx="23">
                  <c:v>1.2999999999999999E-2</c:v>
                </c:pt>
                <c:pt idx="24">
                  <c:v>0.01</c:v>
                </c:pt>
                <c:pt idx="25">
                  <c:v>1.0999999999999999E-2</c:v>
                </c:pt>
                <c:pt idx="26">
                  <c:v>1.0999999999999999E-2</c:v>
                </c:pt>
                <c:pt idx="27">
                  <c:v>8.9999999999999993E-3</c:v>
                </c:pt>
                <c:pt idx="28">
                  <c:v>1.9E-2</c:v>
                </c:pt>
                <c:pt idx="29">
                  <c:v>1.2999999999999999E-2</c:v>
                </c:pt>
                <c:pt idx="30">
                  <c:v>1.0999999999999999E-2</c:v>
                </c:pt>
                <c:pt idx="31">
                  <c:v>0.01</c:v>
                </c:pt>
                <c:pt idx="32">
                  <c:v>0.01</c:v>
                </c:pt>
                <c:pt idx="33">
                  <c:v>0.01</c:v>
                </c:pt>
                <c:pt idx="34">
                  <c:v>0.01</c:v>
                </c:pt>
                <c:pt idx="35">
                  <c:v>1.2999999999999999E-2</c:v>
                </c:pt>
                <c:pt idx="36">
                  <c:v>7.9000000000000008E-3</c:v>
                </c:pt>
                <c:pt idx="37">
                  <c:v>3.5000000000000001E-3</c:v>
                </c:pt>
                <c:pt idx="38">
                  <c:v>0.01</c:v>
                </c:pt>
                <c:pt idx="39">
                  <c:v>3.5000000000000001E-3</c:v>
                </c:pt>
                <c:pt idx="40">
                  <c:v>3.2000000000000002E-3</c:v>
                </c:pt>
                <c:pt idx="41">
                  <c:v>6.1999999999999998E-3</c:v>
                </c:pt>
                <c:pt idx="42">
                  <c:v>2.5000000000000001E-3</c:v>
                </c:pt>
                <c:pt idx="43">
                  <c:v>4.7E-2</c:v>
                </c:pt>
                <c:pt idx="44">
                  <c:v>1.7999999999999999E-2</c:v>
                </c:pt>
                <c:pt idx="45">
                  <c:v>1.6E-2</c:v>
                </c:pt>
                <c:pt idx="46">
                  <c:v>3.5000000000000001E-3</c:v>
                </c:pt>
                <c:pt idx="47">
                  <c:v>7.4999999999999997E-3</c:v>
                </c:pt>
                <c:pt idx="48">
                  <c:v>4.5999999999999999E-3</c:v>
                </c:pt>
                <c:pt idx="49">
                  <c:v>3.0999999999999999E-3</c:v>
                </c:pt>
                <c:pt idx="50">
                  <c:v>1.4999999999999999E-2</c:v>
                </c:pt>
                <c:pt idx="51">
                  <c:v>5.7000000000000002E-2</c:v>
                </c:pt>
                <c:pt idx="52">
                  <c:v>2.1999999999999999E-2</c:v>
                </c:pt>
                <c:pt idx="53">
                  <c:v>2.1999999999999999E-2</c:v>
                </c:pt>
                <c:pt idx="54">
                  <c:v>0.13</c:v>
                </c:pt>
                <c:pt idx="55">
                  <c:v>2.1999999999999999E-2</c:v>
                </c:pt>
                <c:pt idx="56">
                  <c:v>8.8000000000000005E-3</c:v>
                </c:pt>
                <c:pt idx="57">
                  <c:v>8.0999999999999996E-3</c:v>
                </c:pt>
                <c:pt idx="58">
                  <c:v>2.5000000000000001E-3</c:v>
                </c:pt>
                <c:pt idx="59">
                  <c:v>6.7220000000000002E-2</c:v>
                </c:pt>
                <c:pt idx="60">
                  <c:v>9.5849999999999991E-2</c:v>
                </c:pt>
                <c:pt idx="61">
                  <c:v>7.0000000000000007E-2</c:v>
                </c:pt>
                <c:pt idx="62">
                  <c:v>6.2E-2</c:v>
                </c:pt>
                <c:pt idx="63">
                  <c:v>9.9000000000000008E-3</c:v>
                </c:pt>
                <c:pt idx="64">
                  <c:v>3.1E-2</c:v>
                </c:pt>
                <c:pt idx="65">
                  <c:v>2.1999999999999999E-2</c:v>
                </c:pt>
                <c:pt idx="66">
                  <c:v>2.3E-2</c:v>
                </c:pt>
                <c:pt idx="67">
                  <c:v>1.9E-2</c:v>
                </c:pt>
                <c:pt idx="68">
                  <c:v>5.7000000000000002E-3</c:v>
                </c:pt>
                <c:pt idx="69">
                  <c:v>9.6000000000000002E-2</c:v>
                </c:pt>
                <c:pt idx="70">
                  <c:v>6.9000000000000006E-2</c:v>
                </c:pt>
                <c:pt idx="71">
                  <c:v>5.8000000000000003E-2</c:v>
                </c:pt>
                <c:pt idx="72">
                  <c:v>3.7999999999999999E-2</c:v>
                </c:pt>
                <c:pt idx="73">
                  <c:v>0.04</c:v>
                </c:pt>
                <c:pt idx="74">
                  <c:v>3.5999999999999997E-2</c:v>
                </c:pt>
                <c:pt idx="75">
                  <c:v>8.3000000000000001E-3</c:v>
                </c:pt>
                <c:pt idx="76">
                  <c:v>0.18</c:v>
                </c:pt>
                <c:pt idx="77">
                  <c:v>7.0999999999999994E-2</c:v>
                </c:pt>
                <c:pt idx="78">
                  <c:v>8.4000000000000005E-2</c:v>
                </c:pt>
                <c:pt idx="79">
                  <c:v>8.8999999999999996E-2</c:v>
                </c:pt>
                <c:pt idx="80">
                  <c:v>3.1E-2</c:v>
                </c:pt>
                <c:pt idx="81">
                  <c:v>1.4999999999999999E-2</c:v>
                </c:pt>
                <c:pt idx="82">
                  <c:v>0.02</c:v>
                </c:pt>
                <c:pt idx="83">
                  <c:v>1.7999999999999999E-2</c:v>
                </c:pt>
                <c:pt idx="84">
                  <c:v>7.7999999999999996E-3</c:v>
                </c:pt>
                <c:pt idx="85">
                  <c:v>5.8790000000000002E-2</c:v>
                </c:pt>
                <c:pt idx="86">
                  <c:v>9.5569999999999988E-2</c:v>
                </c:pt>
                <c:pt idx="87">
                  <c:v>4.4499999999999998E-2</c:v>
                </c:pt>
                <c:pt idx="88">
                  <c:v>0.151</c:v>
                </c:pt>
                <c:pt idx="89">
                  <c:v>0.185</c:v>
                </c:pt>
                <c:pt idx="90">
                  <c:v>0.111</c:v>
                </c:pt>
                <c:pt idx="91">
                  <c:v>8.3500000000000005E-2</c:v>
                </c:pt>
                <c:pt idx="92">
                  <c:v>7.3499999999999996E-2</c:v>
                </c:pt>
                <c:pt idx="93">
                  <c:v>6.93E-2</c:v>
                </c:pt>
                <c:pt idx="94">
                  <c:v>8.2199999999999995E-2</c:v>
                </c:pt>
                <c:pt idx="95">
                  <c:v>6.2600000000000003E-2</c:v>
                </c:pt>
                <c:pt idx="96">
                  <c:v>4.7399999999999998E-2</c:v>
                </c:pt>
                <c:pt idx="97">
                  <c:v>3.5799999999999998E-2</c:v>
                </c:pt>
                <c:pt idx="98">
                  <c:v>6.6500000000000004E-2</c:v>
                </c:pt>
                <c:pt idx="99">
                  <c:v>6.4299999999999996E-2</c:v>
                </c:pt>
                <c:pt idx="100">
                  <c:v>1.7399999999999999E-2</c:v>
                </c:pt>
                <c:pt idx="101">
                  <c:v>1.5800000000000002E-2</c:v>
                </c:pt>
                <c:pt idx="102">
                  <c:v>4.5999999999999999E-2</c:v>
                </c:pt>
                <c:pt idx="103">
                  <c:v>4.5999999999999999E-2</c:v>
                </c:pt>
                <c:pt idx="104">
                  <c:v>7.8E-2</c:v>
                </c:pt>
                <c:pt idx="105">
                  <c:v>0.01</c:v>
                </c:pt>
                <c:pt idx="106">
                  <c:v>5.9999999999999995E-5</c:v>
                </c:pt>
                <c:pt idx="107">
                  <c:v>5.8000000000000003E-2</c:v>
                </c:pt>
                <c:pt idx="108">
                  <c:v>9.1999999999999998E-2</c:v>
                </c:pt>
                <c:pt idx="109">
                  <c:v>2.5000000000000001E-2</c:v>
                </c:pt>
                <c:pt idx="110">
                  <c:v>1.8E-3</c:v>
                </c:pt>
                <c:pt idx="111">
                  <c:v>9.1499999999999998E-2</c:v>
                </c:pt>
                <c:pt idx="112">
                  <c:v>7.9299999999999995E-2</c:v>
                </c:pt>
                <c:pt idx="113">
                  <c:v>7.5800000000000006E-2</c:v>
                </c:pt>
                <c:pt idx="114">
                  <c:v>6.2899999999999998E-2</c:v>
                </c:pt>
                <c:pt idx="115">
                  <c:v>7.0199999999999999E-2</c:v>
                </c:pt>
                <c:pt idx="116">
                  <c:v>4.9099999999999991E-2</c:v>
                </c:pt>
                <c:pt idx="117">
                  <c:v>4.4299999999999999E-2</c:v>
                </c:pt>
                <c:pt idx="118">
                  <c:v>5.4100000000000002E-2</c:v>
                </c:pt>
                <c:pt idx="119">
                  <c:v>9.0800000000000006E-2</c:v>
                </c:pt>
                <c:pt idx="120">
                  <c:v>3.6499999999999998E-2</c:v>
                </c:pt>
                <c:pt idx="121">
                  <c:v>3.3000000000000002E-2</c:v>
                </c:pt>
                <c:pt idx="122">
                  <c:v>7.5999999999999998E-2</c:v>
                </c:pt>
                <c:pt idx="123">
                  <c:v>7.6999999999999999E-2</c:v>
                </c:pt>
                <c:pt idx="124">
                  <c:v>7.6E-3</c:v>
                </c:pt>
                <c:pt idx="125">
                  <c:v>0.03</c:v>
                </c:pt>
                <c:pt idx="126">
                  <c:v>5.8999999999999997E-2</c:v>
                </c:pt>
                <c:pt idx="127">
                  <c:v>5.8999999999999997E-2</c:v>
                </c:pt>
                <c:pt idx="128">
                  <c:v>0.09</c:v>
                </c:pt>
                <c:pt idx="129">
                  <c:v>3.1E-2</c:v>
                </c:pt>
                <c:pt idx="130">
                  <c:v>2.7E-2</c:v>
                </c:pt>
                <c:pt idx="131">
                  <c:v>7.4700000000000003E-2</c:v>
                </c:pt>
                <c:pt idx="132">
                  <c:v>0.14000000000000001</c:v>
                </c:pt>
                <c:pt idx="133">
                  <c:v>8.4699999999999998E-2</c:v>
                </c:pt>
                <c:pt idx="134">
                  <c:v>6.3500000000000001E-2</c:v>
                </c:pt>
                <c:pt idx="135">
                  <c:v>6.3399999999999998E-2</c:v>
                </c:pt>
                <c:pt idx="136">
                  <c:v>6.7400000000000002E-2</c:v>
                </c:pt>
                <c:pt idx="137">
                  <c:v>3.56E-2</c:v>
                </c:pt>
                <c:pt idx="138">
                  <c:v>4.9099999999999991E-2</c:v>
                </c:pt>
                <c:pt idx="139">
                  <c:v>9.6000000000000002E-2</c:v>
                </c:pt>
                <c:pt idx="140">
                  <c:v>5.3999999999999999E-2</c:v>
                </c:pt>
                <c:pt idx="141">
                  <c:v>3.1600000000000003E-2</c:v>
                </c:pt>
                <c:pt idx="142">
                  <c:v>4.3999999999999997E-2</c:v>
                </c:pt>
                <c:pt idx="143">
                  <c:v>0.04</c:v>
                </c:pt>
                <c:pt idx="144">
                  <c:v>0.12</c:v>
                </c:pt>
                <c:pt idx="145">
                  <c:v>8.2000000000000003E-2</c:v>
                </c:pt>
                <c:pt idx="146">
                  <c:v>7.8E-2</c:v>
                </c:pt>
                <c:pt idx="147">
                  <c:v>0.12</c:v>
                </c:pt>
                <c:pt idx="148">
                  <c:v>0.06</c:v>
                </c:pt>
                <c:pt idx="149">
                  <c:v>1.9E-2</c:v>
                </c:pt>
                <c:pt idx="150">
                  <c:v>0.02</c:v>
                </c:pt>
                <c:pt idx="151">
                  <c:v>8.9520000000000002E-2</c:v>
                </c:pt>
                <c:pt idx="152">
                  <c:v>8.5000000000000006E-2</c:v>
                </c:pt>
                <c:pt idx="153">
                  <c:v>0.09</c:v>
                </c:pt>
                <c:pt idx="154">
                  <c:v>8.2000000000000003E-2</c:v>
                </c:pt>
                <c:pt idx="155">
                  <c:v>9.4E-2</c:v>
                </c:pt>
                <c:pt idx="156">
                  <c:v>0.17</c:v>
                </c:pt>
                <c:pt idx="157">
                  <c:v>0.11</c:v>
                </c:pt>
                <c:pt idx="158">
                  <c:v>0.11</c:v>
                </c:pt>
                <c:pt idx="159">
                  <c:v>3.5999999999999997E-2</c:v>
                </c:pt>
                <c:pt idx="160">
                  <c:v>5.0999999999999997E-2</c:v>
                </c:pt>
                <c:pt idx="161">
                  <c:v>8.6699999999999999E-2</c:v>
                </c:pt>
                <c:pt idx="162">
                  <c:v>8.2100000000000006E-2</c:v>
                </c:pt>
                <c:pt idx="163">
                  <c:v>0.17100000000000001</c:v>
                </c:pt>
                <c:pt idx="164">
                  <c:v>0.10199999999999999</c:v>
                </c:pt>
                <c:pt idx="165">
                  <c:v>7.51E-2</c:v>
                </c:pt>
                <c:pt idx="166">
                  <c:v>8.2900000000000001E-2</c:v>
                </c:pt>
                <c:pt idx="167">
                  <c:v>0.10100000000000001</c:v>
                </c:pt>
                <c:pt idx="168">
                  <c:v>6.25E-2</c:v>
                </c:pt>
                <c:pt idx="169">
                  <c:v>0.16600000000000001</c:v>
                </c:pt>
                <c:pt idx="170">
                  <c:v>8.6699999999999999E-2</c:v>
                </c:pt>
                <c:pt idx="171">
                  <c:v>3.9399999999999998E-2</c:v>
                </c:pt>
                <c:pt idx="172">
                  <c:v>8.3400000000000002E-2</c:v>
                </c:pt>
                <c:pt idx="173">
                  <c:v>8.9200000000000002E-2</c:v>
                </c:pt>
                <c:pt idx="174">
                  <c:v>0.17499999999999999</c:v>
                </c:pt>
                <c:pt idx="175">
                  <c:v>0.105</c:v>
                </c:pt>
                <c:pt idx="176">
                  <c:v>1E-4</c:v>
                </c:pt>
                <c:pt idx="177">
                  <c:v>1.5E-3</c:v>
                </c:pt>
                <c:pt idx="178" formatCode="General">
                  <c:v>1E-4</c:v>
                </c:pt>
                <c:pt idx="179" formatCode="General">
                  <c:v>1.5E-3</c:v>
                </c:pt>
                <c:pt idx="180" formatCode="#,##0.0">
                  <c:v>7.6000000000000004E-4</c:v>
                </c:pt>
                <c:pt idx="181" formatCode="#,##0.0">
                  <c:v>1.2999999999999999E-2</c:v>
                </c:pt>
                <c:pt idx="182" formatCode="General">
                  <c:v>7.6000000000000004E-4</c:v>
                </c:pt>
                <c:pt idx="183" formatCode="General">
                  <c:v>1.2999999999999999E-2</c:v>
                </c:pt>
                <c:pt idx="184" formatCode="General">
                  <c:v>1E-4</c:v>
                </c:pt>
                <c:pt idx="185" formatCode="General">
                  <c:v>1E-4</c:v>
                </c:pt>
                <c:pt idx="186" formatCode="General">
                  <c:v>1E-4</c:v>
                </c:pt>
                <c:pt idx="187" formatCode="General">
                  <c:v>1E-4</c:v>
                </c:pt>
              </c:numCache>
            </c:numRef>
          </c:yVal>
          <c:smooth val="0"/>
          <c:extLst>
            <c:ext xmlns:c16="http://schemas.microsoft.com/office/drawing/2014/chart" uri="{C3380CC4-5D6E-409C-BE32-E72D297353CC}">
              <c16:uniqueId val="{00000000-1004-4956-B874-4E546EEEED02}"/>
            </c:ext>
          </c:extLst>
        </c:ser>
        <c:ser>
          <c:idx val="1"/>
          <c:order val="1"/>
          <c:tx>
            <c:v>Historic</c:v>
          </c:tx>
          <c:spPr>
            <a:ln w="25400" cap="rnd">
              <a:noFill/>
              <a:round/>
            </a:ln>
            <a:effectLst/>
          </c:spPr>
          <c:marker>
            <c:symbol val="triangle"/>
            <c:size val="7"/>
            <c:spPr>
              <a:noFill/>
              <a:ln w="9525">
                <a:solidFill>
                  <a:srgbClr val="FF0000"/>
                </a:solidFill>
              </a:ln>
              <a:effectLst/>
            </c:spPr>
          </c:marker>
          <c:trendline>
            <c:spPr>
              <a:ln w="25400" cap="rnd">
                <a:noFill/>
                <a:prstDash val="sysDot"/>
              </a:ln>
              <a:effectLst/>
            </c:spPr>
            <c:trendlineType val="movingAvg"/>
            <c:period val="2"/>
            <c:dispRSqr val="0"/>
            <c:dispEq val="0"/>
          </c:trendline>
          <c:xVal>
            <c:numRef>
              <c:f>'San Juan_Plume_Total_Data'!$B$194:$B$254</c:f>
              <c:numCache>
                <c:formatCode>0.00</c:formatCode>
                <c:ptCount val="61"/>
                <c:pt idx="0">
                  <c:v>295.82961408</c:v>
                </c:pt>
                <c:pt idx="1">
                  <c:v>295.82961408</c:v>
                </c:pt>
                <c:pt idx="2">
                  <c:v>295.82961408</c:v>
                </c:pt>
                <c:pt idx="3">
                  <c:v>295.82961408</c:v>
                </c:pt>
                <c:pt idx="4" formatCode="0">
                  <c:v>295</c:v>
                </c:pt>
                <c:pt idx="5" formatCode="0">
                  <c:v>295</c:v>
                </c:pt>
                <c:pt idx="6" formatCode="0">
                  <c:v>295</c:v>
                </c:pt>
                <c:pt idx="7" formatCode="0">
                  <c:v>295</c:v>
                </c:pt>
                <c:pt idx="8" formatCode="0">
                  <c:v>295</c:v>
                </c:pt>
                <c:pt idx="9" formatCode="0">
                  <c:v>295</c:v>
                </c:pt>
                <c:pt idx="10" formatCode="0">
                  <c:v>295</c:v>
                </c:pt>
                <c:pt idx="11" formatCode="0">
                  <c:v>295</c:v>
                </c:pt>
                <c:pt idx="12" formatCode="0">
                  <c:v>295</c:v>
                </c:pt>
                <c:pt idx="13" formatCode="0">
                  <c:v>295</c:v>
                </c:pt>
                <c:pt idx="14" formatCode="0">
                  <c:v>295</c:v>
                </c:pt>
                <c:pt idx="15" formatCode="0">
                  <c:v>295</c:v>
                </c:pt>
                <c:pt idx="16" formatCode="0">
                  <c:v>295</c:v>
                </c:pt>
                <c:pt idx="17" formatCode="0">
                  <c:v>295</c:v>
                </c:pt>
                <c:pt idx="18" formatCode="0">
                  <c:v>295</c:v>
                </c:pt>
                <c:pt idx="19" formatCode="0">
                  <c:v>295</c:v>
                </c:pt>
                <c:pt idx="20">
                  <c:v>295.82961408</c:v>
                </c:pt>
                <c:pt idx="21">
                  <c:v>295.82961408</c:v>
                </c:pt>
                <c:pt idx="22">
                  <c:v>295.82961408</c:v>
                </c:pt>
                <c:pt idx="23">
                  <c:v>295.82961408</c:v>
                </c:pt>
                <c:pt idx="24" formatCode="0">
                  <c:v>295</c:v>
                </c:pt>
                <c:pt idx="25" formatCode="0">
                  <c:v>295</c:v>
                </c:pt>
                <c:pt idx="26" formatCode="0">
                  <c:v>295</c:v>
                </c:pt>
                <c:pt idx="27" formatCode="0">
                  <c:v>295</c:v>
                </c:pt>
                <c:pt idx="28" formatCode="General">
                  <c:v>295.83</c:v>
                </c:pt>
                <c:pt idx="29" formatCode="General">
                  <c:v>295.83</c:v>
                </c:pt>
                <c:pt idx="30" formatCode="General">
                  <c:v>295.83</c:v>
                </c:pt>
                <c:pt idx="31" formatCode="General">
                  <c:v>295.83</c:v>
                </c:pt>
                <c:pt idx="32" formatCode="General">
                  <c:v>295.83</c:v>
                </c:pt>
                <c:pt idx="33" formatCode="General">
                  <c:v>295.83</c:v>
                </c:pt>
                <c:pt idx="34" formatCode="General">
                  <c:v>295.83</c:v>
                </c:pt>
                <c:pt idx="35" formatCode="General">
                  <c:v>295.83</c:v>
                </c:pt>
                <c:pt idx="36" formatCode="General">
                  <c:v>227.63</c:v>
                </c:pt>
                <c:pt idx="37" formatCode="General">
                  <c:v>227.63</c:v>
                </c:pt>
                <c:pt idx="38" formatCode="General">
                  <c:v>227.63</c:v>
                </c:pt>
                <c:pt idx="39" formatCode="General">
                  <c:v>227.63</c:v>
                </c:pt>
                <c:pt idx="40" formatCode="General">
                  <c:v>227.63</c:v>
                </c:pt>
                <c:pt idx="41" formatCode="General">
                  <c:v>227.63</c:v>
                </c:pt>
                <c:pt idx="42" formatCode="General">
                  <c:v>227.63</c:v>
                </c:pt>
                <c:pt idx="43" formatCode="General">
                  <c:v>227.63</c:v>
                </c:pt>
                <c:pt idx="44" formatCode="General">
                  <c:v>227.63</c:v>
                </c:pt>
                <c:pt idx="45" formatCode="General">
                  <c:v>272.48</c:v>
                </c:pt>
                <c:pt idx="46" formatCode="General">
                  <c:v>272.48</c:v>
                </c:pt>
                <c:pt idx="47" formatCode="General">
                  <c:v>272.48</c:v>
                </c:pt>
                <c:pt idx="48" formatCode="General">
                  <c:v>272.48</c:v>
                </c:pt>
                <c:pt idx="49" formatCode="General">
                  <c:v>272.48</c:v>
                </c:pt>
                <c:pt idx="50" formatCode="General">
                  <c:v>272.48</c:v>
                </c:pt>
                <c:pt idx="51" formatCode="General">
                  <c:v>272.48</c:v>
                </c:pt>
                <c:pt idx="52" formatCode="General">
                  <c:v>272.48</c:v>
                </c:pt>
                <c:pt idx="53" formatCode="General">
                  <c:v>272.48</c:v>
                </c:pt>
                <c:pt idx="54" formatCode="General">
                  <c:v>272.48</c:v>
                </c:pt>
                <c:pt idx="55" formatCode="General">
                  <c:v>295</c:v>
                </c:pt>
                <c:pt idx="56" formatCode="General">
                  <c:v>295</c:v>
                </c:pt>
                <c:pt idx="57" formatCode="General">
                  <c:v>295</c:v>
                </c:pt>
                <c:pt idx="58" formatCode="General">
                  <c:v>295</c:v>
                </c:pt>
                <c:pt idx="59" formatCode="General">
                  <c:v>295</c:v>
                </c:pt>
                <c:pt idx="60" formatCode="General">
                  <c:v>295</c:v>
                </c:pt>
              </c:numCache>
            </c:numRef>
          </c:xVal>
          <c:yVal>
            <c:numRef>
              <c:f>'San Juan_Plume_Total_Data'!$S$193:$S$253</c:f>
              <c:numCache>
                <c:formatCode>General</c:formatCode>
                <c:ptCount val="61"/>
                <c:pt idx="1">
                  <c:v>0.54100000000000004</c:v>
                </c:pt>
                <c:pt idx="2">
                  <c:v>0.5</c:v>
                </c:pt>
                <c:pt idx="4">
                  <c:v>2E-3</c:v>
                </c:pt>
                <c:pt idx="20">
                  <c:v>2.0999999999999999E-3</c:v>
                </c:pt>
                <c:pt idx="21">
                  <c:v>5.3E-3</c:v>
                </c:pt>
                <c:pt idx="23">
                  <c:v>1.6999999999999999E-3</c:v>
                </c:pt>
                <c:pt idx="24">
                  <c:v>9.4999999999999998E-3</c:v>
                </c:pt>
                <c:pt idx="27">
                  <c:v>0.12</c:v>
                </c:pt>
                <c:pt idx="28">
                  <c:v>0.03</c:v>
                </c:pt>
                <c:pt idx="29">
                  <c:v>0.21</c:v>
                </c:pt>
                <c:pt idx="30">
                  <c:v>3.5999999999999997E-2</c:v>
                </c:pt>
                <c:pt idx="31">
                  <c:v>0.33</c:v>
                </c:pt>
                <c:pt idx="32">
                  <c:v>2.1999999999999999E-2</c:v>
                </c:pt>
                <c:pt idx="33">
                  <c:v>3.0000000000000001E-3</c:v>
                </c:pt>
                <c:pt idx="34">
                  <c:v>3.1E-2</c:v>
                </c:pt>
                <c:pt idx="35">
                  <c:v>3.0000000000000001E-3</c:v>
                </c:pt>
                <c:pt idx="36">
                  <c:v>0.03</c:v>
                </c:pt>
                <c:pt idx="37">
                  <c:v>1.9E-2</c:v>
                </c:pt>
                <c:pt idx="38">
                  <c:v>2.5000000000000001E-3</c:v>
                </c:pt>
                <c:pt idx="39">
                  <c:v>1.9E-3</c:v>
                </c:pt>
                <c:pt idx="40">
                  <c:v>6.0000000000000002E-5</c:v>
                </c:pt>
                <c:pt idx="41">
                  <c:v>7.4999999999999997E-3</c:v>
                </c:pt>
                <c:pt idx="42">
                  <c:v>2.7E-2</c:v>
                </c:pt>
                <c:pt idx="43">
                  <c:v>2.5000000000000001E-3</c:v>
                </c:pt>
                <c:pt idx="44">
                  <c:v>3.0000000000000001E-3</c:v>
                </c:pt>
                <c:pt idx="45">
                  <c:v>0.2</c:v>
                </c:pt>
                <c:pt idx="46">
                  <c:v>2.5999999999999999E-2</c:v>
                </c:pt>
                <c:pt idx="47">
                  <c:v>3.2000000000000002E-3</c:v>
                </c:pt>
                <c:pt idx="48">
                  <c:v>2E-3</c:v>
                </c:pt>
                <c:pt idx="49">
                  <c:v>2.0999999999999999E-3</c:v>
                </c:pt>
                <c:pt idx="50">
                  <c:v>9.8000000000000004E-2</c:v>
                </c:pt>
                <c:pt idx="51">
                  <c:v>1.5E-3</c:v>
                </c:pt>
                <c:pt idx="52">
                  <c:v>1.7999999999999999E-2</c:v>
                </c:pt>
                <c:pt idx="53">
                  <c:v>8.0999999999999996E-3</c:v>
                </c:pt>
                <c:pt idx="54">
                  <c:v>3.0000000000000001E-3</c:v>
                </c:pt>
                <c:pt idx="55">
                  <c:v>1.9E-2</c:v>
                </c:pt>
                <c:pt idx="56">
                  <c:v>3.8999999999999998E-3</c:v>
                </c:pt>
                <c:pt idx="57">
                  <c:v>3.8999999999999998E-3</c:v>
                </c:pt>
                <c:pt idx="58">
                  <c:v>1.2E-2</c:v>
                </c:pt>
                <c:pt idx="59">
                  <c:v>4.3E-3</c:v>
                </c:pt>
                <c:pt idx="60">
                  <c:v>4.3E-3</c:v>
                </c:pt>
              </c:numCache>
            </c:numRef>
          </c:yVal>
          <c:smooth val="0"/>
          <c:extLst>
            <c:ext xmlns:c16="http://schemas.microsoft.com/office/drawing/2014/chart" uri="{C3380CC4-5D6E-409C-BE32-E72D297353CC}">
              <c16:uniqueId val="{00000001-1004-4956-B874-4E546EEEED02}"/>
            </c:ext>
          </c:extLst>
        </c:ser>
        <c:dLbls>
          <c:showLegendKey val="0"/>
          <c:showVal val="0"/>
          <c:showCatName val="0"/>
          <c:showSerName val="0"/>
          <c:showPercent val="0"/>
          <c:showBubbleSize val="0"/>
        </c:dLbls>
        <c:axId val="362141368"/>
        <c:axId val="659253504"/>
      </c:scatterChart>
      <c:valAx>
        <c:axId val="362141368"/>
        <c:scaling>
          <c:orientation val="minMax"/>
          <c:max val="650"/>
          <c:min val="190"/>
        </c:scaling>
        <c:delete val="0"/>
        <c:axPos val="b"/>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Distance from GKM (km)</a:t>
                </a:r>
              </a:p>
            </c:rich>
          </c:tx>
          <c:layout>
            <c:manualLayout>
              <c:xMode val="edge"/>
              <c:yMode val="edge"/>
              <c:x val="0.40252099972297739"/>
              <c:y val="0.9133472911261815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1.0000000000000002E-3"/>
        </c:scaling>
        <c:delete val="0"/>
        <c:axPos val="l"/>
        <c:majorGridlines>
          <c:spPr>
            <a:ln w="9525" cap="flat" cmpd="sng" algn="ctr">
              <a:solidFill>
                <a:schemeClr val="bg1">
                  <a:lumMod val="8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Total Lead Concentration (mg/L)</a:t>
                </a:r>
              </a:p>
            </c:rich>
          </c:tx>
          <c:layout>
            <c:manualLayout>
              <c:xMode val="edge"/>
              <c:yMode val="edge"/>
              <c:x val="1.8854628860122361E-2"/>
              <c:y val="0.18575698268930257"/>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legend>
      <c:legendPos val="t"/>
      <c:legendEntry>
        <c:idx val="2"/>
        <c:delete val="1"/>
      </c:legendEntry>
      <c:layout>
        <c:manualLayout>
          <c:xMode val="edge"/>
          <c:yMode val="edge"/>
          <c:x val="0.31861620159734061"/>
          <c:y val="0.18735029508594664"/>
          <c:w val="0.56158690200899608"/>
          <c:h val="8.2326969402797254E-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r>
              <a:rPr lang="en-US"/>
              <a:t>San Juan River     </a:t>
            </a:r>
          </a:p>
        </c:rich>
      </c:tx>
      <c:layout>
        <c:manualLayout>
          <c:xMode val="edge"/>
          <c:yMode val="edge"/>
          <c:x val="0.40227214889730911"/>
          <c:y val="6.9370725919534026E-2"/>
        </c:manualLayout>
      </c:layout>
      <c:overlay val="0"/>
      <c:spPr>
        <a:noFill/>
        <a:ln>
          <a:noFill/>
        </a:ln>
        <a:effectLst/>
      </c:spPr>
      <c:txPr>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519450274440203"/>
          <c:y val="0.15744090892747992"/>
          <c:w val="0.77222298912099319"/>
          <c:h val="0.66766476108294681"/>
        </c:manualLayout>
      </c:layout>
      <c:scatterChart>
        <c:scatterStyle val="lineMarker"/>
        <c:varyColors val="0"/>
        <c:ser>
          <c:idx val="0"/>
          <c:order val="0"/>
          <c:tx>
            <c:v>GKM Plume</c:v>
          </c:tx>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'San Juan_Plume_Total_Data'!$B$4:$B$191</c:f>
              <c:numCache>
                <c:formatCode>General</c:formatCode>
                <c:ptCount val="188"/>
                <c:pt idx="0">
                  <c:v>196.05028608000001</c:v>
                </c:pt>
                <c:pt idx="1">
                  <c:v>196.05028608000001</c:v>
                </c:pt>
                <c:pt idx="2">
                  <c:v>196.05028608000001</c:v>
                </c:pt>
                <c:pt idx="3">
                  <c:v>196.05028608000001</c:v>
                </c:pt>
                <c:pt idx="4">
                  <c:v>196.05028608000001</c:v>
                </c:pt>
                <c:pt idx="5">
                  <c:v>196.05028608000001</c:v>
                </c:pt>
                <c:pt idx="6">
                  <c:v>196.05028608000001</c:v>
                </c:pt>
                <c:pt idx="7">
                  <c:v>196.05028608000001</c:v>
                </c:pt>
                <c:pt idx="8">
                  <c:v>196.19512704000002</c:v>
                </c:pt>
                <c:pt idx="9">
                  <c:v>196.87105152000001</c:v>
                </c:pt>
                <c:pt idx="10">
                  <c:v>196.87105152000001</c:v>
                </c:pt>
                <c:pt idx="11">
                  <c:v>196.87105152000001</c:v>
                </c:pt>
                <c:pt idx="12">
                  <c:v>196.87105152000001</c:v>
                </c:pt>
                <c:pt idx="13">
                  <c:v>196.87105152000001</c:v>
                </c:pt>
                <c:pt idx="14">
                  <c:v>196.87105152000001</c:v>
                </c:pt>
                <c:pt idx="15">
                  <c:v>196.87105152000001</c:v>
                </c:pt>
                <c:pt idx="16">
                  <c:v>204.43496832000002</c:v>
                </c:pt>
                <c:pt idx="17">
                  <c:v>204.43496832000002</c:v>
                </c:pt>
                <c:pt idx="18">
                  <c:v>204.43496832000002</c:v>
                </c:pt>
                <c:pt idx="19">
                  <c:v>204.43496832000002</c:v>
                </c:pt>
                <c:pt idx="20">
                  <c:v>204.43496832000002</c:v>
                </c:pt>
                <c:pt idx="21">
                  <c:v>204.43496832000002</c:v>
                </c:pt>
                <c:pt idx="22">
                  <c:v>204.43496832000002</c:v>
                </c:pt>
                <c:pt idx="23">
                  <c:v>204.43496832000002</c:v>
                </c:pt>
                <c:pt idx="24">
                  <c:v>204.43496832000002</c:v>
                </c:pt>
                <c:pt idx="25">
                  <c:v>204.43496832000002</c:v>
                </c:pt>
                <c:pt idx="26">
                  <c:v>204.43496832000002</c:v>
                </c:pt>
                <c:pt idx="27">
                  <c:v>204.43496832000002</c:v>
                </c:pt>
                <c:pt idx="28">
                  <c:v>204.43496832000002</c:v>
                </c:pt>
                <c:pt idx="29">
                  <c:v>204.43496832000002</c:v>
                </c:pt>
                <c:pt idx="30">
                  <c:v>204.43496832000002</c:v>
                </c:pt>
                <c:pt idx="31">
                  <c:v>204.43496832000002</c:v>
                </c:pt>
                <c:pt idx="32">
                  <c:v>204.43496832000002</c:v>
                </c:pt>
                <c:pt idx="33">
                  <c:v>204.43496832000002</c:v>
                </c:pt>
                <c:pt idx="34">
                  <c:v>204.43496832000002</c:v>
                </c:pt>
                <c:pt idx="35">
                  <c:v>204.48324864000003</c:v>
                </c:pt>
                <c:pt idx="36">
                  <c:v>204.48324864000003</c:v>
                </c:pt>
                <c:pt idx="37">
                  <c:v>204.48324864000003</c:v>
                </c:pt>
                <c:pt idx="38">
                  <c:v>204.48324864000003</c:v>
                </c:pt>
                <c:pt idx="39">
                  <c:v>204.48324864000003</c:v>
                </c:pt>
                <c:pt idx="40">
                  <c:v>204.48324864000003</c:v>
                </c:pt>
                <c:pt idx="41">
                  <c:v>204.48324864000003</c:v>
                </c:pt>
                <c:pt idx="42">
                  <c:v>204.48324864000003</c:v>
                </c:pt>
                <c:pt idx="43">
                  <c:v>214.42899456000004</c:v>
                </c:pt>
                <c:pt idx="44">
                  <c:v>214.42899456000004</c:v>
                </c:pt>
                <c:pt idx="45">
                  <c:v>214.42899456000004</c:v>
                </c:pt>
                <c:pt idx="46">
                  <c:v>214.42899456000004</c:v>
                </c:pt>
                <c:pt idx="47">
                  <c:v>214.42899456000004</c:v>
                </c:pt>
                <c:pt idx="48">
                  <c:v>214.42899456000004</c:v>
                </c:pt>
                <c:pt idx="49">
                  <c:v>214.42899456000004</c:v>
                </c:pt>
                <c:pt idx="50">
                  <c:v>227.65780224000002</c:v>
                </c:pt>
                <c:pt idx="51">
                  <c:v>227.65780224000002</c:v>
                </c:pt>
                <c:pt idx="52">
                  <c:v>227.65780224000002</c:v>
                </c:pt>
                <c:pt idx="53">
                  <c:v>227.65780224000002</c:v>
                </c:pt>
                <c:pt idx="54">
                  <c:v>227.65780224000002</c:v>
                </c:pt>
                <c:pt idx="55">
                  <c:v>227.65780224000002</c:v>
                </c:pt>
                <c:pt idx="56">
                  <c:v>227.65780224000002</c:v>
                </c:pt>
                <c:pt idx="57">
                  <c:v>227.65780224000002</c:v>
                </c:pt>
                <c:pt idx="58">
                  <c:v>227.65780224000002</c:v>
                </c:pt>
                <c:pt idx="59">
                  <c:v>246.11697792000004</c:v>
                </c:pt>
                <c:pt idx="60">
                  <c:v>246.11697792000004</c:v>
                </c:pt>
                <c:pt idx="61">
                  <c:v>246.34228608000001</c:v>
                </c:pt>
                <c:pt idx="62">
                  <c:v>246.34228608000001</c:v>
                </c:pt>
                <c:pt idx="63">
                  <c:v>246.34228608000001</c:v>
                </c:pt>
                <c:pt idx="64">
                  <c:v>246.34228608000001</c:v>
                </c:pt>
                <c:pt idx="65">
                  <c:v>246.34228608000001</c:v>
                </c:pt>
                <c:pt idx="66">
                  <c:v>246.34228608000001</c:v>
                </c:pt>
                <c:pt idx="67">
                  <c:v>246.34228608000001</c:v>
                </c:pt>
                <c:pt idx="68">
                  <c:v>246.34228608000001</c:v>
                </c:pt>
                <c:pt idx="69">
                  <c:v>272.47803264000004</c:v>
                </c:pt>
                <c:pt idx="70">
                  <c:v>272.47803264000004</c:v>
                </c:pt>
                <c:pt idx="71">
                  <c:v>272.47803264000004</c:v>
                </c:pt>
                <c:pt idx="72">
                  <c:v>272.47803264000004</c:v>
                </c:pt>
                <c:pt idx="73">
                  <c:v>272.47803264000004</c:v>
                </c:pt>
                <c:pt idx="74">
                  <c:v>272.47803264000004</c:v>
                </c:pt>
                <c:pt idx="75">
                  <c:v>272.47803264000004</c:v>
                </c:pt>
                <c:pt idx="76">
                  <c:v>295.82961408</c:v>
                </c:pt>
                <c:pt idx="77">
                  <c:v>295.82961408</c:v>
                </c:pt>
                <c:pt idx="78">
                  <c:v>295.82961408</c:v>
                </c:pt>
                <c:pt idx="79">
                  <c:v>295.82961408</c:v>
                </c:pt>
                <c:pt idx="80">
                  <c:v>295.82961408</c:v>
                </c:pt>
                <c:pt idx="81">
                  <c:v>295.82961408</c:v>
                </c:pt>
                <c:pt idx="82">
                  <c:v>295.82961408</c:v>
                </c:pt>
                <c:pt idx="83">
                  <c:v>295.82961408</c:v>
                </c:pt>
                <c:pt idx="84">
                  <c:v>295.82961408</c:v>
                </c:pt>
                <c:pt idx="85">
                  <c:v>298.53331200000002</c:v>
                </c:pt>
                <c:pt idx="86">
                  <c:v>298.53331200000002</c:v>
                </c:pt>
                <c:pt idx="87">
                  <c:v>298.74252672</c:v>
                </c:pt>
                <c:pt idx="88">
                  <c:v>298.74252672</c:v>
                </c:pt>
                <c:pt idx="89">
                  <c:v>298.74252672</c:v>
                </c:pt>
                <c:pt idx="90">
                  <c:v>298.74252672</c:v>
                </c:pt>
                <c:pt idx="91">
                  <c:v>298.74252672</c:v>
                </c:pt>
                <c:pt idx="92">
                  <c:v>298.74252672</c:v>
                </c:pt>
                <c:pt idx="93">
                  <c:v>298.74252672</c:v>
                </c:pt>
                <c:pt idx="94">
                  <c:v>298.74252672</c:v>
                </c:pt>
                <c:pt idx="95">
                  <c:v>298.74252672</c:v>
                </c:pt>
                <c:pt idx="96">
                  <c:v>298.74252672</c:v>
                </c:pt>
                <c:pt idx="97">
                  <c:v>298.74252672</c:v>
                </c:pt>
                <c:pt idx="98">
                  <c:v>298.74252672</c:v>
                </c:pt>
                <c:pt idx="99">
                  <c:v>298.74252672</c:v>
                </c:pt>
                <c:pt idx="100">
                  <c:v>298.74252672</c:v>
                </c:pt>
                <c:pt idx="101">
                  <c:v>298.74252672</c:v>
                </c:pt>
                <c:pt idx="102">
                  <c:v>333.21467520000004</c:v>
                </c:pt>
                <c:pt idx="103">
                  <c:v>333.21467520000004</c:v>
                </c:pt>
                <c:pt idx="104">
                  <c:v>333.21467520000004</c:v>
                </c:pt>
                <c:pt idx="105">
                  <c:v>333.21467520000004</c:v>
                </c:pt>
                <c:pt idx="106">
                  <c:v>333.21467520000004</c:v>
                </c:pt>
                <c:pt idx="107">
                  <c:v>333.21467520000004</c:v>
                </c:pt>
                <c:pt idx="108">
                  <c:v>333.21467520000004</c:v>
                </c:pt>
                <c:pt idx="109">
                  <c:v>333.21467520000004</c:v>
                </c:pt>
                <c:pt idx="110">
                  <c:v>333.21467520000004</c:v>
                </c:pt>
                <c:pt idx="111">
                  <c:v>345.71927808000004</c:v>
                </c:pt>
                <c:pt idx="112">
                  <c:v>345.71927808000004</c:v>
                </c:pt>
                <c:pt idx="113">
                  <c:v>345.71927808000004</c:v>
                </c:pt>
                <c:pt idx="114">
                  <c:v>345.71927808000004</c:v>
                </c:pt>
                <c:pt idx="115">
                  <c:v>345.71927808000004</c:v>
                </c:pt>
                <c:pt idx="116">
                  <c:v>345.71927808000004</c:v>
                </c:pt>
                <c:pt idx="117">
                  <c:v>345.71927808000004</c:v>
                </c:pt>
                <c:pt idx="118">
                  <c:v>345.71927808000004</c:v>
                </c:pt>
                <c:pt idx="119">
                  <c:v>345.71927808000004</c:v>
                </c:pt>
                <c:pt idx="120">
                  <c:v>345.71927808000004</c:v>
                </c:pt>
                <c:pt idx="121">
                  <c:v>345.79974528000002</c:v>
                </c:pt>
                <c:pt idx="122">
                  <c:v>345.79974528000002</c:v>
                </c:pt>
                <c:pt idx="123">
                  <c:v>345.79974528000002</c:v>
                </c:pt>
                <c:pt idx="124">
                  <c:v>345.79974528000002</c:v>
                </c:pt>
                <c:pt idx="125">
                  <c:v>345.79974528000002</c:v>
                </c:pt>
                <c:pt idx="126">
                  <c:v>345.79974528000002</c:v>
                </c:pt>
                <c:pt idx="127">
                  <c:v>345.79974528000002</c:v>
                </c:pt>
                <c:pt idx="128">
                  <c:v>345.79974528000002</c:v>
                </c:pt>
                <c:pt idx="129">
                  <c:v>345.79974528000002</c:v>
                </c:pt>
                <c:pt idx="130">
                  <c:v>345.79974528000002</c:v>
                </c:pt>
                <c:pt idx="131">
                  <c:v>377.05320576000003</c:v>
                </c:pt>
                <c:pt idx="132">
                  <c:v>377.05320576000003</c:v>
                </c:pt>
                <c:pt idx="133">
                  <c:v>377.05320576000003</c:v>
                </c:pt>
                <c:pt idx="134">
                  <c:v>377.05320576000003</c:v>
                </c:pt>
                <c:pt idx="135">
                  <c:v>377.05320576000003</c:v>
                </c:pt>
                <c:pt idx="136">
                  <c:v>377.05320576000003</c:v>
                </c:pt>
                <c:pt idx="137">
                  <c:v>377.05320576000003</c:v>
                </c:pt>
                <c:pt idx="138">
                  <c:v>377.05320576000003</c:v>
                </c:pt>
                <c:pt idx="139">
                  <c:v>377.05320576000003</c:v>
                </c:pt>
                <c:pt idx="140">
                  <c:v>377.05320576000003</c:v>
                </c:pt>
                <c:pt idx="141">
                  <c:v>377.05320576000003</c:v>
                </c:pt>
                <c:pt idx="142">
                  <c:v>377.58428928000001</c:v>
                </c:pt>
                <c:pt idx="143">
                  <c:v>377.61647615999999</c:v>
                </c:pt>
                <c:pt idx="144">
                  <c:v>377.61647615999999</c:v>
                </c:pt>
                <c:pt idx="145">
                  <c:v>377.61647615999999</c:v>
                </c:pt>
                <c:pt idx="146">
                  <c:v>377.61647615999999</c:v>
                </c:pt>
                <c:pt idx="147">
                  <c:v>377.61647615999999</c:v>
                </c:pt>
                <c:pt idx="148">
                  <c:v>377.61647615999999</c:v>
                </c:pt>
                <c:pt idx="149">
                  <c:v>377.61647615999999</c:v>
                </c:pt>
                <c:pt idx="150">
                  <c:v>377.61647615999999</c:v>
                </c:pt>
                <c:pt idx="151">
                  <c:v>420.92392320000005</c:v>
                </c:pt>
                <c:pt idx="152">
                  <c:v>421.32625920000004</c:v>
                </c:pt>
                <c:pt idx="153">
                  <c:v>421.32625920000004</c:v>
                </c:pt>
                <c:pt idx="154">
                  <c:v>421.32625920000004</c:v>
                </c:pt>
                <c:pt idx="155">
                  <c:v>421.32625920000004</c:v>
                </c:pt>
                <c:pt idx="156">
                  <c:v>421.32625920000004</c:v>
                </c:pt>
                <c:pt idx="157">
                  <c:v>421.32625920000004</c:v>
                </c:pt>
                <c:pt idx="158">
                  <c:v>421.32625920000004</c:v>
                </c:pt>
                <c:pt idx="159">
                  <c:v>421.32625920000004</c:v>
                </c:pt>
                <c:pt idx="160">
                  <c:v>421.39063296</c:v>
                </c:pt>
                <c:pt idx="161">
                  <c:v>421.48719360000001</c:v>
                </c:pt>
                <c:pt idx="162">
                  <c:v>421.48719360000001</c:v>
                </c:pt>
                <c:pt idx="163">
                  <c:v>421.48719360000001</c:v>
                </c:pt>
                <c:pt idx="164">
                  <c:v>421.48719360000001</c:v>
                </c:pt>
                <c:pt idx="165">
                  <c:v>421.48719360000001</c:v>
                </c:pt>
                <c:pt idx="166">
                  <c:v>421.48719360000001</c:v>
                </c:pt>
                <c:pt idx="167">
                  <c:v>421.48719360000001</c:v>
                </c:pt>
                <c:pt idx="168">
                  <c:v>421.48719360000001</c:v>
                </c:pt>
                <c:pt idx="169">
                  <c:v>421.48719360000001</c:v>
                </c:pt>
                <c:pt idx="170">
                  <c:v>421.48719360000001</c:v>
                </c:pt>
                <c:pt idx="171">
                  <c:v>421.48719360000001</c:v>
                </c:pt>
                <c:pt idx="172">
                  <c:v>510.74141184000007</c:v>
                </c:pt>
                <c:pt idx="173">
                  <c:v>510.74141184000007</c:v>
                </c:pt>
                <c:pt idx="174">
                  <c:v>510.74141184000007</c:v>
                </c:pt>
                <c:pt idx="175">
                  <c:v>510.74141184000007</c:v>
                </c:pt>
                <c:pt idx="176">
                  <c:v>543.74905727999999</c:v>
                </c:pt>
                <c:pt idx="177">
                  <c:v>543.84561792</c:v>
                </c:pt>
                <c:pt idx="178">
                  <c:v>543.97070000000008</c:v>
                </c:pt>
                <c:pt idx="179">
                  <c:v>544.06730000000005</c:v>
                </c:pt>
                <c:pt idx="180">
                  <c:v>545.11699968000005</c:v>
                </c:pt>
                <c:pt idx="181">
                  <c:v>545.11699968000005</c:v>
                </c:pt>
                <c:pt idx="182">
                  <c:v>545.33920000000012</c:v>
                </c:pt>
                <c:pt idx="183">
                  <c:v>545.33920000000012</c:v>
                </c:pt>
                <c:pt idx="184">
                  <c:v>645.8193</c:v>
                </c:pt>
                <c:pt idx="185">
                  <c:v>645.8193</c:v>
                </c:pt>
                <c:pt idx="186">
                  <c:v>645.8193</c:v>
                </c:pt>
                <c:pt idx="187">
                  <c:v>645.8193</c:v>
                </c:pt>
              </c:numCache>
            </c:numRef>
          </c:xVal>
          <c:yVal>
            <c:numRef>
              <c:f>'San Juan_Plume_Total_Data'!$AE$4:$AE$191</c:f>
              <c:numCache>
                <c:formatCode>#,##0.0000</c:formatCode>
                <c:ptCount val="188"/>
                <c:pt idx="0">
                  <c:v>4.4999999999999998E-2</c:v>
                </c:pt>
                <c:pt idx="1">
                  <c:v>0.02</c:v>
                </c:pt>
                <c:pt idx="2">
                  <c:v>0.11</c:v>
                </c:pt>
                <c:pt idx="3">
                  <c:v>3.4000000000000002E-2</c:v>
                </c:pt>
                <c:pt idx="4">
                  <c:v>1.7000000000000001E-2</c:v>
                </c:pt>
                <c:pt idx="5">
                  <c:v>1.7000000000000001E-2</c:v>
                </c:pt>
                <c:pt idx="6">
                  <c:v>0.02</c:v>
                </c:pt>
                <c:pt idx="7">
                  <c:v>7.7999999999999996E-3</c:v>
                </c:pt>
                <c:pt idx="8">
                  <c:v>0.17</c:v>
                </c:pt>
                <c:pt idx="9">
                  <c:v>0.11</c:v>
                </c:pt>
                <c:pt idx="10">
                  <c:v>0.05</c:v>
                </c:pt>
                <c:pt idx="11">
                  <c:v>0.23</c:v>
                </c:pt>
                <c:pt idx="12">
                  <c:v>0.06</c:v>
                </c:pt>
                <c:pt idx="13">
                  <c:v>2.8000000000000001E-2</c:v>
                </c:pt>
                <c:pt idx="14">
                  <c:v>2.4E-2</c:v>
                </c:pt>
                <c:pt idx="15">
                  <c:v>5.1999999999999998E-3</c:v>
                </c:pt>
                <c:pt idx="16">
                  <c:v>0.05</c:v>
                </c:pt>
                <c:pt idx="17">
                  <c:v>0.08</c:v>
                </c:pt>
                <c:pt idx="18">
                  <c:v>0.18</c:v>
                </c:pt>
                <c:pt idx="19">
                  <c:v>0.09</c:v>
                </c:pt>
                <c:pt idx="20">
                  <c:v>0.08</c:v>
                </c:pt>
                <c:pt idx="21">
                  <c:v>0.1</c:v>
                </c:pt>
                <c:pt idx="22">
                  <c:v>0.04</c:v>
                </c:pt>
                <c:pt idx="23">
                  <c:v>0.03</c:v>
                </c:pt>
                <c:pt idx="24">
                  <c:v>0.03</c:v>
                </c:pt>
                <c:pt idx="25">
                  <c:v>0.03</c:v>
                </c:pt>
                <c:pt idx="26">
                  <c:v>0.03</c:v>
                </c:pt>
                <c:pt idx="27">
                  <c:v>0.03</c:v>
                </c:pt>
                <c:pt idx="28">
                  <c:v>0.05</c:v>
                </c:pt>
                <c:pt idx="29">
                  <c:v>0.04</c:v>
                </c:pt>
                <c:pt idx="30">
                  <c:v>0.03</c:v>
                </c:pt>
                <c:pt idx="31">
                  <c:v>0.03</c:v>
                </c:pt>
                <c:pt idx="32">
                  <c:v>0.03</c:v>
                </c:pt>
                <c:pt idx="33">
                  <c:v>0.03</c:v>
                </c:pt>
                <c:pt idx="34">
                  <c:v>0.03</c:v>
                </c:pt>
                <c:pt idx="35">
                  <c:v>4.9000000000000002E-2</c:v>
                </c:pt>
                <c:pt idx="36">
                  <c:v>2.5000000000000001E-2</c:v>
                </c:pt>
                <c:pt idx="37">
                  <c:v>1.7000000000000001E-2</c:v>
                </c:pt>
                <c:pt idx="38">
                  <c:v>3.5999999999999997E-2</c:v>
                </c:pt>
                <c:pt idx="39">
                  <c:v>1.4999999999999999E-2</c:v>
                </c:pt>
                <c:pt idx="40">
                  <c:v>1.4999999999999999E-2</c:v>
                </c:pt>
                <c:pt idx="41">
                  <c:v>1.7999999999999999E-2</c:v>
                </c:pt>
                <c:pt idx="42">
                  <c:v>8.8000000000000005E-3</c:v>
                </c:pt>
                <c:pt idx="43">
                  <c:v>9.4E-2</c:v>
                </c:pt>
                <c:pt idx="44">
                  <c:v>3.7999999999999999E-2</c:v>
                </c:pt>
                <c:pt idx="45">
                  <c:v>4.2000000000000003E-2</c:v>
                </c:pt>
                <c:pt idx="46">
                  <c:v>1.2E-2</c:v>
                </c:pt>
                <c:pt idx="47">
                  <c:v>0.02</c:v>
                </c:pt>
                <c:pt idx="48">
                  <c:v>1.4999999999999999E-2</c:v>
                </c:pt>
                <c:pt idx="49">
                  <c:v>1.2999999999999999E-2</c:v>
                </c:pt>
                <c:pt idx="50">
                  <c:v>5.7000000000000002E-2</c:v>
                </c:pt>
                <c:pt idx="51">
                  <c:v>0.13</c:v>
                </c:pt>
                <c:pt idx="52">
                  <c:v>5.5E-2</c:v>
                </c:pt>
                <c:pt idx="53">
                  <c:v>5.0999999999999997E-2</c:v>
                </c:pt>
                <c:pt idx="54">
                  <c:v>0.34</c:v>
                </c:pt>
                <c:pt idx="55">
                  <c:v>6.7000000000000004E-2</c:v>
                </c:pt>
                <c:pt idx="56">
                  <c:v>2.8000000000000001E-2</c:v>
                </c:pt>
                <c:pt idx="57">
                  <c:v>2.7E-2</c:v>
                </c:pt>
                <c:pt idx="58">
                  <c:v>9.1999999999999998E-3</c:v>
                </c:pt>
                <c:pt idx="59">
                  <c:v>0.18409999999999999</c:v>
                </c:pt>
                <c:pt idx="60">
                  <c:v>0.1426</c:v>
                </c:pt>
                <c:pt idx="61">
                  <c:v>0.15</c:v>
                </c:pt>
                <c:pt idx="62">
                  <c:v>0.18</c:v>
                </c:pt>
                <c:pt idx="63">
                  <c:v>2.4E-2</c:v>
                </c:pt>
                <c:pt idx="64">
                  <c:v>9.7000000000000003E-2</c:v>
                </c:pt>
                <c:pt idx="65">
                  <c:v>7.8E-2</c:v>
                </c:pt>
                <c:pt idx="66">
                  <c:v>8.4000000000000005E-2</c:v>
                </c:pt>
                <c:pt idx="67">
                  <c:v>7.1999999999999995E-2</c:v>
                </c:pt>
                <c:pt idx="68">
                  <c:v>2.3E-2</c:v>
                </c:pt>
                <c:pt idx="69">
                  <c:v>0.13</c:v>
                </c:pt>
                <c:pt idx="70">
                  <c:v>0.21</c:v>
                </c:pt>
                <c:pt idx="71">
                  <c:v>0.16</c:v>
                </c:pt>
                <c:pt idx="72">
                  <c:v>0.11</c:v>
                </c:pt>
                <c:pt idx="73">
                  <c:v>0.13</c:v>
                </c:pt>
                <c:pt idx="74">
                  <c:v>0.16</c:v>
                </c:pt>
                <c:pt idx="75">
                  <c:v>3.1E-2</c:v>
                </c:pt>
                <c:pt idx="76">
                  <c:v>0.16</c:v>
                </c:pt>
                <c:pt idx="77">
                  <c:v>0.22</c:v>
                </c:pt>
                <c:pt idx="78">
                  <c:v>0.25</c:v>
                </c:pt>
                <c:pt idx="79">
                  <c:v>0.27</c:v>
                </c:pt>
                <c:pt idx="80">
                  <c:v>0.11</c:v>
                </c:pt>
                <c:pt idx="81">
                  <c:v>0.05</c:v>
                </c:pt>
                <c:pt idx="82">
                  <c:v>7.3999999999999996E-2</c:v>
                </c:pt>
                <c:pt idx="83">
                  <c:v>6.8000000000000005E-2</c:v>
                </c:pt>
                <c:pt idx="84">
                  <c:v>3.5000000000000003E-2</c:v>
                </c:pt>
                <c:pt idx="85">
                  <c:v>0.24559999999999998</c:v>
                </c:pt>
                <c:pt idx="86">
                  <c:v>0.14449999999999999</c:v>
                </c:pt>
                <c:pt idx="87">
                  <c:v>0.14699999999999999</c:v>
                </c:pt>
                <c:pt idx="88">
                  <c:v>0.16</c:v>
                </c:pt>
                <c:pt idx="89">
                  <c:v>0.17199999999999999</c:v>
                </c:pt>
                <c:pt idx="90">
                  <c:v>0.13800000000000001</c:v>
                </c:pt>
                <c:pt idx="91">
                  <c:v>0.13700000000000001</c:v>
                </c:pt>
                <c:pt idx="92">
                  <c:v>0.66800000000000004</c:v>
                </c:pt>
                <c:pt idx="93">
                  <c:v>0.89700000000000002</c:v>
                </c:pt>
                <c:pt idx="94">
                  <c:v>0.223</c:v>
                </c:pt>
                <c:pt idx="95">
                  <c:v>0.159</c:v>
                </c:pt>
                <c:pt idx="96">
                  <c:v>0.13100000000000001</c:v>
                </c:pt>
                <c:pt idx="97">
                  <c:v>9.6199999999999994E-2</c:v>
                </c:pt>
                <c:pt idx="98">
                  <c:v>0.17699999999999999</c:v>
                </c:pt>
                <c:pt idx="99">
                  <c:v>0.19700000000000001</c:v>
                </c:pt>
                <c:pt idx="100">
                  <c:v>5.8900000000000001E-2</c:v>
                </c:pt>
                <c:pt idx="101">
                  <c:v>0.215</c:v>
                </c:pt>
                <c:pt idx="102">
                  <c:v>0.16</c:v>
                </c:pt>
                <c:pt idx="103">
                  <c:v>0.16</c:v>
                </c:pt>
                <c:pt idx="104">
                  <c:v>0.22</c:v>
                </c:pt>
                <c:pt idx="105">
                  <c:v>2.3E-2</c:v>
                </c:pt>
                <c:pt idx="106">
                  <c:v>2.8E-3</c:v>
                </c:pt>
                <c:pt idx="107">
                  <c:v>0.19</c:v>
                </c:pt>
                <c:pt idx="108">
                  <c:v>0.28999999999999998</c:v>
                </c:pt>
                <c:pt idx="109">
                  <c:v>8.6999999999999994E-2</c:v>
                </c:pt>
                <c:pt idx="110">
                  <c:v>4.4000000000000003E-3</c:v>
                </c:pt>
                <c:pt idx="111">
                  <c:v>0.28599999999999998</c:v>
                </c:pt>
                <c:pt idx="112">
                  <c:v>0.82099999999999995</c:v>
                </c:pt>
                <c:pt idx="113">
                  <c:v>0.65800000000000003</c:v>
                </c:pt>
                <c:pt idx="114">
                  <c:v>0.16600000000000001</c:v>
                </c:pt>
                <c:pt idx="115">
                  <c:v>0.183</c:v>
                </c:pt>
                <c:pt idx="116">
                  <c:v>0.13100000000000001</c:v>
                </c:pt>
                <c:pt idx="117">
                  <c:v>0.109</c:v>
                </c:pt>
                <c:pt idx="118">
                  <c:v>0.14399999999999999</c:v>
                </c:pt>
                <c:pt idx="119">
                  <c:v>0.26500000000000001</c:v>
                </c:pt>
                <c:pt idx="120">
                  <c:v>0.114</c:v>
                </c:pt>
                <c:pt idx="121">
                  <c:v>0.13</c:v>
                </c:pt>
                <c:pt idx="122">
                  <c:v>0.19</c:v>
                </c:pt>
                <c:pt idx="123">
                  <c:v>0.18</c:v>
                </c:pt>
                <c:pt idx="124">
                  <c:v>3.5999999999999997E-2</c:v>
                </c:pt>
                <c:pt idx="125">
                  <c:v>9.7000000000000003E-2</c:v>
                </c:pt>
                <c:pt idx="126">
                  <c:v>0.18</c:v>
                </c:pt>
                <c:pt idx="127">
                  <c:v>0.18</c:v>
                </c:pt>
                <c:pt idx="128">
                  <c:v>0.3</c:v>
                </c:pt>
                <c:pt idx="129">
                  <c:v>0.13</c:v>
                </c:pt>
                <c:pt idx="130">
                  <c:v>0.1</c:v>
                </c:pt>
                <c:pt idx="131">
                  <c:v>0.24199999999999999</c:v>
                </c:pt>
                <c:pt idx="132">
                  <c:v>0.66400000000000003</c:v>
                </c:pt>
                <c:pt idx="133">
                  <c:v>0.96</c:v>
                </c:pt>
                <c:pt idx="134">
                  <c:v>0.16700000000000001</c:v>
                </c:pt>
                <c:pt idx="135">
                  <c:v>0.16300000000000001</c:v>
                </c:pt>
                <c:pt idx="136">
                  <c:v>0.17599999999999999</c:v>
                </c:pt>
                <c:pt idx="137">
                  <c:v>9.2700000000000005E-2</c:v>
                </c:pt>
                <c:pt idx="138">
                  <c:v>0.126</c:v>
                </c:pt>
                <c:pt idx="139">
                  <c:v>0.28799999999999998</c:v>
                </c:pt>
                <c:pt idx="140">
                  <c:v>0.16</c:v>
                </c:pt>
                <c:pt idx="141">
                  <c:v>0.63200000000000001</c:v>
                </c:pt>
                <c:pt idx="142">
                  <c:v>0.14000000000000001</c:v>
                </c:pt>
                <c:pt idx="143">
                  <c:v>0.15</c:v>
                </c:pt>
                <c:pt idx="144">
                  <c:v>0.16</c:v>
                </c:pt>
                <c:pt idx="145">
                  <c:v>0.25</c:v>
                </c:pt>
                <c:pt idx="146">
                  <c:v>0.21</c:v>
                </c:pt>
                <c:pt idx="147">
                  <c:v>0.41</c:v>
                </c:pt>
                <c:pt idx="148">
                  <c:v>0.2</c:v>
                </c:pt>
                <c:pt idx="149">
                  <c:v>7.4999999999999997E-2</c:v>
                </c:pt>
                <c:pt idx="150">
                  <c:v>7.8E-2</c:v>
                </c:pt>
                <c:pt idx="151">
                  <c:v>0.19688999999999998</c:v>
                </c:pt>
                <c:pt idx="152">
                  <c:v>0.28999999999999998</c:v>
                </c:pt>
                <c:pt idx="153">
                  <c:v>0.28999999999999998</c:v>
                </c:pt>
                <c:pt idx="154">
                  <c:v>0.25</c:v>
                </c:pt>
                <c:pt idx="155">
                  <c:v>0.27</c:v>
                </c:pt>
                <c:pt idx="156">
                  <c:v>0.43</c:v>
                </c:pt>
                <c:pt idx="157">
                  <c:v>0.36</c:v>
                </c:pt>
                <c:pt idx="158">
                  <c:v>0.33</c:v>
                </c:pt>
                <c:pt idx="159">
                  <c:v>0.13</c:v>
                </c:pt>
                <c:pt idx="160">
                  <c:v>0.19</c:v>
                </c:pt>
                <c:pt idx="161">
                  <c:v>0.26100000000000001</c:v>
                </c:pt>
                <c:pt idx="162">
                  <c:v>0.84299999999999997</c:v>
                </c:pt>
                <c:pt idx="163">
                  <c:v>0.81499999999999995</c:v>
                </c:pt>
                <c:pt idx="164">
                  <c:v>0.20899999999999999</c:v>
                </c:pt>
                <c:pt idx="165">
                  <c:v>0.16800000000000001</c:v>
                </c:pt>
                <c:pt idx="166">
                  <c:v>0.19</c:v>
                </c:pt>
                <c:pt idx="167">
                  <c:v>0.21</c:v>
                </c:pt>
                <c:pt idx="168">
                  <c:v>0.14499999999999999</c:v>
                </c:pt>
                <c:pt idx="169">
                  <c:v>0.27</c:v>
                </c:pt>
                <c:pt idx="170">
                  <c:v>0.22</c:v>
                </c:pt>
                <c:pt idx="171">
                  <c:v>0.29399999999999998</c:v>
                </c:pt>
                <c:pt idx="172">
                  <c:v>0.16200000000000001</c:v>
                </c:pt>
                <c:pt idx="173">
                  <c:v>0.19800000000000001</c:v>
                </c:pt>
                <c:pt idx="174">
                  <c:v>0.29399999999999998</c:v>
                </c:pt>
                <c:pt idx="175">
                  <c:v>0.47699999999999998</c:v>
                </c:pt>
                <c:pt idx="176">
                  <c:v>2E-3</c:v>
                </c:pt>
                <c:pt idx="177">
                  <c:v>7.3000000000000001E-3</c:v>
                </c:pt>
                <c:pt idx="178" formatCode="General">
                  <c:v>2E-3</c:v>
                </c:pt>
                <c:pt idx="179" formatCode="General">
                  <c:v>7.3000000000000001E-3</c:v>
                </c:pt>
                <c:pt idx="180" formatCode="#,##0.0">
                  <c:v>4.7000000000000002E-3</c:v>
                </c:pt>
                <c:pt idx="181" formatCode="#,##0.0">
                  <c:v>0.04</c:v>
                </c:pt>
                <c:pt idx="182" formatCode="General">
                  <c:v>4.7000000000000002E-3</c:v>
                </c:pt>
                <c:pt idx="183" formatCode="General">
                  <c:v>0.04</c:v>
                </c:pt>
                <c:pt idx="184" formatCode="General">
                  <c:v>2E-3</c:v>
                </c:pt>
                <c:pt idx="185" formatCode="General">
                  <c:v>2E-3</c:v>
                </c:pt>
                <c:pt idx="186" formatCode="General">
                  <c:v>2E-3</c:v>
                </c:pt>
                <c:pt idx="187" formatCode="General">
                  <c:v>2E-3</c:v>
                </c:pt>
              </c:numCache>
            </c:numRef>
          </c:yVal>
          <c:smooth val="0"/>
          <c:extLst>
            <c:ext xmlns:c16="http://schemas.microsoft.com/office/drawing/2014/chart" uri="{C3380CC4-5D6E-409C-BE32-E72D297353CC}">
              <c16:uniqueId val="{00000000-2615-4ACF-8E6D-BDE3BD6E2060}"/>
            </c:ext>
          </c:extLst>
        </c:ser>
        <c:ser>
          <c:idx val="1"/>
          <c:order val="1"/>
          <c:tx>
            <c:v>Historic</c:v>
          </c:tx>
          <c:spPr>
            <a:ln w="25400" cap="rnd">
              <a:noFill/>
              <a:round/>
            </a:ln>
            <a:effectLst/>
          </c:spPr>
          <c:marker>
            <c:symbol val="triangle"/>
            <c:size val="7"/>
            <c:spPr>
              <a:noFill/>
              <a:ln w="9525">
                <a:solidFill>
                  <a:srgbClr val="FF0000"/>
                </a:solidFill>
              </a:ln>
              <a:effectLst/>
            </c:spPr>
          </c:marker>
          <c:trendline>
            <c:spPr>
              <a:ln w="25400" cap="rnd">
                <a:noFill/>
                <a:prstDash val="sysDot"/>
              </a:ln>
              <a:effectLst/>
            </c:spPr>
            <c:trendlineType val="movingAvg"/>
            <c:period val="2"/>
            <c:dispRSqr val="0"/>
            <c:dispEq val="0"/>
          </c:trendline>
          <c:xVal>
            <c:numRef>
              <c:f>'San Juan_Plume_Total_Data'!$B$194:$B$254</c:f>
              <c:numCache>
                <c:formatCode>0.00</c:formatCode>
                <c:ptCount val="61"/>
                <c:pt idx="0">
                  <c:v>295.82961408</c:v>
                </c:pt>
                <c:pt idx="1">
                  <c:v>295.82961408</c:v>
                </c:pt>
                <c:pt idx="2">
                  <c:v>295.82961408</c:v>
                </c:pt>
                <c:pt idx="3">
                  <c:v>295.82961408</c:v>
                </c:pt>
                <c:pt idx="4" formatCode="0">
                  <c:v>295</c:v>
                </c:pt>
                <c:pt idx="5" formatCode="0">
                  <c:v>295</c:v>
                </c:pt>
                <c:pt idx="6" formatCode="0">
                  <c:v>295</c:v>
                </c:pt>
                <c:pt idx="7" formatCode="0">
                  <c:v>295</c:v>
                </c:pt>
                <c:pt idx="8" formatCode="0">
                  <c:v>295</c:v>
                </c:pt>
                <c:pt idx="9" formatCode="0">
                  <c:v>295</c:v>
                </c:pt>
                <c:pt idx="10" formatCode="0">
                  <c:v>295</c:v>
                </c:pt>
                <c:pt idx="11" formatCode="0">
                  <c:v>295</c:v>
                </c:pt>
                <c:pt idx="12" formatCode="0">
                  <c:v>295</c:v>
                </c:pt>
                <c:pt idx="13" formatCode="0">
                  <c:v>295</c:v>
                </c:pt>
                <c:pt idx="14" formatCode="0">
                  <c:v>295</c:v>
                </c:pt>
                <c:pt idx="15" formatCode="0">
                  <c:v>295</c:v>
                </c:pt>
                <c:pt idx="16" formatCode="0">
                  <c:v>295</c:v>
                </c:pt>
                <c:pt idx="17" formatCode="0">
                  <c:v>295</c:v>
                </c:pt>
                <c:pt idx="18" formatCode="0">
                  <c:v>295</c:v>
                </c:pt>
                <c:pt idx="19" formatCode="0">
                  <c:v>295</c:v>
                </c:pt>
                <c:pt idx="20">
                  <c:v>295.82961408</c:v>
                </c:pt>
                <c:pt idx="21">
                  <c:v>295.82961408</c:v>
                </c:pt>
                <c:pt idx="22">
                  <c:v>295.82961408</c:v>
                </c:pt>
                <c:pt idx="23">
                  <c:v>295.82961408</c:v>
                </c:pt>
                <c:pt idx="24" formatCode="0">
                  <c:v>295</c:v>
                </c:pt>
                <c:pt idx="25" formatCode="0">
                  <c:v>295</c:v>
                </c:pt>
                <c:pt idx="26" formatCode="0">
                  <c:v>295</c:v>
                </c:pt>
                <c:pt idx="27" formatCode="0">
                  <c:v>295</c:v>
                </c:pt>
                <c:pt idx="28" formatCode="General">
                  <c:v>295.83</c:v>
                </c:pt>
                <c:pt idx="29" formatCode="General">
                  <c:v>295.83</c:v>
                </c:pt>
                <c:pt idx="30" formatCode="General">
                  <c:v>295.83</c:v>
                </c:pt>
                <c:pt idx="31" formatCode="General">
                  <c:v>295.83</c:v>
                </c:pt>
                <c:pt idx="32" formatCode="General">
                  <c:v>295.83</c:v>
                </c:pt>
                <c:pt idx="33" formatCode="General">
                  <c:v>295.83</c:v>
                </c:pt>
                <c:pt idx="34" formatCode="General">
                  <c:v>295.83</c:v>
                </c:pt>
                <c:pt idx="35" formatCode="General">
                  <c:v>295.83</c:v>
                </c:pt>
                <c:pt idx="36" formatCode="General">
                  <c:v>227.63</c:v>
                </c:pt>
                <c:pt idx="37" formatCode="General">
                  <c:v>227.63</c:v>
                </c:pt>
                <c:pt idx="38" formatCode="General">
                  <c:v>227.63</c:v>
                </c:pt>
                <c:pt idx="39" formatCode="General">
                  <c:v>227.63</c:v>
                </c:pt>
                <c:pt idx="40" formatCode="General">
                  <c:v>227.63</c:v>
                </c:pt>
                <c:pt idx="41" formatCode="General">
                  <c:v>227.63</c:v>
                </c:pt>
                <c:pt idx="42" formatCode="General">
                  <c:v>227.63</c:v>
                </c:pt>
                <c:pt idx="43" formatCode="General">
                  <c:v>227.63</c:v>
                </c:pt>
                <c:pt idx="44" formatCode="General">
                  <c:v>227.63</c:v>
                </c:pt>
                <c:pt idx="45" formatCode="General">
                  <c:v>272.48</c:v>
                </c:pt>
                <c:pt idx="46" formatCode="General">
                  <c:v>272.48</c:v>
                </c:pt>
                <c:pt idx="47" formatCode="General">
                  <c:v>272.48</c:v>
                </c:pt>
                <c:pt idx="48" formatCode="General">
                  <c:v>272.48</c:v>
                </c:pt>
                <c:pt idx="49" formatCode="General">
                  <c:v>272.48</c:v>
                </c:pt>
                <c:pt idx="50" formatCode="General">
                  <c:v>272.48</c:v>
                </c:pt>
                <c:pt idx="51" formatCode="General">
                  <c:v>272.48</c:v>
                </c:pt>
                <c:pt idx="52" formatCode="General">
                  <c:v>272.48</c:v>
                </c:pt>
                <c:pt idx="53" formatCode="General">
                  <c:v>272.48</c:v>
                </c:pt>
                <c:pt idx="54" formatCode="General">
                  <c:v>272.48</c:v>
                </c:pt>
                <c:pt idx="55" formatCode="General">
                  <c:v>295</c:v>
                </c:pt>
                <c:pt idx="56" formatCode="General">
                  <c:v>295</c:v>
                </c:pt>
                <c:pt idx="57" formatCode="General">
                  <c:v>295</c:v>
                </c:pt>
                <c:pt idx="58" formatCode="General">
                  <c:v>295</c:v>
                </c:pt>
                <c:pt idx="59" formatCode="General">
                  <c:v>295</c:v>
                </c:pt>
                <c:pt idx="60" formatCode="General">
                  <c:v>295</c:v>
                </c:pt>
              </c:numCache>
            </c:numRef>
          </c:xVal>
          <c:yVal>
            <c:numRef>
              <c:f>'San Juan_Plume_Total_Data'!$AE$193:$AE$253</c:f>
              <c:numCache>
                <c:formatCode>General</c:formatCode>
                <c:ptCount val="61"/>
                <c:pt idx="0">
                  <c:v>7.3200000000000001E-2</c:v>
                </c:pt>
                <c:pt idx="1">
                  <c:v>1.78</c:v>
                </c:pt>
                <c:pt idx="3">
                  <c:v>0.01</c:v>
                </c:pt>
                <c:pt idx="20">
                  <c:v>8.9999999999999993E-3</c:v>
                </c:pt>
                <c:pt idx="21">
                  <c:v>2.1000000000000001E-2</c:v>
                </c:pt>
                <c:pt idx="22">
                  <c:v>9.5999999999999992E-3</c:v>
                </c:pt>
                <c:pt idx="23">
                  <c:v>5.0000000000000001E-3</c:v>
                </c:pt>
                <c:pt idx="27">
                  <c:v>0.52</c:v>
                </c:pt>
                <c:pt idx="28">
                  <c:v>0.13</c:v>
                </c:pt>
                <c:pt idx="29">
                  <c:v>2.9</c:v>
                </c:pt>
                <c:pt idx="30">
                  <c:v>0.18</c:v>
                </c:pt>
                <c:pt idx="31">
                  <c:v>1.6</c:v>
                </c:pt>
                <c:pt idx="32">
                  <c:v>0.1</c:v>
                </c:pt>
                <c:pt idx="33">
                  <c:v>4.3999999999999997E-2</c:v>
                </c:pt>
                <c:pt idx="34">
                  <c:v>0.11</c:v>
                </c:pt>
                <c:pt idx="35">
                  <c:v>3.3E-3</c:v>
                </c:pt>
                <c:pt idx="36">
                  <c:v>0.11</c:v>
                </c:pt>
                <c:pt idx="37">
                  <c:v>0.02</c:v>
                </c:pt>
                <c:pt idx="38">
                  <c:v>0.02</c:v>
                </c:pt>
                <c:pt idx="39">
                  <c:v>5.5999999999999999E-3</c:v>
                </c:pt>
                <c:pt idx="40">
                  <c:v>0.05</c:v>
                </c:pt>
                <c:pt idx="41">
                  <c:v>5.0999999999999997E-2</c:v>
                </c:pt>
                <c:pt idx="42">
                  <c:v>0.14000000000000001</c:v>
                </c:pt>
                <c:pt idx="43">
                  <c:v>2.9000000000000001E-2</c:v>
                </c:pt>
                <c:pt idx="44">
                  <c:v>3.3E-3</c:v>
                </c:pt>
                <c:pt idx="45">
                  <c:v>0.49</c:v>
                </c:pt>
                <c:pt idx="46">
                  <c:v>6.0999999999999999E-2</c:v>
                </c:pt>
                <c:pt idx="47">
                  <c:v>0.02</c:v>
                </c:pt>
                <c:pt idx="48">
                  <c:v>5.5999999999999999E-3</c:v>
                </c:pt>
                <c:pt idx="49">
                  <c:v>5.5999999999999999E-3</c:v>
                </c:pt>
                <c:pt idx="50">
                  <c:v>0.05</c:v>
                </c:pt>
                <c:pt idx="51">
                  <c:v>5.5999999999999999E-3</c:v>
                </c:pt>
                <c:pt idx="52">
                  <c:v>8.6999999999999994E-2</c:v>
                </c:pt>
                <c:pt idx="53">
                  <c:v>4.8000000000000001E-2</c:v>
                </c:pt>
                <c:pt idx="54">
                  <c:v>3.3E-3</c:v>
                </c:pt>
                <c:pt idx="55">
                  <c:v>6.0999999999999999E-2</c:v>
                </c:pt>
                <c:pt idx="56">
                  <c:v>0.02</c:v>
                </c:pt>
                <c:pt idx="57">
                  <c:v>5.5999999999999999E-3</c:v>
                </c:pt>
                <c:pt idx="58">
                  <c:v>0.02</c:v>
                </c:pt>
                <c:pt idx="59">
                  <c:v>0.02</c:v>
                </c:pt>
                <c:pt idx="60">
                  <c:v>5.5999999999999999E-3</c:v>
                </c:pt>
              </c:numCache>
            </c:numRef>
          </c:yVal>
          <c:smooth val="0"/>
          <c:extLst>
            <c:ext xmlns:c16="http://schemas.microsoft.com/office/drawing/2014/chart" uri="{C3380CC4-5D6E-409C-BE32-E72D297353CC}">
              <c16:uniqueId val="{00000001-2615-4ACF-8E6D-BDE3BD6E2060}"/>
            </c:ext>
          </c:extLst>
        </c:ser>
        <c:dLbls>
          <c:showLegendKey val="0"/>
          <c:showVal val="0"/>
          <c:showCatName val="0"/>
          <c:showSerName val="0"/>
          <c:showPercent val="0"/>
          <c:showBubbleSize val="0"/>
        </c:dLbls>
        <c:axId val="362141368"/>
        <c:axId val="659253504"/>
      </c:scatterChart>
      <c:valAx>
        <c:axId val="362141368"/>
        <c:scaling>
          <c:orientation val="minMax"/>
          <c:max val="650"/>
          <c:min val="190"/>
        </c:scaling>
        <c:delete val="0"/>
        <c:axPos val="b"/>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Distance from GKM (km)</a:t>
                </a:r>
              </a:p>
            </c:rich>
          </c:tx>
          <c:layout>
            <c:manualLayout>
              <c:xMode val="edge"/>
              <c:yMode val="edge"/>
              <c:x val="0.40013578803544009"/>
              <c:y val="0.91334721090898119"/>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1.0000000000000002E-3"/>
        </c:scaling>
        <c:delete val="0"/>
        <c:axPos val="l"/>
        <c:majorGridlines>
          <c:spPr>
            <a:ln w="9525" cap="flat" cmpd="sng" algn="ctr">
              <a:solidFill>
                <a:schemeClr val="bg1">
                  <a:lumMod val="8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Total Zinc Concentration (mg/L)</a:t>
                </a:r>
              </a:p>
            </c:rich>
          </c:tx>
          <c:layout>
            <c:manualLayout>
              <c:xMode val="edge"/>
              <c:yMode val="edge"/>
              <c:x val="2.6010263922734166E-2"/>
              <c:y val="0.19764986273267565"/>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legend>
      <c:legendPos val="t"/>
      <c:legendEntry>
        <c:idx val="2"/>
        <c:delete val="1"/>
      </c:legendEntry>
      <c:layout>
        <c:manualLayout>
          <c:xMode val="edge"/>
          <c:yMode val="edge"/>
          <c:x val="0.27329717953413246"/>
          <c:y val="0.16808255132492003"/>
          <c:w val="0.56158690200899608"/>
          <c:h val="8.2326969402797254E-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300"/>
            </a:pPr>
            <a:r>
              <a:rPr lang="en-US" sz="1300"/>
              <a:t>Dissolved Copper</a:t>
            </a:r>
          </a:p>
        </c:rich>
      </c:tx>
      <c:layout>
        <c:manualLayout>
          <c:xMode val="edge"/>
          <c:yMode val="edge"/>
          <c:x val="0.39212489063867023"/>
          <c:y val="3.7113274226548438E-3"/>
        </c:manualLayout>
      </c:layout>
      <c:overlay val="0"/>
      <c:spPr>
        <a:noFill/>
        <a:ln>
          <a:noFill/>
        </a:ln>
        <a:effectLst/>
      </c:spPr>
    </c:title>
    <c:autoTitleDeleted val="0"/>
    <c:plotArea>
      <c:layout>
        <c:manualLayout>
          <c:layoutTarget val="inner"/>
          <c:xMode val="edge"/>
          <c:yMode val="edge"/>
          <c:x val="0.19713648293963257"/>
          <c:y val="0.1704255934741023"/>
          <c:w val="0.74775240594925629"/>
          <c:h val="0.61494590041238695"/>
        </c:manualLayout>
      </c:layout>
      <c:scatterChart>
        <c:scatterStyle val="lineMarker"/>
        <c:varyColors val="0"/>
        <c:ser>
          <c:idx val="0"/>
          <c:order val="0"/>
          <c:tx>
            <c:strRef>
              <c:f>Animas_Plume_DISSOLVED_Data!$AX$7</c:f>
              <c:strCache>
                <c:ptCount val="1"/>
                <c:pt idx="0">
                  <c:v>GKM Plume</c:v>
                </c:pt>
              </c:strCache>
            </c:strRef>
          </c:tx>
          <c:spPr>
            <a:ln w="19050" cap="rnd">
              <a:noFill/>
              <a:round/>
            </a:ln>
            <a:effectLst/>
          </c:spPr>
          <c:marker>
            <c:symbol val="circle"/>
            <c:size val="7"/>
            <c:spPr>
              <a:solidFill>
                <a:schemeClr val="tx2">
                  <a:lumMod val="40000"/>
                  <a:lumOff val="60000"/>
                </a:schemeClr>
              </a:solidFill>
              <a:ln w="9525">
                <a:solidFill>
                  <a:schemeClr val="tx1">
                    <a:lumMod val="65000"/>
                    <a:lumOff val="35000"/>
                  </a:schemeClr>
                </a:solidFill>
              </a:ln>
              <a:effectLst/>
            </c:spPr>
          </c:marker>
          <c:xVal>
            <c:numRef>
              <c:f>Animas_Plume_DISSOLVED_Data!$B$4:$B$147</c:f>
              <c:numCache>
                <c:formatCode>0.000</c:formatCode>
                <c:ptCount val="144"/>
                <c:pt idx="0">
                  <c:v>16.350935040000003</c:v>
                </c:pt>
                <c:pt idx="1">
                  <c:v>13.45411584</c:v>
                </c:pt>
                <c:pt idx="2">
                  <c:v>16.350935040000003</c:v>
                </c:pt>
                <c:pt idx="3">
                  <c:v>12.536789760000001</c:v>
                </c:pt>
                <c:pt idx="4">
                  <c:v>64.019704320000002</c:v>
                </c:pt>
                <c:pt idx="5">
                  <c:v>16.350935040000003</c:v>
                </c:pt>
                <c:pt idx="6">
                  <c:v>91.764794880000011</c:v>
                </c:pt>
                <c:pt idx="7">
                  <c:v>12.536789760000001</c:v>
                </c:pt>
                <c:pt idx="8">
                  <c:v>16.350935040000003</c:v>
                </c:pt>
                <c:pt idx="9">
                  <c:v>64.019704320000002</c:v>
                </c:pt>
                <c:pt idx="10">
                  <c:v>91.764794880000011</c:v>
                </c:pt>
                <c:pt idx="11">
                  <c:v>12.536789760000001</c:v>
                </c:pt>
                <c:pt idx="12">
                  <c:v>16.350935040000003</c:v>
                </c:pt>
                <c:pt idx="13">
                  <c:v>64.019704320000002</c:v>
                </c:pt>
                <c:pt idx="14">
                  <c:v>91.764794880000011</c:v>
                </c:pt>
                <c:pt idx="15">
                  <c:v>12.536789760000001</c:v>
                </c:pt>
                <c:pt idx="16">
                  <c:v>16.350935040000003</c:v>
                </c:pt>
                <c:pt idx="17">
                  <c:v>91.764794880000011</c:v>
                </c:pt>
                <c:pt idx="18">
                  <c:v>91.780888320000003</c:v>
                </c:pt>
                <c:pt idx="19">
                  <c:v>93.824755199999998</c:v>
                </c:pt>
                <c:pt idx="20">
                  <c:v>101.08289664000002</c:v>
                </c:pt>
                <c:pt idx="21">
                  <c:v>176.56113024000001</c:v>
                </c:pt>
                <c:pt idx="22">
                  <c:v>94.24318464000001</c:v>
                </c:pt>
                <c:pt idx="23">
                  <c:v>93.824755199999998</c:v>
                </c:pt>
                <c:pt idx="24">
                  <c:v>94.24318464000001</c:v>
                </c:pt>
                <c:pt idx="25">
                  <c:v>94.24318464000001</c:v>
                </c:pt>
                <c:pt idx="26">
                  <c:v>93.824755199999998</c:v>
                </c:pt>
                <c:pt idx="27">
                  <c:v>94.24318464000001</c:v>
                </c:pt>
                <c:pt idx="28">
                  <c:v>0.78857856000000004</c:v>
                </c:pt>
                <c:pt idx="29">
                  <c:v>0.90123264000000014</c:v>
                </c:pt>
                <c:pt idx="30">
                  <c:v>13.775984640000003</c:v>
                </c:pt>
                <c:pt idx="31">
                  <c:v>15.658917120000002</c:v>
                </c:pt>
                <c:pt idx="32">
                  <c:v>94.24318464000001</c:v>
                </c:pt>
                <c:pt idx="33">
                  <c:v>94.24318464000001</c:v>
                </c:pt>
                <c:pt idx="34">
                  <c:v>93.824755199999998</c:v>
                </c:pt>
                <c:pt idx="35">
                  <c:v>93.824755199999998</c:v>
                </c:pt>
                <c:pt idx="36">
                  <c:v>94.613333760000003</c:v>
                </c:pt>
                <c:pt idx="37">
                  <c:v>101.08289664000002</c:v>
                </c:pt>
                <c:pt idx="38">
                  <c:v>13.083966720000003</c:v>
                </c:pt>
                <c:pt idx="39">
                  <c:v>114.4243584</c:v>
                </c:pt>
                <c:pt idx="40">
                  <c:v>94.24318464000001</c:v>
                </c:pt>
                <c:pt idx="41">
                  <c:v>15.884225279999999</c:v>
                </c:pt>
                <c:pt idx="42">
                  <c:v>16.399215359999999</c:v>
                </c:pt>
                <c:pt idx="43">
                  <c:v>147.54465792000002</c:v>
                </c:pt>
                <c:pt idx="44">
                  <c:v>91.780888320000003</c:v>
                </c:pt>
                <c:pt idx="45">
                  <c:v>157.55477760000002</c:v>
                </c:pt>
                <c:pt idx="46">
                  <c:v>157.55477760000002</c:v>
                </c:pt>
                <c:pt idx="47">
                  <c:v>73.836702720000005</c:v>
                </c:pt>
                <c:pt idx="48">
                  <c:v>63.536901119999996</c:v>
                </c:pt>
                <c:pt idx="49">
                  <c:v>176.56113024000001</c:v>
                </c:pt>
                <c:pt idx="50">
                  <c:v>93.824755199999998</c:v>
                </c:pt>
                <c:pt idx="51">
                  <c:v>103.15895039999999</c:v>
                </c:pt>
                <c:pt idx="52">
                  <c:v>0.96560639999999998</c:v>
                </c:pt>
                <c:pt idx="53">
                  <c:v>13.775984640000003</c:v>
                </c:pt>
                <c:pt idx="54">
                  <c:v>15.658917120000002</c:v>
                </c:pt>
                <c:pt idx="55">
                  <c:v>63.826583039999996</c:v>
                </c:pt>
                <c:pt idx="56">
                  <c:v>164.08871424</c:v>
                </c:pt>
                <c:pt idx="57">
                  <c:v>16.350935040000003</c:v>
                </c:pt>
                <c:pt idx="58">
                  <c:v>91.780888320000003</c:v>
                </c:pt>
                <c:pt idx="59">
                  <c:v>93.824755199999998</c:v>
                </c:pt>
                <c:pt idx="60">
                  <c:v>101.08289664000002</c:v>
                </c:pt>
                <c:pt idx="61">
                  <c:v>64.019704320000002</c:v>
                </c:pt>
                <c:pt idx="62">
                  <c:v>79.356752640000011</c:v>
                </c:pt>
                <c:pt idx="63">
                  <c:v>164.08871424</c:v>
                </c:pt>
                <c:pt idx="64">
                  <c:v>189.59681664000001</c:v>
                </c:pt>
                <c:pt idx="65">
                  <c:v>91.780888320000003</c:v>
                </c:pt>
                <c:pt idx="66">
                  <c:v>189.38760192000004</c:v>
                </c:pt>
                <c:pt idx="67">
                  <c:v>93.824755199999998</c:v>
                </c:pt>
                <c:pt idx="68">
                  <c:v>101.08289664000002</c:v>
                </c:pt>
                <c:pt idx="69">
                  <c:v>162.86561280000001</c:v>
                </c:pt>
                <c:pt idx="70">
                  <c:v>79.356752640000011</c:v>
                </c:pt>
                <c:pt idx="71">
                  <c:v>157.55477760000002</c:v>
                </c:pt>
                <c:pt idx="72">
                  <c:v>103.15895039999999</c:v>
                </c:pt>
                <c:pt idx="73">
                  <c:v>92.376345600000008</c:v>
                </c:pt>
                <c:pt idx="74">
                  <c:v>164.08871424</c:v>
                </c:pt>
                <c:pt idx="75">
                  <c:v>151.58411136000001</c:v>
                </c:pt>
                <c:pt idx="76">
                  <c:v>96.480172800000005</c:v>
                </c:pt>
                <c:pt idx="77">
                  <c:v>176.56113024000001</c:v>
                </c:pt>
                <c:pt idx="78">
                  <c:v>63.826583039999996</c:v>
                </c:pt>
                <c:pt idx="79">
                  <c:v>189.38760192000004</c:v>
                </c:pt>
                <c:pt idx="80">
                  <c:v>147.54465792000002</c:v>
                </c:pt>
                <c:pt idx="81">
                  <c:v>12.536789760000001</c:v>
                </c:pt>
                <c:pt idx="82">
                  <c:v>16.350935040000003</c:v>
                </c:pt>
                <c:pt idx="83">
                  <c:v>191.2705344</c:v>
                </c:pt>
                <c:pt idx="84">
                  <c:v>164.08871424</c:v>
                </c:pt>
                <c:pt idx="85">
                  <c:v>189.38760192000004</c:v>
                </c:pt>
                <c:pt idx="86">
                  <c:v>101.08289664000002</c:v>
                </c:pt>
                <c:pt idx="87">
                  <c:v>189.59681664000001</c:v>
                </c:pt>
                <c:pt idx="88">
                  <c:v>93.824755199999998</c:v>
                </c:pt>
                <c:pt idx="89">
                  <c:v>91.780888320000003</c:v>
                </c:pt>
                <c:pt idx="90">
                  <c:v>164.08871424</c:v>
                </c:pt>
                <c:pt idx="91">
                  <c:v>189.38760192000004</c:v>
                </c:pt>
                <c:pt idx="92">
                  <c:v>192.96034560000001</c:v>
                </c:pt>
                <c:pt idx="93">
                  <c:v>147.54465792000002</c:v>
                </c:pt>
                <c:pt idx="94">
                  <c:v>151.58411136000001</c:v>
                </c:pt>
                <c:pt idx="95">
                  <c:v>157.55477760000002</c:v>
                </c:pt>
                <c:pt idx="96">
                  <c:v>162.86561280000001</c:v>
                </c:pt>
                <c:pt idx="97">
                  <c:v>176.56113024000001</c:v>
                </c:pt>
                <c:pt idx="98">
                  <c:v>190.16008704000001</c:v>
                </c:pt>
                <c:pt idx="99">
                  <c:v>164.08871424</c:v>
                </c:pt>
                <c:pt idx="100">
                  <c:v>189.38760192000004</c:v>
                </c:pt>
                <c:pt idx="101">
                  <c:v>91.780888320000003</c:v>
                </c:pt>
                <c:pt idx="102">
                  <c:v>93.824755199999998</c:v>
                </c:pt>
                <c:pt idx="103">
                  <c:v>101.08289664000002</c:v>
                </c:pt>
                <c:pt idx="104">
                  <c:v>104.17283712000001</c:v>
                </c:pt>
                <c:pt idx="105">
                  <c:v>108.95258880000002</c:v>
                </c:pt>
                <c:pt idx="106">
                  <c:v>108.95258880000002</c:v>
                </c:pt>
                <c:pt idx="107">
                  <c:v>63.826583039999996</c:v>
                </c:pt>
                <c:pt idx="108">
                  <c:v>103.15895039999999</c:v>
                </c:pt>
                <c:pt idx="109">
                  <c:v>123.08262912000002</c:v>
                </c:pt>
                <c:pt idx="110">
                  <c:v>96.480172800000005</c:v>
                </c:pt>
                <c:pt idx="111">
                  <c:v>92.376345600000008</c:v>
                </c:pt>
                <c:pt idx="112">
                  <c:v>131.48340480000002</c:v>
                </c:pt>
                <c:pt idx="113">
                  <c:v>16.350935040000003</c:v>
                </c:pt>
                <c:pt idx="114">
                  <c:v>92.376345600000008</c:v>
                </c:pt>
                <c:pt idx="115">
                  <c:v>91.780888320000003</c:v>
                </c:pt>
                <c:pt idx="116">
                  <c:v>93.824755199999998</c:v>
                </c:pt>
                <c:pt idx="117">
                  <c:v>101.08289664000002</c:v>
                </c:pt>
                <c:pt idx="118">
                  <c:v>147.54465792000002</c:v>
                </c:pt>
                <c:pt idx="119">
                  <c:v>151.58411136000001</c:v>
                </c:pt>
                <c:pt idx="120">
                  <c:v>157.55477760000002</c:v>
                </c:pt>
                <c:pt idx="121">
                  <c:v>157.55477760000002</c:v>
                </c:pt>
                <c:pt idx="122">
                  <c:v>162.86561280000001</c:v>
                </c:pt>
                <c:pt idx="123">
                  <c:v>176.56113024000001</c:v>
                </c:pt>
                <c:pt idx="124">
                  <c:v>190.16008704000001</c:v>
                </c:pt>
                <c:pt idx="125">
                  <c:v>91.780888320000003</c:v>
                </c:pt>
                <c:pt idx="126">
                  <c:v>93.824755199999998</c:v>
                </c:pt>
                <c:pt idx="127">
                  <c:v>101.08289664000002</c:v>
                </c:pt>
                <c:pt idx="128">
                  <c:v>108.95258880000002</c:v>
                </c:pt>
                <c:pt idx="129">
                  <c:v>108.95258880000002</c:v>
                </c:pt>
                <c:pt idx="130">
                  <c:v>104.17283712000001</c:v>
                </c:pt>
                <c:pt idx="131">
                  <c:v>127.83019392000001</c:v>
                </c:pt>
                <c:pt idx="132">
                  <c:v>164.08871424</c:v>
                </c:pt>
                <c:pt idx="133">
                  <c:v>95.772061440000002</c:v>
                </c:pt>
                <c:pt idx="134">
                  <c:v>95.900808960000006</c:v>
                </c:pt>
                <c:pt idx="135">
                  <c:v>123.08262912000002</c:v>
                </c:pt>
                <c:pt idx="136">
                  <c:v>131.48340480000002</c:v>
                </c:pt>
                <c:pt idx="137">
                  <c:v>96.496266240000011</c:v>
                </c:pt>
                <c:pt idx="138">
                  <c:v>189.38760192000004</c:v>
                </c:pt>
                <c:pt idx="139">
                  <c:v>91.780888320000003</c:v>
                </c:pt>
                <c:pt idx="140">
                  <c:v>164.08871424</c:v>
                </c:pt>
                <c:pt idx="141">
                  <c:v>93.824755199999998</c:v>
                </c:pt>
                <c:pt idx="142">
                  <c:v>189.38760192000004</c:v>
                </c:pt>
                <c:pt idx="143">
                  <c:v>101.08289664000002</c:v>
                </c:pt>
              </c:numCache>
            </c:numRef>
          </c:xVal>
          <c:yVal>
            <c:numRef>
              <c:f>Animas_Plume_DISSOLVED_Data!$N$4:$N$147</c:f>
              <c:numCache>
                <c:formatCode>General</c:formatCode>
                <c:ptCount val="144"/>
                <c:pt idx="0">
                  <c:v>9.2699999999999987E-3</c:v>
                </c:pt>
                <c:pt idx="1">
                  <c:v>10.4</c:v>
                </c:pt>
                <c:pt idx="2">
                  <c:v>1.41</c:v>
                </c:pt>
                <c:pt idx="3">
                  <c:v>2.2599999999999998</c:v>
                </c:pt>
                <c:pt idx="4">
                  <c:v>2.2799999999999999E-3</c:v>
                </c:pt>
                <c:pt idx="5">
                  <c:v>0.20499999999999999</c:v>
                </c:pt>
                <c:pt idx="6">
                  <c:v>1.6999999999999999E-3</c:v>
                </c:pt>
                <c:pt idx="7">
                  <c:v>1.1299999999999999</c:v>
                </c:pt>
                <c:pt idx="8">
                  <c:v>1.14E-2</c:v>
                </c:pt>
                <c:pt idx="9">
                  <c:v>1.8799999999999999E-3</c:v>
                </c:pt>
                <c:pt idx="10">
                  <c:v>1.56E-3</c:v>
                </c:pt>
                <c:pt idx="11">
                  <c:v>0.78600000000000003</c:v>
                </c:pt>
                <c:pt idx="12">
                  <c:v>7.6299999999999996E-3</c:v>
                </c:pt>
                <c:pt idx="13">
                  <c:v>0.189</c:v>
                </c:pt>
                <c:pt idx="14">
                  <c:v>1.6200000000000001E-3</c:v>
                </c:pt>
                <c:pt idx="15">
                  <c:v>0.60199999999999998</c:v>
                </c:pt>
                <c:pt idx="16">
                  <c:v>2.5000000000000001E-3</c:v>
                </c:pt>
                <c:pt idx="17">
                  <c:v>1.1999999999999999E-3</c:v>
                </c:pt>
                <c:pt idx="18">
                  <c:v>0</c:v>
                </c:pt>
                <c:pt idx="19">
                  <c:v>0</c:v>
                </c:pt>
                <c:pt idx="20">
                  <c:v>0</c:v>
                </c:pt>
                <c:pt idx="21">
                  <c:v>1.4E-3</c:v>
                </c:pt>
                <c:pt idx="22">
                  <c:v>4.0899999999999999E-3</c:v>
                </c:pt>
                <c:pt idx="23">
                  <c:v>0</c:v>
                </c:pt>
                <c:pt idx="24">
                  <c:v>2.5499999999999997E-3</c:v>
                </c:pt>
                <c:pt idx="25">
                  <c:v>3.5000000000000001E-3</c:v>
                </c:pt>
                <c:pt idx="26">
                  <c:v>0</c:v>
                </c:pt>
                <c:pt idx="27">
                  <c:v>3.6800000000000001E-3</c:v>
                </c:pt>
                <c:pt idx="28">
                  <c:v>5.0999999999999996</c:v>
                </c:pt>
                <c:pt idx="29">
                  <c:v>2.5</c:v>
                </c:pt>
                <c:pt idx="30">
                  <c:v>0.55000000000000004</c:v>
                </c:pt>
                <c:pt idx="31">
                  <c:v>0.05</c:v>
                </c:pt>
                <c:pt idx="32">
                  <c:v>3.8700000000000002E-3</c:v>
                </c:pt>
                <c:pt idx="33">
                  <c:v>4.3200000000000001E-3</c:v>
                </c:pt>
                <c:pt idx="34">
                  <c:v>0</c:v>
                </c:pt>
                <c:pt idx="35">
                  <c:v>0</c:v>
                </c:pt>
                <c:pt idx="36">
                  <c:v>0</c:v>
                </c:pt>
                <c:pt idx="37">
                  <c:v>0</c:v>
                </c:pt>
                <c:pt idx="38">
                  <c:v>0.60880000000000001</c:v>
                </c:pt>
                <c:pt idx="39">
                  <c:v>5.1999999999999998E-3</c:v>
                </c:pt>
                <c:pt idx="40">
                  <c:v>3.5800000000000003E-3</c:v>
                </c:pt>
                <c:pt idx="41">
                  <c:v>1.09E-2</c:v>
                </c:pt>
                <c:pt idx="42">
                  <c:v>7.1999999999999998E-3</c:v>
                </c:pt>
                <c:pt idx="43">
                  <c:v>1.1000000000000001E-3</c:v>
                </c:pt>
                <c:pt idx="44">
                  <c:v>0</c:v>
                </c:pt>
                <c:pt idx="45">
                  <c:v>1E-3</c:v>
                </c:pt>
                <c:pt idx="46">
                  <c:v>1.1000000000000001E-3</c:v>
                </c:pt>
                <c:pt idx="47">
                  <c:v>0</c:v>
                </c:pt>
                <c:pt idx="48">
                  <c:v>0</c:v>
                </c:pt>
                <c:pt idx="49">
                  <c:v>1.1999999999999999E-3</c:v>
                </c:pt>
                <c:pt idx="50">
                  <c:v>0</c:v>
                </c:pt>
                <c:pt idx="51">
                  <c:v>1.5E-3</c:v>
                </c:pt>
                <c:pt idx="52">
                  <c:v>2.5</c:v>
                </c:pt>
                <c:pt idx="53">
                  <c:v>0.55000000000000004</c:v>
                </c:pt>
                <c:pt idx="54">
                  <c:v>0.05</c:v>
                </c:pt>
                <c:pt idx="55">
                  <c:v>1.8E-3</c:v>
                </c:pt>
                <c:pt idx="56">
                  <c:v>1.1E-4</c:v>
                </c:pt>
                <c:pt idx="57">
                  <c:v>5.7999999999999996E-3</c:v>
                </c:pt>
                <c:pt idx="58">
                  <c:v>4.7000000000000002E-3</c:v>
                </c:pt>
                <c:pt idx="59">
                  <c:v>4.7999999999999996E-3</c:v>
                </c:pt>
                <c:pt idx="60">
                  <c:v>2.5000000000000001E-3</c:v>
                </c:pt>
                <c:pt idx="61">
                  <c:v>2.4399999999999999E-3</c:v>
                </c:pt>
                <c:pt idx="62">
                  <c:v>0.22</c:v>
                </c:pt>
                <c:pt idx="63">
                  <c:v>1.1E-4</c:v>
                </c:pt>
                <c:pt idx="64">
                  <c:v>1.1299999999999999E-3</c:v>
                </c:pt>
                <c:pt idx="65">
                  <c:v>6.4000000000000003E-3</c:v>
                </c:pt>
                <c:pt idx="66">
                  <c:v>1.1E-4</c:v>
                </c:pt>
                <c:pt idx="67">
                  <c:v>2.0899999999999998E-2</c:v>
                </c:pt>
                <c:pt idx="68">
                  <c:v>7.7000000000000002E-3</c:v>
                </c:pt>
                <c:pt idx="69">
                  <c:v>1.2999999999999999E-3</c:v>
                </c:pt>
                <c:pt idx="70">
                  <c:v>0.22</c:v>
                </c:pt>
                <c:pt idx="71">
                  <c:v>1.4E-3</c:v>
                </c:pt>
                <c:pt idx="72">
                  <c:v>1.73E-3</c:v>
                </c:pt>
                <c:pt idx="73">
                  <c:v>1.9299999999999999E-3</c:v>
                </c:pt>
                <c:pt idx="74">
                  <c:v>1.1E-4</c:v>
                </c:pt>
                <c:pt idx="75">
                  <c:v>1.5E-3</c:v>
                </c:pt>
                <c:pt idx="76">
                  <c:v>1.81E-3</c:v>
                </c:pt>
                <c:pt idx="77">
                  <c:v>1.4E-3</c:v>
                </c:pt>
                <c:pt idx="78">
                  <c:v>2.31E-3</c:v>
                </c:pt>
                <c:pt idx="79">
                  <c:v>1.1E-4</c:v>
                </c:pt>
                <c:pt idx="80">
                  <c:v>1.6000000000000001E-3</c:v>
                </c:pt>
                <c:pt idx="81">
                  <c:v>0.437</c:v>
                </c:pt>
                <c:pt idx="82">
                  <c:v>1.6800000000000002E-2</c:v>
                </c:pt>
                <c:pt idx="83">
                  <c:v>1.6000000000000001E-3</c:v>
                </c:pt>
                <c:pt idx="84">
                  <c:v>1.1E-4</c:v>
                </c:pt>
                <c:pt idx="85">
                  <c:v>1.1E-4</c:v>
                </c:pt>
                <c:pt idx="86">
                  <c:v>4.5999999999999999E-3</c:v>
                </c:pt>
                <c:pt idx="87">
                  <c:v>1.0300000000000001E-3</c:v>
                </c:pt>
                <c:pt idx="88">
                  <c:v>3.0000000000000001E-3</c:v>
                </c:pt>
                <c:pt idx="89">
                  <c:v>3.5999999999999999E-3</c:v>
                </c:pt>
                <c:pt idx="90">
                  <c:v>1.1E-4</c:v>
                </c:pt>
                <c:pt idx="91">
                  <c:v>1.1E-4</c:v>
                </c:pt>
                <c:pt idx="92">
                  <c:v>1.0200000000000001E-3</c:v>
                </c:pt>
                <c:pt idx="93">
                  <c:v>2E-3</c:v>
                </c:pt>
                <c:pt idx="94">
                  <c:v>2.3E-3</c:v>
                </c:pt>
                <c:pt idx="95">
                  <c:v>1.8E-3</c:v>
                </c:pt>
                <c:pt idx="96">
                  <c:v>1.9E-3</c:v>
                </c:pt>
                <c:pt idx="97">
                  <c:v>2.1000000000000003E-3</c:v>
                </c:pt>
                <c:pt idx="98">
                  <c:v>4.3E-3</c:v>
                </c:pt>
                <c:pt idx="99">
                  <c:v>1.1E-4</c:v>
                </c:pt>
                <c:pt idx="100">
                  <c:v>1.1E-4</c:v>
                </c:pt>
                <c:pt idx="101">
                  <c:v>4.2000000000000006E-3</c:v>
                </c:pt>
                <c:pt idx="102">
                  <c:v>1.95E-2</c:v>
                </c:pt>
                <c:pt idx="103">
                  <c:v>6.1999999999999998E-3</c:v>
                </c:pt>
                <c:pt idx="104">
                  <c:v>2.7000000000000001E-3</c:v>
                </c:pt>
                <c:pt idx="105">
                  <c:v>2.2000000000000001E-3</c:v>
                </c:pt>
                <c:pt idx="106">
                  <c:v>2.5000000000000001E-3</c:v>
                </c:pt>
                <c:pt idx="107">
                  <c:v>3.8999999999999998E-3</c:v>
                </c:pt>
                <c:pt idx="108">
                  <c:v>2.0899999999999998E-3</c:v>
                </c:pt>
                <c:pt idx="109">
                  <c:v>2.3999999999999998E-3</c:v>
                </c:pt>
                <c:pt idx="110">
                  <c:v>1.97E-3</c:v>
                </c:pt>
                <c:pt idx="111">
                  <c:v>1.99E-3</c:v>
                </c:pt>
                <c:pt idx="112">
                  <c:v>1.8E-3</c:v>
                </c:pt>
                <c:pt idx="113">
                  <c:v>1.6800000000000002E-2</c:v>
                </c:pt>
                <c:pt idx="114">
                  <c:v>1.9599999999999999E-3</c:v>
                </c:pt>
                <c:pt idx="115">
                  <c:v>1.09E-2</c:v>
                </c:pt>
                <c:pt idx="116">
                  <c:v>0</c:v>
                </c:pt>
                <c:pt idx="117">
                  <c:v>7.7000000000000002E-3</c:v>
                </c:pt>
                <c:pt idx="118">
                  <c:v>3.3E-3</c:v>
                </c:pt>
                <c:pt idx="119">
                  <c:v>2.7000000000000001E-3</c:v>
                </c:pt>
                <c:pt idx="120">
                  <c:v>3.3999999999999998E-3</c:v>
                </c:pt>
                <c:pt idx="121">
                  <c:v>2.2000000000000001E-3</c:v>
                </c:pt>
                <c:pt idx="122">
                  <c:v>2.3E-3</c:v>
                </c:pt>
                <c:pt idx="123">
                  <c:v>2.3999999999999998E-3</c:v>
                </c:pt>
                <c:pt idx="124">
                  <c:v>2.5999999999999999E-3</c:v>
                </c:pt>
                <c:pt idx="125">
                  <c:v>2.5000000000000001E-3</c:v>
                </c:pt>
                <c:pt idx="126">
                  <c:v>3.8E-3</c:v>
                </c:pt>
                <c:pt idx="127">
                  <c:v>2.3E-3</c:v>
                </c:pt>
                <c:pt idx="128">
                  <c:v>2.2000000000000001E-3</c:v>
                </c:pt>
                <c:pt idx="129">
                  <c:v>2.1000000000000003E-3</c:v>
                </c:pt>
                <c:pt idx="130">
                  <c:v>2.3E-3</c:v>
                </c:pt>
                <c:pt idx="131">
                  <c:v>3.8999999999999998E-3</c:v>
                </c:pt>
                <c:pt idx="132">
                  <c:v>1.1E-4</c:v>
                </c:pt>
                <c:pt idx="133">
                  <c:v>3.8999999999999998E-3</c:v>
                </c:pt>
                <c:pt idx="134">
                  <c:v>3.8999999999999998E-3</c:v>
                </c:pt>
                <c:pt idx="135">
                  <c:v>3.0999999999999999E-3</c:v>
                </c:pt>
                <c:pt idx="136">
                  <c:v>3.0999999999999999E-3</c:v>
                </c:pt>
                <c:pt idx="137">
                  <c:v>3.8999999999999998E-3</c:v>
                </c:pt>
                <c:pt idx="138">
                  <c:v>1.1E-4</c:v>
                </c:pt>
                <c:pt idx="139">
                  <c:v>2.3E-3</c:v>
                </c:pt>
                <c:pt idx="140">
                  <c:v>1.1E-4</c:v>
                </c:pt>
                <c:pt idx="141">
                  <c:v>0</c:v>
                </c:pt>
                <c:pt idx="142">
                  <c:v>1.1E-4</c:v>
                </c:pt>
                <c:pt idx="143">
                  <c:v>0</c:v>
                </c:pt>
              </c:numCache>
            </c:numRef>
          </c:yVal>
          <c:smooth val="0"/>
          <c:extLst>
            <c:ext xmlns:c16="http://schemas.microsoft.com/office/drawing/2014/chart" uri="{C3380CC4-5D6E-409C-BE32-E72D297353CC}">
              <c16:uniqueId val="{00000000-F662-4D9D-86F5-951AE81C2EA1}"/>
            </c:ext>
          </c:extLst>
        </c:ser>
        <c:ser>
          <c:idx val="3"/>
          <c:order val="1"/>
          <c:tx>
            <c:v>Historic</c:v>
          </c:tx>
          <c:spPr>
            <a:ln w="19050">
              <a:noFill/>
            </a:ln>
          </c:spPr>
          <c:marker>
            <c:symbol val="triangle"/>
            <c:size val="5"/>
            <c:spPr>
              <a:noFill/>
              <a:ln w="15875">
                <a:solidFill>
                  <a:srgbClr val="FF0000"/>
                </a:solidFill>
              </a:ln>
            </c:spPr>
          </c:marker>
          <c:xVal>
            <c:numRef>
              <c:f>Animas_Plume_DISSOLVED_Data!$B$151:$B$606</c:f>
              <c:numCache>
                <c:formatCode>0.00</c:formatCode>
                <c:ptCount val="456"/>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0">
                  <c:v>16.399999999999999</c:v>
                </c:pt>
                <c:pt idx="41">
                  <c:v>16.399999999999999</c:v>
                </c:pt>
                <c:pt idx="42">
                  <c:v>16.399999999999999</c:v>
                </c:pt>
                <c:pt idx="43">
                  <c:v>16.399999999999999</c:v>
                </c:pt>
                <c:pt idx="44">
                  <c:v>16.399999999999999</c:v>
                </c:pt>
                <c:pt idx="45">
                  <c:v>16.399999999999999</c:v>
                </c:pt>
                <c:pt idx="46">
                  <c:v>16.399999999999999</c:v>
                </c:pt>
                <c:pt idx="47">
                  <c:v>16.399999999999999</c:v>
                </c:pt>
                <c:pt idx="48">
                  <c:v>16.399999999999999</c:v>
                </c:pt>
                <c:pt idx="49">
                  <c:v>16.399999999999999</c:v>
                </c:pt>
                <c:pt idx="50">
                  <c:v>16.399999999999999</c:v>
                </c:pt>
                <c:pt idx="51">
                  <c:v>16.399999999999999</c:v>
                </c:pt>
                <c:pt idx="52">
                  <c:v>16.399999999999999</c:v>
                </c:pt>
                <c:pt idx="53">
                  <c:v>16.399999999999999</c:v>
                </c:pt>
                <c:pt idx="54">
                  <c:v>16.399999999999999</c:v>
                </c:pt>
                <c:pt idx="55">
                  <c:v>16.399999999999999</c:v>
                </c:pt>
                <c:pt idx="56">
                  <c:v>16.399999999999999</c:v>
                </c:pt>
                <c:pt idx="57">
                  <c:v>16.399999999999999</c:v>
                </c:pt>
                <c:pt idx="58">
                  <c:v>16.399999999999999</c:v>
                </c:pt>
                <c:pt idx="59">
                  <c:v>16.399999999999999</c:v>
                </c:pt>
                <c:pt idx="60">
                  <c:v>16.399999999999999</c:v>
                </c:pt>
                <c:pt idx="61">
                  <c:v>16.399999999999999</c:v>
                </c:pt>
                <c:pt idx="62">
                  <c:v>16.399999999999999</c:v>
                </c:pt>
                <c:pt idx="63">
                  <c:v>16.399999999999999</c:v>
                </c:pt>
                <c:pt idx="64">
                  <c:v>16.399999999999999</c:v>
                </c:pt>
                <c:pt idx="65">
                  <c:v>16.399999999999999</c:v>
                </c:pt>
                <c:pt idx="66">
                  <c:v>16.399999999999999</c:v>
                </c:pt>
                <c:pt idx="67">
                  <c:v>16.399999999999999</c:v>
                </c:pt>
                <c:pt idx="68">
                  <c:v>16.399999999999999</c:v>
                </c:pt>
                <c:pt idx="69">
                  <c:v>16.399999999999999</c:v>
                </c:pt>
                <c:pt idx="70">
                  <c:v>16.399999999999999</c:v>
                </c:pt>
                <c:pt idx="71">
                  <c:v>16.399999999999999</c:v>
                </c:pt>
                <c:pt idx="72">
                  <c:v>16.399999999999999</c:v>
                </c:pt>
                <c:pt idx="73">
                  <c:v>16.399999999999999</c:v>
                </c:pt>
                <c:pt idx="74">
                  <c:v>16.399999999999999</c:v>
                </c:pt>
                <c:pt idx="75">
                  <c:v>16.399999999999999</c:v>
                </c:pt>
                <c:pt idx="76">
                  <c:v>16.399999999999999</c:v>
                </c:pt>
                <c:pt idx="77">
                  <c:v>16.399999999999999</c:v>
                </c:pt>
                <c:pt idx="78">
                  <c:v>16.399999999999999</c:v>
                </c:pt>
                <c:pt idx="79">
                  <c:v>16.399999999999999</c:v>
                </c:pt>
                <c:pt idx="80">
                  <c:v>16.399999999999999</c:v>
                </c:pt>
                <c:pt idx="81">
                  <c:v>16.399999999999999</c:v>
                </c:pt>
                <c:pt idx="82">
                  <c:v>16.399999999999999</c:v>
                </c:pt>
                <c:pt idx="83">
                  <c:v>16.399999999999999</c:v>
                </c:pt>
                <c:pt idx="84">
                  <c:v>16.399999999999999</c:v>
                </c:pt>
                <c:pt idx="85">
                  <c:v>16.399999999999999</c:v>
                </c:pt>
                <c:pt idx="86">
                  <c:v>16.399999999999999</c:v>
                </c:pt>
                <c:pt idx="87">
                  <c:v>16.399999999999999</c:v>
                </c:pt>
                <c:pt idx="88">
                  <c:v>16.399999999999999</c:v>
                </c:pt>
                <c:pt idx="89">
                  <c:v>16.399999999999999</c:v>
                </c:pt>
                <c:pt idx="90">
                  <c:v>16.399999999999999</c:v>
                </c:pt>
                <c:pt idx="91">
                  <c:v>16.399999999999999</c:v>
                </c:pt>
                <c:pt idx="92">
                  <c:v>16.399999999999999</c:v>
                </c:pt>
                <c:pt idx="93">
                  <c:v>16.399999999999999</c:v>
                </c:pt>
                <c:pt idx="94">
                  <c:v>16.399999999999999</c:v>
                </c:pt>
                <c:pt idx="95">
                  <c:v>16.399999999999999</c:v>
                </c:pt>
                <c:pt idx="96">
                  <c:v>16.399999999999999</c:v>
                </c:pt>
                <c:pt idx="97">
                  <c:v>16.399999999999999</c:v>
                </c:pt>
                <c:pt idx="98">
                  <c:v>16.399999999999999</c:v>
                </c:pt>
                <c:pt idx="99">
                  <c:v>16.399999999999999</c:v>
                </c:pt>
                <c:pt idx="100">
                  <c:v>16.399999999999999</c:v>
                </c:pt>
                <c:pt idx="101">
                  <c:v>16.399999999999999</c:v>
                </c:pt>
                <c:pt idx="102">
                  <c:v>16.399999999999999</c:v>
                </c:pt>
                <c:pt idx="103">
                  <c:v>16.399999999999999</c:v>
                </c:pt>
                <c:pt idx="104">
                  <c:v>16.399999999999999</c:v>
                </c:pt>
                <c:pt idx="105">
                  <c:v>16.399999999999999</c:v>
                </c:pt>
                <c:pt idx="106">
                  <c:v>16.399999999999999</c:v>
                </c:pt>
                <c:pt idx="107">
                  <c:v>16.399999999999999</c:v>
                </c:pt>
                <c:pt idx="108">
                  <c:v>16.399999999999999</c:v>
                </c:pt>
                <c:pt idx="109">
                  <c:v>16.399999999999999</c:v>
                </c:pt>
                <c:pt idx="110">
                  <c:v>16.399999999999999</c:v>
                </c:pt>
                <c:pt idx="111">
                  <c:v>16.399999999999999</c:v>
                </c:pt>
                <c:pt idx="112">
                  <c:v>16.399999999999999</c:v>
                </c:pt>
                <c:pt idx="113">
                  <c:v>16.399999999999999</c:v>
                </c:pt>
                <c:pt idx="114">
                  <c:v>16.399999999999999</c:v>
                </c:pt>
                <c:pt idx="115">
                  <c:v>16.399999999999999</c:v>
                </c:pt>
                <c:pt idx="116">
                  <c:v>16.399999999999999</c:v>
                </c:pt>
                <c:pt idx="117">
                  <c:v>16.399999999999999</c:v>
                </c:pt>
                <c:pt idx="118">
                  <c:v>16.399999999999999</c:v>
                </c:pt>
                <c:pt idx="119">
                  <c:v>16.399999999999999</c:v>
                </c:pt>
                <c:pt idx="120">
                  <c:v>16.399999999999999</c:v>
                </c:pt>
                <c:pt idx="121">
                  <c:v>16.399999999999999</c:v>
                </c:pt>
                <c:pt idx="122">
                  <c:v>16.399999999999999</c:v>
                </c:pt>
                <c:pt idx="123">
                  <c:v>16.399999999999999</c:v>
                </c:pt>
                <c:pt idx="124">
                  <c:v>16.399999999999999</c:v>
                </c:pt>
                <c:pt idx="125">
                  <c:v>16.399999999999999</c:v>
                </c:pt>
                <c:pt idx="126">
                  <c:v>16.399999999999999</c:v>
                </c:pt>
                <c:pt idx="127">
                  <c:v>16.399999999999999</c:v>
                </c:pt>
                <c:pt idx="128">
                  <c:v>16.399999999999999</c:v>
                </c:pt>
                <c:pt idx="129">
                  <c:v>16.399999999999999</c:v>
                </c:pt>
                <c:pt idx="130">
                  <c:v>16.399999999999999</c:v>
                </c:pt>
                <c:pt idx="131">
                  <c:v>104</c:v>
                </c:pt>
                <c:pt idx="132">
                  <c:v>104</c:v>
                </c:pt>
                <c:pt idx="133">
                  <c:v>104</c:v>
                </c:pt>
                <c:pt idx="134">
                  <c:v>104</c:v>
                </c:pt>
                <c:pt idx="135">
                  <c:v>104</c:v>
                </c:pt>
                <c:pt idx="136">
                  <c:v>104</c:v>
                </c:pt>
                <c:pt idx="137">
                  <c:v>104</c:v>
                </c:pt>
                <c:pt idx="138">
                  <c:v>104</c:v>
                </c:pt>
                <c:pt idx="139">
                  <c:v>104</c:v>
                </c:pt>
                <c:pt idx="140">
                  <c:v>104</c:v>
                </c:pt>
                <c:pt idx="141">
                  <c:v>104</c:v>
                </c:pt>
                <c:pt idx="142">
                  <c:v>104</c:v>
                </c:pt>
                <c:pt idx="143">
                  <c:v>104</c:v>
                </c:pt>
                <c:pt idx="144">
                  <c:v>104</c:v>
                </c:pt>
                <c:pt idx="145">
                  <c:v>104</c:v>
                </c:pt>
                <c:pt idx="146">
                  <c:v>104</c:v>
                </c:pt>
                <c:pt idx="147">
                  <c:v>104</c:v>
                </c:pt>
                <c:pt idx="148">
                  <c:v>104</c:v>
                </c:pt>
                <c:pt idx="149">
                  <c:v>104</c:v>
                </c:pt>
                <c:pt idx="150">
                  <c:v>104</c:v>
                </c:pt>
                <c:pt idx="151">
                  <c:v>104</c:v>
                </c:pt>
                <c:pt idx="152">
                  <c:v>104</c:v>
                </c:pt>
                <c:pt idx="153">
                  <c:v>104</c:v>
                </c:pt>
                <c:pt idx="154">
                  <c:v>104</c:v>
                </c:pt>
                <c:pt idx="155">
                  <c:v>104</c:v>
                </c:pt>
                <c:pt idx="156">
                  <c:v>104</c:v>
                </c:pt>
                <c:pt idx="157">
                  <c:v>104</c:v>
                </c:pt>
                <c:pt idx="158">
                  <c:v>104</c:v>
                </c:pt>
                <c:pt idx="159">
                  <c:v>104</c:v>
                </c:pt>
                <c:pt idx="160">
                  <c:v>104</c:v>
                </c:pt>
                <c:pt idx="161">
                  <c:v>104</c:v>
                </c:pt>
                <c:pt idx="162">
                  <c:v>104</c:v>
                </c:pt>
                <c:pt idx="163">
                  <c:v>104</c:v>
                </c:pt>
                <c:pt idx="164">
                  <c:v>104</c:v>
                </c:pt>
                <c:pt idx="165">
                  <c:v>104</c:v>
                </c:pt>
                <c:pt idx="166">
                  <c:v>104</c:v>
                </c:pt>
                <c:pt idx="167">
                  <c:v>104</c:v>
                </c:pt>
                <c:pt idx="168">
                  <c:v>104</c:v>
                </c:pt>
                <c:pt idx="169">
                  <c:v>104</c:v>
                </c:pt>
                <c:pt idx="170">
                  <c:v>104</c:v>
                </c:pt>
                <c:pt idx="171">
                  <c:v>104</c:v>
                </c:pt>
                <c:pt idx="172">
                  <c:v>104</c:v>
                </c:pt>
                <c:pt idx="173">
                  <c:v>104</c:v>
                </c:pt>
                <c:pt idx="174">
                  <c:v>104</c:v>
                </c:pt>
                <c:pt idx="175">
                  <c:v>104</c:v>
                </c:pt>
                <c:pt idx="176">
                  <c:v>104</c:v>
                </c:pt>
                <c:pt idx="177">
                  <c:v>104</c:v>
                </c:pt>
                <c:pt idx="178">
                  <c:v>104</c:v>
                </c:pt>
                <c:pt idx="179">
                  <c:v>104</c:v>
                </c:pt>
                <c:pt idx="180">
                  <c:v>104</c:v>
                </c:pt>
                <c:pt idx="181">
                  <c:v>104</c:v>
                </c:pt>
                <c:pt idx="182">
                  <c:v>104</c:v>
                </c:pt>
                <c:pt idx="183">
                  <c:v>104</c:v>
                </c:pt>
                <c:pt idx="184">
                  <c:v>104</c:v>
                </c:pt>
                <c:pt idx="185">
                  <c:v>104</c:v>
                </c:pt>
                <c:pt idx="186">
                  <c:v>104</c:v>
                </c:pt>
                <c:pt idx="187">
                  <c:v>104</c:v>
                </c:pt>
                <c:pt idx="188">
                  <c:v>132</c:v>
                </c:pt>
                <c:pt idx="190">
                  <c:v>64</c:v>
                </c:pt>
                <c:pt idx="191">
                  <c:v>64</c:v>
                </c:pt>
                <c:pt idx="192">
                  <c:v>64</c:v>
                </c:pt>
                <c:pt idx="193">
                  <c:v>64</c:v>
                </c:pt>
                <c:pt idx="194">
                  <c:v>64</c:v>
                </c:pt>
                <c:pt idx="195">
                  <c:v>64</c:v>
                </c:pt>
                <c:pt idx="196">
                  <c:v>64</c:v>
                </c:pt>
                <c:pt idx="197">
                  <c:v>64</c:v>
                </c:pt>
                <c:pt idx="198">
                  <c:v>64</c:v>
                </c:pt>
                <c:pt idx="199">
                  <c:v>64</c:v>
                </c:pt>
                <c:pt idx="200">
                  <c:v>64</c:v>
                </c:pt>
                <c:pt idx="201">
                  <c:v>64</c:v>
                </c:pt>
                <c:pt idx="202">
                  <c:v>64</c:v>
                </c:pt>
                <c:pt idx="203">
                  <c:v>64</c:v>
                </c:pt>
                <c:pt idx="204">
                  <c:v>64</c:v>
                </c:pt>
                <c:pt idx="205">
                  <c:v>64</c:v>
                </c:pt>
                <c:pt idx="206">
                  <c:v>64</c:v>
                </c:pt>
                <c:pt idx="207">
                  <c:v>64</c:v>
                </c:pt>
                <c:pt idx="208">
                  <c:v>64</c:v>
                </c:pt>
                <c:pt idx="209">
                  <c:v>64</c:v>
                </c:pt>
                <c:pt idx="210">
                  <c:v>64</c:v>
                </c:pt>
                <c:pt idx="211">
                  <c:v>64</c:v>
                </c:pt>
                <c:pt idx="212">
                  <c:v>64</c:v>
                </c:pt>
                <c:pt idx="214">
                  <c:v>94</c:v>
                </c:pt>
                <c:pt idx="215">
                  <c:v>94</c:v>
                </c:pt>
                <c:pt idx="216">
                  <c:v>94</c:v>
                </c:pt>
                <c:pt idx="217">
                  <c:v>94</c:v>
                </c:pt>
                <c:pt idx="218">
                  <c:v>94</c:v>
                </c:pt>
                <c:pt idx="219">
                  <c:v>94</c:v>
                </c:pt>
                <c:pt idx="220">
                  <c:v>94</c:v>
                </c:pt>
                <c:pt idx="221">
                  <c:v>94</c:v>
                </c:pt>
                <c:pt idx="222">
                  <c:v>94</c:v>
                </c:pt>
                <c:pt idx="223">
                  <c:v>94</c:v>
                </c:pt>
                <c:pt idx="224">
                  <c:v>94</c:v>
                </c:pt>
                <c:pt idx="225">
                  <c:v>94</c:v>
                </c:pt>
                <c:pt idx="226">
                  <c:v>94</c:v>
                </c:pt>
                <c:pt idx="227">
                  <c:v>94</c:v>
                </c:pt>
                <c:pt idx="228">
                  <c:v>94</c:v>
                </c:pt>
                <c:pt idx="229">
                  <c:v>94</c:v>
                </c:pt>
                <c:pt idx="230">
                  <c:v>94</c:v>
                </c:pt>
                <c:pt idx="231">
                  <c:v>94</c:v>
                </c:pt>
                <c:pt idx="232">
                  <c:v>94</c:v>
                </c:pt>
                <c:pt idx="233">
                  <c:v>94</c:v>
                </c:pt>
                <c:pt idx="234">
                  <c:v>94</c:v>
                </c:pt>
                <c:pt idx="235">
                  <c:v>94</c:v>
                </c:pt>
                <c:pt idx="236">
                  <c:v>94</c:v>
                </c:pt>
                <c:pt idx="237">
                  <c:v>94</c:v>
                </c:pt>
                <c:pt idx="238">
                  <c:v>94</c:v>
                </c:pt>
                <c:pt idx="239">
                  <c:v>94</c:v>
                </c:pt>
                <c:pt idx="240">
                  <c:v>94</c:v>
                </c:pt>
                <c:pt idx="241">
                  <c:v>94</c:v>
                </c:pt>
                <c:pt idx="242">
                  <c:v>94</c:v>
                </c:pt>
                <c:pt idx="243">
                  <c:v>94</c:v>
                </c:pt>
                <c:pt idx="244">
                  <c:v>94</c:v>
                </c:pt>
                <c:pt idx="245">
                  <c:v>94</c:v>
                </c:pt>
                <c:pt idx="246">
                  <c:v>94</c:v>
                </c:pt>
                <c:pt idx="247">
                  <c:v>94</c:v>
                </c:pt>
                <c:pt idx="248">
                  <c:v>94</c:v>
                </c:pt>
                <c:pt idx="249">
                  <c:v>94</c:v>
                </c:pt>
                <c:pt idx="250">
                  <c:v>94</c:v>
                </c:pt>
                <c:pt idx="251">
                  <c:v>94</c:v>
                </c:pt>
                <c:pt idx="252">
                  <c:v>94</c:v>
                </c:pt>
                <c:pt idx="253">
                  <c:v>94</c:v>
                </c:pt>
                <c:pt idx="254">
                  <c:v>94</c:v>
                </c:pt>
                <c:pt idx="255">
                  <c:v>94</c:v>
                </c:pt>
                <c:pt idx="256">
                  <c:v>94</c:v>
                </c:pt>
                <c:pt idx="257">
                  <c:v>94</c:v>
                </c:pt>
                <c:pt idx="258">
                  <c:v>94</c:v>
                </c:pt>
                <c:pt idx="259">
                  <c:v>94</c:v>
                </c:pt>
                <c:pt idx="260">
                  <c:v>94</c:v>
                </c:pt>
                <c:pt idx="261">
                  <c:v>94</c:v>
                </c:pt>
                <c:pt idx="262">
                  <c:v>94</c:v>
                </c:pt>
                <c:pt idx="263">
                  <c:v>94</c:v>
                </c:pt>
                <c:pt idx="264">
                  <c:v>94</c:v>
                </c:pt>
                <c:pt idx="265">
                  <c:v>94</c:v>
                </c:pt>
                <c:pt idx="266">
                  <c:v>94</c:v>
                </c:pt>
                <c:pt idx="267">
                  <c:v>94</c:v>
                </c:pt>
                <c:pt idx="268">
                  <c:v>94</c:v>
                </c:pt>
                <c:pt idx="269">
                  <c:v>94</c:v>
                </c:pt>
                <c:pt idx="270">
                  <c:v>94</c:v>
                </c:pt>
                <c:pt idx="271">
                  <c:v>94</c:v>
                </c:pt>
                <c:pt idx="272">
                  <c:v>94</c:v>
                </c:pt>
                <c:pt idx="273">
                  <c:v>94</c:v>
                </c:pt>
                <c:pt idx="274">
                  <c:v>94</c:v>
                </c:pt>
                <c:pt idx="275">
                  <c:v>94</c:v>
                </c:pt>
                <c:pt idx="276">
                  <c:v>94</c:v>
                </c:pt>
                <c:pt idx="277">
                  <c:v>94</c:v>
                </c:pt>
                <c:pt idx="278">
                  <c:v>94</c:v>
                </c:pt>
                <c:pt idx="279">
                  <c:v>94</c:v>
                </c:pt>
                <c:pt idx="280">
                  <c:v>94</c:v>
                </c:pt>
                <c:pt idx="281">
                  <c:v>94</c:v>
                </c:pt>
                <c:pt idx="282">
                  <c:v>94</c:v>
                </c:pt>
                <c:pt idx="283">
                  <c:v>94</c:v>
                </c:pt>
                <c:pt idx="284">
                  <c:v>94</c:v>
                </c:pt>
                <c:pt idx="285">
                  <c:v>94</c:v>
                </c:pt>
                <c:pt idx="286">
                  <c:v>94</c:v>
                </c:pt>
                <c:pt idx="287">
                  <c:v>94</c:v>
                </c:pt>
                <c:pt idx="288">
                  <c:v>94</c:v>
                </c:pt>
                <c:pt idx="289">
                  <c:v>94</c:v>
                </c:pt>
                <c:pt idx="290">
                  <c:v>94</c:v>
                </c:pt>
                <c:pt idx="291">
                  <c:v>94</c:v>
                </c:pt>
                <c:pt idx="292">
                  <c:v>94</c:v>
                </c:pt>
                <c:pt idx="293">
                  <c:v>94</c:v>
                </c:pt>
                <c:pt idx="294">
                  <c:v>94</c:v>
                </c:pt>
                <c:pt idx="295">
                  <c:v>94</c:v>
                </c:pt>
                <c:pt idx="296">
                  <c:v>94</c:v>
                </c:pt>
                <c:pt idx="297">
                  <c:v>94</c:v>
                </c:pt>
                <c:pt idx="298">
                  <c:v>94</c:v>
                </c:pt>
                <c:pt idx="299">
                  <c:v>94</c:v>
                </c:pt>
                <c:pt idx="300">
                  <c:v>94</c:v>
                </c:pt>
                <c:pt idx="301">
                  <c:v>94</c:v>
                </c:pt>
                <c:pt idx="302">
                  <c:v>94</c:v>
                </c:pt>
                <c:pt idx="303">
                  <c:v>94</c:v>
                </c:pt>
                <c:pt idx="304">
                  <c:v>94</c:v>
                </c:pt>
                <c:pt idx="305">
                  <c:v>94</c:v>
                </c:pt>
                <c:pt idx="306">
                  <c:v>94</c:v>
                </c:pt>
                <c:pt idx="307">
                  <c:v>94</c:v>
                </c:pt>
                <c:pt idx="308">
                  <c:v>94</c:v>
                </c:pt>
                <c:pt idx="309">
                  <c:v>94</c:v>
                </c:pt>
                <c:pt idx="310">
                  <c:v>94</c:v>
                </c:pt>
                <c:pt idx="311">
                  <c:v>94</c:v>
                </c:pt>
                <c:pt idx="312">
                  <c:v>94</c:v>
                </c:pt>
                <c:pt idx="313">
                  <c:v>94</c:v>
                </c:pt>
                <c:pt idx="314">
                  <c:v>94</c:v>
                </c:pt>
                <c:pt idx="315">
                  <c:v>94</c:v>
                </c:pt>
                <c:pt idx="316">
                  <c:v>94</c:v>
                </c:pt>
                <c:pt idx="317">
                  <c:v>94</c:v>
                </c:pt>
                <c:pt idx="318">
                  <c:v>94</c:v>
                </c:pt>
                <c:pt idx="319">
                  <c:v>94</c:v>
                </c:pt>
                <c:pt idx="320">
                  <c:v>94</c:v>
                </c:pt>
                <c:pt idx="321">
                  <c:v>94</c:v>
                </c:pt>
                <c:pt idx="322">
                  <c:v>94</c:v>
                </c:pt>
                <c:pt idx="323">
                  <c:v>94</c:v>
                </c:pt>
                <c:pt idx="324">
                  <c:v>94</c:v>
                </c:pt>
                <c:pt idx="325">
                  <c:v>94</c:v>
                </c:pt>
                <c:pt idx="326">
                  <c:v>94</c:v>
                </c:pt>
                <c:pt idx="327">
                  <c:v>94</c:v>
                </c:pt>
                <c:pt idx="328">
                  <c:v>94</c:v>
                </c:pt>
                <c:pt idx="329">
                  <c:v>94</c:v>
                </c:pt>
                <c:pt idx="330">
                  <c:v>94</c:v>
                </c:pt>
                <c:pt idx="331">
                  <c:v>94</c:v>
                </c:pt>
                <c:pt idx="332">
                  <c:v>94</c:v>
                </c:pt>
                <c:pt idx="333">
                  <c:v>94</c:v>
                </c:pt>
                <c:pt idx="334">
                  <c:v>94</c:v>
                </c:pt>
                <c:pt idx="335">
                  <c:v>94</c:v>
                </c:pt>
                <c:pt idx="336">
                  <c:v>94</c:v>
                </c:pt>
                <c:pt idx="337">
                  <c:v>94</c:v>
                </c:pt>
                <c:pt idx="338">
                  <c:v>94</c:v>
                </c:pt>
                <c:pt idx="339">
                  <c:v>94</c:v>
                </c:pt>
                <c:pt idx="340">
                  <c:v>94</c:v>
                </c:pt>
                <c:pt idx="341">
                  <c:v>94</c:v>
                </c:pt>
                <c:pt idx="342">
                  <c:v>94</c:v>
                </c:pt>
                <c:pt idx="343">
                  <c:v>94</c:v>
                </c:pt>
                <c:pt idx="344">
                  <c:v>94</c:v>
                </c:pt>
                <c:pt idx="345">
                  <c:v>94</c:v>
                </c:pt>
                <c:pt idx="346">
                  <c:v>94</c:v>
                </c:pt>
                <c:pt idx="347">
                  <c:v>94</c:v>
                </c:pt>
                <c:pt idx="348">
                  <c:v>94</c:v>
                </c:pt>
                <c:pt idx="349">
                  <c:v>94</c:v>
                </c:pt>
                <c:pt idx="350">
                  <c:v>94</c:v>
                </c:pt>
                <c:pt idx="351">
                  <c:v>94</c:v>
                </c:pt>
                <c:pt idx="352">
                  <c:v>94</c:v>
                </c:pt>
                <c:pt idx="353">
                  <c:v>94</c:v>
                </c:pt>
                <c:pt idx="354">
                  <c:v>94</c:v>
                </c:pt>
                <c:pt idx="355">
                  <c:v>94</c:v>
                </c:pt>
                <c:pt idx="356">
                  <c:v>94</c:v>
                </c:pt>
                <c:pt idx="357">
                  <c:v>94</c:v>
                </c:pt>
                <c:pt idx="358">
                  <c:v>94</c:v>
                </c:pt>
                <c:pt idx="359">
                  <c:v>94</c:v>
                </c:pt>
                <c:pt idx="360">
                  <c:v>94</c:v>
                </c:pt>
                <c:pt idx="361">
                  <c:v>94</c:v>
                </c:pt>
                <c:pt idx="362">
                  <c:v>94</c:v>
                </c:pt>
                <c:pt idx="363">
                  <c:v>94</c:v>
                </c:pt>
                <c:pt idx="364">
                  <c:v>94</c:v>
                </c:pt>
                <c:pt idx="365">
                  <c:v>94</c:v>
                </c:pt>
                <c:pt idx="366">
                  <c:v>94</c:v>
                </c:pt>
                <c:pt idx="367">
                  <c:v>192</c:v>
                </c:pt>
                <c:pt idx="368">
                  <c:v>192</c:v>
                </c:pt>
                <c:pt idx="369">
                  <c:v>192</c:v>
                </c:pt>
                <c:pt idx="370">
                  <c:v>192</c:v>
                </c:pt>
                <c:pt idx="371">
                  <c:v>192</c:v>
                </c:pt>
                <c:pt idx="372">
                  <c:v>192</c:v>
                </c:pt>
                <c:pt idx="373">
                  <c:v>192</c:v>
                </c:pt>
                <c:pt idx="374">
                  <c:v>192</c:v>
                </c:pt>
                <c:pt idx="375">
                  <c:v>192</c:v>
                </c:pt>
                <c:pt idx="376">
                  <c:v>192</c:v>
                </c:pt>
                <c:pt idx="377">
                  <c:v>192</c:v>
                </c:pt>
                <c:pt idx="378">
                  <c:v>192</c:v>
                </c:pt>
                <c:pt idx="379">
                  <c:v>192</c:v>
                </c:pt>
                <c:pt idx="380">
                  <c:v>192</c:v>
                </c:pt>
                <c:pt idx="381">
                  <c:v>192</c:v>
                </c:pt>
                <c:pt idx="382">
                  <c:v>192</c:v>
                </c:pt>
                <c:pt idx="383">
                  <c:v>192</c:v>
                </c:pt>
                <c:pt idx="384">
                  <c:v>192</c:v>
                </c:pt>
                <c:pt idx="385">
                  <c:v>192</c:v>
                </c:pt>
                <c:pt idx="386">
                  <c:v>192</c:v>
                </c:pt>
                <c:pt idx="387">
                  <c:v>192</c:v>
                </c:pt>
                <c:pt idx="388">
                  <c:v>192</c:v>
                </c:pt>
                <c:pt idx="389">
                  <c:v>192</c:v>
                </c:pt>
                <c:pt idx="390">
                  <c:v>192</c:v>
                </c:pt>
                <c:pt idx="391">
                  <c:v>192</c:v>
                </c:pt>
                <c:pt idx="392">
                  <c:v>192</c:v>
                </c:pt>
                <c:pt idx="393">
                  <c:v>192</c:v>
                </c:pt>
                <c:pt idx="394">
                  <c:v>192</c:v>
                </c:pt>
                <c:pt idx="395">
                  <c:v>192</c:v>
                </c:pt>
                <c:pt idx="396">
                  <c:v>192</c:v>
                </c:pt>
                <c:pt idx="397">
                  <c:v>192</c:v>
                </c:pt>
                <c:pt idx="398">
                  <c:v>192</c:v>
                </c:pt>
                <c:pt idx="399">
                  <c:v>192</c:v>
                </c:pt>
                <c:pt idx="400">
                  <c:v>192</c:v>
                </c:pt>
                <c:pt idx="401">
                  <c:v>192</c:v>
                </c:pt>
                <c:pt idx="402">
                  <c:v>192</c:v>
                </c:pt>
                <c:pt idx="403">
                  <c:v>192</c:v>
                </c:pt>
                <c:pt idx="404">
                  <c:v>192</c:v>
                </c:pt>
                <c:pt idx="405">
                  <c:v>192</c:v>
                </c:pt>
                <c:pt idx="406">
                  <c:v>192</c:v>
                </c:pt>
                <c:pt idx="407">
                  <c:v>192</c:v>
                </c:pt>
                <c:pt idx="408">
                  <c:v>192</c:v>
                </c:pt>
                <c:pt idx="409">
                  <c:v>192</c:v>
                </c:pt>
                <c:pt idx="410">
                  <c:v>192</c:v>
                </c:pt>
                <c:pt idx="411">
                  <c:v>192</c:v>
                </c:pt>
                <c:pt idx="412">
                  <c:v>192</c:v>
                </c:pt>
                <c:pt idx="413">
                  <c:v>192</c:v>
                </c:pt>
                <c:pt idx="414">
                  <c:v>192</c:v>
                </c:pt>
                <c:pt idx="415">
                  <c:v>192</c:v>
                </c:pt>
                <c:pt idx="416">
                  <c:v>192</c:v>
                </c:pt>
                <c:pt idx="417">
                  <c:v>192</c:v>
                </c:pt>
                <c:pt idx="418">
                  <c:v>192</c:v>
                </c:pt>
                <c:pt idx="419">
                  <c:v>192</c:v>
                </c:pt>
                <c:pt idx="420">
                  <c:v>192</c:v>
                </c:pt>
                <c:pt idx="421">
                  <c:v>192</c:v>
                </c:pt>
                <c:pt idx="422">
                  <c:v>192</c:v>
                </c:pt>
                <c:pt idx="423">
                  <c:v>192</c:v>
                </c:pt>
                <c:pt idx="424">
                  <c:v>192</c:v>
                </c:pt>
                <c:pt idx="425">
                  <c:v>192</c:v>
                </c:pt>
                <c:pt idx="426">
                  <c:v>192</c:v>
                </c:pt>
                <c:pt idx="427">
                  <c:v>192</c:v>
                </c:pt>
                <c:pt idx="428">
                  <c:v>192</c:v>
                </c:pt>
                <c:pt idx="429">
                  <c:v>192</c:v>
                </c:pt>
                <c:pt idx="430">
                  <c:v>192</c:v>
                </c:pt>
                <c:pt idx="431">
                  <c:v>192</c:v>
                </c:pt>
                <c:pt idx="432">
                  <c:v>192</c:v>
                </c:pt>
                <c:pt idx="433">
                  <c:v>192</c:v>
                </c:pt>
                <c:pt idx="434">
                  <c:v>192</c:v>
                </c:pt>
                <c:pt idx="435">
                  <c:v>192</c:v>
                </c:pt>
                <c:pt idx="436">
                  <c:v>192</c:v>
                </c:pt>
                <c:pt idx="437">
                  <c:v>192</c:v>
                </c:pt>
                <c:pt idx="438">
                  <c:v>192</c:v>
                </c:pt>
                <c:pt idx="439">
                  <c:v>192</c:v>
                </c:pt>
                <c:pt idx="440">
                  <c:v>192</c:v>
                </c:pt>
                <c:pt idx="441">
                  <c:v>192</c:v>
                </c:pt>
                <c:pt idx="442">
                  <c:v>192</c:v>
                </c:pt>
                <c:pt idx="443">
                  <c:v>192</c:v>
                </c:pt>
                <c:pt idx="444">
                  <c:v>192</c:v>
                </c:pt>
                <c:pt idx="445">
                  <c:v>192</c:v>
                </c:pt>
                <c:pt idx="446">
                  <c:v>192</c:v>
                </c:pt>
                <c:pt idx="447">
                  <c:v>192</c:v>
                </c:pt>
                <c:pt idx="448">
                  <c:v>192</c:v>
                </c:pt>
                <c:pt idx="449">
                  <c:v>192</c:v>
                </c:pt>
                <c:pt idx="450">
                  <c:v>192</c:v>
                </c:pt>
                <c:pt idx="451">
                  <c:v>192</c:v>
                </c:pt>
                <c:pt idx="452">
                  <c:v>192</c:v>
                </c:pt>
                <c:pt idx="453">
                  <c:v>192</c:v>
                </c:pt>
                <c:pt idx="454">
                  <c:v>192</c:v>
                </c:pt>
                <c:pt idx="455">
                  <c:v>192</c:v>
                </c:pt>
              </c:numCache>
            </c:numRef>
          </c:xVal>
          <c:yVal>
            <c:numRef>
              <c:f>Animas_Plume_DISSOLVED_Data!$N$4:$N$606</c:f>
              <c:numCache>
                <c:formatCode>General</c:formatCode>
                <c:ptCount val="603"/>
                <c:pt idx="0">
                  <c:v>9.2699999999999987E-3</c:v>
                </c:pt>
                <c:pt idx="1">
                  <c:v>10.4</c:v>
                </c:pt>
                <c:pt idx="2">
                  <c:v>1.41</c:v>
                </c:pt>
                <c:pt idx="3">
                  <c:v>2.2599999999999998</c:v>
                </c:pt>
                <c:pt idx="4">
                  <c:v>2.2799999999999999E-3</c:v>
                </c:pt>
                <c:pt idx="5">
                  <c:v>0.20499999999999999</c:v>
                </c:pt>
                <c:pt idx="6">
                  <c:v>1.6999999999999999E-3</c:v>
                </c:pt>
                <c:pt idx="7">
                  <c:v>1.1299999999999999</c:v>
                </c:pt>
                <c:pt idx="8">
                  <c:v>1.14E-2</c:v>
                </c:pt>
                <c:pt idx="9">
                  <c:v>1.8799999999999999E-3</c:v>
                </c:pt>
                <c:pt idx="10">
                  <c:v>1.56E-3</c:v>
                </c:pt>
                <c:pt idx="11">
                  <c:v>0.78600000000000003</c:v>
                </c:pt>
                <c:pt idx="12">
                  <c:v>7.6299999999999996E-3</c:v>
                </c:pt>
                <c:pt idx="13">
                  <c:v>0.189</c:v>
                </c:pt>
                <c:pt idx="14">
                  <c:v>1.6200000000000001E-3</c:v>
                </c:pt>
                <c:pt idx="15">
                  <c:v>0.60199999999999998</c:v>
                </c:pt>
                <c:pt idx="16">
                  <c:v>2.5000000000000001E-3</c:v>
                </c:pt>
                <c:pt idx="17">
                  <c:v>1.1999999999999999E-3</c:v>
                </c:pt>
                <c:pt idx="18">
                  <c:v>0</c:v>
                </c:pt>
                <c:pt idx="19">
                  <c:v>0</c:v>
                </c:pt>
                <c:pt idx="20">
                  <c:v>0</c:v>
                </c:pt>
                <c:pt idx="21">
                  <c:v>1.4E-3</c:v>
                </c:pt>
                <c:pt idx="22">
                  <c:v>4.0899999999999999E-3</c:v>
                </c:pt>
                <c:pt idx="23">
                  <c:v>0</c:v>
                </c:pt>
                <c:pt idx="24">
                  <c:v>2.5499999999999997E-3</c:v>
                </c:pt>
                <c:pt idx="25">
                  <c:v>3.5000000000000001E-3</c:v>
                </c:pt>
                <c:pt idx="26">
                  <c:v>0</c:v>
                </c:pt>
                <c:pt idx="27">
                  <c:v>3.6800000000000001E-3</c:v>
                </c:pt>
                <c:pt idx="28">
                  <c:v>5.0999999999999996</c:v>
                </c:pt>
                <c:pt idx="29">
                  <c:v>2.5</c:v>
                </c:pt>
                <c:pt idx="30">
                  <c:v>0.55000000000000004</c:v>
                </c:pt>
                <c:pt idx="31">
                  <c:v>0.05</c:v>
                </c:pt>
                <c:pt idx="32">
                  <c:v>3.8700000000000002E-3</c:v>
                </c:pt>
                <c:pt idx="33">
                  <c:v>4.3200000000000001E-3</c:v>
                </c:pt>
                <c:pt idx="34">
                  <c:v>0</c:v>
                </c:pt>
                <c:pt idx="35">
                  <c:v>0</c:v>
                </c:pt>
                <c:pt idx="36">
                  <c:v>0</c:v>
                </c:pt>
                <c:pt idx="37">
                  <c:v>0</c:v>
                </c:pt>
                <c:pt idx="38">
                  <c:v>0.60880000000000001</c:v>
                </c:pt>
                <c:pt idx="39">
                  <c:v>5.1999999999999998E-3</c:v>
                </c:pt>
                <c:pt idx="40">
                  <c:v>3.5800000000000003E-3</c:v>
                </c:pt>
                <c:pt idx="41">
                  <c:v>1.09E-2</c:v>
                </c:pt>
                <c:pt idx="42">
                  <c:v>7.1999999999999998E-3</c:v>
                </c:pt>
                <c:pt idx="43">
                  <c:v>1.1000000000000001E-3</c:v>
                </c:pt>
                <c:pt idx="44">
                  <c:v>0</c:v>
                </c:pt>
                <c:pt idx="45">
                  <c:v>1E-3</c:v>
                </c:pt>
                <c:pt idx="46">
                  <c:v>1.1000000000000001E-3</c:v>
                </c:pt>
                <c:pt idx="47">
                  <c:v>0</c:v>
                </c:pt>
                <c:pt idx="48">
                  <c:v>0</c:v>
                </c:pt>
                <c:pt idx="49">
                  <c:v>1.1999999999999999E-3</c:v>
                </c:pt>
                <c:pt idx="50">
                  <c:v>0</c:v>
                </c:pt>
                <c:pt idx="51">
                  <c:v>1.5E-3</c:v>
                </c:pt>
                <c:pt idx="52">
                  <c:v>2.5</c:v>
                </c:pt>
                <c:pt idx="53">
                  <c:v>0.55000000000000004</c:v>
                </c:pt>
                <c:pt idx="54">
                  <c:v>0.05</c:v>
                </c:pt>
                <c:pt idx="55">
                  <c:v>1.8E-3</c:v>
                </c:pt>
                <c:pt idx="56">
                  <c:v>1.1E-4</c:v>
                </c:pt>
                <c:pt idx="57">
                  <c:v>5.7999999999999996E-3</c:v>
                </c:pt>
                <c:pt idx="58">
                  <c:v>4.7000000000000002E-3</c:v>
                </c:pt>
                <c:pt idx="59">
                  <c:v>4.7999999999999996E-3</c:v>
                </c:pt>
                <c:pt idx="60">
                  <c:v>2.5000000000000001E-3</c:v>
                </c:pt>
                <c:pt idx="61">
                  <c:v>2.4399999999999999E-3</c:v>
                </c:pt>
                <c:pt idx="62">
                  <c:v>0.22</c:v>
                </c:pt>
                <c:pt idx="63">
                  <c:v>1.1E-4</c:v>
                </c:pt>
                <c:pt idx="64">
                  <c:v>1.1299999999999999E-3</c:v>
                </c:pt>
                <c:pt idx="65">
                  <c:v>6.4000000000000003E-3</c:v>
                </c:pt>
                <c:pt idx="66">
                  <c:v>1.1E-4</c:v>
                </c:pt>
                <c:pt idx="67">
                  <c:v>2.0899999999999998E-2</c:v>
                </c:pt>
                <c:pt idx="68">
                  <c:v>7.7000000000000002E-3</c:v>
                </c:pt>
                <c:pt idx="69">
                  <c:v>1.2999999999999999E-3</c:v>
                </c:pt>
                <c:pt idx="70">
                  <c:v>0.22</c:v>
                </c:pt>
                <c:pt idx="71">
                  <c:v>1.4E-3</c:v>
                </c:pt>
                <c:pt idx="72">
                  <c:v>1.73E-3</c:v>
                </c:pt>
                <c:pt idx="73">
                  <c:v>1.9299999999999999E-3</c:v>
                </c:pt>
                <c:pt idx="74">
                  <c:v>1.1E-4</c:v>
                </c:pt>
                <c:pt idx="75">
                  <c:v>1.5E-3</c:v>
                </c:pt>
                <c:pt idx="76">
                  <c:v>1.81E-3</c:v>
                </c:pt>
                <c:pt idx="77">
                  <c:v>1.4E-3</c:v>
                </c:pt>
                <c:pt idx="78">
                  <c:v>2.31E-3</c:v>
                </c:pt>
                <c:pt idx="79">
                  <c:v>1.1E-4</c:v>
                </c:pt>
                <c:pt idx="80">
                  <c:v>1.6000000000000001E-3</c:v>
                </c:pt>
                <c:pt idx="81">
                  <c:v>0.437</c:v>
                </c:pt>
                <c:pt idx="82">
                  <c:v>1.6800000000000002E-2</c:v>
                </c:pt>
                <c:pt idx="83">
                  <c:v>1.6000000000000001E-3</c:v>
                </c:pt>
                <c:pt idx="84">
                  <c:v>1.1E-4</c:v>
                </c:pt>
                <c:pt idx="85">
                  <c:v>1.1E-4</c:v>
                </c:pt>
                <c:pt idx="86">
                  <c:v>4.5999999999999999E-3</c:v>
                </c:pt>
                <c:pt idx="87">
                  <c:v>1.0300000000000001E-3</c:v>
                </c:pt>
                <c:pt idx="88">
                  <c:v>3.0000000000000001E-3</c:v>
                </c:pt>
                <c:pt idx="89">
                  <c:v>3.5999999999999999E-3</c:v>
                </c:pt>
                <c:pt idx="90">
                  <c:v>1.1E-4</c:v>
                </c:pt>
                <c:pt idx="91">
                  <c:v>1.1E-4</c:v>
                </c:pt>
                <c:pt idx="92">
                  <c:v>1.0200000000000001E-3</c:v>
                </c:pt>
                <c:pt idx="93">
                  <c:v>2E-3</c:v>
                </c:pt>
                <c:pt idx="94">
                  <c:v>2.3E-3</c:v>
                </c:pt>
                <c:pt idx="95">
                  <c:v>1.8E-3</c:v>
                </c:pt>
                <c:pt idx="96">
                  <c:v>1.9E-3</c:v>
                </c:pt>
                <c:pt idx="97">
                  <c:v>2.1000000000000003E-3</c:v>
                </c:pt>
                <c:pt idx="98">
                  <c:v>4.3E-3</c:v>
                </c:pt>
                <c:pt idx="99">
                  <c:v>1.1E-4</c:v>
                </c:pt>
                <c:pt idx="100">
                  <c:v>1.1E-4</c:v>
                </c:pt>
                <c:pt idx="101">
                  <c:v>4.2000000000000006E-3</c:v>
                </c:pt>
                <c:pt idx="102">
                  <c:v>1.95E-2</c:v>
                </c:pt>
                <c:pt idx="103">
                  <c:v>6.1999999999999998E-3</c:v>
                </c:pt>
                <c:pt idx="104">
                  <c:v>2.7000000000000001E-3</c:v>
                </c:pt>
                <c:pt idx="105">
                  <c:v>2.2000000000000001E-3</c:v>
                </c:pt>
                <c:pt idx="106">
                  <c:v>2.5000000000000001E-3</c:v>
                </c:pt>
                <c:pt idx="107">
                  <c:v>3.8999999999999998E-3</c:v>
                </c:pt>
                <c:pt idx="108">
                  <c:v>2.0899999999999998E-3</c:v>
                </c:pt>
                <c:pt idx="109">
                  <c:v>2.3999999999999998E-3</c:v>
                </c:pt>
                <c:pt idx="110">
                  <c:v>1.97E-3</c:v>
                </c:pt>
                <c:pt idx="111">
                  <c:v>1.99E-3</c:v>
                </c:pt>
                <c:pt idx="112">
                  <c:v>1.8E-3</c:v>
                </c:pt>
                <c:pt idx="113">
                  <c:v>1.6800000000000002E-2</c:v>
                </c:pt>
                <c:pt idx="114">
                  <c:v>1.9599999999999999E-3</c:v>
                </c:pt>
                <c:pt idx="115">
                  <c:v>1.09E-2</c:v>
                </c:pt>
                <c:pt idx="116">
                  <c:v>0</c:v>
                </c:pt>
                <c:pt idx="117">
                  <c:v>7.7000000000000002E-3</c:v>
                </c:pt>
                <c:pt idx="118">
                  <c:v>3.3E-3</c:v>
                </c:pt>
                <c:pt idx="119">
                  <c:v>2.7000000000000001E-3</c:v>
                </c:pt>
                <c:pt idx="120">
                  <c:v>3.3999999999999998E-3</c:v>
                </c:pt>
                <c:pt idx="121">
                  <c:v>2.2000000000000001E-3</c:v>
                </c:pt>
                <c:pt idx="122">
                  <c:v>2.3E-3</c:v>
                </c:pt>
                <c:pt idx="123">
                  <c:v>2.3999999999999998E-3</c:v>
                </c:pt>
                <c:pt idx="124">
                  <c:v>2.5999999999999999E-3</c:v>
                </c:pt>
                <c:pt idx="125">
                  <c:v>2.5000000000000001E-3</c:v>
                </c:pt>
                <c:pt idx="126">
                  <c:v>3.8E-3</c:v>
                </c:pt>
                <c:pt idx="127">
                  <c:v>2.3E-3</c:v>
                </c:pt>
                <c:pt idx="128">
                  <c:v>2.2000000000000001E-3</c:v>
                </c:pt>
                <c:pt idx="129">
                  <c:v>2.1000000000000003E-3</c:v>
                </c:pt>
                <c:pt idx="130">
                  <c:v>2.3E-3</c:v>
                </c:pt>
                <c:pt idx="131">
                  <c:v>3.8999999999999998E-3</c:v>
                </c:pt>
                <c:pt idx="132">
                  <c:v>1.1E-4</c:v>
                </c:pt>
                <c:pt idx="133">
                  <c:v>3.8999999999999998E-3</c:v>
                </c:pt>
                <c:pt idx="134">
                  <c:v>3.8999999999999998E-3</c:v>
                </c:pt>
                <c:pt idx="135">
                  <c:v>3.0999999999999999E-3</c:v>
                </c:pt>
                <c:pt idx="136">
                  <c:v>3.0999999999999999E-3</c:v>
                </c:pt>
                <c:pt idx="137">
                  <c:v>3.8999999999999998E-3</c:v>
                </c:pt>
                <c:pt idx="138">
                  <c:v>1.1E-4</c:v>
                </c:pt>
                <c:pt idx="139">
                  <c:v>2.3E-3</c:v>
                </c:pt>
                <c:pt idx="140">
                  <c:v>1.1E-4</c:v>
                </c:pt>
                <c:pt idx="141">
                  <c:v>0</c:v>
                </c:pt>
                <c:pt idx="142">
                  <c:v>1.1E-4</c:v>
                </c:pt>
                <c:pt idx="143">
                  <c:v>0</c:v>
                </c:pt>
                <c:pt idx="146" formatCode="@">
                  <c:v>0</c:v>
                </c:pt>
                <c:pt idx="147">
                  <c:v>2.52E-2</c:v>
                </c:pt>
                <c:pt idx="148">
                  <c:v>1.34E-2</c:v>
                </c:pt>
                <c:pt idx="149">
                  <c:v>1.1800000000000001E-2</c:v>
                </c:pt>
                <c:pt idx="150">
                  <c:v>1.6199999999999999E-2</c:v>
                </c:pt>
                <c:pt idx="151">
                  <c:v>2.1999999999999999E-2</c:v>
                </c:pt>
                <c:pt idx="152">
                  <c:v>1.0500000000000001E-2</c:v>
                </c:pt>
                <c:pt idx="153">
                  <c:v>1.12E-2</c:v>
                </c:pt>
                <c:pt idx="154">
                  <c:v>1.2199999999999999E-2</c:v>
                </c:pt>
                <c:pt idx="155">
                  <c:v>1.78E-2</c:v>
                </c:pt>
                <c:pt idx="156">
                  <c:v>9.5199999999999989E-3</c:v>
                </c:pt>
                <c:pt idx="157">
                  <c:v>1.35E-2</c:v>
                </c:pt>
                <c:pt idx="158">
                  <c:v>1.6199999999999999E-2</c:v>
                </c:pt>
                <c:pt idx="159">
                  <c:v>1.55E-2</c:v>
                </c:pt>
                <c:pt idx="160">
                  <c:v>1.1300000000000001E-2</c:v>
                </c:pt>
                <c:pt idx="161">
                  <c:v>8.8199999999999997E-3</c:v>
                </c:pt>
                <c:pt idx="162">
                  <c:v>7.6600000000000001E-3</c:v>
                </c:pt>
                <c:pt idx="163">
                  <c:v>1.25E-3</c:v>
                </c:pt>
                <c:pt idx="164">
                  <c:v>1.25E-3</c:v>
                </c:pt>
                <c:pt idx="165">
                  <c:v>6.4700000000000001E-3</c:v>
                </c:pt>
                <c:pt idx="166">
                  <c:v>2.5000000000000001E-3</c:v>
                </c:pt>
                <c:pt idx="167">
                  <c:v>1.7600000000000001E-2</c:v>
                </c:pt>
                <c:pt idx="168">
                  <c:v>2.5000000000000001E-3</c:v>
                </c:pt>
                <c:pt idx="169">
                  <c:v>3.2000000000000002E-3</c:v>
                </c:pt>
                <c:pt idx="170">
                  <c:v>2.5000000000000001E-3</c:v>
                </c:pt>
                <c:pt idx="171">
                  <c:v>2.5000000000000001E-3</c:v>
                </c:pt>
                <c:pt idx="172">
                  <c:v>2.5000000000000001E-3</c:v>
                </c:pt>
                <c:pt idx="173">
                  <c:v>1.25E-3</c:v>
                </c:pt>
                <c:pt idx="174">
                  <c:v>2.5000000000000001E-3</c:v>
                </c:pt>
                <c:pt idx="175">
                  <c:v>1.25E-3</c:v>
                </c:pt>
                <c:pt idx="176">
                  <c:v>1.52E-2</c:v>
                </c:pt>
                <c:pt idx="177">
                  <c:v>1.25E-3</c:v>
                </c:pt>
                <c:pt idx="178">
                  <c:v>1.43E-2</c:v>
                </c:pt>
                <c:pt idx="179">
                  <c:v>2.5000000000000001E-3</c:v>
                </c:pt>
                <c:pt idx="180">
                  <c:v>1.25E-3</c:v>
                </c:pt>
                <c:pt idx="181">
                  <c:v>2.5000000000000001E-3</c:v>
                </c:pt>
                <c:pt idx="182">
                  <c:v>3.2000000000000002E-3</c:v>
                </c:pt>
                <c:pt idx="183">
                  <c:v>1.0800000000000001E-2</c:v>
                </c:pt>
                <c:pt idx="184">
                  <c:v>2.5000000000000001E-3</c:v>
                </c:pt>
                <c:pt idx="185">
                  <c:v>1.4800000000000001E-2</c:v>
                </c:pt>
                <c:pt idx="186">
                  <c:v>2.6800000000000001E-3</c:v>
                </c:pt>
                <c:pt idx="187">
                  <c:v>1.25E-3</c:v>
                </c:pt>
                <c:pt idx="188">
                  <c:v>9.9000000000000008E-3</c:v>
                </c:pt>
                <c:pt idx="189">
                  <c:v>1.25E-3</c:v>
                </c:pt>
                <c:pt idx="190">
                  <c:v>1.3900000000000001E-2</c:v>
                </c:pt>
                <c:pt idx="191">
                  <c:v>1.25E-3</c:v>
                </c:pt>
                <c:pt idx="192">
                  <c:v>1.25E-3</c:v>
                </c:pt>
                <c:pt idx="193">
                  <c:v>3.2000000000000002E-3</c:v>
                </c:pt>
                <c:pt idx="194">
                  <c:v>1.25E-3</c:v>
                </c:pt>
                <c:pt idx="195">
                  <c:v>1.25E-3</c:v>
                </c:pt>
                <c:pt idx="196">
                  <c:v>7.6100000000000004E-3</c:v>
                </c:pt>
                <c:pt idx="197">
                  <c:v>1.25E-3</c:v>
                </c:pt>
                <c:pt idx="198">
                  <c:v>2.5000000000000001E-3</c:v>
                </c:pt>
                <c:pt idx="199">
                  <c:v>1.25E-3</c:v>
                </c:pt>
                <c:pt idx="200">
                  <c:v>1.25E-3</c:v>
                </c:pt>
                <c:pt idx="201">
                  <c:v>1.25E-3</c:v>
                </c:pt>
                <c:pt idx="202">
                  <c:v>1.25E-3</c:v>
                </c:pt>
                <c:pt idx="203">
                  <c:v>1.06E-2</c:v>
                </c:pt>
                <c:pt idx="204">
                  <c:v>1.25E-3</c:v>
                </c:pt>
                <c:pt idx="205">
                  <c:v>1.25E-3</c:v>
                </c:pt>
                <c:pt idx="206">
                  <c:v>8.0600000000000012E-3</c:v>
                </c:pt>
                <c:pt idx="207">
                  <c:v>1.25E-3</c:v>
                </c:pt>
                <c:pt idx="208">
                  <c:v>1.25E-3</c:v>
                </c:pt>
                <c:pt idx="209">
                  <c:v>1.25E-3</c:v>
                </c:pt>
                <c:pt idx="210">
                  <c:v>3.0200000000000001E-3</c:v>
                </c:pt>
                <c:pt idx="211">
                  <c:v>1.25E-3</c:v>
                </c:pt>
                <c:pt idx="212">
                  <c:v>1.25E-3</c:v>
                </c:pt>
                <c:pt idx="213">
                  <c:v>1.25E-3</c:v>
                </c:pt>
                <c:pt idx="214">
                  <c:v>1.25E-3</c:v>
                </c:pt>
                <c:pt idx="215">
                  <c:v>1.25E-3</c:v>
                </c:pt>
                <c:pt idx="216">
                  <c:v>7.6500000000000005E-3</c:v>
                </c:pt>
                <c:pt idx="217">
                  <c:v>1.25E-3</c:v>
                </c:pt>
                <c:pt idx="218">
                  <c:v>1.25E-3</c:v>
                </c:pt>
                <c:pt idx="219">
                  <c:v>1.25E-3</c:v>
                </c:pt>
                <c:pt idx="220">
                  <c:v>1.25E-3</c:v>
                </c:pt>
                <c:pt idx="221">
                  <c:v>1.25E-3</c:v>
                </c:pt>
                <c:pt idx="222">
                  <c:v>1.25E-3</c:v>
                </c:pt>
                <c:pt idx="223">
                  <c:v>1.25E-3</c:v>
                </c:pt>
                <c:pt idx="224">
                  <c:v>3.2499999999999999E-3</c:v>
                </c:pt>
                <c:pt idx="225">
                  <c:v>1.25E-3</c:v>
                </c:pt>
                <c:pt idx="226">
                  <c:v>1.25E-3</c:v>
                </c:pt>
                <c:pt idx="227">
                  <c:v>1.25E-3</c:v>
                </c:pt>
                <c:pt idx="228">
                  <c:v>4.3400000000000001E-3</c:v>
                </c:pt>
                <c:pt idx="229">
                  <c:v>1.25E-3</c:v>
                </c:pt>
                <c:pt idx="230">
                  <c:v>1.25E-3</c:v>
                </c:pt>
                <c:pt idx="231">
                  <c:v>1.25E-3</c:v>
                </c:pt>
                <c:pt idx="232">
                  <c:v>1.25E-3</c:v>
                </c:pt>
                <c:pt idx="233">
                  <c:v>1.25E-3</c:v>
                </c:pt>
                <c:pt idx="234">
                  <c:v>6.3800000000000003E-3</c:v>
                </c:pt>
                <c:pt idx="235">
                  <c:v>1.25E-3</c:v>
                </c:pt>
                <c:pt idx="236">
                  <c:v>1.25E-3</c:v>
                </c:pt>
                <c:pt idx="237">
                  <c:v>1.25E-3</c:v>
                </c:pt>
                <c:pt idx="238">
                  <c:v>1.25E-3</c:v>
                </c:pt>
                <c:pt idx="239">
                  <c:v>1.25E-3</c:v>
                </c:pt>
                <c:pt idx="240">
                  <c:v>1.25E-3</c:v>
                </c:pt>
                <c:pt idx="241">
                  <c:v>1.25E-3</c:v>
                </c:pt>
                <c:pt idx="242">
                  <c:v>1.25E-3</c:v>
                </c:pt>
                <c:pt idx="243">
                  <c:v>7.0599999999999994E-3</c:v>
                </c:pt>
                <c:pt idx="244">
                  <c:v>4.3600000000000002E-3</c:v>
                </c:pt>
                <c:pt idx="245">
                  <c:v>1.25E-3</c:v>
                </c:pt>
                <c:pt idx="246">
                  <c:v>4.1099999999999999E-3</c:v>
                </c:pt>
                <c:pt idx="247">
                  <c:v>1.25E-3</c:v>
                </c:pt>
                <c:pt idx="248">
                  <c:v>1.25E-3</c:v>
                </c:pt>
                <c:pt idx="249">
                  <c:v>1.25E-3</c:v>
                </c:pt>
                <c:pt idx="250">
                  <c:v>1.25E-3</c:v>
                </c:pt>
                <c:pt idx="251">
                  <c:v>1.25E-3</c:v>
                </c:pt>
                <c:pt idx="252">
                  <c:v>1.25E-3</c:v>
                </c:pt>
                <c:pt idx="253">
                  <c:v>1.25E-3</c:v>
                </c:pt>
                <c:pt idx="254">
                  <c:v>1.25E-3</c:v>
                </c:pt>
                <c:pt idx="255">
                  <c:v>1.25E-3</c:v>
                </c:pt>
                <c:pt idx="256">
                  <c:v>1.25E-3</c:v>
                </c:pt>
                <c:pt idx="257">
                  <c:v>1.25E-3</c:v>
                </c:pt>
                <c:pt idx="258">
                  <c:v>1.25E-3</c:v>
                </c:pt>
                <c:pt idx="259">
                  <c:v>1.25E-3</c:v>
                </c:pt>
                <c:pt idx="260">
                  <c:v>1.25E-3</c:v>
                </c:pt>
                <c:pt idx="261">
                  <c:v>1.25E-3</c:v>
                </c:pt>
                <c:pt idx="262">
                  <c:v>1.25E-3</c:v>
                </c:pt>
                <c:pt idx="263">
                  <c:v>1.25E-3</c:v>
                </c:pt>
                <c:pt idx="264">
                  <c:v>3.2000000000000002E-3</c:v>
                </c:pt>
                <c:pt idx="265">
                  <c:v>1.25E-3</c:v>
                </c:pt>
                <c:pt idx="266">
                  <c:v>1.25E-3</c:v>
                </c:pt>
                <c:pt idx="267">
                  <c:v>1.25E-3</c:v>
                </c:pt>
                <c:pt idx="268">
                  <c:v>1.25E-3</c:v>
                </c:pt>
                <c:pt idx="269">
                  <c:v>1.25E-3</c:v>
                </c:pt>
                <c:pt idx="270">
                  <c:v>1.25E-3</c:v>
                </c:pt>
                <c:pt idx="271">
                  <c:v>1.25E-3</c:v>
                </c:pt>
                <c:pt idx="272">
                  <c:v>1.25E-3</c:v>
                </c:pt>
                <c:pt idx="273">
                  <c:v>1.25E-3</c:v>
                </c:pt>
                <c:pt idx="274">
                  <c:v>7.1700000000000002E-3</c:v>
                </c:pt>
                <c:pt idx="275">
                  <c:v>1.25E-3</c:v>
                </c:pt>
                <c:pt idx="276">
                  <c:v>2E-3</c:v>
                </c:pt>
                <c:pt idx="277">
                  <c:v>1.25E-3</c:v>
                </c:pt>
                <c:pt idx="278">
                  <c:v>5.0000000000000001E-3</c:v>
                </c:pt>
                <c:pt idx="279">
                  <c:v>5.0000000000000001E-3</c:v>
                </c:pt>
                <c:pt idx="280">
                  <c:v>5.0000000000000001E-3</c:v>
                </c:pt>
                <c:pt idx="281">
                  <c:v>2.5000000000000001E-3</c:v>
                </c:pt>
                <c:pt idx="282">
                  <c:v>2.5000000000000001E-3</c:v>
                </c:pt>
                <c:pt idx="283">
                  <c:v>5.0000000000000001E-3</c:v>
                </c:pt>
                <c:pt idx="284">
                  <c:v>5.0000000000000001E-3</c:v>
                </c:pt>
                <c:pt idx="285">
                  <c:v>0.01</c:v>
                </c:pt>
                <c:pt idx="286">
                  <c:v>5.0000000000000001E-3</c:v>
                </c:pt>
                <c:pt idx="287">
                  <c:v>5.0000000000000001E-3</c:v>
                </c:pt>
                <c:pt idx="288">
                  <c:v>5.0000000000000001E-3</c:v>
                </c:pt>
                <c:pt idx="289">
                  <c:v>5.0000000000000001E-3</c:v>
                </c:pt>
                <c:pt idx="290">
                  <c:v>5.0000000000000001E-3</c:v>
                </c:pt>
                <c:pt idx="291">
                  <c:v>5.0000000000000001E-3</c:v>
                </c:pt>
                <c:pt idx="292">
                  <c:v>5.0000000000000001E-3</c:v>
                </c:pt>
                <c:pt idx="293">
                  <c:v>5.0000000000000001E-3</c:v>
                </c:pt>
                <c:pt idx="294">
                  <c:v>5.0000000000000001E-3</c:v>
                </c:pt>
                <c:pt idx="295">
                  <c:v>5.0000000000000001E-3</c:v>
                </c:pt>
                <c:pt idx="296">
                  <c:v>5.0000000000000001E-3</c:v>
                </c:pt>
                <c:pt idx="297">
                  <c:v>5.0000000000000001E-3</c:v>
                </c:pt>
                <c:pt idx="298">
                  <c:v>5.0000000000000001E-3</c:v>
                </c:pt>
                <c:pt idx="299">
                  <c:v>5.0000000000000001E-3</c:v>
                </c:pt>
                <c:pt idx="300">
                  <c:v>5.0000000000000001E-3</c:v>
                </c:pt>
                <c:pt idx="301">
                  <c:v>5.0000000000000001E-3</c:v>
                </c:pt>
                <c:pt idx="302">
                  <c:v>5.0000000000000001E-3</c:v>
                </c:pt>
                <c:pt idx="303">
                  <c:v>5.0000000000000001E-3</c:v>
                </c:pt>
                <c:pt idx="304">
                  <c:v>5.0000000000000001E-3</c:v>
                </c:pt>
                <c:pt idx="305">
                  <c:v>0.01</c:v>
                </c:pt>
                <c:pt idx="306">
                  <c:v>5.0000000000000001E-3</c:v>
                </c:pt>
                <c:pt idx="307">
                  <c:v>5.0000000000000001E-3</c:v>
                </c:pt>
                <c:pt idx="308">
                  <c:v>5.0000000000000001E-3</c:v>
                </c:pt>
                <c:pt idx="309">
                  <c:v>5.0000000000000001E-3</c:v>
                </c:pt>
                <c:pt idx="310">
                  <c:v>5.0000000000000001E-3</c:v>
                </c:pt>
                <c:pt idx="311">
                  <c:v>5.0000000000000001E-3</c:v>
                </c:pt>
                <c:pt idx="312">
                  <c:v>5.0000000000000001E-3</c:v>
                </c:pt>
                <c:pt idx="313">
                  <c:v>5.0000000000000001E-3</c:v>
                </c:pt>
                <c:pt idx="314">
                  <c:v>5.0000000000000001E-3</c:v>
                </c:pt>
                <c:pt idx="315">
                  <c:v>5.0000000000000001E-3</c:v>
                </c:pt>
                <c:pt idx="316">
                  <c:v>5.0000000000000001E-3</c:v>
                </c:pt>
                <c:pt idx="317">
                  <c:v>5.0000000000000001E-3</c:v>
                </c:pt>
                <c:pt idx="318">
                  <c:v>5.0000000000000001E-3</c:v>
                </c:pt>
                <c:pt idx="319">
                  <c:v>5.0000000000000001E-3</c:v>
                </c:pt>
                <c:pt idx="320">
                  <c:v>5.0000000000000001E-3</c:v>
                </c:pt>
                <c:pt idx="321">
                  <c:v>5.0000000000000001E-3</c:v>
                </c:pt>
                <c:pt idx="322">
                  <c:v>5.0000000000000001E-3</c:v>
                </c:pt>
                <c:pt idx="323">
                  <c:v>5.0000000000000001E-3</c:v>
                </c:pt>
                <c:pt idx="324">
                  <c:v>5.0000000000000001E-3</c:v>
                </c:pt>
                <c:pt idx="325">
                  <c:v>5.0000000000000001E-3</c:v>
                </c:pt>
                <c:pt idx="326">
                  <c:v>5.0000000000000001E-3</c:v>
                </c:pt>
                <c:pt idx="327">
                  <c:v>5.0000000000000001E-3</c:v>
                </c:pt>
                <c:pt idx="328">
                  <c:v>5.0000000000000001E-3</c:v>
                </c:pt>
                <c:pt idx="329">
                  <c:v>5.0000000000000001E-3</c:v>
                </c:pt>
                <c:pt idx="330">
                  <c:v>5.0000000000000001E-3</c:v>
                </c:pt>
                <c:pt idx="331">
                  <c:v>5.0000000000000001E-3</c:v>
                </c:pt>
                <c:pt idx="332">
                  <c:v>5.0000000000000001E-3</c:v>
                </c:pt>
                <c:pt idx="333">
                  <c:v>8.0000000000000004E-4</c:v>
                </c:pt>
                <c:pt idx="334">
                  <c:v>8.9999999999999998E-4</c:v>
                </c:pt>
                <c:pt idx="335">
                  <c:v>2.0999999999999999E-3</c:v>
                </c:pt>
                <c:pt idx="337">
                  <c:v>1.9299999999999999E-3</c:v>
                </c:pt>
                <c:pt idx="338">
                  <c:v>1.49E-3</c:v>
                </c:pt>
                <c:pt idx="339">
                  <c:v>1.5400000000000001E-3</c:v>
                </c:pt>
                <c:pt idx="340">
                  <c:v>1.08E-3</c:v>
                </c:pt>
                <c:pt idx="341">
                  <c:v>8.3099999999999992E-4</c:v>
                </c:pt>
                <c:pt idx="342">
                  <c:v>1.73E-3</c:v>
                </c:pt>
                <c:pt idx="343">
                  <c:v>1.39E-3</c:v>
                </c:pt>
                <c:pt idx="344">
                  <c:v>1.8400000000000001E-3</c:v>
                </c:pt>
                <c:pt idx="345">
                  <c:v>1.6000000000000001E-3</c:v>
                </c:pt>
                <c:pt idx="346">
                  <c:v>2.2000000000000001E-3</c:v>
                </c:pt>
                <c:pt idx="347">
                  <c:v>1.8E-3</c:v>
                </c:pt>
                <c:pt idx="348">
                  <c:v>2E-3</c:v>
                </c:pt>
                <c:pt idx="349">
                  <c:v>2.2000000000000001E-3</c:v>
                </c:pt>
                <c:pt idx="350">
                  <c:v>2.8E-3</c:v>
                </c:pt>
                <c:pt idx="351">
                  <c:v>2.5000000000000001E-3</c:v>
                </c:pt>
                <c:pt idx="352">
                  <c:v>2.3999999999999998E-3</c:v>
                </c:pt>
                <c:pt idx="353">
                  <c:v>2.5999999999999999E-3</c:v>
                </c:pt>
                <c:pt idx="354">
                  <c:v>2.8E-3</c:v>
                </c:pt>
                <c:pt idx="355">
                  <c:v>3.0999999999999999E-3</c:v>
                </c:pt>
                <c:pt idx="356">
                  <c:v>3.3E-3</c:v>
                </c:pt>
                <c:pt idx="357">
                  <c:v>3.0999999999999999E-3</c:v>
                </c:pt>
                <c:pt idx="358">
                  <c:v>2.8999999999999998E-3</c:v>
                </c:pt>
                <c:pt idx="359">
                  <c:v>3.0999999999999999E-3</c:v>
                </c:pt>
                <c:pt idx="361">
                  <c:v>2.3E-3</c:v>
                </c:pt>
                <c:pt idx="362">
                  <c:v>1.9E-3</c:v>
                </c:pt>
                <c:pt idx="363">
                  <c:v>3.3E-3</c:v>
                </c:pt>
                <c:pt idx="364">
                  <c:v>2.2000000000000001E-3</c:v>
                </c:pt>
                <c:pt idx="365">
                  <c:v>2.3E-3</c:v>
                </c:pt>
                <c:pt idx="366">
                  <c:v>3.3E-3</c:v>
                </c:pt>
                <c:pt idx="367">
                  <c:v>2.3E-3</c:v>
                </c:pt>
                <c:pt idx="368">
                  <c:v>2.5999999999999999E-3</c:v>
                </c:pt>
                <c:pt idx="369">
                  <c:v>2E-3</c:v>
                </c:pt>
                <c:pt idx="370">
                  <c:v>2.5999999999999999E-3</c:v>
                </c:pt>
                <c:pt idx="371">
                  <c:v>2.2000000000000001E-3</c:v>
                </c:pt>
                <c:pt idx="372">
                  <c:v>3.0999999999999999E-3</c:v>
                </c:pt>
                <c:pt idx="373">
                  <c:v>2.8E-3</c:v>
                </c:pt>
                <c:pt idx="375">
                  <c:v>1.6000000000000001E-3</c:v>
                </c:pt>
                <c:pt idx="376">
                  <c:v>1.6999999999999999E-3</c:v>
                </c:pt>
                <c:pt idx="377">
                  <c:v>3.0999999999999999E-3</c:v>
                </c:pt>
                <c:pt idx="378">
                  <c:v>2.2000000000000001E-3</c:v>
                </c:pt>
                <c:pt idx="379">
                  <c:v>1.8E-3</c:v>
                </c:pt>
                <c:pt idx="381">
                  <c:v>1.6000000000000001E-3</c:v>
                </c:pt>
                <c:pt idx="382">
                  <c:v>1.9E-3</c:v>
                </c:pt>
                <c:pt idx="383">
                  <c:v>1.1999999999999999E-3</c:v>
                </c:pt>
                <c:pt idx="384">
                  <c:v>2.1000000000000003E-3</c:v>
                </c:pt>
                <c:pt idx="385">
                  <c:v>1.9E-3</c:v>
                </c:pt>
                <c:pt idx="386">
                  <c:v>1.1000000000000001E-3</c:v>
                </c:pt>
                <c:pt idx="389">
                  <c:v>2.3E-3</c:v>
                </c:pt>
                <c:pt idx="390">
                  <c:v>2E-3</c:v>
                </c:pt>
                <c:pt idx="391">
                  <c:v>2.3999999999999998E-3</c:v>
                </c:pt>
                <c:pt idx="392">
                  <c:v>3.2000000000000002E-3</c:v>
                </c:pt>
                <c:pt idx="393">
                  <c:v>2.8999999999999998E-3</c:v>
                </c:pt>
                <c:pt idx="394">
                  <c:v>2.2000000000000001E-3</c:v>
                </c:pt>
                <c:pt idx="395">
                  <c:v>3.0999999999999999E-3</c:v>
                </c:pt>
                <c:pt idx="396">
                  <c:v>3.7000000000000002E-3</c:v>
                </c:pt>
                <c:pt idx="397">
                  <c:v>1.5E-3</c:v>
                </c:pt>
                <c:pt idx="398">
                  <c:v>1.5E-3</c:v>
                </c:pt>
                <c:pt idx="399">
                  <c:v>2.1000000000000003E-3</c:v>
                </c:pt>
                <c:pt idx="400">
                  <c:v>1.1999999999999999E-3</c:v>
                </c:pt>
                <c:pt idx="402">
                  <c:v>1.5E-3</c:v>
                </c:pt>
                <c:pt idx="404">
                  <c:v>1.1000000000000001E-3</c:v>
                </c:pt>
                <c:pt idx="405">
                  <c:v>1.6000000000000001E-3</c:v>
                </c:pt>
                <c:pt idx="412">
                  <c:v>2E-3</c:v>
                </c:pt>
                <c:pt idx="416">
                  <c:v>2.5000000000000001E-3</c:v>
                </c:pt>
                <c:pt idx="417">
                  <c:v>2.5999999999999999E-3</c:v>
                </c:pt>
                <c:pt idx="418">
                  <c:v>2.8999999999999998E-3</c:v>
                </c:pt>
                <c:pt idx="430">
                  <c:v>3.5000000000000001E-3</c:v>
                </c:pt>
                <c:pt idx="442">
                  <c:v>6.1999999999999998E-3</c:v>
                </c:pt>
                <c:pt idx="443">
                  <c:v>5.0000000000000001E-3</c:v>
                </c:pt>
                <c:pt idx="444">
                  <c:v>2.7000000000000001E-3</c:v>
                </c:pt>
                <c:pt idx="445">
                  <c:v>4.0000000000000001E-3</c:v>
                </c:pt>
                <c:pt idx="446">
                  <c:v>3.2000000000000002E-3</c:v>
                </c:pt>
                <c:pt idx="447">
                  <c:v>2.5999999999999999E-3</c:v>
                </c:pt>
                <c:pt idx="448">
                  <c:v>2.8E-3</c:v>
                </c:pt>
                <c:pt idx="449">
                  <c:v>3.0999999999999999E-3</c:v>
                </c:pt>
                <c:pt idx="450">
                  <c:v>2.5999999999999999E-3</c:v>
                </c:pt>
                <c:pt idx="451">
                  <c:v>2.5000000000000001E-3</c:v>
                </c:pt>
                <c:pt idx="452">
                  <c:v>3.8999999999999998E-3</c:v>
                </c:pt>
                <c:pt idx="453">
                  <c:v>2.8E-3</c:v>
                </c:pt>
                <c:pt idx="455">
                  <c:v>3.3999999999999998E-3</c:v>
                </c:pt>
                <c:pt idx="467">
                  <c:v>2.1000000000000003E-3</c:v>
                </c:pt>
                <c:pt idx="468">
                  <c:v>3.3999999999999998E-3</c:v>
                </c:pt>
                <c:pt idx="469">
                  <c:v>4.3E-3</c:v>
                </c:pt>
                <c:pt idx="470">
                  <c:v>2.5000000000000001E-3</c:v>
                </c:pt>
                <c:pt idx="471">
                  <c:v>2.3999999999999998E-3</c:v>
                </c:pt>
                <c:pt idx="475">
                  <c:v>2.5000000000000001E-3</c:v>
                </c:pt>
                <c:pt idx="477">
                  <c:v>2.3E-3</c:v>
                </c:pt>
                <c:pt idx="480">
                  <c:v>2.2000000000000001E-3</c:v>
                </c:pt>
                <c:pt idx="491">
                  <c:v>4.0000000000000001E-3</c:v>
                </c:pt>
                <c:pt idx="496">
                  <c:v>4.0999999999999995E-3</c:v>
                </c:pt>
                <c:pt idx="497">
                  <c:v>2.5999999999999999E-3</c:v>
                </c:pt>
                <c:pt idx="502">
                  <c:v>4.0000000000000001E-3</c:v>
                </c:pt>
                <c:pt idx="505">
                  <c:v>2.7000000000000001E-3</c:v>
                </c:pt>
                <c:pt idx="506">
                  <c:v>2.2000000000000001E-3</c:v>
                </c:pt>
                <c:pt idx="507">
                  <c:v>5.1999999999999998E-3</c:v>
                </c:pt>
                <c:pt idx="509">
                  <c:v>2.1000000000000003E-3</c:v>
                </c:pt>
                <c:pt idx="512">
                  <c:v>1.9E-3</c:v>
                </c:pt>
                <c:pt idx="513">
                  <c:v>1.9E-3</c:v>
                </c:pt>
                <c:pt idx="514">
                  <c:v>3.0000000000000001E-3</c:v>
                </c:pt>
                <c:pt idx="515">
                  <c:v>2E-3</c:v>
                </c:pt>
                <c:pt idx="516">
                  <c:v>4.0000000000000001E-3</c:v>
                </c:pt>
                <c:pt idx="517">
                  <c:v>5.0000000000000001E-4</c:v>
                </c:pt>
                <c:pt idx="518">
                  <c:v>2E-3</c:v>
                </c:pt>
                <c:pt idx="519">
                  <c:v>5.0000000000000001E-3</c:v>
                </c:pt>
                <c:pt idx="520">
                  <c:v>4.0000000000000001E-3</c:v>
                </c:pt>
                <c:pt idx="521">
                  <c:v>3.0000000000000001E-3</c:v>
                </c:pt>
                <c:pt idx="522">
                  <c:v>3.0000000000000001E-3</c:v>
                </c:pt>
                <c:pt idx="523">
                  <c:v>4.0000000000000001E-3</c:v>
                </c:pt>
                <c:pt idx="524">
                  <c:v>2E-3</c:v>
                </c:pt>
                <c:pt idx="525">
                  <c:v>3.0000000000000001E-3</c:v>
                </c:pt>
                <c:pt idx="526">
                  <c:v>3.0000000000000001E-3</c:v>
                </c:pt>
                <c:pt idx="527">
                  <c:v>5.0000000000000001E-3</c:v>
                </c:pt>
                <c:pt idx="528">
                  <c:v>4.0000000000000001E-3</c:v>
                </c:pt>
                <c:pt idx="529">
                  <c:v>2E-3</c:v>
                </c:pt>
                <c:pt idx="530">
                  <c:v>2E-3</c:v>
                </c:pt>
                <c:pt idx="531">
                  <c:v>3.0000000000000001E-3</c:v>
                </c:pt>
                <c:pt idx="532">
                  <c:v>5.0000000000000001E-4</c:v>
                </c:pt>
                <c:pt idx="533">
                  <c:v>5.0000000000000001E-3</c:v>
                </c:pt>
                <c:pt idx="534">
                  <c:v>2E-3</c:v>
                </c:pt>
                <c:pt idx="535">
                  <c:v>2E-3</c:v>
                </c:pt>
                <c:pt idx="536">
                  <c:v>2E-3</c:v>
                </c:pt>
                <c:pt idx="537">
                  <c:v>3.0000000000000001E-3</c:v>
                </c:pt>
                <c:pt idx="538">
                  <c:v>2E-3</c:v>
                </c:pt>
                <c:pt idx="539">
                  <c:v>3.0000000000000001E-3</c:v>
                </c:pt>
                <c:pt idx="540">
                  <c:v>5.0000000000000001E-3</c:v>
                </c:pt>
                <c:pt idx="541">
                  <c:v>1E-3</c:v>
                </c:pt>
                <c:pt idx="542">
                  <c:v>8.9999999999999993E-3</c:v>
                </c:pt>
                <c:pt idx="543">
                  <c:v>6.0000000000000001E-3</c:v>
                </c:pt>
                <c:pt idx="544">
                  <c:v>3.0000000000000001E-3</c:v>
                </c:pt>
                <c:pt idx="545">
                  <c:v>3.0000000000000001E-3</c:v>
                </c:pt>
                <c:pt idx="546">
                  <c:v>1.7000000000000001E-2</c:v>
                </c:pt>
                <c:pt idx="547">
                  <c:v>1E-3</c:v>
                </c:pt>
                <c:pt idx="548">
                  <c:v>2E-3</c:v>
                </c:pt>
                <c:pt idx="549">
                  <c:v>2E-3</c:v>
                </c:pt>
                <c:pt idx="550">
                  <c:v>7.0000000000000001E-3</c:v>
                </c:pt>
                <c:pt idx="551">
                  <c:v>5.0000000000000001E-3</c:v>
                </c:pt>
                <c:pt idx="552">
                  <c:v>5.0000000000000001E-3</c:v>
                </c:pt>
                <c:pt idx="553">
                  <c:v>5.0000000000000001E-3</c:v>
                </c:pt>
                <c:pt idx="554">
                  <c:v>2E-3</c:v>
                </c:pt>
                <c:pt idx="555">
                  <c:v>3.0000000000000001E-3</c:v>
                </c:pt>
                <c:pt idx="556">
                  <c:v>2E-3</c:v>
                </c:pt>
                <c:pt idx="557">
                  <c:v>2E-3</c:v>
                </c:pt>
                <c:pt idx="558">
                  <c:v>3.0000000000000001E-3</c:v>
                </c:pt>
                <c:pt idx="559">
                  <c:v>2E-3</c:v>
                </c:pt>
                <c:pt idx="560">
                  <c:v>5.0000000000000001E-4</c:v>
                </c:pt>
                <c:pt idx="561">
                  <c:v>2E-3</c:v>
                </c:pt>
                <c:pt idx="562">
                  <c:v>4.0000000000000001E-3</c:v>
                </c:pt>
                <c:pt idx="563">
                  <c:v>2E-3</c:v>
                </c:pt>
                <c:pt idx="564">
                  <c:v>2E-3</c:v>
                </c:pt>
                <c:pt idx="565">
                  <c:v>2E-3</c:v>
                </c:pt>
                <c:pt idx="566">
                  <c:v>1E-3</c:v>
                </c:pt>
                <c:pt idx="567">
                  <c:v>1.5100000000000001E-3</c:v>
                </c:pt>
                <c:pt idx="568">
                  <c:v>1.47E-3</c:v>
                </c:pt>
                <c:pt idx="569">
                  <c:v>1.9599999999999999E-3</c:v>
                </c:pt>
                <c:pt idx="570">
                  <c:v>4.62E-3</c:v>
                </c:pt>
                <c:pt idx="571">
                  <c:v>3.7599999999999999E-3</c:v>
                </c:pt>
                <c:pt idx="572">
                  <c:v>2.99E-3</c:v>
                </c:pt>
                <c:pt idx="573">
                  <c:v>1.7900000000000001E-3</c:v>
                </c:pt>
                <c:pt idx="574">
                  <c:v>1.56E-3</c:v>
                </c:pt>
                <c:pt idx="575">
                  <c:v>1.9499999999999999E-3</c:v>
                </c:pt>
                <c:pt idx="576">
                  <c:v>1.81E-3</c:v>
                </c:pt>
                <c:pt idx="577">
                  <c:v>2.48E-3</c:v>
                </c:pt>
                <c:pt idx="578">
                  <c:v>1.9199999999999998E-3</c:v>
                </c:pt>
                <c:pt idx="579">
                  <c:v>1.8700000000000001E-3</c:v>
                </c:pt>
                <c:pt idx="580">
                  <c:v>1.6100000000000001E-3</c:v>
                </c:pt>
                <c:pt idx="581">
                  <c:v>1.33E-3</c:v>
                </c:pt>
                <c:pt idx="582">
                  <c:v>1.4E-3</c:v>
                </c:pt>
                <c:pt idx="583">
                  <c:v>1.2700000000000001E-3</c:v>
                </c:pt>
                <c:pt idx="584">
                  <c:v>1.5400000000000001E-3</c:v>
                </c:pt>
                <c:pt idx="585">
                  <c:v>2.0299999999999997E-3</c:v>
                </c:pt>
                <c:pt idx="586">
                  <c:v>2.8599999999999997E-3</c:v>
                </c:pt>
                <c:pt idx="587">
                  <c:v>1.49E-3</c:v>
                </c:pt>
                <c:pt idx="588">
                  <c:v>1.14E-3</c:v>
                </c:pt>
                <c:pt idx="589">
                  <c:v>1.2800000000000001E-3</c:v>
                </c:pt>
                <c:pt idx="590">
                  <c:v>2.8E-3</c:v>
                </c:pt>
                <c:pt idx="591">
                  <c:v>1.3550000000000001E-3</c:v>
                </c:pt>
                <c:pt idx="592">
                  <c:v>8.3000000000000001E-4</c:v>
                </c:pt>
                <c:pt idx="593">
                  <c:v>3.5249999999999999E-3</c:v>
                </c:pt>
                <c:pt idx="594">
                  <c:v>1.0549999999999999E-3</c:v>
                </c:pt>
                <c:pt idx="595">
                  <c:v>1.0414999999999999E-2</c:v>
                </c:pt>
                <c:pt idx="596">
                  <c:v>5.3749999999999996E-3</c:v>
                </c:pt>
                <c:pt idx="597">
                  <c:v>6.0999999999999997E-4</c:v>
                </c:pt>
                <c:pt idx="598">
                  <c:v>2.6800000000000001E-3</c:v>
                </c:pt>
                <c:pt idx="599">
                  <c:v>5.8899999999999994E-3</c:v>
                </c:pt>
                <c:pt idx="600">
                  <c:v>1.8600000000000001E-3</c:v>
                </c:pt>
                <c:pt idx="601">
                  <c:v>1.75E-3</c:v>
                </c:pt>
                <c:pt idx="602">
                  <c:v>1.4E-3</c:v>
                </c:pt>
              </c:numCache>
            </c:numRef>
          </c:yVal>
          <c:smooth val="0"/>
          <c:extLst>
            <c:ext xmlns:c16="http://schemas.microsoft.com/office/drawing/2014/chart" uri="{C3380CC4-5D6E-409C-BE32-E72D297353CC}">
              <c16:uniqueId val="{00000003-F662-4D9D-86F5-951AE81C2EA1}"/>
            </c:ext>
          </c:extLst>
        </c:ser>
        <c:ser>
          <c:idx val="1"/>
          <c:order val="2"/>
          <c:tx>
            <c:strRef>
              <c:f>Animas_Plume_DISSOLVED_Data!$BF$11</c:f>
              <c:strCache>
                <c:ptCount val="1"/>
                <c:pt idx="0">
                  <c:v>Receation Criteria</c:v>
                </c:pt>
              </c:strCache>
            </c:strRef>
          </c:tx>
          <c:spPr>
            <a:ln w="19050">
              <a:solidFill>
                <a:srgbClr val="FF0000"/>
              </a:solidFill>
              <a:prstDash val="dash"/>
            </a:ln>
          </c:spPr>
          <c:marker>
            <c:symbol val="none"/>
          </c:marker>
          <c:xVal>
            <c:numRef>
              <c:f>Animas_Plume_DISSOLVED_Data!$BC$13:$BC$14</c:f>
              <c:numCache>
                <c:formatCode>General</c:formatCode>
                <c:ptCount val="2"/>
                <c:pt idx="0">
                  <c:v>1</c:v>
                </c:pt>
                <c:pt idx="1">
                  <c:v>200</c:v>
                </c:pt>
              </c:numCache>
            </c:numRef>
          </c:xVal>
          <c:yVal>
            <c:numRef>
              <c:f>Animas_Plume_DISSOLVED_Data!$BD$13:$BD$14</c:f>
              <c:numCache>
                <c:formatCode>General</c:formatCode>
                <c:ptCount val="2"/>
                <c:pt idx="0">
                  <c:v>6.7</c:v>
                </c:pt>
                <c:pt idx="1">
                  <c:v>6.7</c:v>
                </c:pt>
              </c:numCache>
            </c:numRef>
          </c:yVal>
          <c:smooth val="0"/>
          <c:extLst>
            <c:ext xmlns:c16="http://schemas.microsoft.com/office/drawing/2014/chart" uri="{C3380CC4-5D6E-409C-BE32-E72D297353CC}">
              <c16:uniqueId val="{00000004-F662-4D9D-86F5-951AE81C2EA1}"/>
            </c:ext>
          </c:extLst>
        </c:ser>
        <c:ser>
          <c:idx val="2"/>
          <c:order val="3"/>
          <c:tx>
            <c:strRef>
              <c:f>Animas_Plume_DISSOLVED_Data!$BF$18</c:f>
              <c:strCache>
                <c:ptCount val="1"/>
                <c:pt idx="0">
                  <c:v>Aquatic Acute Criteria</c:v>
                </c:pt>
              </c:strCache>
            </c:strRef>
          </c:tx>
          <c:spPr>
            <a:ln w="19050">
              <a:solidFill>
                <a:srgbClr val="FF6600"/>
              </a:solidFill>
              <a:prstDash val="sysDot"/>
            </a:ln>
          </c:spPr>
          <c:marker>
            <c:symbol val="none"/>
          </c:marker>
          <c:xVal>
            <c:numRef>
              <c:f>Animas_Plume_DISSOLVED_Data!$BC$20:$BC$21</c:f>
              <c:numCache>
                <c:formatCode>General</c:formatCode>
                <c:ptCount val="2"/>
                <c:pt idx="0">
                  <c:v>1</c:v>
                </c:pt>
                <c:pt idx="1">
                  <c:v>200</c:v>
                </c:pt>
              </c:numCache>
            </c:numRef>
          </c:xVal>
          <c:yVal>
            <c:numRef>
              <c:f>Animas_Plume_DISSOLVED_Data!$BD$20:$BD$21</c:f>
              <c:numCache>
                <c:formatCode>General</c:formatCode>
                <c:ptCount val="2"/>
                <c:pt idx="0">
                  <c:v>2.3E-2</c:v>
                </c:pt>
                <c:pt idx="1">
                  <c:v>2.3E-2</c:v>
                </c:pt>
              </c:numCache>
            </c:numRef>
          </c:yVal>
          <c:smooth val="0"/>
          <c:extLst>
            <c:ext xmlns:c16="http://schemas.microsoft.com/office/drawing/2014/chart" uri="{C3380CC4-5D6E-409C-BE32-E72D297353CC}">
              <c16:uniqueId val="{00000005-F662-4D9D-86F5-951AE81C2EA1}"/>
            </c:ext>
          </c:extLst>
        </c:ser>
        <c:dLbls>
          <c:showLegendKey val="0"/>
          <c:showVal val="0"/>
          <c:showCatName val="0"/>
          <c:showSerName val="0"/>
          <c:showPercent val="0"/>
          <c:showBubbleSize val="0"/>
        </c:dLbls>
        <c:axId val="548223144"/>
        <c:axId val="548223536"/>
      </c:scatterChart>
      <c:valAx>
        <c:axId val="548223144"/>
        <c:scaling>
          <c:orientation val="minMax"/>
          <c:max val="200"/>
        </c:scaling>
        <c:delete val="0"/>
        <c:axPos val="b"/>
        <c:majorGridlines>
          <c:spPr>
            <a:ln w="9525" cap="flat" cmpd="sng" algn="ctr">
              <a:noFill/>
              <a:round/>
            </a:ln>
            <a:effectLst/>
          </c:spPr>
        </c:majorGridlines>
        <c:title>
          <c:tx>
            <c:rich>
              <a:bodyPr rot="0" vert="horz"/>
              <a:lstStyle/>
              <a:p>
                <a:pPr>
                  <a:defRPr sz="1050"/>
                </a:pPr>
                <a:r>
                  <a:rPr lang="en-US" sz="1050"/>
                  <a:t>Distance from Source (km)</a:t>
                </a:r>
              </a:p>
            </c:rich>
          </c:tx>
          <c:layout>
            <c:manualLayout>
              <c:xMode val="edge"/>
              <c:yMode val="edge"/>
              <c:x val="0.37513057742782152"/>
              <c:y val="0.88068263251325951"/>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23536"/>
        <c:crossesAt val="1.0000000000000003E-4"/>
        <c:crossBetween val="midCat"/>
      </c:valAx>
      <c:valAx>
        <c:axId val="548223536"/>
        <c:scaling>
          <c:logBase val="10"/>
          <c:orientation val="minMax"/>
          <c:min val="1.0000000000000002E-3"/>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Concentration (mg/L)</a:t>
                </a:r>
              </a:p>
            </c:rich>
          </c:tx>
          <c:layout>
            <c:manualLayout>
              <c:xMode val="edge"/>
              <c:yMode val="edge"/>
              <c:x val="2.7777777777777776E-2"/>
              <c:y val="0.24027379444208799"/>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23144"/>
        <c:crosses val="autoZero"/>
        <c:crossBetween val="midCat"/>
      </c:valAx>
    </c:plotArea>
    <c:legend>
      <c:legendPos val="t"/>
      <c:layout>
        <c:manualLayout>
          <c:xMode val="edge"/>
          <c:yMode val="edge"/>
          <c:x val="0.21191469816272965"/>
          <c:y val="8.3925425006875318E-2"/>
          <c:w val="0.7150594925634296"/>
          <c:h val="8.1165393563646299E-2"/>
        </c:manualLayout>
      </c:layout>
      <c:overlay val="0"/>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300"/>
            </a:pPr>
            <a:r>
              <a:rPr lang="en-US" sz="1300"/>
              <a:t>Dissolved Zinc</a:t>
            </a:r>
          </a:p>
        </c:rich>
      </c:tx>
      <c:layout>
        <c:manualLayout>
          <c:xMode val="edge"/>
          <c:yMode val="edge"/>
          <c:x val="0.45879155730533694"/>
          <c:y val="2.171673471252002E-2"/>
        </c:manualLayout>
      </c:layout>
      <c:overlay val="0"/>
      <c:spPr>
        <a:noFill/>
        <a:ln>
          <a:noFill/>
        </a:ln>
        <a:effectLst/>
      </c:spPr>
    </c:title>
    <c:autoTitleDeleted val="0"/>
    <c:plotArea>
      <c:layout>
        <c:manualLayout>
          <c:layoutTarget val="inner"/>
          <c:xMode val="edge"/>
          <c:yMode val="edge"/>
          <c:x val="0.17209655774547689"/>
          <c:y val="0.1858540527621329"/>
          <c:w val="0.77279223053997104"/>
          <c:h val="0.58693923186090691"/>
        </c:manualLayout>
      </c:layout>
      <c:scatterChart>
        <c:scatterStyle val="lineMarker"/>
        <c:varyColors val="0"/>
        <c:ser>
          <c:idx val="6"/>
          <c:order val="2"/>
          <c:tx>
            <c:strRef>
              <c:f>Animas_Plume_DISSOLVED_Data!$AX$11</c:f>
              <c:strCache>
                <c:ptCount val="1"/>
                <c:pt idx="0">
                  <c:v>Receation Criteria</c:v>
                </c:pt>
              </c:strCache>
            </c:strRef>
          </c:tx>
          <c:spPr>
            <a:ln w="19050">
              <a:solidFill>
                <a:srgbClr val="FF6600"/>
              </a:solidFill>
              <a:prstDash val="dash"/>
            </a:ln>
          </c:spPr>
          <c:marker>
            <c:symbol val="none"/>
          </c:marker>
          <c:xVal>
            <c:numRef>
              <c:f>Animas_Plume_DISSOLVED_Data!$BC$13:$BC$14</c:f>
              <c:numCache>
                <c:formatCode>General</c:formatCode>
                <c:ptCount val="2"/>
                <c:pt idx="0">
                  <c:v>1</c:v>
                </c:pt>
                <c:pt idx="1">
                  <c:v>200</c:v>
                </c:pt>
              </c:numCache>
            </c:numRef>
          </c:xVal>
          <c:yVal>
            <c:numRef>
              <c:f>Animas_Plume_DISSOLVED_Data!$BF$13:$BF$14</c:f>
              <c:numCache>
                <c:formatCode>General</c:formatCode>
                <c:ptCount val="2"/>
                <c:pt idx="0">
                  <c:v>50</c:v>
                </c:pt>
                <c:pt idx="1">
                  <c:v>50</c:v>
                </c:pt>
              </c:numCache>
            </c:numRef>
          </c:yVal>
          <c:smooth val="0"/>
          <c:extLst>
            <c:ext xmlns:c16="http://schemas.microsoft.com/office/drawing/2014/chart" uri="{C3380CC4-5D6E-409C-BE32-E72D297353CC}">
              <c16:uniqueId val="{0000000A-4C77-4460-B258-BBA5A893D0C9}"/>
            </c:ext>
          </c:extLst>
        </c:ser>
        <c:ser>
          <c:idx val="7"/>
          <c:order val="3"/>
          <c:tx>
            <c:strRef>
              <c:f>Animas_Plume_DISSOLVED_Data!$BF$18</c:f>
              <c:strCache>
                <c:ptCount val="1"/>
                <c:pt idx="0">
                  <c:v>Aquatic Acute Criteria</c:v>
                </c:pt>
              </c:strCache>
            </c:strRef>
          </c:tx>
          <c:spPr>
            <a:ln w="19050">
              <a:solidFill>
                <a:srgbClr val="FF6600"/>
              </a:solidFill>
              <a:prstDash val="sysDot"/>
            </a:ln>
          </c:spPr>
          <c:xVal>
            <c:numRef>
              <c:f>Animas_Plume_DISSOLVED_Data!$BC$20:$BC$21</c:f>
              <c:numCache>
                <c:formatCode>General</c:formatCode>
                <c:ptCount val="2"/>
                <c:pt idx="0">
                  <c:v>1</c:v>
                </c:pt>
                <c:pt idx="1">
                  <c:v>200</c:v>
                </c:pt>
              </c:numCache>
            </c:numRef>
          </c:xVal>
          <c:yVal>
            <c:numRef>
              <c:f>Animas_Plume_DISSOLVED_Data!$BF$20:$BF$21</c:f>
              <c:numCache>
                <c:formatCode>General</c:formatCode>
                <c:ptCount val="2"/>
                <c:pt idx="0">
                  <c:v>0.27310000000000001</c:v>
                </c:pt>
                <c:pt idx="1">
                  <c:v>0.27310000000000001</c:v>
                </c:pt>
              </c:numCache>
            </c:numRef>
          </c:yVal>
          <c:smooth val="0"/>
          <c:extLst>
            <c:ext xmlns:c16="http://schemas.microsoft.com/office/drawing/2014/chart" uri="{C3380CC4-5D6E-409C-BE32-E72D297353CC}">
              <c16:uniqueId val="{0000000B-4C77-4460-B258-BBA5A893D0C9}"/>
            </c:ext>
          </c:extLst>
        </c:ser>
        <c:ser>
          <c:idx val="0"/>
          <c:order val="4"/>
          <c:tx>
            <c:strRef>
              <c:f>Animas_Plume_DISSOLVED_Data!$AX$7</c:f>
              <c:strCache>
                <c:ptCount val="1"/>
                <c:pt idx="0">
                  <c:v>GKM Plume</c:v>
                </c:pt>
              </c:strCache>
            </c:strRef>
          </c:tx>
          <c:spPr>
            <a:ln w="19050" cap="rnd">
              <a:noFill/>
              <a:round/>
            </a:ln>
            <a:effectLst/>
          </c:spPr>
          <c:marker>
            <c:symbol val="circle"/>
            <c:size val="7"/>
            <c:spPr>
              <a:solidFill>
                <a:schemeClr val="tx2">
                  <a:lumMod val="40000"/>
                  <a:lumOff val="60000"/>
                </a:schemeClr>
              </a:solidFill>
              <a:ln w="9525">
                <a:solidFill>
                  <a:schemeClr val="tx1">
                    <a:lumMod val="65000"/>
                    <a:lumOff val="35000"/>
                  </a:schemeClr>
                </a:solidFill>
              </a:ln>
              <a:effectLst/>
            </c:spPr>
          </c:marker>
          <c:xVal>
            <c:numRef>
              <c:f>Animas_Plume_DISSOLVED_Data!$B$4:$B$147</c:f>
              <c:numCache>
                <c:formatCode>0.000</c:formatCode>
                <c:ptCount val="144"/>
                <c:pt idx="0">
                  <c:v>16.350935040000003</c:v>
                </c:pt>
                <c:pt idx="1">
                  <c:v>13.45411584</c:v>
                </c:pt>
                <c:pt idx="2">
                  <c:v>16.350935040000003</c:v>
                </c:pt>
                <c:pt idx="3">
                  <c:v>12.536789760000001</c:v>
                </c:pt>
                <c:pt idx="4">
                  <c:v>64.019704320000002</c:v>
                </c:pt>
                <c:pt idx="5">
                  <c:v>16.350935040000003</c:v>
                </c:pt>
                <c:pt idx="6">
                  <c:v>91.764794880000011</c:v>
                </c:pt>
                <c:pt idx="7">
                  <c:v>12.536789760000001</c:v>
                </c:pt>
                <c:pt idx="8">
                  <c:v>16.350935040000003</c:v>
                </c:pt>
                <c:pt idx="9">
                  <c:v>64.019704320000002</c:v>
                </c:pt>
                <c:pt idx="10">
                  <c:v>91.764794880000011</c:v>
                </c:pt>
                <c:pt idx="11">
                  <c:v>12.536789760000001</c:v>
                </c:pt>
                <c:pt idx="12">
                  <c:v>16.350935040000003</c:v>
                </c:pt>
                <c:pt idx="13">
                  <c:v>64.019704320000002</c:v>
                </c:pt>
                <c:pt idx="14">
                  <c:v>91.764794880000011</c:v>
                </c:pt>
                <c:pt idx="15">
                  <c:v>12.536789760000001</c:v>
                </c:pt>
                <c:pt idx="16">
                  <c:v>16.350935040000003</c:v>
                </c:pt>
                <c:pt idx="17">
                  <c:v>91.764794880000011</c:v>
                </c:pt>
                <c:pt idx="18">
                  <c:v>91.780888320000003</c:v>
                </c:pt>
                <c:pt idx="19">
                  <c:v>93.824755199999998</c:v>
                </c:pt>
                <c:pt idx="20">
                  <c:v>101.08289664000002</c:v>
                </c:pt>
                <c:pt idx="21">
                  <c:v>176.56113024000001</c:v>
                </c:pt>
                <c:pt idx="22">
                  <c:v>94.24318464000001</c:v>
                </c:pt>
                <c:pt idx="23">
                  <c:v>93.824755199999998</c:v>
                </c:pt>
                <c:pt idx="24">
                  <c:v>94.24318464000001</c:v>
                </c:pt>
                <c:pt idx="25">
                  <c:v>94.24318464000001</c:v>
                </c:pt>
                <c:pt idx="26">
                  <c:v>93.824755199999998</c:v>
                </c:pt>
                <c:pt idx="27">
                  <c:v>94.24318464000001</c:v>
                </c:pt>
                <c:pt idx="28">
                  <c:v>0.78857856000000004</c:v>
                </c:pt>
                <c:pt idx="29">
                  <c:v>0.90123264000000014</c:v>
                </c:pt>
                <c:pt idx="30">
                  <c:v>13.775984640000003</c:v>
                </c:pt>
                <c:pt idx="31">
                  <c:v>15.658917120000002</c:v>
                </c:pt>
                <c:pt idx="32">
                  <c:v>94.24318464000001</c:v>
                </c:pt>
                <c:pt idx="33">
                  <c:v>94.24318464000001</c:v>
                </c:pt>
                <c:pt idx="34">
                  <c:v>93.824755199999998</c:v>
                </c:pt>
                <c:pt idx="35">
                  <c:v>93.824755199999998</c:v>
                </c:pt>
                <c:pt idx="36">
                  <c:v>94.613333760000003</c:v>
                </c:pt>
                <c:pt idx="37">
                  <c:v>101.08289664000002</c:v>
                </c:pt>
                <c:pt idx="38">
                  <c:v>13.083966720000003</c:v>
                </c:pt>
                <c:pt idx="39">
                  <c:v>114.4243584</c:v>
                </c:pt>
                <c:pt idx="40">
                  <c:v>94.24318464000001</c:v>
                </c:pt>
                <c:pt idx="41">
                  <c:v>15.884225279999999</c:v>
                </c:pt>
                <c:pt idx="42">
                  <c:v>16.399215359999999</c:v>
                </c:pt>
                <c:pt idx="43">
                  <c:v>147.54465792000002</c:v>
                </c:pt>
                <c:pt idx="44">
                  <c:v>91.780888320000003</c:v>
                </c:pt>
                <c:pt idx="45">
                  <c:v>157.55477760000002</c:v>
                </c:pt>
                <c:pt idx="46">
                  <c:v>157.55477760000002</c:v>
                </c:pt>
                <c:pt idx="47">
                  <c:v>73.836702720000005</c:v>
                </c:pt>
                <c:pt idx="48">
                  <c:v>63.536901119999996</c:v>
                </c:pt>
                <c:pt idx="49">
                  <c:v>176.56113024000001</c:v>
                </c:pt>
                <c:pt idx="50">
                  <c:v>93.824755199999998</c:v>
                </c:pt>
                <c:pt idx="51">
                  <c:v>103.15895039999999</c:v>
                </c:pt>
                <c:pt idx="52">
                  <c:v>0.96560639999999998</c:v>
                </c:pt>
                <c:pt idx="53">
                  <c:v>13.775984640000003</c:v>
                </c:pt>
                <c:pt idx="54">
                  <c:v>15.658917120000002</c:v>
                </c:pt>
                <c:pt idx="55">
                  <c:v>63.826583039999996</c:v>
                </c:pt>
                <c:pt idx="56">
                  <c:v>164.08871424</c:v>
                </c:pt>
                <c:pt idx="57">
                  <c:v>16.350935040000003</c:v>
                </c:pt>
                <c:pt idx="58">
                  <c:v>91.780888320000003</c:v>
                </c:pt>
                <c:pt idx="59">
                  <c:v>93.824755199999998</c:v>
                </c:pt>
                <c:pt idx="60">
                  <c:v>101.08289664000002</c:v>
                </c:pt>
                <c:pt idx="61">
                  <c:v>64.019704320000002</c:v>
                </c:pt>
                <c:pt idx="62">
                  <c:v>79.356752640000011</c:v>
                </c:pt>
                <c:pt idx="63">
                  <c:v>164.08871424</c:v>
                </c:pt>
                <c:pt idx="64">
                  <c:v>189.59681664000001</c:v>
                </c:pt>
                <c:pt idx="65">
                  <c:v>91.780888320000003</c:v>
                </c:pt>
                <c:pt idx="66">
                  <c:v>189.38760192000004</c:v>
                </c:pt>
                <c:pt idx="67">
                  <c:v>93.824755199999998</c:v>
                </c:pt>
                <c:pt idx="68">
                  <c:v>101.08289664000002</c:v>
                </c:pt>
                <c:pt idx="69">
                  <c:v>162.86561280000001</c:v>
                </c:pt>
                <c:pt idx="70">
                  <c:v>79.356752640000011</c:v>
                </c:pt>
                <c:pt idx="71">
                  <c:v>157.55477760000002</c:v>
                </c:pt>
                <c:pt idx="72">
                  <c:v>103.15895039999999</c:v>
                </c:pt>
                <c:pt idx="73">
                  <c:v>92.376345600000008</c:v>
                </c:pt>
                <c:pt idx="74">
                  <c:v>164.08871424</c:v>
                </c:pt>
                <c:pt idx="75">
                  <c:v>151.58411136000001</c:v>
                </c:pt>
                <c:pt idx="76">
                  <c:v>96.480172800000005</c:v>
                </c:pt>
                <c:pt idx="77">
                  <c:v>176.56113024000001</c:v>
                </c:pt>
                <c:pt idx="78">
                  <c:v>63.826583039999996</c:v>
                </c:pt>
                <c:pt idx="79">
                  <c:v>189.38760192000004</c:v>
                </c:pt>
                <c:pt idx="80">
                  <c:v>147.54465792000002</c:v>
                </c:pt>
                <c:pt idx="81">
                  <c:v>12.536789760000001</c:v>
                </c:pt>
                <c:pt idx="82">
                  <c:v>16.350935040000003</c:v>
                </c:pt>
                <c:pt idx="83">
                  <c:v>191.2705344</c:v>
                </c:pt>
                <c:pt idx="84">
                  <c:v>164.08871424</c:v>
                </c:pt>
                <c:pt idx="85">
                  <c:v>189.38760192000004</c:v>
                </c:pt>
                <c:pt idx="86">
                  <c:v>101.08289664000002</c:v>
                </c:pt>
                <c:pt idx="87">
                  <c:v>189.59681664000001</c:v>
                </c:pt>
                <c:pt idx="88">
                  <c:v>93.824755199999998</c:v>
                </c:pt>
                <c:pt idx="89">
                  <c:v>91.780888320000003</c:v>
                </c:pt>
                <c:pt idx="90">
                  <c:v>164.08871424</c:v>
                </c:pt>
                <c:pt idx="91">
                  <c:v>189.38760192000004</c:v>
                </c:pt>
                <c:pt idx="92">
                  <c:v>192.96034560000001</c:v>
                </c:pt>
                <c:pt idx="93">
                  <c:v>147.54465792000002</c:v>
                </c:pt>
                <c:pt idx="94">
                  <c:v>151.58411136000001</c:v>
                </c:pt>
                <c:pt idx="95">
                  <c:v>157.55477760000002</c:v>
                </c:pt>
                <c:pt idx="96">
                  <c:v>162.86561280000001</c:v>
                </c:pt>
                <c:pt idx="97">
                  <c:v>176.56113024000001</c:v>
                </c:pt>
                <c:pt idx="98">
                  <c:v>190.16008704000001</c:v>
                </c:pt>
                <c:pt idx="99">
                  <c:v>164.08871424</c:v>
                </c:pt>
                <c:pt idx="100">
                  <c:v>189.38760192000004</c:v>
                </c:pt>
                <c:pt idx="101">
                  <c:v>91.780888320000003</c:v>
                </c:pt>
                <c:pt idx="102">
                  <c:v>93.824755199999998</c:v>
                </c:pt>
                <c:pt idx="103">
                  <c:v>101.08289664000002</c:v>
                </c:pt>
                <c:pt idx="104">
                  <c:v>104.17283712000001</c:v>
                </c:pt>
                <c:pt idx="105">
                  <c:v>108.95258880000002</c:v>
                </c:pt>
                <c:pt idx="106">
                  <c:v>108.95258880000002</c:v>
                </c:pt>
                <c:pt idx="107">
                  <c:v>63.826583039999996</c:v>
                </c:pt>
                <c:pt idx="108">
                  <c:v>103.15895039999999</c:v>
                </c:pt>
                <c:pt idx="109">
                  <c:v>123.08262912000002</c:v>
                </c:pt>
                <c:pt idx="110">
                  <c:v>96.480172800000005</c:v>
                </c:pt>
                <c:pt idx="111">
                  <c:v>92.376345600000008</c:v>
                </c:pt>
                <c:pt idx="112">
                  <c:v>131.48340480000002</c:v>
                </c:pt>
                <c:pt idx="113">
                  <c:v>16.350935040000003</c:v>
                </c:pt>
                <c:pt idx="114">
                  <c:v>92.376345600000008</c:v>
                </c:pt>
                <c:pt idx="115">
                  <c:v>91.780888320000003</c:v>
                </c:pt>
                <c:pt idx="116">
                  <c:v>93.824755199999998</c:v>
                </c:pt>
                <c:pt idx="117">
                  <c:v>101.08289664000002</c:v>
                </c:pt>
                <c:pt idx="118">
                  <c:v>147.54465792000002</c:v>
                </c:pt>
                <c:pt idx="119">
                  <c:v>151.58411136000001</c:v>
                </c:pt>
                <c:pt idx="120">
                  <c:v>157.55477760000002</c:v>
                </c:pt>
                <c:pt idx="121">
                  <c:v>157.55477760000002</c:v>
                </c:pt>
                <c:pt idx="122">
                  <c:v>162.86561280000001</c:v>
                </c:pt>
                <c:pt idx="123">
                  <c:v>176.56113024000001</c:v>
                </c:pt>
                <c:pt idx="124">
                  <c:v>190.16008704000001</c:v>
                </c:pt>
                <c:pt idx="125">
                  <c:v>91.780888320000003</c:v>
                </c:pt>
                <c:pt idx="126">
                  <c:v>93.824755199999998</c:v>
                </c:pt>
                <c:pt idx="127">
                  <c:v>101.08289664000002</c:v>
                </c:pt>
                <c:pt idx="128">
                  <c:v>108.95258880000002</c:v>
                </c:pt>
                <c:pt idx="129">
                  <c:v>108.95258880000002</c:v>
                </c:pt>
                <c:pt idx="130">
                  <c:v>104.17283712000001</c:v>
                </c:pt>
                <c:pt idx="131">
                  <c:v>127.83019392000001</c:v>
                </c:pt>
                <c:pt idx="132">
                  <c:v>164.08871424</c:v>
                </c:pt>
                <c:pt idx="133">
                  <c:v>95.772061440000002</c:v>
                </c:pt>
                <c:pt idx="134">
                  <c:v>95.900808960000006</c:v>
                </c:pt>
                <c:pt idx="135">
                  <c:v>123.08262912000002</c:v>
                </c:pt>
                <c:pt idx="136">
                  <c:v>131.48340480000002</c:v>
                </c:pt>
                <c:pt idx="137">
                  <c:v>96.496266240000011</c:v>
                </c:pt>
                <c:pt idx="138">
                  <c:v>189.38760192000004</c:v>
                </c:pt>
                <c:pt idx="139">
                  <c:v>91.780888320000003</c:v>
                </c:pt>
                <c:pt idx="140">
                  <c:v>164.08871424</c:v>
                </c:pt>
                <c:pt idx="141">
                  <c:v>93.824755199999998</c:v>
                </c:pt>
                <c:pt idx="142">
                  <c:v>189.38760192000004</c:v>
                </c:pt>
                <c:pt idx="143">
                  <c:v>101.08289664000002</c:v>
                </c:pt>
              </c:numCache>
            </c:numRef>
          </c:xVal>
          <c:yVal>
            <c:numRef>
              <c:f>Animas_Plume_DISSOLVED_Data!$AB$4:$AB$147</c:f>
              <c:numCache>
                <c:formatCode>General</c:formatCode>
                <c:ptCount val="144"/>
                <c:pt idx="0">
                  <c:v>0.69899999999999995</c:v>
                </c:pt>
                <c:pt idx="1">
                  <c:v>26.8</c:v>
                </c:pt>
                <c:pt idx="2">
                  <c:v>4.0199999999999996</c:v>
                </c:pt>
                <c:pt idx="3">
                  <c:v>8.5399999999999991</c:v>
                </c:pt>
                <c:pt idx="4">
                  <c:v>8.5800000000000001E-2</c:v>
                </c:pt>
                <c:pt idx="5">
                  <c:v>1.21</c:v>
                </c:pt>
                <c:pt idx="6">
                  <c:v>4.3499999999999997E-2</c:v>
                </c:pt>
                <c:pt idx="7">
                  <c:v>5.82</c:v>
                </c:pt>
                <c:pt idx="8">
                  <c:v>0.73299999999999998</c:v>
                </c:pt>
                <c:pt idx="9">
                  <c:v>0.11</c:v>
                </c:pt>
                <c:pt idx="10">
                  <c:v>3.78E-2</c:v>
                </c:pt>
                <c:pt idx="11">
                  <c:v>4.6500000000000004</c:v>
                </c:pt>
                <c:pt idx="12">
                  <c:v>0.60899999999999999</c:v>
                </c:pt>
                <c:pt idx="13">
                  <c:v>1.7</c:v>
                </c:pt>
                <c:pt idx="14">
                  <c:v>4.9100000000000005E-2</c:v>
                </c:pt>
                <c:pt idx="15">
                  <c:v>4.21</c:v>
                </c:pt>
                <c:pt idx="16">
                  <c:v>0.45800000000000002</c:v>
                </c:pt>
                <c:pt idx="17">
                  <c:v>7.3999999999999996E-2</c:v>
                </c:pt>
                <c:pt idx="18">
                  <c:v>4.19E-2</c:v>
                </c:pt>
                <c:pt idx="19">
                  <c:v>3.61E-2</c:v>
                </c:pt>
                <c:pt idx="20">
                  <c:v>1.7999999999999999E-2</c:v>
                </c:pt>
                <c:pt idx="21">
                  <c:v>2.7E-2</c:v>
                </c:pt>
                <c:pt idx="22">
                  <c:v>5.7000000000000002E-2</c:v>
                </c:pt>
                <c:pt idx="23">
                  <c:v>4.3099999999999999E-2</c:v>
                </c:pt>
                <c:pt idx="24">
                  <c:v>6.1399999999999996E-2</c:v>
                </c:pt>
                <c:pt idx="25">
                  <c:v>4.7E-2</c:v>
                </c:pt>
                <c:pt idx="26">
                  <c:v>2.5899999999999999E-2</c:v>
                </c:pt>
                <c:pt idx="27">
                  <c:v>2.1600000000000001E-2</c:v>
                </c:pt>
                <c:pt idx="28">
                  <c:v>23</c:v>
                </c:pt>
                <c:pt idx="29">
                  <c:v>13</c:v>
                </c:pt>
                <c:pt idx="30">
                  <c:v>3.2</c:v>
                </c:pt>
                <c:pt idx="31">
                  <c:v>0.53</c:v>
                </c:pt>
                <c:pt idx="32">
                  <c:v>5.3800000000000001E-2</c:v>
                </c:pt>
                <c:pt idx="33">
                  <c:v>8.48E-2</c:v>
                </c:pt>
                <c:pt idx="34">
                  <c:v>0.2757</c:v>
                </c:pt>
                <c:pt idx="35">
                  <c:v>3.3600000000000005E-2</c:v>
                </c:pt>
                <c:pt idx="36">
                  <c:v>4.0299999999999996E-2</c:v>
                </c:pt>
                <c:pt idx="37">
                  <c:v>1.5699999999999999E-2</c:v>
                </c:pt>
                <c:pt idx="38">
                  <c:v>3.8073000000000001</c:v>
                </c:pt>
                <c:pt idx="39">
                  <c:v>1.1800000000000001E-2</c:v>
                </c:pt>
                <c:pt idx="40">
                  <c:v>2.4E-2</c:v>
                </c:pt>
                <c:pt idx="41">
                  <c:v>0.45039999999999997</c:v>
                </c:pt>
                <c:pt idx="42">
                  <c:v>0.48249999999999998</c:v>
                </c:pt>
                <c:pt idx="43">
                  <c:v>2.8E-3</c:v>
                </c:pt>
                <c:pt idx="44">
                  <c:v>4.2700000000000002E-2</c:v>
                </c:pt>
                <c:pt idx="45">
                  <c:v>2.8E-3</c:v>
                </c:pt>
                <c:pt idx="46">
                  <c:v>2.8E-3</c:v>
                </c:pt>
                <c:pt idx="47">
                  <c:v>5.5299999999999995E-2</c:v>
                </c:pt>
                <c:pt idx="48">
                  <c:v>5.91E-2</c:v>
                </c:pt>
                <c:pt idx="49">
                  <c:v>2.8E-3</c:v>
                </c:pt>
                <c:pt idx="50">
                  <c:v>2.9000000000000001E-2</c:v>
                </c:pt>
                <c:pt idx="51">
                  <c:v>7.4999999999999997E-3</c:v>
                </c:pt>
                <c:pt idx="52">
                  <c:v>13</c:v>
                </c:pt>
                <c:pt idx="53">
                  <c:v>3.4</c:v>
                </c:pt>
                <c:pt idx="54">
                  <c:v>0.53</c:v>
                </c:pt>
                <c:pt idx="55">
                  <c:v>7.2999999999999995E-2</c:v>
                </c:pt>
                <c:pt idx="56">
                  <c:v>3.3E-4</c:v>
                </c:pt>
                <c:pt idx="57">
                  <c:v>0.47299999999999998</c:v>
                </c:pt>
                <c:pt idx="58">
                  <c:v>4.9000000000000002E-2</c:v>
                </c:pt>
                <c:pt idx="59">
                  <c:v>3.9399999999999998E-2</c:v>
                </c:pt>
                <c:pt idx="60">
                  <c:v>1.3099999999999999E-2</c:v>
                </c:pt>
                <c:pt idx="61">
                  <c:v>6.1499999999999999E-2</c:v>
                </c:pt>
                <c:pt idx="62">
                  <c:v>7.2</c:v>
                </c:pt>
                <c:pt idx="63">
                  <c:v>3.3E-4</c:v>
                </c:pt>
                <c:pt idx="64">
                  <c:v>2E-3</c:v>
                </c:pt>
                <c:pt idx="65">
                  <c:v>5.4600000000000003E-2</c:v>
                </c:pt>
                <c:pt idx="66">
                  <c:v>3.3E-4</c:v>
                </c:pt>
                <c:pt idx="67">
                  <c:v>4.36E-2</c:v>
                </c:pt>
                <c:pt idx="68">
                  <c:v>2.6600000000000002E-2</c:v>
                </c:pt>
                <c:pt idx="69">
                  <c:v>2.8E-3</c:v>
                </c:pt>
                <c:pt idx="70">
                  <c:v>7.2</c:v>
                </c:pt>
                <c:pt idx="71">
                  <c:v>2.8E-3</c:v>
                </c:pt>
                <c:pt idx="72">
                  <c:v>2.2800000000000001E-2</c:v>
                </c:pt>
                <c:pt idx="73">
                  <c:v>6.6000000000000003E-2</c:v>
                </c:pt>
                <c:pt idx="74">
                  <c:v>3.3E-4</c:v>
                </c:pt>
                <c:pt idx="75">
                  <c:v>2.8E-3</c:v>
                </c:pt>
                <c:pt idx="76">
                  <c:v>3.9700000000000006E-2</c:v>
                </c:pt>
                <c:pt idx="77">
                  <c:v>2.8E-3</c:v>
                </c:pt>
                <c:pt idx="78">
                  <c:v>6.2399999999999997E-2</c:v>
                </c:pt>
                <c:pt idx="79">
                  <c:v>3.3E-4</c:v>
                </c:pt>
                <c:pt idx="80">
                  <c:v>2.8E-3</c:v>
                </c:pt>
                <c:pt idx="81">
                  <c:v>3.37</c:v>
                </c:pt>
                <c:pt idx="82">
                  <c:v>0.52900000000000003</c:v>
                </c:pt>
                <c:pt idx="83">
                  <c:v>2.8E-3</c:v>
                </c:pt>
                <c:pt idx="84">
                  <c:v>3.3E-4</c:v>
                </c:pt>
                <c:pt idx="85">
                  <c:v>3.3E-4</c:v>
                </c:pt>
                <c:pt idx="86">
                  <c:v>2.2100000000000002E-2</c:v>
                </c:pt>
                <c:pt idx="87">
                  <c:v>2E-3</c:v>
                </c:pt>
                <c:pt idx="88">
                  <c:v>4.53E-2</c:v>
                </c:pt>
                <c:pt idx="89">
                  <c:v>5.7799999999999997E-2</c:v>
                </c:pt>
                <c:pt idx="90">
                  <c:v>3.3E-4</c:v>
                </c:pt>
                <c:pt idx="91">
                  <c:v>3.3E-4</c:v>
                </c:pt>
                <c:pt idx="92">
                  <c:v>3.7200000000000002E-3</c:v>
                </c:pt>
                <c:pt idx="93">
                  <c:v>5.9000000000000007E-3</c:v>
                </c:pt>
                <c:pt idx="94">
                  <c:v>1.2E-2</c:v>
                </c:pt>
                <c:pt idx="95">
                  <c:v>9.1000000000000004E-3</c:v>
                </c:pt>
                <c:pt idx="96">
                  <c:v>2.9000000000000001E-2</c:v>
                </c:pt>
                <c:pt idx="97">
                  <c:v>1.4999999999999999E-2</c:v>
                </c:pt>
                <c:pt idx="98">
                  <c:v>8.5999999999999993E-2</c:v>
                </c:pt>
                <c:pt idx="99">
                  <c:v>3.3E-4</c:v>
                </c:pt>
                <c:pt idx="100">
                  <c:v>3.3E-4</c:v>
                </c:pt>
                <c:pt idx="101">
                  <c:v>5.5799999999999995E-2</c:v>
                </c:pt>
                <c:pt idx="102">
                  <c:v>5.4899999999999997E-2</c:v>
                </c:pt>
                <c:pt idx="103">
                  <c:v>2.8300000000000002E-2</c:v>
                </c:pt>
                <c:pt idx="104">
                  <c:v>1.7999999999999999E-2</c:v>
                </c:pt>
                <c:pt idx="105">
                  <c:v>1.4999999999999999E-2</c:v>
                </c:pt>
                <c:pt idx="106">
                  <c:v>1.7000000000000001E-2</c:v>
                </c:pt>
                <c:pt idx="107">
                  <c:v>9.6799999999999997E-2</c:v>
                </c:pt>
                <c:pt idx="108">
                  <c:v>0.01</c:v>
                </c:pt>
                <c:pt idx="109">
                  <c:v>1.4E-2</c:v>
                </c:pt>
                <c:pt idx="110">
                  <c:v>2.5600000000000001E-2</c:v>
                </c:pt>
                <c:pt idx="111">
                  <c:v>5.1700000000000003E-2</c:v>
                </c:pt>
                <c:pt idx="112">
                  <c:v>7.0000000000000001E-3</c:v>
                </c:pt>
                <c:pt idx="113">
                  <c:v>0.52900000000000003</c:v>
                </c:pt>
                <c:pt idx="114">
                  <c:v>4.9700000000000001E-2</c:v>
                </c:pt>
                <c:pt idx="115">
                  <c:v>6.6400000000000001E-2</c:v>
                </c:pt>
                <c:pt idx="116">
                  <c:v>4.5600000000000002E-2</c:v>
                </c:pt>
                <c:pt idx="117">
                  <c:v>2.4E-2</c:v>
                </c:pt>
                <c:pt idx="118">
                  <c:v>2.8999999999999998E-3</c:v>
                </c:pt>
                <c:pt idx="119">
                  <c:v>4.3E-3</c:v>
                </c:pt>
                <c:pt idx="120">
                  <c:v>3.3E-3</c:v>
                </c:pt>
                <c:pt idx="121">
                  <c:v>0</c:v>
                </c:pt>
                <c:pt idx="122">
                  <c:v>3.2000000000000002E-3</c:v>
                </c:pt>
                <c:pt idx="123">
                  <c:v>2.8E-3</c:v>
                </c:pt>
                <c:pt idx="124">
                  <c:v>4.7999999999999996E-3</c:v>
                </c:pt>
                <c:pt idx="125">
                  <c:v>4.9399999999999999E-2</c:v>
                </c:pt>
                <c:pt idx="126">
                  <c:v>4.6700000000000005E-2</c:v>
                </c:pt>
                <c:pt idx="127">
                  <c:v>3.2899999999999999E-2</c:v>
                </c:pt>
                <c:pt idx="128">
                  <c:v>1.43E-2</c:v>
                </c:pt>
                <c:pt idx="129">
                  <c:v>2.4199999999999999E-2</c:v>
                </c:pt>
                <c:pt idx="130">
                  <c:v>8.8000000000000005E-3</c:v>
                </c:pt>
                <c:pt idx="131">
                  <c:v>2.3E-3</c:v>
                </c:pt>
                <c:pt idx="132">
                  <c:v>3.3E-4</c:v>
                </c:pt>
                <c:pt idx="133">
                  <c:v>2.8000000000000001E-2</c:v>
                </c:pt>
                <c:pt idx="134">
                  <c:v>2.8000000000000001E-2</c:v>
                </c:pt>
                <c:pt idx="135">
                  <c:v>1.4800000000000001E-2</c:v>
                </c:pt>
                <c:pt idx="136">
                  <c:v>6.7999999999999996E-3</c:v>
                </c:pt>
                <c:pt idx="137">
                  <c:v>3.9E-2</c:v>
                </c:pt>
                <c:pt idx="138">
                  <c:v>3.3E-4</c:v>
                </c:pt>
                <c:pt idx="139">
                  <c:v>5.3800000000000001E-2</c:v>
                </c:pt>
                <c:pt idx="140">
                  <c:v>3.3E-4</c:v>
                </c:pt>
                <c:pt idx="141">
                  <c:v>5.1700000000000003E-2</c:v>
                </c:pt>
                <c:pt idx="142">
                  <c:v>3.3E-4</c:v>
                </c:pt>
                <c:pt idx="143">
                  <c:v>2.64E-2</c:v>
                </c:pt>
              </c:numCache>
            </c:numRef>
          </c:yVal>
          <c:smooth val="0"/>
          <c:extLst>
            <c:ext xmlns:c16="http://schemas.microsoft.com/office/drawing/2014/chart" uri="{C3380CC4-5D6E-409C-BE32-E72D297353CC}">
              <c16:uniqueId val="{00000001-4C77-4460-B258-BBA5A893D0C9}"/>
            </c:ext>
          </c:extLst>
        </c:ser>
        <c:ser>
          <c:idx val="3"/>
          <c:order val="5"/>
          <c:tx>
            <c:v>Historic</c:v>
          </c:tx>
          <c:spPr>
            <a:ln w="19050">
              <a:noFill/>
            </a:ln>
          </c:spPr>
          <c:marker>
            <c:symbol val="triangle"/>
            <c:size val="5"/>
            <c:spPr>
              <a:noFill/>
              <a:ln>
                <a:solidFill>
                  <a:srgbClr val="FF0000"/>
                </a:solidFill>
              </a:ln>
            </c:spPr>
          </c:marker>
          <c:xVal>
            <c:numRef>
              <c:f>Animas_Plume_DISSOLVED_Data!$B$151:$B$606</c:f>
              <c:numCache>
                <c:formatCode>0.00</c:formatCode>
                <c:ptCount val="456"/>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0">
                  <c:v>16.399999999999999</c:v>
                </c:pt>
                <c:pt idx="41">
                  <c:v>16.399999999999999</c:v>
                </c:pt>
                <c:pt idx="42">
                  <c:v>16.399999999999999</c:v>
                </c:pt>
                <c:pt idx="43">
                  <c:v>16.399999999999999</c:v>
                </c:pt>
                <c:pt idx="44">
                  <c:v>16.399999999999999</c:v>
                </c:pt>
                <c:pt idx="45">
                  <c:v>16.399999999999999</c:v>
                </c:pt>
                <c:pt idx="46">
                  <c:v>16.399999999999999</c:v>
                </c:pt>
                <c:pt idx="47">
                  <c:v>16.399999999999999</c:v>
                </c:pt>
                <c:pt idx="48">
                  <c:v>16.399999999999999</c:v>
                </c:pt>
                <c:pt idx="49">
                  <c:v>16.399999999999999</c:v>
                </c:pt>
                <c:pt idx="50">
                  <c:v>16.399999999999999</c:v>
                </c:pt>
                <c:pt idx="51">
                  <c:v>16.399999999999999</c:v>
                </c:pt>
                <c:pt idx="52">
                  <c:v>16.399999999999999</c:v>
                </c:pt>
                <c:pt idx="53">
                  <c:v>16.399999999999999</c:v>
                </c:pt>
                <c:pt idx="54">
                  <c:v>16.399999999999999</c:v>
                </c:pt>
                <c:pt idx="55">
                  <c:v>16.399999999999999</c:v>
                </c:pt>
                <c:pt idx="56">
                  <c:v>16.399999999999999</c:v>
                </c:pt>
                <c:pt idx="57">
                  <c:v>16.399999999999999</c:v>
                </c:pt>
                <c:pt idx="58">
                  <c:v>16.399999999999999</c:v>
                </c:pt>
                <c:pt idx="59">
                  <c:v>16.399999999999999</c:v>
                </c:pt>
                <c:pt idx="60">
                  <c:v>16.399999999999999</c:v>
                </c:pt>
                <c:pt idx="61">
                  <c:v>16.399999999999999</c:v>
                </c:pt>
                <c:pt idx="62">
                  <c:v>16.399999999999999</c:v>
                </c:pt>
                <c:pt idx="63">
                  <c:v>16.399999999999999</c:v>
                </c:pt>
                <c:pt idx="64">
                  <c:v>16.399999999999999</c:v>
                </c:pt>
                <c:pt idx="65">
                  <c:v>16.399999999999999</c:v>
                </c:pt>
                <c:pt idx="66">
                  <c:v>16.399999999999999</c:v>
                </c:pt>
                <c:pt idx="67">
                  <c:v>16.399999999999999</c:v>
                </c:pt>
                <c:pt idx="68">
                  <c:v>16.399999999999999</c:v>
                </c:pt>
                <c:pt idx="69">
                  <c:v>16.399999999999999</c:v>
                </c:pt>
                <c:pt idx="70">
                  <c:v>16.399999999999999</c:v>
                </c:pt>
                <c:pt idx="71">
                  <c:v>16.399999999999999</c:v>
                </c:pt>
                <c:pt idx="72">
                  <c:v>16.399999999999999</c:v>
                </c:pt>
                <c:pt idx="73">
                  <c:v>16.399999999999999</c:v>
                </c:pt>
                <c:pt idx="74">
                  <c:v>16.399999999999999</c:v>
                </c:pt>
                <c:pt idx="75">
                  <c:v>16.399999999999999</c:v>
                </c:pt>
                <c:pt idx="76">
                  <c:v>16.399999999999999</c:v>
                </c:pt>
                <c:pt idx="77">
                  <c:v>16.399999999999999</c:v>
                </c:pt>
                <c:pt idx="78">
                  <c:v>16.399999999999999</c:v>
                </c:pt>
                <c:pt idx="79">
                  <c:v>16.399999999999999</c:v>
                </c:pt>
                <c:pt idx="80">
                  <c:v>16.399999999999999</c:v>
                </c:pt>
                <c:pt idx="81">
                  <c:v>16.399999999999999</c:v>
                </c:pt>
                <c:pt idx="82">
                  <c:v>16.399999999999999</c:v>
                </c:pt>
                <c:pt idx="83">
                  <c:v>16.399999999999999</c:v>
                </c:pt>
                <c:pt idx="84">
                  <c:v>16.399999999999999</c:v>
                </c:pt>
                <c:pt idx="85">
                  <c:v>16.399999999999999</c:v>
                </c:pt>
                <c:pt idx="86">
                  <c:v>16.399999999999999</c:v>
                </c:pt>
                <c:pt idx="87">
                  <c:v>16.399999999999999</c:v>
                </c:pt>
                <c:pt idx="88">
                  <c:v>16.399999999999999</c:v>
                </c:pt>
                <c:pt idx="89">
                  <c:v>16.399999999999999</c:v>
                </c:pt>
                <c:pt idx="90">
                  <c:v>16.399999999999999</c:v>
                </c:pt>
                <c:pt idx="91">
                  <c:v>16.399999999999999</c:v>
                </c:pt>
                <c:pt idx="92">
                  <c:v>16.399999999999999</c:v>
                </c:pt>
                <c:pt idx="93">
                  <c:v>16.399999999999999</c:v>
                </c:pt>
                <c:pt idx="94">
                  <c:v>16.399999999999999</c:v>
                </c:pt>
                <c:pt idx="95">
                  <c:v>16.399999999999999</c:v>
                </c:pt>
                <c:pt idx="96">
                  <c:v>16.399999999999999</c:v>
                </c:pt>
                <c:pt idx="97">
                  <c:v>16.399999999999999</c:v>
                </c:pt>
                <c:pt idx="98">
                  <c:v>16.399999999999999</c:v>
                </c:pt>
                <c:pt idx="99">
                  <c:v>16.399999999999999</c:v>
                </c:pt>
                <c:pt idx="100">
                  <c:v>16.399999999999999</c:v>
                </c:pt>
                <c:pt idx="101">
                  <c:v>16.399999999999999</c:v>
                </c:pt>
                <c:pt idx="102">
                  <c:v>16.399999999999999</c:v>
                </c:pt>
                <c:pt idx="103">
                  <c:v>16.399999999999999</c:v>
                </c:pt>
                <c:pt idx="104">
                  <c:v>16.399999999999999</c:v>
                </c:pt>
                <c:pt idx="105">
                  <c:v>16.399999999999999</c:v>
                </c:pt>
                <c:pt idx="106">
                  <c:v>16.399999999999999</c:v>
                </c:pt>
                <c:pt idx="107">
                  <c:v>16.399999999999999</c:v>
                </c:pt>
                <c:pt idx="108">
                  <c:v>16.399999999999999</c:v>
                </c:pt>
                <c:pt idx="109">
                  <c:v>16.399999999999999</c:v>
                </c:pt>
                <c:pt idx="110">
                  <c:v>16.399999999999999</c:v>
                </c:pt>
                <c:pt idx="111">
                  <c:v>16.399999999999999</c:v>
                </c:pt>
                <c:pt idx="112">
                  <c:v>16.399999999999999</c:v>
                </c:pt>
                <c:pt idx="113">
                  <c:v>16.399999999999999</c:v>
                </c:pt>
                <c:pt idx="114">
                  <c:v>16.399999999999999</c:v>
                </c:pt>
                <c:pt idx="115">
                  <c:v>16.399999999999999</c:v>
                </c:pt>
                <c:pt idx="116">
                  <c:v>16.399999999999999</c:v>
                </c:pt>
                <c:pt idx="117">
                  <c:v>16.399999999999999</c:v>
                </c:pt>
                <c:pt idx="118">
                  <c:v>16.399999999999999</c:v>
                </c:pt>
                <c:pt idx="119">
                  <c:v>16.399999999999999</c:v>
                </c:pt>
                <c:pt idx="120">
                  <c:v>16.399999999999999</c:v>
                </c:pt>
                <c:pt idx="121">
                  <c:v>16.399999999999999</c:v>
                </c:pt>
                <c:pt idx="122">
                  <c:v>16.399999999999999</c:v>
                </c:pt>
                <c:pt idx="123">
                  <c:v>16.399999999999999</c:v>
                </c:pt>
                <c:pt idx="124">
                  <c:v>16.399999999999999</c:v>
                </c:pt>
                <c:pt idx="125">
                  <c:v>16.399999999999999</c:v>
                </c:pt>
                <c:pt idx="126">
                  <c:v>16.399999999999999</c:v>
                </c:pt>
                <c:pt idx="127">
                  <c:v>16.399999999999999</c:v>
                </c:pt>
                <c:pt idx="128">
                  <c:v>16.399999999999999</c:v>
                </c:pt>
                <c:pt idx="129">
                  <c:v>16.399999999999999</c:v>
                </c:pt>
                <c:pt idx="130">
                  <c:v>16.399999999999999</c:v>
                </c:pt>
                <c:pt idx="131">
                  <c:v>104</c:v>
                </c:pt>
                <c:pt idx="132">
                  <c:v>104</c:v>
                </c:pt>
                <c:pt idx="133">
                  <c:v>104</c:v>
                </c:pt>
                <c:pt idx="134">
                  <c:v>104</c:v>
                </c:pt>
                <c:pt idx="135">
                  <c:v>104</c:v>
                </c:pt>
                <c:pt idx="136">
                  <c:v>104</c:v>
                </c:pt>
                <c:pt idx="137">
                  <c:v>104</c:v>
                </c:pt>
                <c:pt idx="138">
                  <c:v>104</c:v>
                </c:pt>
                <c:pt idx="139">
                  <c:v>104</c:v>
                </c:pt>
                <c:pt idx="140">
                  <c:v>104</c:v>
                </c:pt>
                <c:pt idx="141">
                  <c:v>104</c:v>
                </c:pt>
                <c:pt idx="142">
                  <c:v>104</c:v>
                </c:pt>
                <c:pt idx="143">
                  <c:v>104</c:v>
                </c:pt>
                <c:pt idx="144">
                  <c:v>104</c:v>
                </c:pt>
                <c:pt idx="145">
                  <c:v>104</c:v>
                </c:pt>
                <c:pt idx="146">
                  <c:v>104</c:v>
                </c:pt>
                <c:pt idx="147">
                  <c:v>104</c:v>
                </c:pt>
                <c:pt idx="148">
                  <c:v>104</c:v>
                </c:pt>
                <c:pt idx="149">
                  <c:v>104</c:v>
                </c:pt>
                <c:pt idx="150">
                  <c:v>104</c:v>
                </c:pt>
                <c:pt idx="151">
                  <c:v>104</c:v>
                </c:pt>
                <c:pt idx="152">
                  <c:v>104</c:v>
                </c:pt>
                <c:pt idx="153">
                  <c:v>104</c:v>
                </c:pt>
                <c:pt idx="154">
                  <c:v>104</c:v>
                </c:pt>
                <c:pt idx="155">
                  <c:v>104</c:v>
                </c:pt>
                <c:pt idx="156">
                  <c:v>104</c:v>
                </c:pt>
                <c:pt idx="157">
                  <c:v>104</c:v>
                </c:pt>
                <c:pt idx="158">
                  <c:v>104</c:v>
                </c:pt>
                <c:pt idx="159">
                  <c:v>104</c:v>
                </c:pt>
                <c:pt idx="160">
                  <c:v>104</c:v>
                </c:pt>
                <c:pt idx="161">
                  <c:v>104</c:v>
                </c:pt>
                <c:pt idx="162">
                  <c:v>104</c:v>
                </c:pt>
                <c:pt idx="163">
                  <c:v>104</c:v>
                </c:pt>
                <c:pt idx="164">
                  <c:v>104</c:v>
                </c:pt>
                <c:pt idx="165">
                  <c:v>104</c:v>
                </c:pt>
                <c:pt idx="166">
                  <c:v>104</c:v>
                </c:pt>
                <c:pt idx="167">
                  <c:v>104</c:v>
                </c:pt>
                <c:pt idx="168">
                  <c:v>104</c:v>
                </c:pt>
                <c:pt idx="169">
                  <c:v>104</c:v>
                </c:pt>
                <c:pt idx="170">
                  <c:v>104</c:v>
                </c:pt>
                <c:pt idx="171">
                  <c:v>104</c:v>
                </c:pt>
                <c:pt idx="172">
                  <c:v>104</c:v>
                </c:pt>
                <c:pt idx="173">
                  <c:v>104</c:v>
                </c:pt>
                <c:pt idx="174">
                  <c:v>104</c:v>
                </c:pt>
                <c:pt idx="175">
                  <c:v>104</c:v>
                </c:pt>
                <c:pt idx="176">
                  <c:v>104</c:v>
                </c:pt>
                <c:pt idx="177">
                  <c:v>104</c:v>
                </c:pt>
                <c:pt idx="178">
                  <c:v>104</c:v>
                </c:pt>
                <c:pt idx="179">
                  <c:v>104</c:v>
                </c:pt>
                <c:pt idx="180">
                  <c:v>104</c:v>
                </c:pt>
                <c:pt idx="181">
                  <c:v>104</c:v>
                </c:pt>
                <c:pt idx="182">
                  <c:v>104</c:v>
                </c:pt>
                <c:pt idx="183">
                  <c:v>104</c:v>
                </c:pt>
                <c:pt idx="184">
                  <c:v>104</c:v>
                </c:pt>
                <c:pt idx="185">
                  <c:v>104</c:v>
                </c:pt>
                <c:pt idx="186">
                  <c:v>104</c:v>
                </c:pt>
                <c:pt idx="187">
                  <c:v>104</c:v>
                </c:pt>
                <c:pt idx="188">
                  <c:v>132</c:v>
                </c:pt>
                <c:pt idx="190">
                  <c:v>64</c:v>
                </c:pt>
                <c:pt idx="191">
                  <c:v>64</c:v>
                </c:pt>
                <c:pt idx="192">
                  <c:v>64</c:v>
                </c:pt>
                <c:pt idx="193">
                  <c:v>64</c:v>
                </c:pt>
                <c:pt idx="194">
                  <c:v>64</c:v>
                </c:pt>
                <c:pt idx="195">
                  <c:v>64</c:v>
                </c:pt>
                <c:pt idx="196">
                  <c:v>64</c:v>
                </c:pt>
                <c:pt idx="197">
                  <c:v>64</c:v>
                </c:pt>
                <c:pt idx="198">
                  <c:v>64</c:v>
                </c:pt>
                <c:pt idx="199">
                  <c:v>64</c:v>
                </c:pt>
                <c:pt idx="200">
                  <c:v>64</c:v>
                </c:pt>
                <c:pt idx="201">
                  <c:v>64</c:v>
                </c:pt>
                <c:pt idx="202">
                  <c:v>64</c:v>
                </c:pt>
                <c:pt idx="203">
                  <c:v>64</c:v>
                </c:pt>
                <c:pt idx="204">
                  <c:v>64</c:v>
                </c:pt>
                <c:pt idx="205">
                  <c:v>64</c:v>
                </c:pt>
                <c:pt idx="206">
                  <c:v>64</c:v>
                </c:pt>
                <c:pt idx="207">
                  <c:v>64</c:v>
                </c:pt>
                <c:pt idx="208">
                  <c:v>64</c:v>
                </c:pt>
                <c:pt idx="209">
                  <c:v>64</c:v>
                </c:pt>
                <c:pt idx="210">
                  <c:v>64</c:v>
                </c:pt>
                <c:pt idx="211">
                  <c:v>64</c:v>
                </c:pt>
                <c:pt idx="212">
                  <c:v>64</c:v>
                </c:pt>
                <c:pt idx="214">
                  <c:v>94</c:v>
                </c:pt>
                <c:pt idx="215">
                  <c:v>94</c:v>
                </c:pt>
                <c:pt idx="216">
                  <c:v>94</c:v>
                </c:pt>
                <c:pt idx="217">
                  <c:v>94</c:v>
                </c:pt>
                <c:pt idx="218">
                  <c:v>94</c:v>
                </c:pt>
                <c:pt idx="219">
                  <c:v>94</c:v>
                </c:pt>
                <c:pt idx="220">
                  <c:v>94</c:v>
                </c:pt>
                <c:pt idx="221">
                  <c:v>94</c:v>
                </c:pt>
                <c:pt idx="222">
                  <c:v>94</c:v>
                </c:pt>
                <c:pt idx="223">
                  <c:v>94</c:v>
                </c:pt>
                <c:pt idx="224">
                  <c:v>94</c:v>
                </c:pt>
                <c:pt idx="225">
                  <c:v>94</c:v>
                </c:pt>
                <c:pt idx="226">
                  <c:v>94</c:v>
                </c:pt>
                <c:pt idx="227">
                  <c:v>94</c:v>
                </c:pt>
                <c:pt idx="228">
                  <c:v>94</c:v>
                </c:pt>
                <c:pt idx="229">
                  <c:v>94</c:v>
                </c:pt>
                <c:pt idx="230">
                  <c:v>94</c:v>
                </c:pt>
                <c:pt idx="231">
                  <c:v>94</c:v>
                </c:pt>
                <c:pt idx="232">
                  <c:v>94</c:v>
                </c:pt>
                <c:pt idx="233">
                  <c:v>94</c:v>
                </c:pt>
                <c:pt idx="234">
                  <c:v>94</c:v>
                </c:pt>
                <c:pt idx="235">
                  <c:v>94</c:v>
                </c:pt>
                <c:pt idx="236">
                  <c:v>94</c:v>
                </c:pt>
                <c:pt idx="237">
                  <c:v>94</c:v>
                </c:pt>
                <c:pt idx="238">
                  <c:v>94</c:v>
                </c:pt>
                <c:pt idx="239">
                  <c:v>94</c:v>
                </c:pt>
                <c:pt idx="240">
                  <c:v>94</c:v>
                </c:pt>
                <c:pt idx="241">
                  <c:v>94</c:v>
                </c:pt>
                <c:pt idx="242">
                  <c:v>94</c:v>
                </c:pt>
                <c:pt idx="243">
                  <c:v>94</c:v>
                </c:pt>
                <c:pt idx="244">
                  <c:v>94</c:v>
                </c:pt>
                <c:pt idx="245">
                  <c:v>94</c:v>
                </c:pt>
                <c:pt idx="246">
                  <c:v>94</c:v>
                </c:pt>
                <c:pt idx="247">
                  <c:v>94</c:v>
                </c:pt>
                <c:pt idx="248">
                  <c:v>94</c:v>
                </c:pt>
                <c:pt idx="249">
                  <c:v>94</c:v>
                </c:pt>
                <c:pt idx="250">
                  <c:v>94</c:v>
                </c:pt>
                <c:pt idx="251">
                  <c:v>94</c:v>
                </c:pt>
                <c:pt idx="252">
                  <c:v>94</c:v>
                </c:pt>
                <c:pt idx="253">
                  <c:v>94</c:v>
                </c:pt>
                <c:pt idx="254">
                  <c:v>94</c:v>
                </c:pt>
                <c:pt idx="255">
                  <c:v>94</c:v>
                </c:pt>
                <c:pt idx="256">
                  <c:v>94</c:v>
                </c:pt>
                <c:pt idx="257">
                  <c:v>94</c:v>
                </c:pt>
                <c:pt idx="258">
                  <c:v>94</c:v>
                </c:pt>
                <c:pt idx="259">
                  <c:v>94</c:v>
                </c:pt>
                <c:pt idx="260">
                  <c:v>94</c:v>
                </c:pt>
                <c:pt idx="261">
                  <c:v>94</c:v>
                </c:pt>
                <c:pt idx="262">
                  <c:v>94</c:v>
                </c:pt>
                <c:pt idx="263">
                  <c:v>94</c:v>
                </c:pt>
                <c:pt idx="264">
                  <c:v>94</c:v>
                </c:pt>
                <c:pt idx="265">
                  <c:v>94</c:v>
                </c:pt>
                <c:pt idx="266">
                  <c:v>94</c:v>
                </c:pt>
                <c:pt idx="267">
                  <c:v>94</c:v>
                </c:pt>
                <c:pt idx="268">
                  <c:v>94</c:v>
                </c:pt>
                <c:pt idx="269">
                  <c:v>94</c:v>
                </c:pt>
                <c:pt idx="270">
                  <c:v>94</c:v>
                </c:pt>
                <c:pt idx="271">
                  <c:v>94</c:v>
                </c:pt>
                <c:pt idx="272">
                  <c:v>94</c:v>
                </c:pt>
                <c:pt idx="273">
                  <c:v>94</c:v>
                </c:pt>
                <c:pt idx="274">
                  <c:v>94</c:v>
                </c:pt>
                <c:pt idx="275">
                  <c:v>94</c:v>
                </c:pt>
                <c:pt idx="276">
                  <c:v>94</c:v>
                </c:pt>
                <c:pt idx="277">
                  <c:v>94</c:v>
                </c:pt>
                <c:pt idx="278">
                  <c:v>94</c:v>
                </c:pt>
                <c:pt idx="279">
                  <c:v>94</c:v>
                </c:pt>
                <c:pt idx="280">
                  <c:v>94</c:v>
                </c:pt>
                <c:pt idx="281">
                  <c:v>94</c:v>
                </c:pt>
                <c:pt idx="282">
                  <c:v>94</c:v>
                </c:pt>
                <c:pt idx="283">
                  <c:v>94</c:v>
                </c:pt>
                <c:pt idx="284">
                  <c:v>94</c:v>
                </c:pt>
                <c:pt idx="285">
                  <c:v>94</c:v>
                </c:pt>
                <c:pt idx="286">
                  <c:v>94</c:v>
                </c:pt>
                <c:pt idx="287">
                  <c:v>94</c:v>
                </c:pt>
                <c:pt idx="288">
                  <c:v>94</c:v>
                </c:pt>
                <c:pt idx="289">
                  <c:v>94</c:v>
                </c:pt>
                <c:pt idx="290">
                  <c:v>94</c:v>
                </c:pt>
                <c:pt idx="291">
                  <c:v>94</c:v>
                </c:pt>
                <c:pt idx="292">
                  <c:v>94</c:v>
                </c:pt>
                <c:pt idx="293">
                  <c:v>94</c:v>
                </c:pt>
                <c:pt idx="294">
                  <c:v>94</c:v>
                </c:pt>
                <c:pt idx="295">
                  <c:v>94</c:v>
                </c:pt>
                <c:pt idx="296">
                  <c:v>94</c:v>
                </c:pt>
                <c:pt idx="297">
                  <c:v>94</c:v>
                </c:pt>
                <c:pt idx="298">
                  <c:v>94</c:v>
                </c:pt>
                <c:pt idx="299">
                  <c:v>94</c:v>
                </c:pt>
                <c:pt idx="300">
                  <c:v>94</c:v>
                </c:pt>
                <c:pt idx="301">
                  <c:v>94</c:v>
                </c:pt>
                <c:pt idx="302">
                  <c:v>94</c:v>
                </c:pt>
                <c:pt idx="303">
                  <c:v>94</c:v>
                </c:pt>
                <c:pt idx="304">
                  <c:v>94</c:v>
                </c:pt>
                <c:pt idx="305">
                  <c:v>94</c:v>
                </c:pt>
                <c:pt idx="306">
                  <c:v>94</c:v>
                </c:pt>
                <c:pt idx="307">
                  <c:v>94</c:v>
                </c:pt>
                <c:pt idx="308">
                  <c:v>94</c:v>
                </c:pt>
                <c:pt idx="309">
                  <c:v>94</c:v>
                </c:pt>
                <c:pt idx="310">
                  <c:v>94</c:v>
                </c:pt>
                <c:pt idx="311">
                  <c:v>94</c:v>
                </c:pt>
                <c:pt idx="312">
                  <c:v>94</c:v>
                </c:pt>
                <c:pt idx="313">
                  <c:v>94</c:v>
                </c:pt>
                <c:pt idx="314">
                  <c:v>94</c:v>
                </c:pt>
                <c:pt idx="315">
                  <c:v>94</c:v>
                </c:pt>
                <c:pt idx="316">
                  <c:v>94</c:v>
                </c:pt>
                <c:pt idx="317">
                  <c:v>94</c:v>
                </c:pt>
                <c:pt idx="318">
                  <c:v>94</c:v>
                </c:pt>
                <c:pt idx="319">
                  <c:v>94</c:v>
                </c:pt>
                <c:pt idx="320">
                  <c:v>94</c:v>
                </c:pt>
                <c:pt idx="321">
                  <c:v>94</c:v>
                </c:pt>
                <c:pt idx="322">
                  <c:v>94</c:v>
                </c:pt>
                <c:pt idx="323">
                  <c:v>94</c:v>
                </c:pt>
                <c:pt idx="324">
                  <c:v>94</c:v>
                </c:pt>
                <c:pt idx="325">
                  <c:v>94</c:v>
                </c:pt>
                <c:pt idx="326">
                  <c:v>94</c:v>
                </c:pt>
                <c:pt idx="327">
                  <c:v>94</c:v>
                </c:pt>
                <c:pt idx="328">
                  <c:v>94</c:v>
                </c:pt>
                <c:pt idx="329">
                  <c:v>94</c:v>
                </c:pt>
                <c:pt idx="330">
                  <c:v>94</c:v>
                </c:pt>
                <c:pt idx="331">
                  <c:v>94</c:v>
                </c:pt>
                <c:pt idx="332">
                  <c:v>94</c:v>
                </c:pt>
                <c:pt idx="333">
                  <c:v>94</c:v>
                </c:pt>
                <c:pt idx="334">
                  <c:v>94</c:v>
                </c:pt>
                <c:pt idx="335">
                  <c:v>94</c:v>
                </c:pt>
                <c:pt idx="336">
                  <c:v>94</c:v>
                </c:pt>
                <c:pt idx="337">
                  <c:v>94</c:v>
                </c:pt>
                <c:pt idx="338">
                  <c:v>94</c:v>
                </c:pt>
                <c:pt idx="339">
                  <c:v>94</c:v>
                </c:pt>
                <c:pt idx="340">
                  <c:v>94</c:v>
                </c:pt>
                <c:pt idx="341">
                  <c:v>94</c:v>
                </c:pt>
                <c:pt idx="342">
                  <c:v>94</c:v>
                </c:pt>
                <c:pt idx="343">
                  <c:v>94</c:v>
                </c:pt>
                <c:pt idx="344">
                  <c:v>94</c:v>
                </c:pt>
                <c:pt idx="345">
                  <c:v>94</c:v>
                </c:pt>
                <c:pt idx="346">
                  <c:v>94</c:v>
                </c:pt>
                <c:pt idx="347">
                  <c:v>94</c:v>
                </c:pt>
                <c:pt idx="348">
                  <c:v>94</c:v>
                </c:pt>
                <c:pt idx="349">
                  <c:v>94</c:v>
                </c:pt>
                <c:pt idx="350">
                  <c:v>94</c:v>
                </c:pt>
                <c:pt idx="351">
                  <c:v>94</c:v>
                </c:pt>
                <c:pt idx="352">
                  <c:v>94</c:v>
                </c:pt>
                <c:pt idx="353">
                  <c:v>94</c:v>
                </c:pt>
                <c:pt idx="354">
                  <c:v>94</c:v>
                </c:pt>
                <c:pt idx="355">
                  <c:v>94</c:v>
                </c:pt>
                <c:pt idx="356">
                  <c:v>94</c:v>
                </c:pt>
                <c:pt idx="357">
                  <c:v>94</c:v>
                </c:pt>
                <c:pt idx="358">
                  <c:v>94</c:v>
                </c:pt>
                <c:pt idx="359">
                  <c:v>94</c:v>
                </c:pt>
                <c:pt idx="360">
                  <c:v>94</c:v>
                </c:pt>
                <c:pt idx="361">
                  <c:v>94</c:v>
                </c:pt>
                <c:pt idx="362">
                  <c:v>94</c:v>
                </c:pt>
                <c:pt idx="363">
                  <c:v>94</c:v>
                </c:pt>
                <c:pt idx="364">
                  <c:v>94</c:v>
                </c:pt>
                <c:pt idx="365">
                  <c:v>94</c:v>
                </c:pt>
                <c:pt idx="366">
                  <c:v>94</c:v>
                </c:pt>
                <c:pt idx="367">
                  <c:v>192</c:v>
                </c:pt>
                <c:pt idx="368">
                  <c:v>192</c:v>
                </c:pt>
                <c:pt idx="369">
                  <c:v>192</c:v>
                </c:pt>
                <c:pt idx="370">
                  <c:v>192</c:v>
                </c:pt>
                <c:pt idx="371">
                  <c:v>192</c:v>
                </c:pt>
                <c:pt idx="372">
                  <c:v>192</c:v>
                </c:pt>
                <c:pt idx="373">
                  <c:v>192</c:v>
                </c:pt>
                <c:pt idx="374">
                  <c:v>192</c:v>
                </c:pt>
                <c:pt idx="375">
                  <c:v>192</c:v>
                </c:pt>
                <c:pt idx="376">
                  <c:v>192</c:v>
                </c:pt>
                <c:pt idx="377">
                  <c:v>192</c:v>
                </c:pt>
                <c:pt idx="378">
                  <c:v>192</c:v>
                </c:pt>
                <c:pt idx="379">
                  <c:v>192</c:v>
                </c:pt>
                <c:pt idx="380">
                  <c:v>192</c:v>
                </c:pt>
                <c:pt idx="381">
                  <c:v>192</c:v>
                </c:pt>
                <c:pt idx="382">
                  <c:v>192</c:v>
                </c:pt>
                <c:pt idx="383">
                  <c:v>192</c:v>
                </c:pt>
                <c:pt idx="384">
                  <c:v>192</c:v>
                </c:pt>
                <c:pt idx="385">
                  <c:v>192</c:v>
                </c:pt>
                <c:pt idx="386">
                  <c:v>192</c:v>
                </c:pt>
                <c:pt idx="387">
                  <c:v>192</c:v>
                </c:pt>
                <c:pt idx="388">
                  <c:v>192</c:v>
                </c:pt>
                <c:pt idx="389">
                  <c:v>192</c:v>
                </c:pt>
                <c:pt idx="390">
                  <c:v>192</c:v>
                </c:pt>
                <c:pt idx="391">
                  <c:v>192</c:v>
                </c:pt>
                <c:pt idx="392">
                  <c:v>192</c:v>
                </c:pt>
                <c:pt idx="393">
                  <c:v>192</c:v>
                </c:pt>
                <c:pt idx="394">
                  <c:v>192</c:v>
                </c:pt>
                <c:pt idx="395">
                  <c:v>192</c:v>
                </c:pt>
                <c:pt idx="396">
                  <c:v>192</c:v>
                </c:pt>
                <c:pt idx="397">
                  <c:v>192</c:v>
                </c:pt>
                <c:pt idx="398">
                  <c:v>192</c:v>
                </c:pt>
                <c:pt idx="399">
                  <c:v>192</c:v>
                </c:pt>
                <c:pt idx="400">
                  <c:v>192</c:v>
                </c:pt>
                <c:pt idx="401">
                  <c:v>192</c:v>
                </c:pt>
                <c:pt idx="402">
                  <c:v>192</c:v>
                </c:pt>
                <c:pt idx="403">
                  <c:v>192</c:v>
                </c:pt>
                <c:pt idx="404">
                  <c:v>192</c:v>
                </c:pt>
                <c:pt idx="405">
                  <c:v>192</c:v>
                </c:pt>
                <c:pt idx="406">
                  <c:v>192</c:v>
                </c:pt>
                <c:pt idx="407">
                  <c:v>192</c:v>
                </c:pt>
                <c:pt idx="408">
                  <c:v>192</c:v>
                </c:pt>
                <c:pt idx="409">
                  <c:v>192</c:v>
                </c:pt>
                <c:pt idx="410">
                  <c:v>192</c:v>
                </c:pt>
                <c:pt idx="411">
                  <c:v>192</c:v>
                </c:pt>
                <c:pt idx="412">
                  <c:v>192</c:v>
                </c:pt>
                <c:pt idx="413">
                  <c:v>192</c:v>
                </c:pt>
                <c:pt idx="414">
                  <c:v>192</c:v>
                </c:pt>
                <c:pt idx="415">
                  <c:v>192</c:v>
                </c:pt>
                <c:pt idx="416">
                  <c:v>192</c:v>
                </c:pt>
                <c:pt idx="417">
                  <c:v>192</c:v>
                </c:pt>
                <c:pt idx="418">
                  <c:v>192</c:v>
                </c:pt>
                <c:pt idx="419">
                  <c:v>192</c:v>
                </c:pt>
                <c:pt idx="420">
                  <c:v>192</c:v>
                </c:pt>
                <c:pt idx="421">
                  <c:v>192</c:v>
                </c:pt>
                <c:pt idx="422">
                  <c:v>192</c:v>
                </c:pt>
                <c:pt idx="423">
                  <c:v>192</c:v>
                </c:pt>
                <c:pt idx="424">
                  <c:v>192</c:v>
                </c:pt>
                <c:pt idx="425">
                  <c:v>192</c:v>
                </c:pt>
                <c:pt idx="426">
                  <c:v>192</c:v>
                </c:pt>
                <c:pt idx="427">
                  <c:v>192</c:v>
                </c:pt>
                <c:pt idx="428">
                  <c:v>192</c:v>
                </c:pt>
                <c:pt idx="429">
                  <c:v>192</c:v>
                </c:pt>
                <c:pt idx="430">
                  <c:v>192</c:v>
                </c:pt>
                <c:pt idx="431">
                  <c:v>192</c:v>
                </c:pt>
                <c:pt idx="432">
                  <c:v>192</c:v>
                </c:pt>
                <c:pt idx="433">
                  <c:v>192</c:v>
                </c:pt>
                <c:pt idx="434">
                  <c:v>192</c:v>
                </c:pt>
                <c:pt idx="435">
                  <c:v>192</c:v>
                </c:pt>
                <c:pt idx="436">
                  <c:v>192</c:v>
                </c:pt>
                <c:pt idx="437">
                  <c:v>192</c:v>
                </c:pt>
                <c:pt idx="438">
                  <c:v>192</c:v>
                </c:pt>
                <c:pt idx="439">
                  <c:v>192</c:v>
                </c:pt>
                <c:pt idx="440">
                  <c:v>192</c:v>
                </c:pt>
                <c:pt idx="441">
                  <c:v>192</c:v>
                </c:pt>
                <c:pt idx="442">
                  <c:v>192</c:v>
                </c:pt>
                <c:pt idx="443">
                  <c:v>192</c:v>
                </c:pt>
                <c:pt idx="444">
                  <c:v>192</c:v>
                </c:pt>
                <c:pt idx="445">
                  <c:v>192</c:v>
                </c:pt>
                <c:pt idx="446">
                  <c:v>192</c:v>
                </c:pt>
                <c:pt idx="447">
                  <c:v>192</c:v>
                </c:pt>
                <c:pt idx="448">
                  <c:v>192</c:v>
                </c:pt>
                <c:pt idx="449">
                  <c:v>192</c:v>
                </c:pt>
                <c:pt idx="450">
                  <c:v>192</c:v>
                </c:pt>
                <c:pt idx="451">
                  <c:v>192</c:v>
                </c:pt>
                <c:pt idx="452">
                  <c:v>192</c:v>
                </c:pt>
                <c:pt idx="453">
                  <c:v>192</c:v>
                </c:pt>
                <c:pt idx="454">
                  <c:v>192</c:v>
                </c:pt>
                <c:pt idx="455">
                  <c:v>192</c:v>
                </c:pt>
              </c:numCache>
            </c:numRef>
          </c:xVal>
          <c:yVal>
            <c:numRef>
              <c:f>Animas_Plume_DISSOLVED_Data!$AB$151:$AB$606</c:f>
              <c:numCache>
                <c:formatCode>General</c:formatCode>
                <c:ptCount val="456"/>
                <c:pt idx="0">
                  <c:v>0.97199999999999998</c:v>
                </c:pt>
                <c:pt idx="1">
                  <c:v>0.93600000000000005</c:v>
                </c:pt>
                <c:pt idx="2">
                  <c:v>0.93400000000000005</c:v>
                </c:pt>
                <c:pt idx="3">
                  <c:v>0.89100000000000001</c:v>
                </c:pt>
                <c:pt idx="4">
                  <c:v>1.1100000000000001</c:v>
                </c:pt>
                <c:pt idx="5">
                  <c:v>0.745</c:v>
                </c:pt>
                <c:pt idx="6">
                  <c:v>0.82099999999999995</c:v>
                </c:pt>
                <c:pt idx="7">
                  <c:v>0.90800000000000003</c:v>
                </c:pt>
                <c:pt idx="8">
                  <c:v>0.74399999999999999</c:v>
                </c:pt>
                <c:pt idx="9">
                  <c:v>0.73299999999999998</c:v>
                </c:pt>
                <c:pt idx="10">
                  <c:v>0.89</c:v>
                </c:pt>
                <c:pt idx="11">
                  <c:v>0.86799999999999999</c:v>
                </c:pt>
                <c:pt idx="12">
                  <c:v>0.96399999999999997</c:v>
                </c:pt>
                <c:pt idx="13">
                  <c:v>0.753</c:v>
                </c:pt>
                <c:pt idx="14">
                  <c:v>0.72899999999999998</c:v>
                </c:pt>
                <c:pt idx="15">
                  <c:v>0.68600000000000005</c:v>
                </c:pt>
                <c:pt idx="16">
                  <c:v>0.48099999999999998</c:v>
                </c:pt>
                <c:pt idx="17">
                  <c:v>0.48399999999999999</c:v>
                </c:pt>
                <c:pt idx="18">
                  <c:v>0.60699999999999998</c:v>
                </c:pt>
                <c:pt idx="19">
                  <c:v>0.5</c:v>
                </c:pt>
                <c:pt idx="20">
                  <c:v>0.82299999999999995</c:v>
                </c:pt>
                <c:pt idx="21">
                  <c:v>0.48699999999999999</c:v>
                </c:pt>
                <c:pt idx="22">
                  <c:v>0.59</c:v>
                </c:pt>
                <c:pt idx="23">
                  <c:v>0.47099999999999997</c:v>
                </c:pt>
                <c:pt idx="24">
                  <c:v>0.46600000000000003</c:v>
                </c:pt>
                <c:pt idx="25">
                  <c:v>0.46500000000000002</c:v>
                </c:pt>
                <c:pt idx="26">
                  <c:v>0.52100000000000002</c:v>
                </c:pt>
                <c:pt idx="27">
                  <c:v>0.45200000000000001</c:v>
                </c:pt>
                <c:pt idx="28">
                  <c:v>0.44700000000000001</c:v>
                </c:pt>
                <c:pt idx="29">
                  <c:v>0.752</c:v>
                </c:pt>
                <c:pt idx="30">
                  <c:v>0.51500000000000001</c:v>
                </c:pt>
                <c:pt idx="31">
                  <c:v>0.748</c:v>
                </c:pt>
                <c:pt idx="32">
                  <c:v>0.435</c:v>
                </c:pt>
                <c:pt idx="33">
                  <c:v>0.46100000000000002</c:v>
                </c:pt>
                <c:pt idx="34">
                  <c:v>0.442</c:v>
                </c:pt>
                <c:pt idx="35">
                  <c:v>0.54900000000000004</c:v>
                </c:pt>
                <c:pt idx="36">
                  <c:v>0.81</c:v>
                </c:pt>
                <c:pt idx="37">
                  <c:v>0.38700000000000001</c:v>
                </c:pt>
                <c:pt idx="38">
                  <c:v>0.74</c:v>
                </c:pt>
                <c:pt idx="39">
                  <c:v>0.45700000000000002</c:v>
                </c:pt>
                <c:pt idx="40">
                  <c:v>0.40200000000000002</c:v>
                </c:pt>
                <c:pt idx="41">
                  <c:v>0.81899999999999995</c:v>
                </c:pt>
                <c:pt idx="42">
                  <c:v>0.39500000000000002</c:v>
                </c:pt>
                <c:pt idx="43">
                  <c:v>0.747</c:v>
                </c:pt>
                <c:pt idx="44">
                  <c:v>0.38500000000000001</c:v>
                </c:pt>
                <c:pt idx="45">
                  <c:v>0.39300000000000002</c:v>
                </c:pt>
                <c:pt idx="46">
                  <c:v>0.46700000000000003</c:v>
                </c:pt>
                <c:pt idx="47">
                  <c:v>0.371</c:v>
                </c:pt>
                <c:pt idx="48">
                  <c:v>0.34399999999999997</c:v>
                </c:pt>
                <c:pt idx="49">
                  <c:v>0.64100000000000001</c:v>
                </c:pt>
                <c:pt idx="50">
                  <c:v>0.34699999999999998</c:v>
                </c:pt>
                <c:pt idx="51">
                  <c:v>0.36799999999999999</c:v>
                </c:pt>
                <c:pt idx="52">
                  <c:v>0.504</c:v>
                </c:pt>
                <c:pt idx="53">
                  <c:v>0.35</c:v>
                </c:pt>
                <c:pt idx="54">
                  <c:v>0.51</c:v>
                </c:pt>
                <c:pt idx="55">
                  <c:v>0.33800000000000002</c:v>
                </c:pt>
                <c:pt idx="56">
                  <c:v>0.67900000000000005</c:v>
                </c:pt>
                <c:pt idx="57">
                  <c:v>0.34100000000000003</c:v>
                </c:pt>
                <c:pt idx="58">
                  <c:v>0.45900000000000002</c:v>
                </c:pt>
                <c:pt idx="59">
                  <c:v>0.67100000000000004</c:v>
                </c:pt>
                <c:pt idx="60">
                  <c:v>0.48499999999999999</c:v>
                </c:pt>
                <c:pt idx="61">
                  <c:v>0.34799999999999998</c:v>
                </c:pt>
                <c:pt idx="62">
                  <c:v>0.33300000000000002</c:v>
                </c:pt>
                <c:pt idx="63">
                  <c:v>0.36199999999999999</c:v>
                </c:pt>
                <c:pt idx="64">
                  <c:v>0.59</c:v>
                </c:pt>
                <c:pt idx="65">
                  <c:v>0.46500000000000002</c:v>
                </c:pt>
                <c:pt idx="66">
                  <c:v>0.31</c:v>
                </c:pt>
                <c:pt idx="67">
                  <c:v>0.32400000000000001</c:v>
                </c:pt>
                <c:pt idx="68">
                  <c:v>0.32800000000000001</c:v>
                </c:pt>
                <c:pt idx="69">
                  <c:v>0.64800000000000002</c:v>
                </c:pt>
                <c:pt idx="70">
                  <c:v>0.43099999999999999</c:v>
                </c:pt>
                <c:pt idx="71">
                  <c:v>0.32900000000000001</c:v>
                </c:pt>
                <c:pt idx="72">
                  <c:v>0.33400000000000002</c:v>
                </c:pt>
                <c:pt idx="73">
                  <c:v>0.29899999999999999</c:v>
                </c:pt>
                <c:pt idx="74">
                  <c:v>0.313</c:v>
                </c:pt>
                <c:pt idx="75">
                  <c:v>0.35799999999999998</c:v>
                </c:pt>
                <c:pt idx="76">
                  <c:v>0.29399999999999998</c:v>
                </c:pt>
                <c:pt idx="77">
                  <c:v>0.26700000000000002</c:v>
                </c:pt>
                <c:pt idx="78">
                  <c:v>0.39900000000000002</c:v>
                </c:pt>
                <c:pt idx="79">
                  <c:v>0.27400000000000002</c:v>
                </c:pt>
                <c:pt idx="80">
                  <c:v>0.45500000000000002</c:v>
                </c:pt>
                <c:pt idx="81">
                  <c:v>0.56299999999999994</c:v>
                </c:pt>
                <c:pt idx="82">
                  <c:v>0.25600000000000001</c:v>
                </c:pt>
                <c:pt idx="83">
                  <c:v>0.35799999999999998</c:v>
                </c:pt>
                <c:pt idx="84">
                  <c:v>0.27</c:v>
                </c:pt>
                <c:pt idx="85">
                  <c:v>0.29299999999999998</c:v>
                </c:pt>
                <c:pt idx="86">
                  <c:v>0.29199999999999998</c:v>
                </c:pt>
                <c:pt idx="87">
                  <c:v>0.45300000000000001</c:v>
                </c:pt>
                <c:pt idx="88">
                  <c:v>0.26300000000000001</c:v>
                </c:pt>
                <c:pt idx="89">
                  <c:v>0.47899999999999998</c:v>
                </c:pt>
                <c:pt idx="90">
                  <c:v>0.27200000000000002</c:v>
                </c:pt>
                <c:pt idx="91">
                  <c:v>0.35399999999999998</c:v>
                </c:pt>
                <c:pt idx="92">
                  <c:v>0.23200000000000001</c:v>
                </c:pt>
                <c:pt idx="93">
                  <c:v>0.40200000000000002</c:v>
                </c:pt>
                <c:pt idx="94">
                  <c:v>0.28599999999999998</c:v>
                </c:pt>
                <c:pt idx="95">
                  <c:v>0.28499999999999998</c:v>
                </c:pt>
                <c:pt idx="96">
                  <c:v>0.443</c:v>
                </c:pt>
                <c:pt idx="97">
                  <c:v>0.28799999999999998</c:v>
                </c:pt>
                <c:pt idx="98">
                  <c:v>0.23100000000000001</c:v>
                </c:pt>
                <c:pt idx="99">
                  <c:v>0.39800000000000002</c:v>
                </c:pt>
                <c:pt idx="100">
                  <c:v>0.26700000000000002</c:v>
                </c:pt>
                <c:pt idx="101">
                  <c:v>0.255</c:v>
                </c:pt>
                <c:pt idx="102">
                  <c:v>0.26300000000000001</c:v>
                </c:pt>
                <c:pt idx="103">
                  <c:v>0.27500000000000002</c:v>
                </c:pt>
                <c:pt idx="104">
                  <c:v>0.22500000000000001</c:v>
                </c:pt>
                <c:pt idx="105">
                  <c:v>0.23499999999999999</c:v>
                </c:pt>
                <c:pt idx="106">
                  <c:v>0.25</c:v>
                </c:pt>
                <c:pt idx="107">
                  <c:v>0.24399999999999999</c:v>
                </c:pt>
                <c:pt idx="108">
                  <c:v>0.24</c:v>
                </c:pt>
                <c:pt idx="109">
                  <c:v>0.26500000000000001</c:v>
                </c:pt>
                <c:pt idx="110">
                  <c:v>0.22800000000000001</c:v>
                </c:pt>
                <c:pt idx="111">
                  <c:v>0.25800000000000001</c:v>
                </c:pt>
                <c:pt idx="112">
                  <c:v>0.222</c:v>
                </c:pt>
                <c:pt idx="113">
                  <c:v>0.246</c:v>
                </c:pt>
                <c:pt idx="114">
                  <c:v>0.23499999999999999</c:v>
                </c:pt>
                <c:pt idx="115">
                  <c:v>0.23599999999999999</c:v>
                </c:pt>
                <c:pt idx="116">
                  <c:v>0.27200000000000002</c:v>
                </c:pt>
                <c:pt idx="117">
                  <c:v>0.22800000000000001</c:v>
                </c:pt>
                <c:pt idx="118">
                  <c:v>0.221</c:v>
                </c:pt>
                <c:pt idx="119">
                  <c:v>0.224</c:v>
                </c:pt>
                <c:pt idx="120">
                  <c:v>0.221</c:v>
                </c:pt>
                <c:pt idx="121">
                  <c:v>0.38700000000000001</c:v>
                </c:pt>
                <c:pt idx="122">
                  <c:v>0.24399999999999999</c:v>
                </c:pt>
                <c:pt idx="123">
                  <c:v>0.22</c:v>
                </c:pt>
                <c:pt idx="124">
                  <c:v>0.34</c:v>
                </c:pt>
                <c:pt idx="125">
                  <c:v>0.22700000000000001</c:v>
                </c:pt>
                <c:pt idx="126">
                  <c:v>0.246</c:v>
                </c:pt>
                <c:pt idx="127">
                  <c:v>0.25</c:v>
                </c:pt>
                <c:pt idx="128">
                  <c:v>0.26100000000000001</c:v>
                </c:pt>
                <c:pt idx="129">
                  <c:v>0.217</c:v>
                </c:pt>
                <c:pt idx="130">
                  <c:v>0.219</c:v>
                </c:pt>
                <c:pt idx="131">
                  <c:v>0.02</c:v>
                </c:pt>
                <c:pt idx="132">
                  <c:v>0.03</c:v>
                </c:pt>
                <c:pt idx="133">
                  <c:v>0.05</c:v>
                </c:pt>
                <c:pt idx="134">
                  <c:v>4.5999999999999999E-2</c:v>
                </c:pt>
                <c:pt idx="135">
                  <c:v>7.0000000000000007E-2</c:v>
                </c:pt>
                <c:pt idx="136">
                  <c:v>5.0000000000000001E-3</c:v>
                </c:pt>
                <c:pt idx="137">
                  <c:v>5.0000000000000001E-3</c:v>
                </c:pt>
                <c:pt idx="138">
                  <c:v>0.03</c:v>
                </c:pt>
                <c:pt idx="139">
                  <c:v>0.01</c:v>
                </c:pt>
                <c:pt idx="140">
                  <c:v>0.02</c:v>
                </c:pt>
                <c:pt idx="141">
                  <c:v>0.02</c:v>
                </c:pt>
                <c:pt idx="142">
                  <c:v>5.0000000000000001E-3</c:v>
                </c:pt>
                <c:pt idx="143">
                  <c:v>5.0000000000000001E-3</c:v>
                </c:pt>
                <c:pt idx="144">
                  <c:v>0.01</c:v>
                </c:pt>
                <c:pt idx="145">
                  <c:v>0.04</c:v>
                </c:pt>
                <c:pt idx="146">
                  <c:v>5.0000000000000001E-3</c:v>
                </c:pt>
                <c:pt idx="147">
                  <c:v>0.01</c:v>
                </c:pt>
                <c:pt idx="148">
                  <c:v>5.0000000000000001E-3</c:v>
                </c:pt>
                <c:pt idx="149">
                  <c:v>5.0000000000000001E-3</c:v>
                </c:pt>
                <c:pt idx="150">
                  <c:v>0.01</c:v>
                </c:pt>
                <c:pt idx="151">
                  <c:v>5.0000000000000001E-3</c:v>
                </c:pt>
                <c:pt idx="152">
                  <c:v>5.0000000000000001E-3</c:v>
                </c:pt>
                <c:pt idx="153">
                  <c:v>5.0000000000000001E-3</c:v>
                </c:pt>
                <c:pt idx="154">
                  <c:v>0.04</c:v>
                </c:pt>
                <c:pt idx="155">
                  <c:v>0.04</c:v>
                </c:pt>
                <c:pt idx="156">
                  <c:v>0.04</c:v>
                </c:pt>
                <c:pt idx="157">
                  <c:v>0.02</c:v>
                </c:pt>
                <c:pt idx="158">
                  <c:v>0.04</c:v>
                </c:pt>
                <c:pt idx="159">
                  <c:v>5.0000000000000001E-3</c:v>
                </c:pt>
                <c:pt idx="160">
                  <c:v>5.0000000000000001E-3</c:v>
                </c:pt>
                <c:pt idx="161">
                  <c:v>5.0000000000000001E-3</c:v>
                </c:pt>
                <c:pt idx="162">
                  <c:v>0.03</c:v>
                </c:pt>
                <c:pt idx="163">
                  <c:v>5.0000000000000001E-3</c:v>
                </c:pt>
                <c:pt idx="164">
                  <c:v>5.0000000000000001E-3</c:v>
                </c:pt>
                <c:pt idx="165">
                  <c:v>0.02</c:v>
                </c:pt>
                <c:pt idx="166">
                  <c:v>0.04</c:v>
                </c:pt>
                <c:pt idx="167">
                  <c:v>5.0000000000000001E-3</c:v>
                </c:pt>
                <c:pt idx="168">
                  <c:v>5.0000000000000001E-3</c:v>
                </c:pt>
                <c:pt idx="169">
                  <c:v>0.04</c:v>
                </c:pt>
                <c:pt idx="170">
                  <c:v>0.03</c:v>
                </c:pt>
                <c:pt idx="171">
                  <c:v>5.0000000000000001E-3</c:v>
                </c:pt>
                <c:pt idx="172">
                  <c:v>0.04</c:v>
                </c:pt>
                <c:pt idx="173">
                  <c:v>0.02</c:v>
                </c:pt>
                <c:pt idx="174">
                  <c:v>5.0000000000000001E-3</c:v>
                </c:pt>
                <c:pt idx="175">
                  <c:v>5.0000000000000001E-3</c:v>
                </c:pt>
                <c:pt idx="176">
                  <c:v>2.4E-2</c:v>
                </c:pt>
                <c:pt idx="177">
                  <c:v>0.03</c:v>
                </c:pt>
                <c:pt idx="178">
                  <c:v>0.02</c:v>
                </c:pt>
                <c:pt idx="179">
                  <c:v>5.0000000000000001E-3</c:v>
                </c:pt>
                <c:pt idx="180">
                  <c:v>5.0000000000000001E-3</c:v>
                </c:pt>
                <c:pt idx="181">
                  <c:v>0.02</c:v>
                </c:pt>
                <c:pt idx="182">
                  <c:v>0.01</c:v>
                </c:pt>
                <c:pt idx="183">
                  <c:v>0.02</c:v>
                </c:pt>
                <c:pt idx="184">
                  <c:v>0.02</c:v>
                </c:pt>
                <c:pt idx="190">
                  <c:v>0.625</c:v>
                </c:pt>
                <c:pt idx="191">
                  <c:v>0.54900000000000004</c:v>
                </c:pt>
                <c:pt idx="192">
                  <c:v>0.81399999999999995</c:v>
                </c:pt>
                <c:pt idx="193">
                  <c:v>0.56000000000000005</c:v>
                </c:pt>
                <c:pt idx="194">
                  <c:v>0.69199999999999995</c:v>
                </c:pt>
                <c:pt idx="195">
                  <c:v>0.68700000000000006</c:v>
                </c:pt>
                <c:pt idx="196">
                  <c:v>0.7</c:v>
                </c:pt>
                <c:pt idx="197">
                  <c:v>0.78500000000000003</c:v>
                </c:pt>
                <c:pt idx="200">
                  <c:v>0.77</c:v>
                </c:pt>
                <c:pt idx="202">
                  <c:v>0.83</c:v>
                </c:pt>
                <c:pt idx="203">
                  <c:v>0.83</c:v>
                </c:pt>
                <c:pt idx="204">
                  <c:v>0.85</c:v>
                </c:pt>
                <c:pt idx="205">
                  <c:v>0.88</c:v>
                </c:pt>
                <c:pt idx="206">
                  <c:v>0.87</c:v>
                </c:pt>
                <c:pt idx="207">
                  <c:v>0.81</c:v>
                </c:pt>
                <c:pt idx="208">
                  <c:v>1.1000000000000001</c:v>
                </c:pt>
                <c:pt idx="209">
                  <c:v>1.1000000000000001</c:v>
                </c:pt>
                <c:pt idx="210">
                  <c:v>1</c:v>
                </c:pt>
                <c:pt idx="211">
                  <c:v>0.97</c:v>
                </c:pt>
                <c:pt idx="212">
                  <c:v>1.1000000000000001</c:v>
                </c:pt>
                <c:pt idx="214" formatCode="0.0000">
                  <c:v>8.6699999999999999E-2</c:v>
                </c:pt>
                <c:pt idx="215" formatCode="0.0000">
                  <c:v>8.6599999999999996E-2</c:v>
                </c:pt>
                <c:pt idx="216" formatCode="0.0000">
                  <c:v>9.3900000000000011E-2</c:v>
                </c:pt>
                <c:pt idx="217" formatCode="0.0000">
                  <c:v>8.2799999999999999E-2</c:v>
                </c:pt>
                <c:pt idx="218" formatCode="0.0000">
                  <c:v>6.1700000000000005E-2</c:v>
                </c:pt>
                <c:pt idx="219" formatCode="0.0000">
                  <c:v>7.0099999999999996E-2</c:v>
                </c:pt>
                <c:pt idx="220" formatCode="0.0000">
                  <c:v>4.9700000000000001E-2</c:v>
                </c:pt>
                <c:pt idx="221" formatCode="0.0000">
                  <c:v>7.1099999999999997E-2</c:v>
                </c:pt>
                <c:pt idx="222" formatCode="0.0000">
                  <c:v>5.8799999999999998E-2</c:v>
                </c:pt>
                <c:pt idx="223" formatCode="0.0000">
                  <c:v>3.8399999999999997E-2</c:v>
                </c:pt>
                <c:pt idx="224" formatCode="0.0000">
                  <c:v>2.7100000000000003E-2</c:v>
                </c:pt>
                <c:pt idx="225" formatCode="0.0000">
                  <c:v>4.7399999999999998E-2</c:v>
                </c:pt>
                <c:pt idx="226" formatCode="0.0000">
                  <c:v>4.3200000000000002E-2</c:v>
                </c:pt>
                <c:pt idx="227" formatCode="0.0000">
                  <c:v>3.0899999999999997E-2</c:v>
                </c:pt>
                <c:pt idx="228" formatCode="0.0000">
                  <c:v>3.3500000000000002E-2</c:v>
                </c:pt>
                <c:pt idx="229" formatCode="0.0000">
                  <c:v>4.3999999999999997E-2</c:v>
                </c:pt>
                <c:pt idx="230" formatCode="0.0000">
                  <c:v>2.93E-2</c:v>
                </c:pt>
                <c:pt idx="231" formatCode="0.0000">
                  <c:v>2.5899999999999999E-2</c:v>
                </c:pt>
                <c:pt idx="232" formatCode="0.0000">
                  <c:v>2.6600000000000002E-2</c:v>
                </c:pt>
                <c:pt idx="233" formatCode="0.0000">
                  <c:v>6.6E-3</c:v>
                </c:pt>
                <c:pt idx="234" formatCode="0.0000">
                  <c:v>4.1200000000000001E-2</c:v>
                </c:pt>
                <c:pt idx="235" formatCode="0.0000">
                  <c:v>3.9799999999999995E-2</c:v>
                </c:pt>
                <c:pt idx="236" formatCode="0.0000">
                  <c:v>7.5700000000000003E-2</c:v>
                </c:pt>
                <c:pt idx="237" formatCode="0.0000">
                  <c:v>7.9299999999999995E-2</c:v>
                </c:pt>
                <c:pt idx="238" formatCode="0.0000">
                  <c:v>0.10529999999999999</c:v>
                </c:pt>
                <c:pt idx="239" formatCode="0.0000">
                  <c:v>8.8800000000000004E-2</c:v>
                </c:pt>
                <c:pt idx="240" formatCode="0.0000">
                  <c:v>0.1021</c:v>
                </c:pt>
                <c:pt idx="241" formatCode="0.0000">
                  <c:v>9.4099999999999989E-2</c:v>
                </c:pt>
                <c:pt idx="242" formatCode="0.0000">
                  <c:v>9.7000000000000003E-2</c:v>
                </c:pt>
                <c:pt idx="243" formatCode="0.0000">
                  <c:v>7.17E-2</c:v>
                </c:pt>
                <c:pt idx="244" formatCode="0.0000">
                  <c:v>5.0500000000000003E-2</c:v>
                </c:pt>
                <c:pt idx="245" formatCode="0.0000">
                  <c:v>5.8000000000000003E-2</c:v>
                </c:pt>
                <c:pt idx="246" formatCode="0.0000">
                  <c:v>5.6600000000000004E-2</c:v>
                </c:pt>
                <c:pt idx="247" formatCode="0.0000">
                  <c:v>4.9000000000000002E-2</c:v>
                </c:pt>
                <c:pt idx="248" formatCode="0.0000">
                  <c:v>3.2500000000000001E-2</c:v>
                </c:pt>
                <c:pt idx="249" formatCode="0.0000">
                  <c:v>3.2799999999999996E-2</c:v>
                </c:pt>
                <c:pt idx="250" formatCode="0.0000">
                  <c:v>3.8399999999999997E-2</c:v>
                </c:pt>
                <c:pt idx="251" formatCode="0.0000">
                  <c:v>4.02E-2</c:v>
                </c:pt>
                <c:pt idx="252" formatCode="0.0000">
                  <c:v>3.15E-2</c:v>
                </c:pt>
                <c:pt idx="253" formatCode="0.0000">
                  <c:v>1.9199999999999998E-2</c:v>
                </c:pt>
                <c:pt idx="254" formatCode="0.0000">
                  <c:v>1.84E-2</c:v>
                </c:pt>
                <c:pt idx="255" formatCode="0.0000">
                  <c:v>2.1700000000000001E-2</c:v>
                </c:pt>
                <c:pt idx="256" formatCode="0.0000">
                  <c:v>6.1399999999999996E-2</c:v>
                </c:pt>
                <c:pt idx="257" formatCode="0.0000">
                  <c:v>9.4500000000000001E-2</c:v>
                </c:pt>
                <c:pt idx="258" formatCode="0.0000">
                  <c:v>7.9700000000000007E-2</c:v>
                </c:pt>
                <c:pt idx="259" formatCode="0.0000">
                  <c:v>7.1099999999999997E-2</c:v>
                </c:pt>
                <c:pt idx="260" formatCode="0.0000">
                  <c:v>7.2300000000000003E-2</c:v>
                </c:pt>
                <c:pt idx="261" formatCode="0.0000">
                  <c:v>8.77E-2</c:v>
                </c:pt>
                <c:pt idx="262" formatCode="0.0000">
                  <c:v>6.8000000000000005E-2</c:v>
                </c:pt>
                <c:pt idx="263" formatCode="0.0000">
                  <c:v>7.3999999999999996E-2</c:v>
                </c:pt>
                <c:pt idx="264" formatCode="0.0000">
                  <c:v>5.62E-2</c:v>
                </c:pt>
                <c:pt idx="265" formatCode="0.0000">
                  <c:v>4.7600000000000003E-2</c:v>
                </c:pt>
                <c:pt idx="266" formatCode="0.0000">
                  <c:v>4.2500000000000003E-2</c:v>
                </c:pt>
                <c:pt idx="267" formatCode="0.0000">
                  <c:v>5.9299999999999999E-2</c:v>
                </c:pt>
                <c:pt idx="268" formatCode="0.0000">
                  <c:v>5.9499999999999997E-2</c:v>
                </c:pt>
                <c:pt idx="269" formatCode="0.0000">
                  <c:v>2.3E-2</c:v>
                </c:pt>
                <c:pt idx="270" formatCode="0.0000">
                  <c:v>2.29E-2</c:v>
                </c:pt>
                <c:pt idx="271" formatCode="0.0000">
                  <c:v>3.3700000000000001E-2</c:v>
                </c:pt>
                <c:pt idx="272" formatCode="0.0000">
                  <c:v>4.2000000000000003E-2</c:v>
                </c:pt>
                <c:pt idx="273" formatCode="0.0000">
                  <c:v>4.24E-2</c:v>
                </c:pt>
                <c:pt idx="274" formatCode="0.0000">
                  <c:v>6.409999999999999E-2</c:v>
                </c:pt>
                <c:pt idx="275" formatCode="0.0000">
                  <c:v>3.4200000000000001E-2</c:v>
                </c:pt>
                <c:pt idx="276" formatCode="0.0000">
                  <c:v>3.8899999999999997E-2</c:v>
                </c:pt>
                <c:pt idx="277" formatCode="0.0000">
                  <c:v>3.3000000000000002E-2</c:v>
                </c:pt>
                <c:pt idx="278" formatCode="0.0000">
                  <c:v>2.9399999999999999E-2</c:v>
                </c:pt>
                <c:pt idx="279" formatCode="0.0000">
                  <c:v>3.1399999999999997E-2</c:v>
                </c:pt>
                <c:pt idx="280" formatCode="0.0000">
                  <c:v>4.2099999999999999E-2</c:v>
                </c:pt>
                <c:pt idx="281" formatCode="0.0000">
                  <c:v>3.95E-2</c:v>
                </c:pt>
                <c:pt idx="282" formatCode="0.0000">
                  <c:v>6.7099999999999993E-2</c:v>
                </c:pt>
                <c:pt idx="283" formatCode="0.0000">
                  <c:v>5.9799999999999999E-2</c:v>
                </c:pt>
                <c:pt idx="284" formatCode="0.0000">
                  <c:v>8.4500000000000006E-2</c:v>
                </c:pt>
                <c:pt idx="285" formatCode="0.0000">
                  <c:v>9.1299999999999992E-2</c:v>
                </c:pt>
                <c:pt idx="286" formatCode="0.0000">
                  <c:v>8.3699999999999997E-2</c:v>
                </c:pt>
                <c:pt idx="287" formatCode="0.0000">
                  <c:v>0.10779999999999999</c:v>
                </c:pt>
                <c:pt idx="288" formatCode="0.0000">
                  <c:v>0.1205</c:v>
                </c:pt>
                <c:pt idx="289" formatCode="0.0000">
                  <c:v>8.5699999999999998E-2</c:v>
                </c:pt>
                <c:pt idx="290" formatCode="0.0000">
                  <c:v>8.0299999999999996E-2</c:v>
                </c:pt>
                <c:pt idx="291" formatCode="0.0000">
                  <c:v>8.2000000000000003E-2</c:v>
                </c:pt>
                <c:pt idx="292" formatCode="0.0000">
                  <c:v>8.0299999999999996E-2</c:v>
                </c:pt>
                <c:pt idx="293" formatCode="0.0000">
                  <c:v>6.2700000000000006E-2</c:v>
                </c:pt>
                <c:pt idx="294" formatCode="0.0000">
                  <c:v>5.8700000000000002E-2</c:v>
                </c:pt>
                <c:pt idx="295" formatCode="0.0000">
                  <c:v>4.3200000000000002E-2</c:v>
                </c:pt>
                <c:pt idx="296" formatCode="0.0000">
                  <c:v>4.0100000000000004E-2</c:v>
                </c:pt>
                <c:pt idx="297" formatCode="0.0000">
                  <c:v>2.7300000000000001E-2</c:v>
                </c:pt>
                <c:pt idx="298" formatCode="0.0000">
                  <c:v>5.8500000000000003E-2</c:v>
                </c:pt>
                <c:pt idx="299" formatCode="0.0000">
                  <c:v>3.6600000000000001E-2</c:v>
                </c:pt>
                <c:pt idx="300" formatCode="0.0000">
                  <c:v>3.9799999999999995E-2</c:v>
                </c:pt>
                <c:pt idx="301" formatCode="0.0000">
                  <c:v>4.9399999999999999E-2</c:v>
                </c:pt>
                <c:pt idx="302" formatCode="0.0000">
                  <c:v>4.3700000000000003E-2</c:v>
                </c:pt>
                <c:pt idx="303" formatCode="0.0000">
                  <c:v>2.3399999999999997E-2</c:v>
                </c:pt>
                <c:pt idx="304" formatCode="0.0000">
                  <c:v>2.0399999999999998E-2</c:v>
                </c:pt>
                <c:pt idx="305" formatCode="0.0000">
                  <c:v>1.9399999999999997E-2</c:v>
                </c:pt>
                <c:pt idx="306" formatCode="0.0000">
                  <c:v>1.5300000000000001E-2</c:v>
                </c:pt>
                <c:pt idx="307" formatCode="0.0000">
                  <c:v>2.23E-2</c:v>
                </c:pt>
                <c:pt idx="308" formatCode="0.0000">
                  <c:v>1.7000000000000001E-2</c:v>
                </c:pt>
                <c:pt idx="309" formatCode="0.0000">
                  <c:v>3.73E-2</c:v>
                </c:pt>
                <c:pt idx="310" formatCode="0.0000">
                  <c:v>3.7200000000000004E-2</c:v>
                </c:pt>
                <c:pt idx="311" formatCode="0.0000">
                  <c:v>6.6099999999999992E-2</c:v>
                </c:pt>
                <c:pt idx="312" formatCode="0.0000">
                  <c:v>6.4000000000000001E-2</c:v>
                </c:pt>
                <c:pt idx="313" formatCode="0.0000">
                  <c:v>8.1000000000000003E-2</c:v>
                </c:pt>
                <c:pt idx="314" formatCode="0.0000">
                  <c:v>7.2099999999999997E-2</c:v>
                </c:pt>
                <c:pt idx="315" formatCode="0.0000">
                  <c:v>8.2799999999999999E-2</c:v>
                </c:pt>
                <c:pt idx="316" formatCode="0.0000">
                  <c:v>6.25E-2</c:v>
                </c:pt>
                <c:pt idx="317" formatCode="0.0000">
                  <c:v>8.5999999999999993E-2</c:v>
                </c:pt>
                <c:pt idx="318" formatCode="0.0000">
                  <c:v>6.9000000000000006E-2</c:v>
                </c:pt>
                <c:pt idx="319" formatCode="0.0000">
                  <c:v>9.1600000000000001E-2</c:v>
                </c:pt>
                <c:pt idx="320" formatCode="0.0000">
                  <c:v>8.3299999999999999E-2</c:v>
                </c:pt>
                <c:pt idx="321" formatCode="0.0000">
                  <c:v>5.79E-2</c:v>
                </c:pt>
                <c:pt idx="322" formatCode="0.0000">
                  <c:v>6.13E-2</c:v>
                </c:pt>
                <c:pt idx="323" formatCode="0.0000">
                  <c:v>5.8900000000000001E-2</c:v>
                </c:pt>
                <c:pt idx="324" formatCode="0.0000">
                  <c:v>5.3499999999999999E-2</c:v>
                </c:pt>
                <c:pt idx="325" formatCode="0.0000">
                  <c:v>2.3100000000000002E-2</c:v>
                </c:pt>
                <c:pt idx="326" formatCode="0.0000">
                  <c:v>1.84E-2</c:v>
                </c:pt>
                <c:pt idx="327" formatCode="0.0000">
                  <c:v>2.35E-2</c:v>
                </c:pt>
                <c:pt idx="328" formatCode="0.0000">
                  <c:v>2.8899999999999999E-2</c:v>
                </c:pt>
                <c:pt idx="329" formatCode="0.0000">
                  <c:v>2.1999999999999999E-2</c:v>
                </c:pt>
                <c:pt idx="330" formatCode="0.0000">
                  <c:v>2.41E-2</c:v>
                </c:pt>
                <c:pt idx="331" formatCode="0.0000">
                  <c:v>2.5399999999999999E-2</c:v>
                </c:pt>
                <c:pt idx="332" formatCode="0.0000">
                  <c:v>6.1899999999999997E-2</c:v>
                </c:pt>
                <c:pt idx="333" formatCode="0.0000">
                  <c:v>6.0499999999999998E-2</c:v>
                </c:pt>
                <c:pt idx="334" formatCode="0.0000">
                  <c:v>8.8900000000000007E-2</c:v>
                </c:pt>
                <c:pt idx="335" formatCode="0.0000">
                  <c:v>8.1700000000000009E-2</c:v>
                </c:pt>
                <c:pt idx="336" formatCode="0.0000">
                  <c:v>8.9099999999999999E-2</c:v>
                </c:pt>
                <c:pt idx="337" formatCode="0.0000">
                  <c:v>8.3000000000000004E-2</c:v>
                </c:pt>
                <c:pt idx="338" formatCode="0.0000">
                  <c:v>7.4900000000000008E-2</c:v>
                </c:pt>
                <c:pt idx="339" formatCode="0.0000">
                  <c:v>7.0699999999999999E-2</c:v>
                </c:pt>
                <c:pt idx="340" formatCode="0.0000">
                  <c:v>9.5400000000000013E-2</c:v>
                </c:pt>
                <c:pt idx="341" formatCode="0.0000">
                  <c:v>7.5299999999999992E-2</c:v>
                </c:pt>
                <c:pt idx="342" formatCode="0.0000">
                  <c:v>4.07E-2</c:v>
                </c:pt>
                <c:pt idx="343" formatCode="0.0000">
                  <c:v>5.0799999999999998E-2</c:v>
                </c:pt>
                <c:pt idx="344" formatCode="0.0000">
                  <c:v>4.1000000000000002E-2</c:v>
                </c:pt>
                <c:pt idx="345" formatCode="0.0000">
                  <c:v>4.4700000000000004E-2</c:v>
                </c:pt>
                <c:pt idx="346" formatCode="0.0000">
                  <c:v>5.5899999999999998E-2</c:v>
                </c:pt>
                <c:pt idx="347" formatCode="0.0000">
                  <c:v>6.0899999999999996E-2</c:v>
                </c:pt>
                <c:pt idx="348" formatCode="0.0000">
                  <c:v>6.7400000000000002E-2</c:v>
                </c:pt>
                <c:pt idx="349" formatCode="0.0000">
                  <c:v>5.5100000000000003E-2</c:v>
                </c:pt>
                <c:pt idx="350" formatCode="0.0000">
                  <c:v>4.7600000000000003E-2</c:v>
                </c:pt>
                <c:pt idx="351" formatCode="0.0000">
                  <c:v>6.1899999999999997E-2</c:v>
                </c:pt>
                <c:pt idx="352" formatCode="0.0000">
                  <c:v>6.9800000000000001E-2</c:v>
                </c:pt>
                <c:pt idx="353" formatCode="0.0000">
                  <c:v>4.9399999999999999E-2</c:v>
                </c:pt>
                <c:pt idx="354" formatCode="0.0000">
                  <c:v>4.3099999999999999E-2</c:v>
                </c:pt>
                <c:pt idx="355" formatCode="0.0000">
                  <c:v>2.1999999999999999E-2</c:v>
                </c:pt>
                <c:pt idx="356" formatCode="0.0000">
                  <c:v>2.93E-2</c:v>
                </c:pt>
                <c:pt idx="357" formatCode="0.0000">
                  <c:v>2.5399999999999999E-2</c:v>
                </c:pt>
                <c:pt idx="358" formatCode="0.0000">
                  <c:v>5.2700000000000004E-2</c:v>
                </c:pt>
                <c:pt idx="359" formatCode="0.0000">
                  <c:v>5.2600000000000001E-2</c:v>
                </c:pt>
                <c:pt idx="360" formatCode="0.0000">
                  <c:v>4.9000000000000002E-2</c:v>
                </c:pt>
                <c:pt idx="361" formatCode="0.0000">
                  <c:v>7.640000000000001E-2</c:v>
                </c:pt>
                <c:pt idx="362" formatCode="0.0000">
                  <c:v>6.5200000000000008E-2</c:v>
                </c:pt>
                <c:pt idx="363" formatCode="0.0000">
                  <c:v>9.1499999999999998E-2</c:v>
                </c:pt>
                <c:pt idx="364" formatCode="0.0000">
                  <c:v>7.3499999999999996E-2</c:v>
                </c:pt>
                <c:pt idx="365" formatCode="0.0000">
                  <c:v>3.9E-2</c:v>
                </c:pt>
                <c:pt idx="367" formatCode="0.000">
                  <c:v>0.02</c:v>
                </c:pt>
                <c:pt idx="368" formatCode="0.000">
                  <c:v>0.01</c:v>
                </c:pt>
                <c:pt idx="369" formatCode="0.000">
                  <c:v>0.02</c:v>
                </c:pt>
                <c:pt idx="370" formatCode="0.000">
                  <c:v>0.01</c:v>
                </c:pt>
                <c:pt idx="371" formatCode="0.000">
                  <c:v>0.02</c:v>
                </c:pt>
                <c:pt idx="372" formatCode="0.000">
                  <c:v>0.05</c:v>
                </c:pt>
                <c:pt idx="373" formatCode="0.000">
                  <c:v>0.02</c:v>
                </c:pt>
                <c:pt idx="374" formatCode="0.000">
                  <c:v>8.9999999999999993E-3</c:v>
                </c:pt>
                <c:pt idx="375" formatCode="0.000">
                  <c:v>3.2000000000000001E-2</c:v>
                </c:pt>
                <c:pt idx="376" formatCode="0.000">
                  <c:v>0.03</c:v>
                </c:pt>
                <c:pt idx="377" formatCode="0.000">
                  <c:v>7.0000000000000001E-3</c:v>
                </c:pt>
                <c:pt idx="378" formatCode="0.000">
                  <c:v>2.1000000000000001E-2</c:v>
                </c:pt>
                <c:pt idx="379" formatCode="0.000">
                  <c:v>2.8000000000000001E-2</c:v>
                </c:pt>
                <c:pt idx="380" formatCode="0.000">
                  <c:v>1.7999999999999999E-2</c:v>
                </c:pt>
                <c:pt idx="381" formatCode="0.000">
                  <c:v>1.0999999999999999E-2</c:v>
                </c:pt>
                <c:pt idx="382" formatCode="0.000">
                  <c:v>1.2E-2</c:v>
                </c:pt>
                <c:pt idx="383" formatCode="0.000">
                  <c:v>2.9000000000000001E-2</c:v>
                </c:pt>
                <c:pt idx="384" formatCode="0.000">
                  <c:v>1.7999999999999999E-2</c:v>
                </c:pt>
                <c:pt idx="385" formatCode="0.000">
                  <c:v>8.9999999999999993E-3</c:v>
                </c:pt>
                <c:pt idx="386" formatCode="0.000">
                  <c:v>1.4999999999999999E-2</c:v>
                </c:pt>
                <c:pt idx="387" formatCode="0.000">
                  <c:v>1.2E-2</c:v>
                </c:pt>
                <c:pt idx="388" formatCode="0.000">
                  <c:v>1.6E-2</c:v>
                </c:pt>
                <c:pt idx="389" formatCode="0.000">
                  <c:v>8.0000000000000002E-3</c:v>
                </c:pt>
                <c:pt idx="390" formatCode="0.000">
                  <c:v>1.7000000000000001E-2</c:v>
                </c:pt>
                <c:pt idx="391" formatCode="0.000">
                  <c:v>1.4E-2</c:v>
                </c:pt>
                <c:pt idx="392" formatCode="0.000">
                  <c:v>4.0000000000000001E-3</c:v>
                </c:pt>
                <c:pt idx="393" formatCode="0.000">
                  <c:v>1.6E-2</c:v>
                </c:pt>
                <c:pt idx="394" formatCode="0.000">
                  <c:v>1.5E-3</c:v>
                </c:pt>
                <c:pt idx="395" formatCode="0.000">
                  <c:v>1.2E-2</c:v>
                </c:pt>
                <c:pt idx="396" formatCode="0.000">
                  <c:v>5.0000000000000001E-3</c:v>
                </c:pt>
                <c:pt idx="397" formatCode="0.000">
                  <c:v>0.01</c:v>
                </c:pt>
                <c:pt idx="398" formatCode="0.000">
                  <c:v>3.5999999999999997E-2</c:v>
                </c:pt>
                <c:pt idx="399" formatCode="0.000">
                  <c:v>1.7000000000000001E-2</c:v>
                </c:pt>
                <c:pt idx="400" formatCode="0.000">
                  <c:v>1.7999999999999999E-2</c:v>
                </c:pt>
                <c:pt idx="401" formatCode="0.000">
                  <c:v>8.0000000000000002E-3</c:v>
                </c:pt>
                <c:pt idx="402" formatCode="0.000">
                  <c:v>1.0999999999999999E-2</c:v>
                </c:pt>
                <c:pt idx="403" formatCode="0.000">
                  <c:v>7.0000000000000001E-3</c:v>
                </c:pt>
                <c:pt idx="404" formatCode="0.000">
                  <c:v>1.0999999999999999E-2</c:v>
                </c:pt>
                <c:pt idx="405" formatCode="0.000">
                  <c:v>1.4999999999999999E-2</c:v>
                </c:pt>
                <c:pt idx="406" formatCode="0.000">
                  <c:v>1.5E-3</c:v>
                </c:pt>
                <c:pt idx="407" formatCode="0.000">
                  <c:v>1.6E-2</c:v>
                </c:pt>
                <c:pt idx="408" formatCode="0.000">
                  <c:v>1.5E-3</c:v>
                </c:pt>
                <c:pt idx="409" formatCode="0.000">
                  <c:v>8.9999999999999993E-3</c:v>
                </c:pt>
                <c:pt idx="410" formatCode="0.000">
                  <c:v>1.7999999999999999E-2</c:v>
                </c:pt>
                <c:pt idx="411" formatCode="0.000">
                  <c:v>8.9999999999999993E-3</c:v>
                </c:pt>
                <c:pt idx="412" formatCode="0.000">
                  <c:v>1.4E-2</c:v>
                </c:pt>
                <c:pt idx="413" formatCode="0.000">
                  <c:v>1.5E-3</c:v>
                </c:pt>
                <c:pt idx="414" formatCode="0.000">
                  <c:v>4.0000000000000001E-3</c:v>
                </c:pt>
                <c:pt idx="415" formatCode="0.000">
                  <c:v>0.02</c:v>
                </c:pt>
                <c:pt idx="416" formatCode="0.000">
                  <c:v>4.0000000000000001E-3</c:v>
                </c:pt>
                <c:pt idx="417" formatCode="0.000">
                  <c:v>4.0000000000000001E-3</c:v>
                </c:pt>
                <c:pt idx="418" formatCode="0.000">
                  <c:v>8.9999999999999993E-3</c:v>
                </c:pt>
                <c:pt idx="419" formatCode="0.000">
                  <c:v>6.0000000000000001E-3</c:v>
                </c:pt>
                <c:pt idx="420" formatCode="0.000">
                  <c:v>1.4449999999999999E-2</c:v>
                </c:pt>
                <c:pt idx="421" formatCode="0.000">
                  <c:v>1.0019999999999999E-2</c:v>
                </c:pt>
                <c:pt idx="422" formatCode="0.000">
                  <c:v>5.8399999999999997E-3</c:v>
                </c:pt>
                <c:pt idx="423" formatCode="0.000">
                  <c:v>2.5200000000000001E-3</c:v>
                </c:pt>
                <c:pt idx="424" formatCode="0.000">
                  <c:v>5.3200000000000001E-3</c:v>
                </c:pt>
                <c:pt idx="425" formatCode="0.000">
                  <c:v>9.1000000000000004E-3</c:v>
                </c:pt>
                <c:pt idx="426" formatCode="0.000">
                  <c:v>2.5999999999999999E-3</c:v>
                </c:pt>
                <c:pt idx="427" formatCode="0.000">
                  <c:v>1.07E-3</c:v>
                </c:pt>
                <c:pt idx="428" formatCode="0.000">
                  <c:v>1.008E-2</c:v>
                </c:pt>
                <c:pt idx="429" formatCode="0.000">
                  <c:v>1.2160000000000001E-2</c:v>
                </c:pt>
                <c:pt idx="430" formatCode="0.000">
                  <c:v>1.8700000000000001E-3</c:v>
                </c:pt>
                <c:pt idx="431" formatCode="0.000">
                  <c:v>2.0099999999999996E-3</c:v>
                </c:pt>
                <c:pt idx="432" formatCode="0.000">
                  <c:v>4.0400000000000002E-3</c:v>
                </c:pt>
                <c:pt idx="433" formatCode="0.000">
                  <c:v>2.7299999999999998E-3</c:v>
                </c:pt>
                <c:pt idx="434" formatCode="0.000">
                  <c:v>4.0899999999999999E-3</c:v>
                </c:pt>
                <c:pt idx="435" formatCode="0.000">
                  <c:v>1.4E-3</c:v>
                </c:pt>
                <c:pt idx="436" formatCode="0.000">
                  <c:v>2.5800000000000003E-3</c:v>
                </c:pt>
                <c:pt idx="437" formatCode="0.000">
                  <c:v>6.45E-3</c:v>
                </c:pt>
                <c:pt idx="438" formatCode="0.000">
                  <c:v>4.5500000000000002E-3</c:v>
                </c:pt>
                <c:pt idx="439" formatCode="0.000">
                  <c:v>5.3200000000000001E-3</c:v>
                </c:pt>
                <c:pt idx="440" formatCode="0.000">
                  <c:v>3.14E-3</c:v>
                </c:pt>
                <c:pt idx="441" formatCode="0.000">
                  <c:v>3.96E-3</c:v>
                </c:pt>
                <c:pt idx="442">
                  <c:v>4.7800000000000004E-3</c:v>
                </c:pt>
                <c:pt idx="443">
                  <c:v>2.5999999999999999E-3</c:v>
                </c:pt>
                <c:pt idx="444">
                  <c:v>3.3E-3</c:v>
                </c:pt>
                <c:pt idx="445">
                  <c:v>1.2749999999999999E-3</c:v>
                </c:pt>
                <c:pt idx="446">
                  <c:v>1.5025E-2</c:v>
                </c:pt>
                <c:pt idx="447">
                  <c:v>1.2825E-2</c:v>
                </c:pt>
                <c:pt idx="448">
                  <c:v>1.1314999999999999E-2</c:v>
                </c:pt>
                <c:pt idx="449">
                  <c:v>6.6979999999999998E-2</c:v>
                </c:pt>
                <c:pt idx="450">
                  <c:v>8.1700000000000002E-3</c:v>
                </c:pt>
                <c:pt idx="451">
                  <c:v>1.3130000000000001E-2</c:v>
                </c:pt>
                <c:pt idx="452">
                  <c:v>1.5089999999999999E-2</c:v>
                </c:pt>
                <c:pt idx="453">
                  <c:v>1.048E-2</c:v>
                </c:pt>
                <c:pt idx="454">
                  <c:v>6.62E-3</c:v>
                </c:pt>
                <c:pt idx="455">
                  <c:v>1.4E-3</c:v>
                </c:pt>
              </c:numCache>
            </c:numRef>
          </c:yVal>
          <c:smooth val="0"/>
          <c:extLst>
            <c:ext xmlns:c16="http://schemas.microsoft.com/office/drawing/2014/chart" uri="{C3380CC4-5D6E-409C-BE32-E72D297353CC}">
              <c16:uniqueId val="{00000003-4C77-4460-B258-BBA5A893D0C9}"/>
            </c:ext>
          </c:extLst>
        </c:ser>
        <c:ser>
          <c:idx val="1"/>
          <c:order val="6"/>
          <c:tx>
            <c:strRef>
              <c:f>Animas_Plume_DISSOLVED_Data!$AX$11</c:f>
              <c:strCache>
                <c:ptCount val="1"/>
                <c:pt idx="0">
                  <c:v>Receation Criteria</c:v>
                </c:pt>
              </c:strCache>
            </c:strRef>
          </c:tx>
          <c:spPr>
            <a:ln w="19050">
              <a:solidFill>
                <a:srgbClr val="FF6600"/>
              </a:solidFill>
              <a:prstDash val="dash"/>
            </a:ln>
          </c:spPr>
          <c:marker>
            <c:symbol val="none"/>
          </c:marker>
          <c:xVal>
            <c:numRef>
              <c:f>Animas_Plume_DISSOLVED_Data!$BC$13:$BC$14</c:f>
              <c:numCache>
                <c:formatCode>General</c:formatCode>
                <c:ptCount val="2"/>
                <c:pt idx="0">
                  <c:v>1</c:v>
                </c:pt>
                <c:pt idx="1">
                  <c:v>200</c:v>
                </c:pt>
              </c:numCache>
            </c:numRef>
          </c:xVal>
          <c:yVal>
            <c:numRef>
              <c:f>Animas_Plume_DISSOLVED_Data!$BF$13:$BF$14</c:f>
              <c:numCache>
                <c:formatCode>General</c:formatCode>
                <c:ptCount val="2"/>
                <c:pt idx="0">
                  <c:v>50</c:v>
                </c:pt>
                <c:pt idx="1">
                  <c:v>50</c:v>
                </c:pt>
              </c:numCache>
            </c:numRef>
          </c:yVal>
          <c:smooth val="0"/>
          <c:extLst>
            <c:ext xmlns:c16="http://schemas.microsoft.com/office/drawing/2014/chart" uri="{C3380CC4-5D6E-409C-BE32-E72D297353CC}">
              <c16:uniqueId val="{00000005-4C77-4460-B258-BBA5A893D0C9}"/>
            </c:ext>
          </c:extLst>
        </c:ser>
        <c:dLbls>
          <c:showLegendKey val="0"/>
          <c:showVal val="0"/>
          <c:showCatName val="0"/>
          <c:showSerName val="0"/>
          <c:showPercent val="0"/>
          <c:showBubbleSize val="0"/>
        </c:dLbls>
        <c:axId val="548220008"/>
        <c:axId val="548219616"/>
        <c:extLst>
          <c:ext xmlns:c15="http://schemas.microsoft.com/office/drawing/2012/chart" uri="{02D57815-91ED-43cb-92C2-25804820EDAC}">
            <c15:filteredScatterSeries>
              <c15:ser>
                <c:idx val="4"/>
                <c:order val="0"/>
                <c:tx>
                  <c:strRef>
                    <c:extLst>
                      <c:ext uri="{02D57815-91ED-43cb-92C2-25804820EDAC}">
                        <c15:formulaRef>
                          <c15:sqref>Animas_Plume_DISSOLVED_Data!$AX$7</c15:sqref>
                        </c15:formulaRef>
                      </c:ext>
                    </c:extLst>
                    <c:strCache>
                      <c:ptCount val="1"/>
                      <c:pt idx="0">
                        <c:v>GKM Plume</c:v>
                      </c:pt>
                    </c:strCache>
                  </c:strRef>
                </c:tx>
                <c:spPr>
                  <a:ln w="19050" cap="rnd">
                    <a:noFill/>
                    <a:round/>
                  </a:ln>
                  <a:effectLst/>
                </c:spPr>
                <c:xVal>
                  <c:numRef>
                    <c:extLst>
                      <c:ext uri="{02D57815-91ED-43cb-92C2-25804820EDAC}">
                        <c15:formulaRef>
                          <c15:sqref>Animas_Plume_DISSOLVED_Data!$B$4:$B$147</c15:sqref>
                        </c15:formulaRef>
                      </c:ext>
                    </c:extLst>
                    <c:numCache>
                      <c:formatCode>0.000</c:formatCode>
                      <c:ptCount val="144"/>
                      <c:pt idx="0">
                        <c:v>16.350935040000003</c:v>
                      </c:pt>
                      <c:pt idx="1">
                        <c:v>13.45411584</c:v>
                      </c:pt>
                      <c:pt idx="2">
                        <c:v>16.350935040000003</c:v>
                      </c:pt>
                      <c:pt idx="3">
                        <c:v>12.536789760000001</c:v>
                      </c:pt>
                      <c:pt idx="4">
                        <c:v>64.019704320000002</c:v>
                      </c:pt>
                      <c:pt idx="5">
                        <c:v>16.350935040000003</c:v>
                      </c:pt>
                      <c:pt idx="6">
                        <c:v>91.764794880000011</c:v>
                      </c:pt>
                      <c:pt idx="7">
                        <c:v>12.536789760000001</c:v>
                      </c:pt>
                      <c:pt idx="8">
                        <c:v>16.350935040000003</c:v>
                      </c:pt>
                      <c:pt idx="9">
                        <c:v>64.019704320000002</c:v>
                      </c:pt>
                      <c:pt idx="10">
                        <c:v>91.764794880000011</c:v>
                      </c:pt>
                      <c:pt idx="11">
                        <c:v>12.536789760000001</c:v>
                      </c:pt>
                      <c:pt idx="12">
                        <c:v>16.350935040000003</c:v>
                      </c:pt>
                      <c:pt idx="13">
                        <c:v>64.019704320000002</c:v>
                      </c:pt>
                      <c:pt idx="14">
                        <c:v>91.764794880000011</c:v>
                      </c:pt>
                      <c:pt idx="15">
                        <c:v>12.536789760000001</c:v>
                      </c:pt>
                      <c:pt idx="16">
                        <c:v>16.350935040000003</c:v>
                      </c:pt>
                      <c:pt idx="17">
                        <c:v>91.764794880000011</c:v>
                      </c:pt>
                      <c:pt idx="18">
                        <c:v>91.780888320000003</c:v>
                      </c:pt>
                      <c:pt idx="19">
                        <c:v>93.824755199999998</c:v>
                      </c:pt>
                      <c:pt idx="20">
                        <c:v>101.08289664000002</c:v>
                      </c:pt>
                      <c:pt idx="21">
                        <c:v>176.56113024000001</c:v>
                      </c:pt>
                      <c:pt idx="22">
                        <c:v>94.24318464000001</c:v>
                      </c:pt>
                      <c:pt idx="23">
                        <c:v>93.824755199999998</c:v>
                      </c:pt>
                      <c:pt idx="24">
                        <c:v>94.24318464000001</c:v>
                      </c:pt>
                      <c:pt idx="25">
                        <c:v>94.24318464000001</c:v>
                      </c:pt>
                      <c:pt idx="26">
                        <c:v>93.824755199999998</c:v>
                      </c:pt>
                      <c:pt idx="27">
                        <c:v>94.24318464000001</c:v>
                      </c:pt>
                      <c:pt idx="28">
                        <c:v>0.78857856000000004</c:v>
                      </c:pt>
                      <c:pt idx="29">
                        <c:v>0.90123264000000014</c:v>
                      </c:pt>
                      <c:pt idx="30">
                        <c:v>13.775984640000003</c:v>
                      </c:pt>
                      <c:pt idx="31">
                        <c:v>15.658917120000002</c:v>
                      </c:pt>
                      <c:pt idx="32">
                        <c:v>94.24318464000001</c:v>
                      </c:pt>
                      <c:pt idx="33">
                        <c:v>94.24318464000001</c:v>
                      </c:pt>
                      <c:pt idx="34">
                        <c:v>93.824755199999998</c:v>
                      </c:pt>
                      <c:pt idx="35">
                        <c:v>93.824755199999998</c:v>
                      </c:pt>
                      <c:pt idx="36">
                        <c:v>94.613333760000003</c:v>
                      </c:pt>
                      <c:pt idx="37">
                        <c:v>101.08289664000002</c:v>
                      </c:pt>
                      <c:pt idx="38">
                        <c:v>13.083966720000003</c:v>
                      </c:pt>
                      <c:pt idx="39">
                        <c:v>114.4243584</c:v>
                      </c:pt>
                      <c:pt idx="40">
                        <c:v>94.24318464000001</c:v>
                      </c:pt>
                      <c:pt idx="41">
                        <c:v>15.884225279999999</c:v>
                      </c:pt>
                      <c:pt idx="42">
                        <c:v>16.399215359999999</c:v>
                      </c:pt>
                      <c:pt idx="43">
                        <c:v>147.54465792000002</c:v>
                      </c:pt>
                      <c:pt idx="44">
                        <c:v>91.780888320000003</c:v>
                      </c:pt>
                      <c:pt idx="45">
                        <c:v>157.55477760000002</c:v>
                      </c:pt>
                      <c:pt idx="46">
                        <c:v>157.55477760000002</c:v>
                      </c:pt>
                      <c:pt idx="47">
                        <c:v>73.836702720000005</c:v>
                      </c:pt>
                      <c:pt idx="48">
                        <c:v>63.536901119999996</c:v>
                      </c:pt>
                      <c:pt idx="49">
                        <c:v>176.56113024000001</c:v>
                      </c:pt>
                      <c:pt idx="50">
                        <c:v>93.824755199999998</c:v>
                      </c:pt>
                      <c:pt idx="51">
                        <c:v>103.15895039999999</c:v>
                      </c:pt>
                      <c:pt idx="52">
                        <c:v>0.96560639999999998</c:v>
                      </c:pt>
                      <c:pt idx="53">
                        <c:v>13.775984640000003</c:v>
                      </c:pt>
                      <c:pt idx="54">
                        <c:v>15.658917120000002</c:v>
                      </c:pt>
                      <c:pt idx="55">
                        <c:v>63.826583039999996</c:v>
                      </c:pt>
                      <c:pt idx="56">
                        <c:v>164.08871424</c:v>
                      </c:pt>
                      <c:pt idx="57">
                        <c:v>16.350935040000003</c:v>
                      </c:pt>
                      <c:pt idx="58">
                        <c:v>91.780888320000003</c:v>
                      </c:pt>
                      <c:pt idx="59">
                        <c:v>93.824755199999998</c:v>
                      </c:pt>
                      <c:pt idx="60">
                        <c:v>101.08289664000002</c:v>
                      </c:pt>
                      <c:pt idx="61">
                        <c:v>64.019704320000002</c:v>
                      </c:pt>
                      <c:pt idx="62">
                        <c:v>79.356752640000011</c:v>
                      </c:pt>
                      <c:pt idx="63">
                        <c:v>164.08871424</c:v>
                      </c:pt>
                      <c:pt idx="64">
                        <c:v>189.59681664000001</c:v>
                      </c:pt>
                      <c:pt idx="65">
                        <c:v>91.780888320000003</c:v>
                      </c:pt>
                      <c:pt idx="66">
                        <c:v>189.38760192000004</c:v>
                      </c:pt>
                      <c:pt idx="67">
                        <c:v>93.824755199999998</c:v>
                      </c:pt>
                      <c:pt idx="68">
                        <c:v>101.08289664000002</c:v>
                      </c:pt>
                      <c:pt idx="69">
                        <c:v>162.86561280000001</c:v>
                      </c:pt>
                      <c:pt idx="70">
                        <c:v>79.356752640000011</c:v>
                      </c:pt>
                      <c:pt idx="71">
                        <c:v>157.55477760000002</c:v>
                      </c:pt>
                      <c:pt idx="72">
                        <c:v>103.15895039999999</c:v>
                      </c:pt>
                      <c:pt idx="73">
                        <c:v>92.376345600000008</c:v>
                      </c:pt>
                      <c:pt idx="74">
                        <c:v>164.08871424</c:v>
                      </c:pt>
                      <c:pt idx="75">
                        <c:v>151.58411136000001</c:v>
                      </c:pt>
                      <c:pt idx="76">
                        <c:v>96.480172800000005</c:v>
                      </c:pt>
                      <c:pt idx="77">
                        <c:v>176.56113024000001</c:v>
                      </c:pt>
                      <c:pt idx="78">
                        <c:v>63.826583039999996</c:v>
                      </c:pt>
                      <c:pt idx="79">
                        <c:v>189.38760192000004</c:v>
                      </c:pt>
                      <c:pt idx="80">
                        <c:v>147.54465792000002</c:v>
                      </c:pt>
                      <c:pt idx="81">
                        <c:v>12.536789760000001</c:v>
                      </c:pt>
                      <c:pt idx="82">
                        <c:v>16.350935040000003</c:v>
                      </c:pt>
                      <c:pt idx="83">
                        <c:v>191.2705344</c:v>
                      </c:pt>
                      <c:pt idx="84">
                        <c:v>164.08871424</c:v>
                      </c:pt>
                      <c:pt idx="85">
                        <c:v>189.38760192000004</c:v>
                      </c:pt>
                      <c:pt idx="86">
                        <c:v>101.08289664000002</c:v>
                      </c:pt>
                      <c:pt idx="87">
                        <c:v>189.59681664000001</c:v>
                      </c:pt>
                      <c:pt idx="88">
                        <c:v>93.824755199999998</c:v>
                      </c:pt>
                      <c:pt idx="89">
                        <c:v>91.780888320000003</c:v>
                      </c:pt>
                      <c:pt idx="90">
                        <c:v>164.08871424</c:v>
                      </c:pt>
                      <c:pt idx="91">
                        <c:v>189.38760192000004</c:v>
                      </c:pt>
                      <c:pt idx="92">
                        <c:v>192.96034560000001</c:v>
                      </c:pt>
                      <c:pt idx="93">
                        <c:v>147.54465792000002</c:v>
                      </c:pt>
                      <c:pt idx="94">
                        <c:v>151.58411136000001</c:v>
                      </c:pt>
                      <c:pt idx="95">
                        <c:v>157.55477760000002</c:v>
                      </c:pt>
                      <c:pt idx="96">
                        <c:v>162.86561280000001</c:v>
                      </c:pt>
                      <c:pt idx="97">
                        <c:v>176.56113024000001</c:v>
                      </c:pt>
                      <c:pt idx="98">
                        <c:v>190.16008704000001</c:v>
                      </c:pt>
                      <c:pt idx="99">
                        <c:v>164.08871424</c:v>
                      </c:pt>
                      <c:pt idx="100">
                        <c:v>189.38760192000004</c:v>
                      </c:pt>
                      <c:pt idx="101">
                        <c:v>91.780888320000003</c:v>
                      </c:pt>
                      <c:pt idx="102">
                        <c:v>93.824755199999998</c:v>
                      </c:pt>
                      <c:pt idx="103">
                        <c:v>101.08289664000002</c:v>
                      </c:pt>
                      <c:pt idx="104">
                        <c:v>104.17283712000001</c:v>
                      </c:pt>
                      <c:pt idx="105">
                        <c:v>108.95258880000002</c:v>
                      </c:pt>
                      <c:pt idx="106">
                        <c:v>108.95258880000002</c:v>
                      </c:pt>
                      <c:pt idx="107">
                        <c:v>63.826583039999996</c:v>
                      </c:pt>
                      <c:pt idx="108">
                        <c:v>103.15895039999999</c:v>
                      </c:pt>
                      <c:pt idx="109">
                        <c:v>123.08262912000002</c:v>
                      </c:pt>
                      <c:pt idx="110">
                        <c:v>96.480172800000005</c:v>
                      </c:pt>
                      <c:pt idx="111">
                        <c:v>92.376345600000008</c:v>
                      </c:pt>
                      <c:pt idx="112">
                        <c:v>131.48340480000002</c:v>
                      </c:pt>
                      <c:pt idx="113">
                        <c:v>16.350935040000003</c:v>
                      </c:pt>
                      <c:pt idx="114">
                        <c:v>92.376345600000008</c:v>
                      </c:pt>
                      <c:pt idx="115">
                        <c:v>91.780888320000003</c:v>
                      </c:pt>
                      <c:pt idx="116">
                        <c:v>93.824755199999998</c:v>
                      </c:pt>
                      <c:pt idx="117">
                        <c:v>101.08289664000002</c:v>
                      </c:pt>
                      <c:pt idx="118">
                        <c:v>147.54465792000002</c:v>
                      </c:pt>
                      <c:pt idx="119">
                        <c:v>151.58411136000001</c:v>
                      </c:pt>
                      <c:pt idx="120">
                        <c:v>157.55477760000002</c:v>
                      </c:pt>
                      <c:pt idx="121">
                        <c:v>157.55477760000002</c:v>
                      </c:pt>
                      <c:pt idx="122">
                        <c:v>162.86561280000001</c:v>
                      </c:pt>
                      <c:pt idx="123">
                        <c:v>176.56113024000001</c:v>
                      </c:pt>
                      <c:pt idx="124">
                        <c:v>190.16008704000001</c:v>
                      </c:pt>
                      <c:pt idx="125">
                        <c:v>91.780888320000003</c:v>
                      </c:pt>
                      <c:pt idx="126">
                        <c:v>93.824755199999998</c:v>
                      </c:pt>
                      <c:pt idx="127">
                        <c:v>101.08289664000002</c:v>
                      </c:pt>
                      <c:pt idx="128">
                        <c:v>108.95258880000002</c:v>
                      </c:pt>
                      <c:pt idx="129">
                        <c:v>108.95258880000002</c:v>
                      </c:pt>
                      <c:pt idx="130">
                        <c:v>104.17283712000001</c:v>
                      </c:pt>
                      <c:pt idx="131">
                        <c:v>127.83019392000001</c:v>
                      </c:pt>
                      <c:pt idx="132">
                        <c:v>164.08871424</c:v>
                      </c:pt>
                      <c:pt idx="133">
                        <c:v>95.772061440000002</c:v>
                      </c:pt>
                      <c:pt idx="134">
                        <c:v>95.900808960000006</c:v>
                      </c:pt>
                      <c:pt idx="135">
                        <c:v>123.08262912000002</c:v>
                      </c:pt>
                      <c:pt idx="136">
                        <c:v>131.48340480000002</c:v>
                      </c:pt>
                      <c:pt idx="137">
                        <c:v>96.496266240000011</c:v>
                      </c:pt>
                      <c:pt idx="138">
                        <c:v>189.38760192000004</c:v>
                      </c:pt>
                      <c:pt idx="139">
                        <c:v>91.780888320000003</c:v>
                      </c:pt>
                      <c:pt idx="140">
                        <c:v>164.08871424</c:v>
                      </c:pt>
                      <c:pt idx="141">
                        <c:v>93.824755199999998</c:v>
                      </c:pt>
                      <c:pt idx="142">
                        <c:v>189.38760192000004</c:v>
                      </c:pt>
                      <c:pt idx="143">
                        <c:v>101.08289664000002</c:v>
                      </c:pt>
                    </c:numCache>
                  </c:numRef>
                </c:xVal>
                <c:yVal>
                  <c:numRef>
                    <c:extLst>
                      <c:ext uri="{02D57815-91ED-43cb-92C2-25804820EDAC}">
                        <c15:formulaRef>
                          <c15:sqref>Animas_Plume_DISSOLVED_Data!$AB$4:$AB$147</c15:sqref>
                        </c15:formulaRef>
                      </c:ext>
                    </c:extLst>
                    <c:numCache>
                      <c:formatCode>General</c:formatCode>
                      <c:ptCount val="144"/>
                      <c:pt idx="0">
                        <c:v>0.69899999999999995</c:v>
                      </c:pt>
                      <c:pt idx="1">
                        <c:v>26.8</c:v>
                      </c:pt>
                      <c:pt idx="2">
                        <c:v>4.0199999999999996</c:v>
                      </c:pt>
                      <c:pt idx="3">
                        <c:v>8.5399999999999991</c:v>
                      </c:pt>
                      <c:pt idx="4">
                        <c:v>8.5800000000000001E-2</c:v>
                      </c:pt>
                      <c:pt idx="5">
                        <c:v>1.21</c:v>
                      </c:pt>
                      <c:pt idx="6">
                        <c:v>4.3499999999999997E-2</c:v>
                      </c:pt>
                      <c:pt idx="7">
                        <c:v>5.82</c:v>
                      </c:pt>
                      <c:pt idx="8">
                        <c:v>0.73299999999999998</c:v>
                      </c:pt>
                      <c:pt idx="9">
                        <c:v>0.11</c:v>
                      </c:pt>
                      <c:pt idx="10">
                        <c:v>3.78E-2</c:v>
                      </c:pt>
                      <c:pt idx="11">
                        <c:v>4.6500000000000004</c:v>
                      </c:pt>
                      <c:pt idx="12">
                        <c:v>0.60899999999999999</c:v>
                      </c:pt>
                      <c:pt idx="13">
                        <c:v>1.7</c:v>
                      </c:pt>
                      <c:pt idx="14">
                        <c:v>4.9100000000000005E-2</c:v>
                      </c:pt>
                      <c:pt idx="15">
                        <c:v>4.21</c:v>
                      </c:pt>
                      <c:pt idx="16">
                        <c:v>0.45800000000000002</c:v>
                      </c:pt>
                      <c:pt idx="17">
                        <c:v>7.3999999999999996E-2</c:v>
                      </c:pt>
                      <c:pt idx="18">
                        <c:v>4.19E-2</c:v>
                      </c:pt>
                      <c:pt idx="19">
                        <c:v>3.61E-2</c:v>
                      </c:pt>
                      <c:pt idx="20">
                        <c:v>1.7999999999999999E-2</c:v>
                      </c:pt>
                      <c:pt idx="21">
                        <c:v>2.7E-2</c:v>
                      </c:pt>
                      <c:pt idx="22">
                        <c:v>5.7000000000000002E-2</c:v>
                      </c:pt>
                      <c:pt idx="23">
                        <c:v>4.3099999999999999E-2</c:v>
                      </c:pt>
                      <c:pt idx="24">
                        <c:v>6.1399999999999996E-2</c:v>
                      </c:pt>
                      <c:pt idx="25">
                        <c:v>4.7E-2</c:v>
                      </c:pt>
                      <c:pt idx="26">
                        <c:v>2.5899999999999999E-2</c:v>
                      </c:pt>
                      <c:pt idx="27">
                        <c:v>2.1600000000000001E-2</c:v>
                      </c:pt>
                      <c:pt idx="28">
                        <c:v>23</c:v>
                      </c:pt>
                      <c:pt idx="29">
                        <c:v>13</c:v>
                      </c:pt>
                      <c:pt idx="30">
                        <c:v>3.2</c:v>
                      </c:pt>
                      <c:pt idx="31">
                        <c:v>0.53</c:v>
                      </c:pt>
                      <c:pt idx="32">
                        <c:v>5.3800000000000001E-2</c:v>
                      </c:pt>
                      <c:pt idx="33">
                        <c:v>8.48E-2</c:v>
                      </c:pt>
                      <c:pt idx="34">
                        <c:v>0.2757</c:v>
                      </c:pt>
                      <c:pt idx="35">
                        <c:v>3.3600000000000005E-2</c:v>
                      </c:pt>
                      <c:pt idx="36">
                        <c:v>4.0299999999999996E-2</c:v>
                      </c:pt>
                      <c:pt idx="37">
                        <c:v>1.5699999999999999E-2</c:v>
                      </c:pt>
                      <c:pt idx="38">
                        <c:v>3.8073000000000001</c:v>
                      </c:pt>
                      <c:pt idx="39">
                        <c:v>1.1800000000000001E-2</c:v>
                      </c:pt>
                      <c:pt idx="40">
                        <c:v>2.4E-2</c:v>
                      </c:pt>
                      <c:pt idx="41">
                        <c:v>0.45039999999999997</c:v>
                      </c:pt>
                      <c:pt idx="42">
                        <c:v>0.48249999999999998</c:v>
                      </c:pt>
                      <c:pt idx="43">
                        <c:v>2.8E-3</c:v>
                      </c:pt>
                      <c:pt idx="44">
                        <c:v>4.2700000000000002E-2</c:v>
                      </c:pt>
                      <c:pt idx="45">
                        <c:v>2.8E-3</c:v>
                      </c:pt>
                      <c:pt idx="46">
                        <c:v>2.8E-3</c:v>
                      </c:pt>
                      <c:pt idx="47">
                        <c:v>5.5299999999999995E-2</c:v>
                      </c:pt>
                      <c:pt idx="48">
                        <c:v>5.91E-2</c:v>
                      </c:pt>
                      <c:pt idx="49">
                        <c:v>2.8E-3</c:v>
                      </c:pt>
                      <c:pt idx="50">
                        <c:v>2.9000000000000001E-2</c:v>
                      </c:pt>
                      <c:pt idx="51">
                        <c:v>7.4999999999999997E-3</c:v>
                      </c:pt>
                      <c:pt idx="52">
                        <c:v>13</c:v>
                      </c:pt>
                      <c:pt idx="53">
                        <c:v>3.4</c:v>
                      </c:pt>
                      <c:pt idx="54">
                        <c:v>0.53</c:v>
                      </c:pt>
                      <c:pt idx="55">
                        <c:v>7.2999999999999995E-2</c:v>
                      </c:pt>
                      <c:pt idx="56">
                        <c:v>3.3E-4</c:v>
                      </c:pt>
                      <c:pt idx="57">
                        <c:v>0.47299999999999998</c:v>
                      </c:pt>
                      <c:pt idx="58">
                        <c:v>4.9000000000000002E-2</c:v>
                      </c:pt>
                      <c:pt idx="59">
                        <c:v>3.9399999999999998E-2</c:v>
                      </c:pt>
                      <c:pt idx="60">
                        <c:v>1.3099999999999999E-2</c:v>
                      </c:pt>
                      <c:pt idx="61">
                        <c:v>6.1499999999999999E-2</c:v>
                      </c:pt>
                      <c:pt idx="62">
                        <c:v>7.2</c:v>
                      </c:pt>
                      <c:pt idx="63">
                        <c:v>3.3E-4</c:v>
                      </c:pt>
                      <c:pt idx="64">
                        <c:v>2E-3</c:v>
                      </c:pt>
                      <c:pt idx="65">
                        <c:v>5.4600000000000003E-2</c:v>
                      </c:pt>
                      <c:pt idx="66">
                        <c:v>3.3E-4</c:v>
                      </c:pt>
                      <c:pt idx="67">
                        <c:v>4.36E-2</c:v>
                      </c:pt>
                      <c:pt idx="68">
                        <c:v>2.6600000000000002E-2</c:v>
                      </c:pt>
                      <c:pt idx="69">
                        <c:v>2.8E-3</c:v>
                      </c:pt>
                      <c:pt idx="70">
                        <c:v>7.2</c:v>
                      </c:pt>
                      <c:pt idx="71">
                        <c:v>2.8E-3</c:v>
                      </c:pt>
                      <c:pt idx="72">
                        <c:v>2.2800000000000001E-2</c:v>
                      </c:pt>
                      <c:pt idx="73">
                        <c:v>6.6000000000000003E-2</c:v>
                      </c:pt>
                      <c:pt idx="74">
                        <c:v>3.3E-4</c:v>
                      </c:pt>
                      <c:pt idx="75">
                        <c:v>2.8E-3</c:v>
                      </c:pt>
                      <c:pt idx="76">
                        <c:v>3.9700000000000006E-2</c:v>
                      </c:pt>
                      <c:pt idx="77">
                        <c:v>2.8E-3</c:v>
                      </c:pt>
                      <c:pt idx="78">
                        <c:v>6.2399999999999997E-2</c:v>
                      </c:pt>
                      <c:pt idx="79">
                        <c:v>3.3E-4</c:v>
                      </c:pt>
                      <c:pt idx="80">
                        <c:v>2.8E-3</c:v>
                      </c:pt>
                      <c:pt idx="81">
                        <c:v>3.37</c:v>
                      </c:pt>
                      <c:pt idx="82">
                        <c:v>0.52900000000000003</c:v>
                      </c:pt>
                      <c:pt idx="83">
                        <c:v>2.8E-3</c:v>
                      </c:pt>
                      <c:pt idx="84">
                        <c:v>3.3E-4</c:v>
                      </c:pt>
                      <c:pt idx="85">
                        <c:v>3.3E-4</c:v>
                      </c:pt>
                      <c:pt idx="86">
                        <c:v>2.2100000000000002E-2</c:v>
                      </c:pt>
                      <c:pt idx="87">
                        <c:v>2E-3</c:v>
                      </c:pt>
                      <c:pt idx="88">
                        <c:v>4.53E-2</c:v>
                      </c:pt>
                      <c:pt idx="89">
                        <c:v>5.7799999999999997E-2</c:v>
                      </c:pt>
                      <c:pt idx="90">
                        <c:v>3.3E-4</c:v>
                      </c:pt>
                      <c:pt idx="91">
                        <c:v>3.3E-4</c:v>
                      </c:pt>
                      <c:pt idx="92">
                        <c:v>3.7200000000000002E-3</c:v>
                      </c:pt>
                      <c:pt idx="93">
                        <c:v>5.9000000000000007E-3</c:v>
                      </c:pt>
                      <c:pt idx="94">
                        <c:v>1.2E-2</c:v>
                      </c:pt>
                      <c:pt idx="95">
                        <c:v>9.1000000000000004E-3</c:v>
                      </c:pt>
                      <c:pt idx="96">
                        <c:v>2.9000000000000001E-2</c:v>
                      </c:pt>
                      <c:pt idx="97">
                        <c:v>1.4999999999999999E-2</c:v>
                      </c:pt>
                      <c:pt idx="98">
                        <c:v>8.5999999999999993E-2</c:v>
                      </c:pt>
                      <c:pt idx="99">
                        <c:v>3.3E-4</c:v>
                      </c:pt>
                      <c:pt idx="100">
                        <c:v>3.3E-4</c:v>
                      </c:pt>
                      <c:pt idx="101">
                        <c:v>5.5799999999999995E-2</c:v>
                      </c:pt>
                      <c:pt idx="102">
                        <c:v>5.4899999999999997E-2</c:v>
                      </c:pt>
                      <c:pt idx="103">
                        <c:v>2.8300000000000002E-2</c:v>
                      </c:pt>
                      <c:pt idx="104">
                        <c:v>1.7999999999999999E-2</c:v>
                      </c:pt>
                      <c:pt idx="105">
                        <c:v>1.4999999999999999E-2</c:v>
                      </c:pt>
                      <c:pt idx="106">
                        <c:v>1.7000000000000001E-2</c:v>
                      </c:pt>
                      <c:pt idx="107">
                        <c:v>9.6799999999999997E-2</c:v>
                      </c:pt>
                      <c:pt idx="108">
                        <c:v>0.01</c:v>
                      </c:pt>
                      <c:pt idx="109">
                        <c:v>1.4E-2</c:v>
                      </c:pt>
                      <c:pt idx="110">
                        <c:v>2.5600000000000001E-2</c:v>
                      </c:pt>
                      <c:pt idx="111">
                        <c:v>5.1700000000000003E-2</c:v>
                      </c:pt>
                      <c:pt idx="112">
                        <c:v>7.0000000000000001E-3</c:v>
                      </c:pt>
                      <c:pt idx="113">
                        <c:v>0.52900000000000003</c:v>
                      </c:pt>
                      <c:pt idx="114">
                        <c:v>4.9700000000000001E-2</c:v>
                      </c:pt>
                      <c:pt idx="115">
                        <c:v>6.6400000000000001E-2</c:v>
                      </c:pt>
                      <c:pt idx="116">
                        <c:v>4.5600000000000002E-2</c:v>
                      </c:pt>
                      <c:pt idx="117">
                        <c:v>2.4E-2</c:v>
                      </c:pt>
                      <c:pt idx="118">
                        <c:v>2.8999999999999998E-3</c:v>
                      </c:pt>
                      <c:pt idx="119">
                        <c:v>4.3E-3</c:v>
                      </c:pt>
                      <c:pt idx="120">
                        <c:v>3.3E-3</c:v>
                      </c:pt>
                      <c:pt idx="121">
                        <c:v>0</c:v>
                      </c:pt>
                      <c:pt idx="122">
                        <c:v>3.2000000000000002E-3</c:v>
                      </c:pt>
                      <c:pt idx="123">
                        <c:v>2.8E-3</c:v>
                      </c:pt>
                      <c:pt idx="124">
                        <c:v>4.7999999999999996E-3</c:v>
                      </c:pt>
                      <c:pt idx="125">
                        <c:v>4.9399999999999999E-2</c:v>
                      </c:pt>
                      <c:pt idx="126">
                        <c:v>4.6700000000000005E-2</c:v>
                      </c:pt>
                      <c:pt idx="127">
                        <c:v>3.2899999999999999E-2</c:v>
                      </c:pt>
                      <c:pt idx="128">
                        <c:v>1.43E-2</c:v>
                      </c:pt>
                      <c:pt idx="129">
                        <c:v>2.4199999999999999E-2</c:v>
                      </c:pt>
                      <c:pt idx="130">
                        <c:v>8.8000000000000005E-3</c:v>
                      </c:pt>
                      <c:pt idx="131">
                        <c:v>2.3E-3</c:v>
                      </c:pt>
                      <c:pt idx="132">
                        <c:v>3.3E-4</c:v>
                      </c:pt>
                      <c:pt idx="133">
                        <c:v>2.8000000000000001E-2</c:v>
                      </c:pt>
                      <c:pt idx="134">
                        <c:v>2.8000000000000001E-2</c:v>
                      </c:pt>
                      <c:pt idx="135">
                        <c:v>1.4800000000000001E-2</c:v>
                      </c:pt>
                      <c:pt idx="136">
                        <c:v>6.7999999999999996E-3</c:v>
                      </c:pt>
                      <c:pt idx="137">
                        <c:v>3.9E-2</c:v>
                      </c:pt>
                      <c:pt idx="138">
                        <c:v>3.3E-4</c:v>
                      </c:pt>
                      <c:pt idx="139">
                        <c:v>5.3800000000000001E-2</c:v>
                      </c:pt>
                      <c:pt idx="140">
                        <c:v>3.3E-4</c:v>
                      </c:pt>
                      <c:pt idx="141">
                        <c:v>5.1700000000000003E-2</c:v>
                      </c:pt>
                      <c:pt idx="142">
                        <c:v>3.3E-4</c:v>
                      </c:pt>
                      <c:pt idx="143">
                        <c:v>2.64E-2</c:v>
                      </c:pt>
                    </c:numCache>
                  </c:numRef>
                </c:yVal>
                <c:smooth val="0"/>
                <c:extLst>
                  <c:ext xmlns:c16="http://schemas.microsoft.com/office/drawing/2014/chart" uri="{C3380CC4-5D6E-409C-BE32-E72D297353CC}">
                    <c16:uniqueId val="{00000008-4C77-4460-B258-BBA5A893D0C9}"/>
                  </c:ext>
                </c:extLst>
              </c15:ser>
            </c15:filteredScatterSeries>
            <c15:filteredScatterSeries>
              <c15:ser>
                <c:idx val="5"/>
                <c:order val="1"/>
                <c:tx>
                  <c:v>Historic</c:v>
                </c:tx>
                <c:spPr>
                  <a:ln w="19050">
                    <a:noFill/>
                  </a:ln>
                </c:spPr>
                <c:xVal>
                  <c:numRef>
                    <c:extLst xmlns:c15="http://schemas.microsoft.com/office/drawing/2012/chart">
                      <c:ext xmlns:c15="http://schemas.microsoft.com/office/drawing/2012/chart" uri="{02D57815-91ED-43cb-92C2-25804820EDAC}">
                        <c15:formulaRef>
                          <c15:sqref>Animas_Plume_DISSOLVED_Data!$B$151:$B$606</c15:sqref>
                        </c15:formulaRef>
                      </c:ext>
                    </c:extLst>
                    <c:numCache>
                      <c:formatCode>0.00</c:formatCode>
                      <c:ptCount val="456"/>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0">
                        <c:v>16.399999999999999</c:v>
                      </c:pt>
                      <c:pt idx="41">
                        <c:v>16.399999999999999</c:v>
                      </c:pt>
                      <c:pt idx="42">
                        <c:v>16.399999999999999</c:v>
                      </c:pt>
                      <c:pt idx="43">
                        <c:v>16.399999999999999</c:v>
                      </c:pt>
                      <c:pt idx="44">
                        <c:v>16.399999999999999</c:v>
                      </c:pt>
                      <c:pt idx="45">
                        <c:v>16.399999999999999</c:v>
                      </c:pt>
                      <c:pt idx="46">
                        <c:v>16.399999999999999</c:v>
                      </c:pt>
                      <c:pt idx="47">
                        <c:v>16.399999999999999</c:v>
                      </c:pt>
                      <c:pt idx="48">
                        <c:v>16.399999999999999</c:v>
                      </c:pt>
                      <c:pt idx="49">
                        <c:v>16.399999999999999</c:v>
                      </c:pt>
                      <c:pt idx="50">
                        <c:v>16.399999999999999</c:v>
                      </c:pt>
                      <c:pt idx="51">
                        <c:v>16.399999999999999</c:v>
                      </c:pt>
                      <c:pt idx="52">
                        <c:v>16.399999999999999</c:v>
                      </c:pt>
                      <c:pt idx="53">
                        <c:v>16.399999999999999</c:v>
                      </c:pt>
                      <c:pt idx="54">
                        <c:v>16.399999999999999</c:v>
                      </c:pt>
                      <c:pt idx="55">
                        <c:v>16.399999999999999</c:v>
                      </c:pt>
                      <c:pt idx="56">
                        <c:v>16.399999999999999</c:v>
                      </c:pt>
                      <c:pt idx="57">
                        <c:v>16.399999999999999</c:v>
                      </c:pt>
                      <c:pt idx="58">
                        <c:v>16.399999999999999</c:v>
                      </c:pt>
                      <c:pt idx="59">
                        <c:v>16.399999999999999</c:v>
                      </c:pt>
                      <c:pt idx="60">
                        <c:v>16.399999999999999</c:v>
                      </c:pt>
                      <c:pt idx="61">
                        <c:v>16.399999999999999</c:v>
                      </c:pt>
                      <c:pt idx="62">
                        <c:v>16.399999999999999</c:v>
                      </c:pt>
                      <c:pt idx="63">
                        <c:v>16.399999999999999</c:v>
                      </c:pt>
                      <c:pt idx="64">
                        <c:v>16.399999999999999</c:v>
                      </c:pt>
                      <c:pt idx="65">
                        <c:v>16.399999999999999</c:v>
                      </c:pt>
                      <c:pt idx="66">
                        <c:v>16.399999999999999</c:v>
                      </c:pt>
                      <c:pt idx="67">
                        <c:v>16.399999999999999</c:v>
                      </c:pt>
                      <c:pt idx="68">
                        <c:v>16.399999999999999</c:v>
                      </c:pt>
                      <c:pt idx="69">
                        <c:v>16.399999999999999</c:v>
                      </c:pt>
                      <c:pt idx="70">
                        <c:v>16.399999999999999</c:v>
                      </c:pt>
                      <c:pt idx="71">
                        <c:v>16.399999999999999</c:v>
                      </c:pt>
                      <c:pt idx="72">
                        <c:v>16.399999999999999</c:v>
                      </c:pt>
                      <c:pt idx="73">
                        <c:v>16.399999999999999</c:v>
                      </c:pt>
                      <c:pt idx="74">
                        <c:v>16.399999999999999</c:v>
                      </c:pt>
                      <c:pt idx="75">
                        <c:v>16.399999999999999</c:v>
                      </c:pt>
                      <c:pt idx="76">
                        <c:v>16.399999999999999</c:v>
                      </c:pt>
                      <c:pt idx="77">
                        <c:v>16.399999999999999</c:v>
                      </c:pt>
                      <c:pt idx="78">
                        <c:v>16.399999999999999</c:v>
                      </c:pt>
                      <c:pt idx="79">
                        <c:v>16.399999999999999</c:v>
                      </c:pt>
                      <c:pt idx="80">
                        <c:v>16.399999999999999</c:v>
                      </c:pt>
                      <c:pt idx="81">
                        <c:v>16.399999999999999</c:v>
                      </c:pt>
                      <c:pt idx="82">
                        <c:v>16.399999999999999</c:v>
                      </c:pt>
                      <c:pt idx="83">
                        <c:v>16.399999999999999</c:v>
                      </c:pt>
                      <c:pt idx="84">
                        <c:v>16.399999999999999</c:v>
                      </c:pt>
                      <c:pt idx="85">
                        <c:v>16.399999999999999</c:v>
                      </c:pt>
                      <c:pt idx="86">
                        <c:v>16.399999999999999</c:v>
                      </c:pt>
                      <c:pt idx="87">
                        <c:v>16.399999999999999</c:v>
                      </c:pt>
                      <c:pt idx="88">
                        <c:v>16.399999999999999</c:v>
                      </c:pt>
                      <c:pt idx="89">
                        <c:v>16.399999999999999</c:v>
                      </c:pt>
                      <c:pt idx="90">
                        <c:v>16.399999999999999</c:v>
                      </c:pt>
                      <c:pt idx="91">
                        <c:v>16.399999999999999</c:v>
                      </c:pt>
                      <c:pt idx="92">
                        <c:v>16.399999999999999</c:v>
                      </c:pt>
                      <c:pt idx="93">
                        <c:v>16.399999999999999</c:v>
                      </c:pt>
                      <c:pt idx="94">
                        <c:v>16.399999999999999</c:v>
                      </c:pt>
                      <c:pt idx="95">
                        <c:v>16.399999999999999</c:v>
                      </c:pt>
                      <c:pt idx="96">
                        <c:v>16.399999999999999</c:v>
                      </c:pt>
                      <c:pt idx="97">
                        <c:v>16.399999999999999</c:v>
                      </c:pt>
                      <c:pt idx="98">
                        <c:v>16.399999999999999</c:v>
                      </c:pt>
                      <c:pt idx="99">
                        <c:v>16.399999999999999</c:v>
                      </c:pt>
                      <c:pt idx="100">
                        <c:v>16.399999999999999</c:v>
                      </c:pt>
                      <c:pt idx="101">
                        <c:v>16.399999999999999</c:v>
                      </c:pt>
                      <c:pt idx="102">
                        <c:v>16.399999999999999</c:v>
                      </c:pt>
                      <c:pt idx="103">
                        <c:v>16.399999999999999</c:v>
                      </c:pt>
                      <c:pt idx="104">
                        <c:v>16.399999999999999</c:v>
                      </c:pt>
                      <c:pt idx="105">
                        <c:v>16.399999999999999</c:v>
                      </c:pt>
                      <c:pt idx="106">
                        <c:v>16.399999999999999</c:v>
                      </c:pt>
                      <c:pt idx="107">
                        <c:v>16.399999999999999</c:v>
                      </c:pt>
                      <c:pt idx="108">
                        <c:v>16.399999999999999</c:v>
                      </c:pt>
                      <c:pt idx="109">
                        <c:v>16.399999999999999</c:v>
                      </c:pt>
                      <c:pt idx="110">
                        <c:v>16.399999999999999</c:v>
                      </c:pt>
                      <c:pt idx="111">
                        <c:v>16.399999999999999</c:v>
                      </c:pt>
                      <c:pt idx="112">
                        <c:v>16.399999999999999</c:v>
                      </c:pt>
                      <c:pt idx="113">
                        <c:v>16.399999999999999</c:v>
                      </c:pt>
                      <c:pt idx="114">
                        <c:v>16.399999999999999</c:v>
                      </c:pt>
                      <c:pt idx="115">
                        <c:v>16.399999999999999</c:v>
                      </c:pt>
                      <c:pt idx="116">
                        <c:v>16.399999999999999</c:v>
                      </c:pt>
                      <c:pt idx="117">
                        <c:v>16.399999999999999</c:v>
                      </c:pt>
                      <c:pt idx="118">
                        <c:v>16.399999999999999</c:v>
                      </c:pt>
                      <c:pt idx="119">
                        <c:v>16.399999999999999</c:v>
                      </c:pt>
                      <c:pt idx="120">
                        <c:v>16.399999999999999</c:v>
                      </c:pt>
                      <c:pt idx="121">
                        <c:v>16.399999999999999</c:v>
                      </c:pt>
                      <c:pt idx="122">
                        <c:v>16.399999999999999</c:v>
                      </c:pt>
                      <c:pt idx="123">
                        <c:v>16.399999999999999</c:v>
                      </c:pt>
                      <c:pt idx="124">
                        <c:v>16.399999999999999</c:v>
                      </c:pt>
                      <c:pt idx="125">
                        <c:v>16.399999999999999</c:v>
                      </c:pt>
                      <c:pt idx="126">
                        <c:v>16.399999999999999</c:v>
                      </c:pt>
                      <c:pt idx="127">
                        <c:v>16.399999999999999</c:v>
                      </c:pt>
                      <c:pt idx="128">
                        <c:v>16.399999999999999</c:v>
                      </c:pt>
                      <c:pt idx="129">
                        <c:v>16.399999999999999</c:v>
                      </c:pt>
                      <c:pt idx="130">
                        <c:v>16.399999999999999</c:v>
                      </c:pt>
                      <c:pt idx="131">
                        <c:v>104</c:v>
                      </c:pt>
                      <c:pt idx="132">
                        <c:v>104</c:v>
                      </c:pt>
                      <c:pt idx="133">
                        <c:v>104</c:v>
                      </c:pt>
                      <c:pt idx="134">
                        <c:v>104</c:v>
                      </c:pt>
                      <c:pt idx="135">
                        <c:v>104</c:v>
                      </c:pt>
                      <c:pt idx="136">
                        <c:v>104</c:v>
                      </c:pt>
                      <c:pt idx="137">
                        <c:v>104</c:v>
                      </c:pt>
                      <c:pt idx="138">
                        <c:v>104</c:v>
                      </c:pt>
                      <c:pt idx="139">
                        <c:v>104</c:v>
                      </c:pt>
                      <c:pt idx="140">
                        <c:v>104</c:v>
                      </c:pt>
                      <c:pt idx="141">
                        <c:v>104</c:v>
                      </c:pt>
                      <c:pt idx="142">
                        <c:v>104</c:v>
                      </c:pt>
                      <c:pt idx="143">
                        <c:v>104</c:v>
                      </c:pt>
                      <c:pt idx="144">
                        <c:v>104</c:v>
                      </c:pt>
                      <c:pt idx="145">
                        <c:v>104</c:v>
                      </c:pt>
                      <c:pt idx="146">
                        <c:v>104</c:v>
                      </c:pt>
                      <c:pt idx="147">
                        <c:v>104</c:v>
                      </c:pt>
                      <c:pt idx="148">
                        <c:v>104</c:v>
                      </c:pt>
                      <c:pt idx="149">
                        <c:v>104</c:v>
                      </c:pt>
                      <c:pt idx="150">
                        <c:v>104</c:v>
                      </c:pt>
                      <c:pt idx="151">
                        <c:v>104</c:v>
                      </c:pt>
                      <c:pt idx="152">
                        <c:v>104</c:v>
                      </c:pt>
                      <c:pt idx="153">
                        <c:v>104</c:v>
                      </c:pt>
                      <c:pt idx="154">
                        <c:v>104</c:v>
                      </c:pt>
                      <c:pt idx="155">
                        <c:v>104</c:v>
                      </c:pt>
                      <c:pt idx="156">
                        <c:v>104</c:v>
                      </c:pt>
                      <c:pt idx="157">
                        <c:v>104</c:v>
                      </c:pt>
                      <c:pt idx="158">
                        <c:v>104</c:v>
                      </c:pt>
                      <c:pt idx="159">
                        <c:v>104</c:v>
                      </c:pt>
                      <c:pt idx="160">
                        <c:v>104</c:v>
                      </c:pt>
                      <c:pt idx="161">
                        <c:v>104</c:v>
                      </c:pt>
                      <c:pt idx="162">
                        <c:v>104</c:v>
                      </c:pt>
                      <c:pt idx="163">
                        <c:v>104</c:v>
                      </c:pt>
                      <c:pt idx="164">
                        <c:v>104</c:v>
                      </c:pt>
                      <c:pt idx="165">
                        <c:v>104</c:v>
                      </c:pt>
                      <c:pt idx="166">
                        <c:v>104</c:v>
                      </c:pt>
                      <c:pt idx="167">
                        <c:v>104</c:v>
                      </c:pt>
                      <c:pt idx="168">
                        <c:v>104</c:v>
                      </c:pt>
                      <c:pt idx="169">
                        <c:v>104</c:v>
                      </c:pt>
                      <c:pt idx="170">
                        <c:v>104</c:v>
                      </c:pt>
                      <c:pt idx="171">
                        <c:v>104</c:v>
                      </c:pt>
                      <c:pt idx="172">
                        <c:v>104</c:v>
                      </c:pt>
                      <c:pt idx="173">
                        <c:v>104</c:v>
                      </c:pt>
                      <c:pt idx="174">
                        <c:v>104</c:v>
                      </c:pt>
                      <c:pt idx="175">
                        <c:v>104</c:v>
                      </c:pt>
                      <c:pt idx="176">
                        <c:v>104</c:v>
                      </c:pt>
                      <c:pt idx="177">
                        <c:v>104</c:v>
                      </c:pt>
                      <c:pt idx="178">
                        <c:v>104</c:v>
                      </c:pt>
                      <c:pt idx="179">
                        <c:v>104</c:v>
                      </c:pt>
                      <c:pt idx="180">
                        <c:v>104</c:v>
                      </c:pt>
                      <c:pt idx="181">
                        <c:v>104</c:v>
                      </c:pt>
                      <c:pt idx="182">
                        <c:v>104</c:v>
                      </c:pt>
                      <c:pt idx="183">
                        <c:v>104</c:v>
                      </c:pt>
                      <c:pt idx="184">
                        <c:v>104</c:v>
                      </c:pt>
                      <c:pt idx="185">
                        <c:v>104</c:v>
                      </c:pt>
                      <c:pt idx="186">
                        <c:v>104</c:v>
                      </c:pt>
                      <c:pt idx="187">
                        <c:v>104</c:v>
                      </c:pt>
                      <c:pt idx="188">
                        <c:v>132</c:v>
                      </c:pt>
                      <c:pt idx="190">
                        <c:v>64</c:v>
                      </c:pt>
                      <c:pt idx="191">
                        <c:v>64</c:v>
                      </c:pt>
                      <c:pt idx="192">
                        <c:v>64</c:v>
                      </c:pt>
                      <c:pt idx="193">
                        <c:v>64</c:v>
                      </c:pt>
                      <c:pt idx="194">
                        <c:v>64</c:v>
                      </c:pt>
                      <c:pt idx="195">
                        <c:v>64</c:v>
                      </c:pt>
                      <c:pt idx="196">
                        <c:v>64</c:v>
                      </c:pt>
                      <c:pt idx="197">
                        <c:v>64</c:v>
                      </c:pt>
                      <c:pt idx="198">
                        <c:v>64</c:v>
                      </c:pt>
                      <c:pt idx="199">
                        <c:v>64</c:v>
                      </c:pt>
                      <c:pt idx="200">
                        <c:v>64</c:v>
                      </c:pt>
                      <c:pt idx="201">
                        <c:v>64</c:v>
                      </c:pt>
                      <c:pt idx="202">
                        <c:v>64</c:v>
                      </c:pt>
                      <c:pt idx="203">
                        <c:v>64</c:v>
                      </c:pt>
                      <c:pt idx="204">
                        <c:v>64</c:v>
                      </c:pt>
                      <c:pt idx="205">
                        <c:v>64</c:v>
                      </c:pt>
                      <c:pt idx="206">
                        <c:v>64</c:v>
                      </c:pt>
                      <c:pt idx="207">
                        <c:v>64</c:v>
                      </c:pt>
                      <c:pt idx="208">
                        <c:v>64</c:v>
                      </c:pt>
                      <c:pt idx="209">
                        <c:v>64</c:v>
                      </c:pt>
                      <c:pt idx="210">
                        <c:v>64</c:v>
                      </c:pt>
                      <c:pt idx="211">
                        <c:v>64</c:v>
                      </c:pt>
                      <c:pt idx="212">
                        <c:v>64</c:v>
                      </c:pt>
                      <c:pt idx="214">
                        <c:v>94</c:v>
                      </c:pt>
                      <c:pt idx="215">
                        <c:v>94</c:v>
                      </c:pt>
                      <c:pt idx="216">
                        <c:v>94</c:v>
                      </c:pt>
                      <c:pt idx="217">
                        <c:v>94</c:v>
                      </c:pt>
                      <c:pt idx="218">
                        <c:v>94</c:v>
                      </c:pt>
                      <c:pt idx="219">
                        <c:v>94</c:v>
                      </c:pt>
                      <c:pt idx="220">
                        <c:v>94</c:v>
                      </c:pt>
                      <c:pt idx="221">
                        <c:v>94</c:v>
                      </c:pt>
                      <c:pt idx="222">
                        <c:v>94</c:v>
                      </c:pt>
                      <c:pt idx="223">
                        <c:v>94</c:v>
                      </c:pt>
                      <c:pt idx="224">
                        <c:v>94</c:v>
                      </c:pt>
                      <c:pt idx="225">
                        <c:v>94</c:v>
                      </c:pt>
                      <c:pt idx="226">
                        <c:v>94</c:v>
                      </c:pt>
                      <c:pt idx="227">
                        <c:v>94</c:v>
                      </c:pt>
                      <c:pt idx="228">
                        <c:v>94</c:v>
                      </c:pt>
                      <c:pt idx="229">
                        <c:v>94</c:v>
                      </c:pt>
                      <c:pt idx="230">
                        <c:v>94</c:v>
                      </c:pt>
                      <c:pt idx="231">
                        <c:v>94</c:v>
                      </c:pt>
                      <c:pt idx="232">
                        <c:v>94</c:v>
                      </c:pt>
                      <c:pt idx="233">
                        <c:v>94</c:v>
                      </c:pt>
                      <c:pt idx="234">
                        <c:v>94</c:v>
                      </c:pt>
                      <c:pt idx="235">
                        <c:v>94</c:v>
                      </c:pt>
                      <c:pt idx="236">
                        <c:v>94</c:v>
                      </c:pt>
                      <c:pt idx="237">
                        <c:v>94</c:v>
                      </c:pt>
                      <c:pt idx="238">
                        <c:v>94</c:v>
                      </c:pt>
                      <c:pt idx="239">
                        <c:v>94</c:v>
                      </c:pt>
                      <c:pt idx="240">
                        <c:v>94</c:v>
                      </c:pt>
                      <c:pt idx="241">
                        <c:v>94</c:v>
                      </c:pt>
                      <c:pt idx="242">
                        <c:v>94</c:v>
                      </c:pt>
                      <c:pt idx="243">
                        <c:v>94</c:v>
                      </c:pt>
                      <c:pt idx="244">
                        <c:v>94</c:v>
                      </c:pt>
                      <c:pt idx="245">
                        <c:v>94</c:v>
                      </c:pt>
                      <c:pt idx="246">
                        <c:v>94</c:v>
                      </c:pt>
                      <c:pt idx="247">
                        <c:v>94</c:v>
                      </c:pt>
                      <c:pt idx="248">
                        <c:v>94</c:v>
                      </c:pt>
                      <c:pt idx="249">
                        <c:v>94</c:v>
                      </c:pt>
                      <c:pt idx="250">
                        <c:v>94</c:v>
                      </c:pt>
                      <c:pt idx="251">
                        <c:v>94</c:v>
                      </c:pt>
                      <c:pt idx="252">
                        <c:v>94</c:v>
                      </c:pt>
                      <c:pt idx="253">
                        <c:v>94</c:v>
                      </c:pt>
                      <c:pt idx="254">
                        <c:v>94</c:v>
                      </c:pt>
                      <c:pt idx="255">
                        <c:v>94</c:v>
                      </c:pt>
                      <c:pt idx="256">
                        <c:v>94</c:v>
                      </c:pt>
                      <c:pt idx="257">
                        <c:v>94</c:v>
                      </c:pt>
                      <c:pt idx="258">
                        <c:v>94</c:v>
                      </c:pt>
                      <c:pt idx="259">
                        <c:v>94</c:v>
                      </c:pt>
                      <c:pt idx="260">
                        <c:v>94</c:v>
                      </c:pt>
                      <c:pt idx="261">
                        <c:v>94</c:v>
                      </c:pt>
                      <c:pt idx="262">
                        <c:v>94</c:v>
                      </c:pt>
                      <c:pt idx="263">
                        <c:v>94</c:v>
                      </c:pt>
                      <c:pt idx="264">
                        <c:v>94</c:v>
                      </c:pt>
                      <c:pt idx="265">
                        <c:v>94</c:v>
                      </c:pt>
                      <c:pt idx="266">
                        <c:v>94</c:v>
                      </c:pt>
                      <c:pt idx="267">
                        <c:v>94</c:v>
                      </c:pt>
                      <c:pt idx="268">
                        <c:v>94</c:v>
                      </c:pt>
                      <c:pt idx="269">
                        <c:v>94</c:v>
                      </c:pt>
                      <c:pt idx="270">
                        <c:v>94</c:v>
                      </c:pt>
                      <c:pt idx="271">
                        <c:v>94</c:v>
                      </c:pt>
                      <c:pt idx="272">
                        <c:v>94</c:v>
                      </c:pt>
                      <c:pt idx="273">
                        <c:v>94</c:v>
                      </c:pt>
                      <c:pt idx="274">
                        <c:v>94</c:v>
                      </c:pt>
                      <c:pt idx="275">
                        <c:v>94</c:v>
                      </c:pt>
                      <c:pt idx="276">
                        <c:v>94</c:v>
                      </c:pt>
                      <c:pt idx="277">
                        <c:v>94</c:v>
                      </c:pt>
                      <c:pt idx="278">
                        <c:v>94</c:v>
                      </c:pt>
                      <c:pt idx="279">
                        <c:v>94</c:v>
                      </c:pt>
                      <c:pt idx="280">
                        <c:v>94</c:v>
                      </c:pt>
                      <c:pt idx="281">
                        <c:v>94</c:v>
                      </c:pt>
                      <c:pt idx="282">
                        <c:v>94</c:v>
                      </c:pt>
                      <c:pt idx="283">
                        <c:v>94</c:v>
                      </c:pt>
                      <c:pt idx="284">
                        <c:v>94</c:v>
                      </c:pt>
                      <c:pt idx="285">
                        <c:v>94</c:v>
                      </c:pt>
                      <c:pt idx="286">
                        <c:v>94</c:v>
                      </c:pt>
                      <c:pt idx="287">
                        <c:v>94</c:v>
                      </c:pt>
                      <c:pt idx="288">
                        <c:v>94</c:v>
                      </c:pt>
                      <c:pt idx="289">
                        <c:v>94</c:v>
                      </c:pt>
                      <c:pt idx="290">
                        <c:v>94</c:v>
                      </c:pt>
                      <c:pt idx="291">
                        <c:v>94</c:v>
                      </c:pt>
                      <c:pt idx="292">
                        <c:v>94</c:v>
                      </c:pt>
                      <c:pt idx="293">
                        <c:v>94</c:v>
                      </c:pt>
                      <c:pt idx="294">
                        <c:v>94</c:v>
                      </c:pt>
                      <c:pt idx="295">
                        <c:v>94</c:v>
                      </c:pt>
                      <c:pt idx="296">
                        <c:v>94</c:v>
                      </c:pt>
                      <c:pt idx="297">
                        <c:v>94</c:v>
                      </c:pt>
                      <c:pt idx="298">
                        <c:v>94</c:v>
                      </c:pt>
                      <c:pt idx="299">
                        <c:v>94</c:v>
                      </c:pt>
                      <c:pt idx="300">
                        <c:v>94</c:v>
                      </c:pt>
                      <c:pt idx="301">
                        <c:v>94</c:v>
                      </c:pt>
                      <c:pt idx="302">
                        <c:v>94</c:v>
                      </c:pt>
                      <c:pt idx="303">
                        <c:v>94</c:v>
                      </c:pt>
                      <c:pt idx="304">
                        <c:v>94</c:v>
                      </c:pt>
                      <c:pt idx="305">
                        <c:v>94</c:v>
                      </c:pt>
                      <c:pt idx="306">
                        <c:v>94</c:v>
                      </c:pt>
                      <c:pt idx="307">
                        <c:v>94</c:v>
                      </c:pt>
                      <c:pt idx="308">
                        <c:v>94</c:v>
                      </c:pt>
                      <c:pt idx="309">
                        <c:v>94</c:v>
                      </c:pt>
                      <c:pt idx="310">
                        <c:v>94</c:v>
                      </c:pt>
                      <c:pt idx="311">
                        <c:v>94</c:v>
                      </c:pt>
                      <c:pt idx="312">
                        <c:v>94</c:v>
                      </c:pt>
                      <c:pt idx="313">
                        <c:v>94</c:v>
                      </c:pt>
                      <c:pt idx="314">
                        <c:v>94</c:v>
                      </c:pt>
                      <c:pt idx="315">
                        <c:v>94</c:v>
                      </c:pt>
                      <c:pt idx="316">
                        <c:v>94</c:v>
                      </c:pt>
                      <c:pt idx="317">
                        <c:v>94</c:v>
                      </c:pt>
                      <c:pt idx="318">
                        <c:v>94</c:v>
                      </c:pt>
                      <c:pt idx="319">
                        <c:v>94</c:v>
                      </c:pt>
                      <c:pt idx="320">
                        <c:v>94</c:v>
                      </c:pt>
                      <c:pt idx="321">
                        <c:v>94</c:v>
                      </c:pt>
                      <c:pt idx="322">
                        <c:v>94</c:v>
                      </c:pt>
                      <c:pt idx="323">
                        <c:v>94</c:v>
                      </c:pt>
                      <c:pt idx="324">
                        <c:v>94</c:v>
                      </c:pt>
                      <c:pt idx="325">
                        <c:v>94</c:v>
                      </c:pt>
                      <c:pt idx="326">
                        <c:v>94</c:v>
                      </c:pt>
                      <c:pt idx="327">
                        <c:v>94</c:v>
                      </c:pt>
                      <c:pt idx="328">
                        <c:v>94</c:v>
                      </c:pt>
                      <c:pt idx="329">
                        <c:v>94</c:v>
                      </c:pt>
                      <c:pt idx="330">
                        <c:v>94</c:v>
                      </c:pt>
                      <c:pt idx="331">
                        <c:v>94</c:v>
                      </c:pt>
                      <c:pt idx="332">
                        <c:v>94</c:v>
                      </c:pt>
                      <c:pt idx="333">
                        <c:v>94</c:v>
                      </c:pt>
                      <c:pt idx="334">
                        <c:v>94</c:v>
                      </c:pt>
                      <c:pt idx="335">
                        <c:v>94</c:v>
                      </c:pt>
                      <c:pt idx="336">
                        <c:v>94</c:v>
                      </c:pt>
                      <c:pt idx="337">
                        <c:v>94</c:v>
                      </c:pt>
                      <c:pt idx="338">
                        <c:v>94</c:v>
                      </c:pt>
                      <c:pt idx="339">
                        <c:v>94</c:v>
                      </c:pt>
                      <c:pt idx="340">
                        <c:v>94</c:v>
                      </c:pt>
                      <c:pt idx="341">
                        <c:v>94</c:v>
                      </c:pt>
                      <c:pt idx="342">
                        <c:v>94</c:v>
                      </c:pt>
                      <c:pt idx="343">
                        <c:v>94</c:v>
                      </c:pt>
                      <c:pt idx="344">
                        <c:v>94</c:v>
                      </c:pt>
                      <c:pt idx="345">
                        <c:v>94</c:v>
                      </c:pt>
                      <c:pt idx="346">
                        <c:v>94</c:v>
                      </c:pt>
                      <c:pt idx="347">
                        <c:v>94</c:v>
                      </c:pt>
                      <c:pt idx="348">
                        <c:v>94</c:v>
                      </c:pt>
                      <c:pt idx="349">
                        <c:v>94</c:v>
                      </c:pt>
                      <c:pt idx="350">
                        <c:v>94</c:v>
                      </c:pt>
                      <c:pt idx="351">
                        <c:v>94</c:v>
                      </c:pt>
                      <c:pt idx="352">
                        <c:v>94</c:v>
                      </c:pt>
                      <c:pt idx="353">
                        <c:v>94</c:v>
                      </c:pt>
                      <c:pt idx="354">
                        <c:v>94</c:v>
                      </c:pt>
                      <c:pt idx="355">
                        <c:v>94</c:v>
                      </c:pt>
                      <c:pt idx="356">
                        <c:v>94</c:v>
                      </c:pt>
                      <c:pt idx="357">
                        <c:v>94</c:v>
                      </c:pt>
                      <c:pt idx="358">
                        <c:v>94</c:v>
                      </c:pt>
                      <c:pt idx="359">
                        <c:v>94</c:v>
                      </c:pt>
                      <c:pt idx="360">
                        <c:v>94</c:v>
                      </c:pt>
                      <c:pt idx="361">
                        <c:v>94</c:v>
                      </c:pt>
                      <c:pt idx="362">
                        <c:v>94</c:v>
                      </c:pt>
                      <c:pt idx="363">
                        <c:v>94</c:v>
                      </c:pt>
                      <c:pt idx="364">
                        <c:v>94</c:v>
                      </c:pt>
                      <c:pt idx="365">
                        <c:v>94</c:v>
                      </c:pt>
                      <c:pt idx="366">
                        <c:v>94</c:v>
                      </c:pt>
                      <c:pt idx="367">
                        <c:v>192</c:v>
                      </c:pt>
                      <c:pt idx="368">
                        <c:v>192</c:v>
                      </c:pt>
                      <c:pt idx="369">
                        <c:v>192</c:v>
                      </c:pt>
                      <c:pt idx="370">
                        <c:v>192</c:v>
                      </c:pt>
                      <c:pt idx="371">
                        <c:v>192</c:v>
                      </c:pt>
                      <c:pt idx="372">
                        <c:v>192</c:v>
                      </c:pt>
                      <c:pt idx="373">
                        <c:v>192</c:v>
                      </c:pt>
                      <c:pt idx="374">
                        <c:v>192</c:v>
                      </c:pt>
                      <c:pt idx="375">
                        <c:v>192</c:v>
                      </c:pt>
                      <c:pt idx="376">
                        <c:v>192</c:v>
                      </c:pt>
                      <c:pt idx="377">
                        <c:v>192</c:v>
                      </c:pt>
                      <c:pt idx="378">
                        <c:v>192</c:v>
                      </c:pt>
                      <c:pt idx="379">
                        <c:v>192</c:v>
                      </c:pt>
                      <c:pt idx="380">
                        <c:v>192</c:v>
                      </c:pt>
                      <c:pt idx="381">
                        <c:v>192</c:v>
                      </c:pt>
                      <c:pt idx="382">
                        <c:v>192</c:v>
                      </c:pt>
                      <c:pt idx="383">
                        <c:v>192</c:v>
                      </c:pt>
                      <c:pt idx="384">
                        <c:v>192</c:v>
                      </c:pt>
                      <c:pt idx="385">
                        <c:v>192</c:v>
                      </c:pt>
                      <c:pt idx="386">
                        <c:v>192</c:v>
                      </c:pt>
                      <c:pt idx="387">
                        <c:v>192</c:v>
                      </c:pt>
                      <c:pt idx="388">
                        <c:v>192</c:v>
                      </c:pt>
                      <c:pt idx="389">
                        <c:v>192</c:v>
                      </c:pt>
                      <c:pt idx="390">
                        <c:v>192</c:v>
                      </c:pt>
                      <c:pt idx="391">
                        <c:v>192</c:v>
                      </c:pt>
                      <c:pt idx="392">
                        <c:v>192</c:v>
                      </c:pt>
                      <c:pt idx="393">
                        <c:v>192</c:v>
                      </c:pt>
                      <c:pt idx="394">
                        <c:v>192</c:v>
                      </c:pt>
                      <c:pt idx="395">
                        <c:v>192</c:v>
                      </c:pt>
                      <c:pt idx="396">
                        <c:v>192</c:v>
                      </c:pt>
                      <c:pt idx="397">
                        <c:v>192</c:v>
                      </c:pt>
                      <c:pt idx="398">
                        <c:v>192</c:v>
                      </c:pt>
                      <c:pt idx="399">
                        <c:v>192</c:v>
                      </c:pt>
                      <c:pt idx="400">
                        <c:v>192</c:v>
                      </c:pt>
                      <c:pt idx="401">
                        <c:v>192</c:v>
                      </c:pt>
                      <c:pt idx="402">
                        <c:v>192</c:v>
                      </c:pt>
                      <c:pt idx="403">
                        <c:v>192</c:v>
                      </c:pt>
                      <c:pt idx="404">
                        <c:v>192</c:v>
                      </c:pt>
                      <c:pt idx="405">
                        <c:v>192</c:v>
                      </c:pt>
                      <c:pt idx="406">
                        <c:v>192</c:v>
                      </c:pt>
                      <c:pt idx="407">
                        <c:v>192</c:v>
                      </c:pt>
                      <c:pt idx="408">
                        <c:v>192</c:v>
                      </c:pt>
                      <c:pt idx="409">
                        <c:v>192</c:v>
                      </c:pt>
                      <c:pt idx="410">
                        <c:v>192</c:v>
                      </c:pt>
                      <c:pt idx="411">
                        <c:v>192</c:v>
                      </c:pt>
                      <c:pt idx="412">
                        <c:v>192</c:v>
                      </c:pt>
                      <c:pt idx="413">
                        <c:v>192</c:v>
                      </c:pt>
                      <c:pt idx="414">
                        <c:v>192</c:v>
                      </c:pt>
                      <c:pt idx="415">
                        <c:v>192</c:v>
                      </c:pt>
                      <c:pt idx="416">
                        <c:v>192</c:v>
                      </c:pt>
                      <c:pt idx="417">
                        <c:v>192</c:v>
                      </c:pt>
                      <c:pt idx="418">
                        <c:v>192</c:v>
                      </c:pt>
                      <c:pt idx="419">
                        <c:v>192</c:v>
                      </c:pt>
                      <c:pt idx="420">
                        <c:v>192</c:v>
                      </c:pt>
                      <c:pt idx="421">
                        <c:v>192</c:v>
                      </c:pt>
                      <c:pt idx="422">
                        <c:v>192</c:v>
                      </c:pt>
                      <c:pt idx="423">
                        <c:v>192</c:v>
                      </c:pt>
                      <c:pt idx="424">
                        <c:v>192</c:v>
                      </c:pt>
                      <c:pt idx="425">
                        <c:v>192</c:v>
                      </c:pt>
                      <c:pt idx="426">
                        <c:v>192</c:v>
                      </c:pt>
                      <c:pt idx="427">
                        <c:v>192</c:v>
                      </c:pt>
                      <c:pt idx="428">
                        <c:v>192</c:v>
                      </c:pt>
                      <c:pt idx="429">
                        <c:v>192</c:v>
                      </c:pt>
                      <c:pt idx="430">
                        <c:v>192</c:v>
                      </c:pt>
                      <c:pt idx="431">
                        <c:v>192</c:v>
                      </c:pt>
                      <c:pt idx="432">
                        <c:v>192</c:v>
                      </c:pt>
                      <c:pt idx="433">
                        <c:v>192</c:v>
                      </c:pt>
                      <c:pt idx="434">
                        <c:v>192</c:v>
                      </c:pt>
                      <c:pt idx="435">
                        <c:v>192</c:v>
                      </c:pt>
                      <c:pt idx="436">
                        <c:v>192</c:v>
                      </c:pt>
                      <c:pt idx="437">
                        <c:v>192</c:v>
                      </c:pt>
                      <c:pt idx="438">
                        <c:v>192</c:v>
                      </c:pt>
                      <c:pt idx="439">
                        <c:v>192</c:v>
                      </c:pt>
                      <c:pt idx="440">
                        <c:v>192</c:v>
                      </c:pt>
                      <c:pt idx="441">
                        <c:v>192</c:v>
                      </c:pt>
                      <c:pt idx="442">
                        <c:v>192</c:v>
                      </c:pt>
                      <c:pt idx="443">
                        <c:v>192</c:v>
                      </c:pt>
                      <c:pt idx="444">
                        <c:v>192</c:v>
                      </c:pt>
                      <c:pt idx="445">
                        <c:v>192</c:v>
                      </c:pt>
                      <c:pt idx="446">
                        <c:v>192</c:v>
                      </c:pt>
                      <c:pt idx="447">
                        <c:v>192</c:v>
                      </c:pt>
                      <c:pt idx="448">
                        <c:v>192</c:v>
                      </c:pt>
                      <c:pt idx="449">
                        <c:v>192</c:v>
                      </c:pt>
                      <c:pt idx="450">
                        <c:v>192</c:v>
                      </c:pt>
                      <c:pt idx="451">
                        <c:v>192</c:v>
                      </c:pt>
                      <c:pt idx="452">
                        <c:v>192</c:v>
                      </c:pt>
                      <c:pt idx="453">
                        <c:v>192</c:v>
                      </c:pt>
                      <c:pt idx="454">
                        <c:v>192</c:v>
                      </c:pt>
                      <c:pt idx="455">
                        <c:v>192</c:v>
                      </c:pt>
                    </c:numCache>
                  </c:numRef>
                </c:xVal>
                <c:yVal>
                  <c:numRef>
                    <c:extLst xmlns:c15="http://schemas.microsoft.com/office/drawing/2012/chart">
                      <c:ext xmlns:c15="http://schemas.microsoft.com/office/drawing/2012/chart" uri="{02D57815-91ED-43cb-92C2-25804820EDAC}">
                        <c15:formulaRef>
                          <c15:sqref>Animas_Plume_DISSOLVED_Data!$AB$151:$AB$606</c15:sqref>
                        </c15:formulaRef>
                      </c:ext>
                    </c:extLst>
                    <c:numCache>
                      <c:formatCode>General</c:formatCode>
                      <c:ptCount val="456"/>
                      <c:pt idx="0">
                        <c:v>0.97199999999999998</c:v>
                      </c:pt>
                      <c:pt idx="1">
                        <c:v>0.93600000000000005</c:v>
                      </c:pt>
                      <c:pt idx="2">
                        <c:v>0.93400000000000005</c:v>
                      </c:pt>
                      <c:pt idx="3">
                        <c:v>0.89100000000000001</c:v>
                      </c:pt>
                      <c:pt idx="4">
                        <c:v>1.1100000000000001</c:v>
                      </c:pt>
                      <c:pt idx="5">
                        <c:v>0.745</c:v>
                      </c:pt>
                      <c:pt idx="6">
                        <c:v>0.82099999999999995</c:v>
                      </c:pt>
                      <c:pt idx="7">
                        <c:v>0.90800000000000003</c:v>
                      </c:pt>
                      <c:pt idx="8">
                        <c:v>0.74399999999999999</c:v>
                      </c:pt>
                      <c:pt idx="9">
                        <c:v>0.73299999999999998</c:v>
                      </c:pt>
                      <c:pt idx="10">
                        <c:v>0.89</c:v>
                      </c:pt>
                      <c:pt idx="11">
                        <c:v>0.86799999999999999</c:v>
                      </c:pt>
                      <c:pt idx="12">
                        <c:v>0.96399999999999997</c:v>
                      </c:pt>
                      <c:pt idx="13">
                        <c:v>0.753</c:v>
                      </c:pt>
                      <c:pt idx="14">
                        <c:v>0.72899999999999998</c:v>
                      </c:pt>
                      <c:pt idx="15">
                        <c:v>0.68600000000000005</c:v>
                      </c:pt>
                      <c:pt idx="16">
                        <c:v>0.48099999999999998</c:v>
                      </c:pt>
                      <c:pt idx="17">
                        <c:v>0.48399999999999999</c:v>
                      </c:pt>
                      <c:pt idx="18">
                        <c:v>0.60699999999999998</c:v>
                      </c:pt>
                      <c:pt idx="19">
                        <c:v>0.5</c:v>
                      </c:pt>
                      <c:pt idx="20">
                        <c:v>0.82299999999999995</c:v>
                      </c:pt>
                      <c:pt idx="21">
                        <c:v>0.48699999999999999</c:v>
                      </c:pt>
                      <c:pt idx="22">
                        <c:v>0.59</c:v>
                      </c:pt>
                      <c:pt idx="23">
                        <c:v>0.47099999999999997</c:v>
                      </c:pt>
                      <c:pt idx="24">
                        <c:v>0.46600000000000003</c:v>
                      </c:pt>
                      <c:pt idx="25">
                        <c:v>0.46500000000000002</c:v>
                      </c:pt>
                      <c:pt idx="26">
                        <c:v>0.52100000000000002</c:v>
                      </c:pt>
                      <c:pt idx="27">
                        <c:v>0.45200000000000001</c:v>
                      </c:pt>
                      <c:pt idx="28">
                        <c:v>0.44700000000000001</c:v>
                      </c:pt>
                      <c:pt idx="29">
                        <c:v>0.752</c:v>
                      </c:pt>
                      <c:pt idx="30">
                        <c:v>0.51500000000000001</c:v>
                      </c:pt>
                      <c:pt idx="31">
                        <c:v>0.748</c:v>
                      </c:pt>
                      <c:pt idx="32">
                        <c:v>0.435</c:v>
                      </c:pt>
                      <c:pt idx="33">
                        <c:v>0.46100000000000002</c:v>
                      </c:pt>
                      <c:pt idx="34">
                        <c:v>0.442</c:v>
                      </c:pt>
                      <c:pt idx="35">
                        <c:v>0.54900000000000004</c:v>
                      </c:pt>
                      <c:pt idx="36">
                        <c:v>0.81</c:v>
                      </c:pt>
                      <c:pt idx="37">
                        <c:v>0.38700000000000001</c:v>
                      </c:pt>
                      <c:pt idx="38">
                        <c:v>0.74</c:v>
                      </c:pt>
                      <c:pt idx="39">
                        <c:v>0.45700000000000002</c:v>
                      </c:pt>
                      <c:pt idx="40">
                        <c:v>0.40200000000000002</c:v>
                      </c:pt>
                      <c:pt idx="41">
                        <c:v>0.81899999999999995</c:v>
                      </c:pt>
                      <c:pt idx="42">
                        <c:v>0.39500000000000002</c:v>
                      </c:pt>
                      <c:pt idx="43">
                        <c:v>0.747</c:v>
                      </c:pt>
                      <c:pt idx="44">
                        <c:v>0.38500000000000001</c:v>
                      </c:pt>
                      <c:pt idx="45">
                        <c:v>0.39300000000000002</c:v>
                      </c:pt>
                      <c:pt idx="46">
                        <c:v>0.46700000000000003</c:v>
                      </c:pt>
                      <c:pt idx="47">
                        <c:v>0.371</c:v>
                      </c:pt>
                      <c:pt idx="48">
                        <c:v>0.34399999999999997</c:v>
                      </c:pt>
                      <c:pt idx="49">
                        <c:v>0.64100000000000001</c:v>
                      </c:pt>
                      <c:pt idx="50">
                        <c:v>0.34699999999999998</c:v>
                      </c:pt>
                      <c:pt idx="51">
                        <c:v>0.36799999999999999</c:v>
                      </c:pt>
                      <c:pt idx="52">
                        <c:v>0.504</c:v>
                      </c:pt>
                      <c:pt idx="53">
                        <c:v>0.35</c:v>
                      </c:pt>
                      <c:pt idx="54">
                        <c:v>0.51</c:v>
                      </c:pt>
                      <c:pt idx="55">
                        <c:v>0.33800000000000002</c:v>
                      </c:pt>
                      <c:pt idx="56">
                        <c:v>0.67900000000000005</c:v>
                      </c:pt>
                      <c:pt idx="57">
                        <c:v>0.34100000000000003</c:v>
                      </c:pt>
                      <c:pt idx="58">
                        <c:v>0.45900000000000002</c:v>
                      </c:pt>
                      <c:pt idx="59">
                        <c:v>0.67100000000000004</c:v>
                      </c:pt>
                      <c:pt idx="60">
                        <c:v>0.48499999999999999</c:v>
                      </c:pt>
                      <c:pt idx="61">
                        <c:v>0.34799999999999998</c:v>
                      </c:pt>
                      <c:pt idx="62">
                        <c:v>0.33300000000000002</c:v>
                      </c:pt>
                      <c:pt idx="63">
                        <c:v>0.36199999999999999</c:v>
                      </c:pt>
                      <c:pt idx="64">
                        <c:v>0.59</c:v>
                      </c:pt>
                      <c:pt idx="65">
                        <c:v>0.46500000000000002</c:v>
                      </c:pt>
                      <c:pt idx="66">
                        <c:v>0.31</c:v>
                      </c:pt>
                      <c:pt idx="67">
                        <c:v>0.32400000000000001</c:v>
                      </c:pt>
                      <c:pt idx="68">
                        <c:v>0.32800000000000001</c:v>
                      </c:pt>
                      <c:pt idx="69">
                        <c:v>0.64800000000000002</c:v>
                      </c:pt>
                      <c:pt idx="70">
                        <c:v>0.43099999999999999</c:v>
                      </c:pt>
                      <c:pt idx="71">
                        <c:v>0.32900000000000001</c:v>
                      </c:pt>
                      <c:pt idx="72">
                        <c:v>0.33400000000000002</c:v>
                      </c:pt>
                      <c:pt idx="73">
                        <c:v>0.29899999999999999</c:v>
                      </c:pt>
                      <c:pt idx="74">
                        <c:v>0.313</c:v>
                      </c:pt>
                      <c:pt idx="75">
                        <c:v>0.35799999999999998</c:v>
                      </c:pt>
                      <c:pt idx="76">
                        <c:v>0.29399999999999998</c:v>
                      </c:pt>
                      <c:pt idx="77">
                        <c:v>0.26700000000000002</c:v>
                      </c:pt>
                      <c:pt idx="78">
                        <c:v>0.39900000000000002</c:v>
                      </c:pt>
                      <c:pt idx="79">
                        <c:v>0.27400000000000002</c:v>
                      </c:pt>
                      <c:pt idx="80">
                        <c:v>0.45500000000000002</c:v>
                      </c:pt>
                      <c:pt idx="81">
                        <c:v>0.56299999999999994</c:v>
                      </c:pt>
                      <c:pt idx="82">
                        <c:v>0.25600000000000001</c:v>
                      </c:pt>
                      <c:pt idx="83">
                        <c:v>0.35799999999999998</c:v>
                      </c:pt>
                      <c:pt idx="84">
                        <c:v>0.27</c:v>
                      </c:pt>
                      <c:pt idx="85">
                        <c:v>0.29299999999999998</c:v>
                      </c:pt>
                      <c:pt idx="86">
                        <c:v>0.29199999999999998</c:v>
                      </c:pt>
                      <c:pt idx="87">
                        <c:v>0.45300000000000001</c:v>
                      </c:pt>
                      <c:pt idx="88">
                        <c:v>0.26300000000000001</c:v>
                      </c:pt>
                      <c:pt idx="89">
                        <c:v>0.47899999999999998</c:v>
                      </c:pt>
                      <c:pt idx="90">
                        <c:v>0.27200000000000002</c:v>
                      </c:pt>
                      <c:pt idx="91">
                        <c:v>0.35399999999999998</c:v>
                      </c:pt>
                      <c:pt idx="92">
                        <c:v>0.23200000000000001</c:v>
                      </c:pt>
                      <c:pt idx="93">
                        <c:v>0.40200000000000002</c:v>
                      </c:pt>
                      <c:pt idx="94">
                        <c:v>0.28599999999999998</c:v>
                      </c:pt>
                      <c:pt idx="95">
                        <c:v>0.28499999999999998</c:v>
                      </c:pt>
                      <c:pt idx="96">
                        <c:v>0.443</c:v>
                      </c:pt>
                      <c:pt idx="97">
                        <c:v>0.28799999999999998</c:v>
                      </c:pt>
                      <c:pt idx="98">
                        <c:v>0.23100000000000001</c:v>
                      </c:pt>
                      <c:pt idx="99">
                        <c:v>0.39800000000000002</c:v>
                      </c:pt>
                      <c:pt idx="100">
                        <c:v>0.26700000000000002</c:v>
                      </c:pt>
                      <c:pt idx="101">
                        <c:v>0.255</c:v>
                      </c:pt>
                      <c:pt idx="102">
                        <c:v>0.26300000000000001</c:v>
                      </c:pt>
                      <c:pt idx="103">
                        <c:v>0.27500000000000002</c:v>
                      </c:pt>
                      <c:pt idx="104">
                        <c:v>0.22500000000000001</c:v>
                      </c:pt>
                      <c:pt idx="105">
                        <c:v>0.23499999999999999</c:v>
                      </c:pt>
                      <c:pt idx="106">
                        <c:v>0.25</c:v>
                      </c:pt>
                      <c:pt idx="107">
                        <c:v>0.24399999999999999</c:v>
                      </c:pt>
                      <c:pt idx="108">
                        <c:v>0.24</c:v>
                      </c:pt>
                      <c:pt idx="109">
                        <c:v>0.26500000000000001</c:v>
                      </c:pt>
                      <c:pt idx="110">
                        <c:v>0.22800000000000001</c:v>
                      </c:pt>
                      <c:pt idx="111">
                        <c:v>0.25800000000000001</c:v>
                      </c:pt>
                      <c:pt idx="112">
                        <c:v>0.222</c:v>
                      </c:pt>
                      <c:pt idx="113">
                        <c:v>0.246</c:v>
                      </c:pt>
                      <c:pt idx="114">
                        <c:v>0.23499999999999999</c:v>
                      </c:pt>
                      <c:pt idx="115">
                        <c:v>0.23599999999999999</c:v>
                      </c:pt>
                      <c:pt idx="116">
                        <c:v>0.27200000000000002</c:v>
                      </c:pt>
                      <c:pt idx="117">
                        <c:v>0.22800000000000001</c:v>
                      </c:pt>
                      <c:pt idx="118">
                        <c:v>0.221</c:v>
                      </c:pt>
                      <c:pt idx="119">
                        <c:v>0.224</c:v>
                      </c:pt>
                      <c:pt idx="120">
                        <c:v>0.221</c:v>
                      </c:pt>
                      <c:pt idx="121">
                        <c:v>0.38700000000000001</c:v>
                      </c:pt>
                      <c:pt idx="122">
                        <c:v>0.24399999999999999</c:v>
                      </c:pt>
                      <c:pt idx="123">
                        <c:v>0.22</c:v>
                      </c:pt>
                      <c:pt idx="124">
                        <c:v>0.34</c:v>
                      </c:pt>
                      <c:pt idx="125">
                        <c:v>0.22700000000000001</c:v>
                      </c:pt>
                      <c:pt idx="126">
                        <c:v>0.246</c:v>
                      </c:pt>
                      <c:pt idx="127">
                        <c:v>0.25</c:v>
                      </c:pt>
                      <c:pt idx="128">
                        <c:v>0.26100000000000001</c:v>
                      </c:pt>
                      <c:pt idx="129">
                        <c:v>0.217</c:v>
                      </c:pt>
                      <c:pt idx="130">
                        <c:v>0.219</c:v>
                      </c:pt>
                      <c:pt idx="131">
                        <c:v>0.02</c:v>
                      </c:pt>
                      <c:pt idx="132">
                        <c:v>0.03</c:v>
                      </c:pt>
                      <c:pt idx="133">
                        <c:v>0.05</c:v>
                      </c:pt>
                      <c:pt idx="134">
                        <c:v>4.5999999999999999E-2</c:v>
                      </c:pt>
                      <c:pt idx="135">
                        <c:v>7.0000000000000007E-2</c:v>
                      </c:pt>
                      <c:pt idx="136">
                        <c:v>5.0000000000000001E-3</c:v>
                      </c:pt>
                      <c:pt idx="137">
                        <c:v>5.0000000000000001E-3</c:v>
                      </c:pt>
                      <c:pt idx="138">
                        <c:v>0.03</c:v>
                      </c:pt>
                      <c:pt idx="139">
                        <c:v>0.01</c:v>
                      </c:pt>
                      <c:pt idx="140">
                        <c:v>0.02</c:v>
                      </c:pt>
                      <c:pt idx="141">
                        <c:v>0.02</c:v>
                      </c:pt>
                      <c:pt idx="142">
                        <c:v>5.0000000000000001E-3</c:v>
                      </c:pt>
                      <c:pt idx="143">
                        <c:v>5.0000000000000001E-3</c:v>
                      </c:pt>
                      <c:pt idx="144">
                        <c:v>0.01</c:v>
                      </c:pt>
                      <c:pt idx="145">
                        <c:v>0.04</c:v>
                      </c:pt>
                      <c:pt idx="146">
                        <c:v>5.0000000000000001E-3</c:v>
                      </c:pt>
                      <c:pt idx="147">
                        <c:v>0.01</c:v>
                      </c:pt>
                      <c:pt idx="148">
                        <c:v>5.0000000000000001E-3</c:v>
                      </c:pt>
                      <c:pt idx="149">
                        <c:v>5.0000000000000001E-3</c:v>
                      </c:pt>
                      <c:pt idx="150">
                        <c:v>0.01</c:v>
                      </c:pt>
                      <c:pt idx="151">
                        <c:v>5.0000000000000001E-3</c:v>
                      </c:pt>
                      <c:pt idx="152">
                        <c:v>5.0000000000000001E-3</c:v>
                      </c:pt>
                      <c:pt idx="153">
                        <c:v>5.0000000000000001E-3</c:v>
                      </c:pt>
                      <c:pt idx="154">
                        <c:v>0.04</c:v>
                      </c:pt>
                      <c:pt idx="155">
                        <c:v>0.04</c:v>
                      </c:pt>
                      <c:pt idx="156">
                        <c:v>0.04</c:v>
                      </c:pt>
                      <c:pt idx="157">
                        <c:v>0.02</c:v>
                      </c:pt>
                      <c:pt idx="158">
                        <c:v>0.04</c:v>
                      </c:pt>
                      <c:pt idx="159">
                        <c:v>5.0000000000000001E-3</c:v>
                      </c:pt>
                      <c:pt idx="160">
                        <c:v>5.0000000000000001E-3</c:v>
                      </c:pt>
                      <c:pt idx="161">
                        <c:v>5.0000000000000001E-3</c:v>
                      </c:pt>
                      <c:pt idx="162">
                        <c:v>0.03</c:v>
                      </c:pt>
                      <c:pt idx="163">
                        <c:v>5.0000000000000001E-3</c:v>
                      </c:pt>
                      <c:pt idx="164">
                        <c:v>5.0000000000000001E-3</c:v>
                      </c:pt>
                      <c:pt idx="165">
                        <c:v>0.02</c:v>
                      </c:pt>
                      <c:pt idx="166">
                        <c:v>0.04</c:v>
                      </c:pt>
                      <c:pt idx="167">
                        <c:v>5.0000000000000001E-3</c:v>
                      </c:pt>
                      <c:pt idx="168">
                        <c:v>5.0000000000000001E-3</c:v>
                      </c:pt>
                      <c:pt idx="169">
                        <c:v>0.04</c:v>
                      </c:pt>
                      <c:pt idx="170">
                        <c:v>0.03</c:v>
                      </c:pt>
                      <c:pt idx="171">
                        <c:v>5.0000000000000001E-3</c:v>
                      </c:pt>
                      <c:pt idx="172">
                        <c:v>0.04</c:v>
                      </c:pt>
                      <c:pt idx="173">
                        <c:v>0.02</c:v>
                      </c:pt>
                      <c:pt idx="174">
                        <c:v>5.0000000000000001E-3</c:v>
                      </c:pt>
                      <c:pt idx="175">
                        <c:v>5.0000000000000001E-3</c:v>
                      </c:pt>
                      <c:pt idx="176">
                        <c:v>2.4E-2</c:v>
                      </c:pt>
                      <c:pt idx="177">
                        <c:v>0.03</c:v>
                      </c:pt>
                      <c:pt idx="178">
                        <c:v>0.02</c:v>
                      </c:pt>
                      <c:pt idx="179">
                        <c:v>5.0000000000000001E-3</c:v>
                      </c:pt>
                      <c:pt idx="180">
                        <c:v>5.0000000000000001E-3</c:v>
                      </c:pt>
                      <c:pt idx="181">
                        <c:v>0.02</c:v>
                      </c:pt>
                      <c:pt idx="182">
                        <c:v>0.01</c:v>
                      </c:pt>
                      <c:pt idx="183">
                        <c:v>0.02</c:v>
                      </c:pt>
                      <c:pt idx="184">
                        <c:v>0.02</c:v>
                      </c:pt>
                      <c:pt idx="190">
                        <c:v>0.625</c:v>
                      </c:pt>
                      <c:pt idx="191">
                        <c:v>0.54900000000000004</c:v>
                      </c:pt>
                      <c:pt idx="192">
                        <c:v>0.81399999999999995</c:v>
                      </c:pt>
                      <c:pt idx="193">
                        <c:v>0.56000000000000005</c:v>
                      </c:pt>
                      <c:pt idx="194">
                        <c:v>0.69199999999999995</c:v>
                      </c:pt>
                      <c:pt idx="195">
                        <c:v>0.68700000000000006</c:v>
                      </c:pt>
                      <c:pt idx="196">
                        <c:v>0.7</c:v>
                      </c:pt>
                      <c:pt idx="197">
                        <c:v>0.78500000000000003</c:v>
                      </c:pt>
                      <c:pt idx="200">
                        <c:v>0.77</c:v>
                      </c:pt>
                      <c:pt idx="202">
                        <c:v>0.83</c:v>
                      </c:pt>
                      <c:pt idx="203">
                        <c:v>0.83</c:v>
                      </c:pt>
                      <c:pt idx="204">
                        <c:v>0.85</c:v>
                      </c:pt>
                      <c:pt idx="205">
                        <c:v>0.88</c:v>
                      </c:pt>
                      <c:pt idx="206">
                        <c:v>0.87</c:v>
                      </c:pt>
                      <c:pt idx="207">
                        <c:v>0.81</c:v>
                      </c:pt>
                      <c:pt idx="208">
                        <c:v>1.1000000000000001</c:v>
                      </c:pt>
                      <c:pt idx="209">
                        <c:v>1.1000000000000001</c:v>
                      </c:pt>
                      <c:pt idx="210">
                        <c:v>1</c:v>
                      </c:pt>
                      <c:pt idx="211">
                        <c:v>0.97</c:v>
                      </c:pt>
                      <c:pt idx="212">
                        <c:v>1.1000000000000001</c:v>
                      </c:pt>
                      <c:pt idx="214" formatCode="0.0000">
                        <c:v>8.6699999999999999E-2</c:v>
                      </c:pt>
                      <c:pt idx="215" formatCode="0.0000">
                        <c:v>8.6599999999999996E-2</c:v>
                      </c:pt>
                      <c:pt idx="216" formatCode="0.0000">
                        <c:v>9.3900000000000011E-2</c:v>
                      </c:pt>
                      <c:pt idx="217" formatCode="0.0000">
                        <c:v>8.2799999999999999E-2</c:v>
                      </c:pt>
                      <c:pt idx="218" formatCode="0.0000">
                        <c:v>6.1700000000000005E-2</c:v>
                      </c:pt>
                      <c:pt idx="219" formatCode="0.0000">
                        <c:v>7.0099999999999996E-2</c:v>
                      </c:pt>
                      <c:pt idx="220" formatCode="0.0000">
                        <c:v>4.9700000000000001E-2</c:v>
                      </c:pt>
                      <c:pt idx="221" formatCode="0.0000">
                        <c:v>7.1099999999999997E-2</c:v>
                      </c:pt>
                      <c:pt idx="222" formatCode="0.0000">
                        <c:v>5.8799999999999998E-2</c:v>
                      </c:pt>
                      <c:pt idx="223" formatCode="0.0000">
                        <c:v>3.8399999999999997E-2</c:v>
                      </c:pt>
                      <c:pt idx="224" formatCode="0.0000">
                        <c:v>2.7100000000000003E-2</c:v>
                      </c:pt>
                      <c:pt idx="225" formatCode="0.0000">
                        <c:v>4.7399999999999998E-2</c:v>
                      </c:pt>
                      <c:pt idx="226" formatCode="0.0000">
                        <c:v>4.3200000000000002E-2</c:v>
                      </c:pt>
                      <c:pt idx="227" formatCode="0.0000">
                        <c:v>3.0899999999999997E-2</c:v>
                      </c:pt>
                      <c:pt idx="228" formatCode="0.0000">
                        <c:v>3.3500000000000002E-2</c:v>
                      </c:pt>
                      <c:pt idx="229" formatCode="0.0000">
                        <c:v>4.3999999999999997E-2</c:v>
                      </c:pt>
                      <c:pt idx="230" formatCode="0.0000">
                        <c:v>2.93E-2</c:v>
                      </c:pt>
                      <c:pt idx="231" formatCode="0.0000">
                        <c:v>2.5899999999999999E-2</c:v>
                      </c:pt>
                      <c:pt idx="232" formatCode="0.0000">
                        <c:v>2.6600000000000002E-2</c:v>
                      </c:pt>
                      <c:pt idx="233" formatCode="0.0000">
                        <c:v>6.6E-3</c:v>
                      </c:pt>
                      <c:pt idx="234" formatCode="0.0000">
                        <c:v>4.1200000000000001E-2</c:v>
                      </c:pt>
                      <c:pt idx="235" formatCode="0.0000">
                        <c:v>3.9799999999999995E-2</c:v>
                      </c:pt>
                      <c:pt idx="236" formatCode="0.0000">
                        <c:v>7.5700000000000003E-2</c:v>
                      </c:pt>
                      <c:pt idx="237" formatCode="0.0000">
                        <c:v>7.9299999999999995E-2</c:v>
                      </c:pt>
                      <c:pt idx="238" formatCode="0.0000">
                        <c:v>0.10529999999999999</c:v>
                      </c:pt>
                      <c:pt idx="239" formatCode="0.0000">
                        <c:v>8.8800000000000004E-2</c:v>
                      </c:pt>
                      <c:pt idx="240" formatCode="0.0000">
                        <c:v>0.1021</c:v>
                      </c:pt>
                      <c:pt idx="241" formatCode="0.0000">
                        <c:v>9.4099999999999989E-2</c:v>
                      </c:pt>
                      <c:pt idx="242" formatCode="0.0000">
                        <c:v>9.7000000000000003E-2</c:v>
                      </c:pt>
                      <c:pt idx="243" formatCode="0.0000">
                        <c:v>7.17E-2</c:v>
                      </c:pt>
                      <c:pt idx="244" formatCode="0.0000">
                        <c:v>5.0500000000000003E-2</c:v>
                      </c:pt>
                      <c:pt idx="245" formatCode="0.0000">
                        <c:v>5.8000000000000003E-2</c:v>
                      </c:pt>
                      <c:pt idx="246" formatCode="0.0000">
                        <c:v>5.6600000000000004E-2</c:v>
                      </c:pt>
                      <c:pt idx="247" formatCode="0.0000">
                        <c:v>4.9000000000000002E-2</c:v>
                      </c:pt>
                      <c:pt idx="248" formatCode="0.0000">
                        <c:v>3.2500000000000001E-2</c:v>
                      </c:pt>
                      <c:pt idx="249" formatCode="0.0000">
                        <c:v>3.2799999999999996E-2</c:v>
                      </c:pt>
                      <c:pt idx="250" formatCode="0.0000">
                        <c:v>3.8399999999999997E-2</c:v>
                      </c:pt>
                      <c:pt idx="251" formatCode="0.0000">
                        <c:v>4.02E-2</c:v>
                      </c:pt>
                      <c:pt idx="252" formatCode="0.0000">
                        <c:v>3.15E-2</c:v>
                      </c:pt>
                      <c:pt idx="253" formatCode="0.0000">
                        <c:v>1.9199999999999998E-2</c:v>
                      </c:pt>
                      <c:pt idx="254" formatCode="0.0000">
                        <c:v>1.84E-2</c:v>
                      </c:pt>
                      <c:pt idx="255" formatCode="0.0000">
                        <c:v>2.1700000000000001E-2</c:v>
                      </c:pt>
                      <c:pt idx="256" formatCode="0.0000">
                        <c:v>6.1399999999999996E-2</c:v>
                      </c:pt>
                      <c:pt idx="257" formatCode="0.0000">
                        <c:v>9.4500000000000001E-2</c:v>
                      </c:pt>
                      <c:pt idx="258" formatCode="0.0000">
                        <c:v>7.9700000000000007E-2</c:v>
                      </c:pt>
                      <c:pt idx="259" formatCode="0.0000">
                        <c:v>7.1099999999999997E-2</c:v>
                      </c:pt>
                      <c:pt idx="260" formatCode="0.0000">
                        <c:v>7.2300000000000003E-2</c:v>
                      </c:pt>
                      <c:pt idx="261" formatCode="0.0000">
                        <c:v>8.77E-2</c:v>
                      </c:pt>
                      <c:pt idx="262" formatCode="0.0000">
                        <c:v>6.8000000000000005E-2</c:v>
                      </c:pt>
                      <c:pt idx="263" formatCode="0.0000">
                        <c:v>7.3999999999999996E-2</c:v>
                      </c:pt>
                      <c:pt idx="264" formatCode="0.0000">
                        <c:v>5.62E-2</c:v>
                      </c:pt>
                      <c:pt idx="265" formatCode="0.0000">
                        <c:v>4.7600000000000003E-2</c:v>
                      </c:pt>
                      <c:pt idx="266" formatCode="0.0000">
                        <c:v>4.2500000000000003E-2</c:v>
                      </c:pt>
                      <c:pt idx="267" formatCode="0.0000">
                        <c:v>5.9299999999999999E-2</c:v>
                      </c:pt>
                      <c:pt idx="268" formatCode="0.0000">
                        <c:v>5.9499999999999997E-2</c:v>
                      </c:pt>
                      <c:pt idx="269" formatCode="0.0000">
                        <c:v>2.3E-2</c:v>
                      </c:pt>
                      <c:pt idx="270" formatCode="0.0000">
                        <c:v>2.29E-2</c:v>
                      </c:pt>
                      <c:pt idx="271" formatCode="0.0000">
                        <c:v>3.3700000000000001E-2</c:v>
                      </c:pt>
                      <c:pt idx="272" formatCode="0.0000">
                        <c:v>4.2000000000000003E-2</c:v>
                      </c:pt>
                      <c:pt idx="273" formatCode="0.0000">
                        <c:v>4.24E-2</c:v>
                      </c:pt>
                      <c:pt idx="274" formatCode="0.0000">
                        <c:v>6.409999999999999E-2</c:v>
                      </c:pt>
                      <c:pt idx="275" formatCode="0.0000">
                        <c:v>3.4200000000000001E-2</c:v>
                      </c:pt>
                      <c:pt idx="276" formatCode="0.0000">
                        <c:v>3.8899999999999997E-2</c:v>
                      </c:pt>
                      <c:pt idx="277" formatCode="0.0000">
                        <c:v>3.3000000000000002E-2</c:v>
                      </c:pt>
                      <c:pt idx="278" formatCode="0.0000">
                        <c:v>2.9399999999999999E-2</c:v>
                      </c:pt>
                      <c:pt idx="279" formatCode="0.0000">
                        <c:v>3.1399999999999997E-2</c:v>
                      </c:pt>
                      <c:pt idx="280" formatCode="0.0000">
                        <c:v>4.2099999999999999E-2</c:v>
                      </c:pt>
                      <c:pt idx="281" formatCode="0.0000">
                        <c:v>3.95E-2</c:v>
                      </c:pt>
                      <c:pt idx="282" formatCode="0.0000">
                        <c:v>6.7099999999999993E-2</c:v>
                      </c:pt>
                      <c:pt idx="283" formatCode="0.0000">
                        <c:v>5.9799999999999999E-2</c:v>
                      </c:pt>
                      <c:pt idx="284" formatCode="0.0000">
                        <c:v>8.4500000000000006E-2</c:v>
                      </c:pt>
                      <c:pt idx="285" formatCode="0.0000">
                        <c:v>9.1299999999999992E-2</c:v>
                      </c:pt>
                      <c:pt idx="286" formatCode="0.0000">
                        <c:v>8.3699999999999997E-2</c:v>
                      </c:pt>
                      <c:pt idx="287" formatCode="0.0000">
                        <c:v>0.10779999999999999</c:v>
                      </c:pt>
                      <c:pt idx="288" formatCode="0.0000">
                        <c:v>0.1205</c:v>
                      </c:pt>
                      <c:pt idx="289" formatCode="0.0000">
                        <c:v>8.5699999999999998E-2</c:v>
                      </c:pt>
                      <c:pt idx="290" formatCode="0.0000">
                        <c:v>8.0299999999999996E-2</c:v>
                      </c:pt>
                      <c:pt idx="291" formatCode="0.0000">
                        <c:v>8.2000000000000003E-2</c:v>
                      </c:pt>
                      <c:pt idx="292" formatCode="0.0000">
                        <c:v>8.0299999999999996E-2</c:v>
                      </c:pt>
                      <c:pt idx="293" formatCode="0.0000">
                        <c:v>6.2700000000000006E-2</c:v>
                      </c:pt>
                      <c:pt idx="294" formatCode="0.0000">
                        <c:v>5.8700000000000002E-2</c:v>
                      </c:pt>
                      <c:pt idx="295" formatCode="0.0000">
                        <c:v>4.3200000000000002E-2</c:v>
                      </c:pt>
                      <c:pt idx="296" formatCode="0.0000">
                        <c:v>4.0100000000000004E-2</c:v>
                      </c:pt>
                      <c:pt idx="297" formatCode="0.0000">
                        <c:v>2.7300000000000001E-2</c:v>
                      </c:pt>
                      <c:pt idx="298" formatCode="0.0000">
                        <c:v>5.8500000000000003E-2</c:v>
                      </c:pt>
                      <c:pt idx="299" formatCode="0.0000">
                        <c:v>3.6600000000000001E-2</c:v>
                      </c:pt>
                      <c:pt idx="300" formatCode="0.0000">
                        <c:v>3.9799999999999995E-2</c:v>
                      </c:pt>
                      <c:pt idx="301" formatCode="0.0000">
                        <c:v>4.9399999999999999E-2</c:v>
                      </c:pt>
                      <c:pt idx="302" formatCode="0.0000">
                        <c:v>4.3700000000000003E-2</c:v>
                      </c:pt>
                      <c:pt idx="303" formatCode="0.0000">
                        <c:v>2.3399999999999997E-2</c:v>
                      </c:pt>
                      <c:pt idx="304" formatCode="0.0000">
                        <c:v>2.0399999999999998E-2</c:v>
                      </c:pt>
                      <c:pt idx="305" formatCode="0.0000">
                        <c:v>1.9399999999999997E-2</c:v>
                      </c:pt>
                      <c:pt idx="306" formatCode="0.0000">
                        <c:v>1.5300000000000001E-2</c:v>
                      </c:pt>
                      <c:pt idx="307" formatCode="0.0000">
                        <c:v>2.23E-2</c:v>
                      </c:pt>
                      <c:pt idx="308" formatCode="0.0000">
                        <c:v>1.7000000000000001E-2</c:v>
                      </c:pt>
                      <c:pt idx="309" formatCode="0.0000">
                        <c:v>3.73E-2</c:v>
                      </c:pt>
                      <c:pt idx="310" formatCode="0.0000">
                        <c:v>3.7200000000000004E-2</c:v>
                      </c:pt>
                      <c:pt idx="311" formatCode="0.0000">
                        <c:v>6.6099999999999992E-2</c:v>
                      </c:pt>
                      <c:pt idx="312" formatCode="0.0000">
                        <c:v>6.4000000000000001E-2</c:v>
                      </c:pt>
                      <c:pt idx="313" formatCode="0.0000">
                        <c:v>8.1000000000000003E-2</c:v>
                      </c:pt>
                      <c:pt idx="314" formatCode="0.0000">
                        <c:v>7.2099999999999997E-2</c:v>
                      </c:pt>
                      <c:pt idx="315" formatCode="0.0000">
                        <c:v>8.2799999999999999E-2</c:v>
                      </c:pt>
                      <c:pt idx="316" formatCode="0.0000">
                        <c:v>6.25E-2</c:v>
                      </c:pt>
                      <c:pt idx="317" formatCode="0.0000">
                        <c:v>8.5999999999999993E-2</c:v>
                      </c:pt>
                      <c:pt idx="318" formatCode="0.0000">
                        <c:v>6.9000000000000006E-2</c:v>
                      </c:pt>
                      <c:pt idx="319" formatCode="0.0000">
                        <c:v>9.1600000000000001E-2</c:v>
                      </c:pt>
                      <c:pt idx="320" formatCode="0.0000">
                        <c:v>8.3299999999999999E-2</c:v>
                      </c:pt>
                      <c:pt idx="321" formatCode="0.0000">
                        <c:v>5.79E-2</c:v>
                      </c:pt>
                      <c:pt idx="322" formatCode="0.0000">
                        <c:v>6.13E-2</c:v>
                      </c:pt>
                      <c:pt idx="323" formatCode="0.0000">
                        <c:v>5.8900000000000001E-2</c:v>
                      </c:pt>
                      <c:pt idx="324" formatCode="0.0000">
                        <c:v>5.3499999999999999E-2</c:v>
                      </c:pt>
                      <c:pt idx="325" formatCode="0.0000">
                        <c:v>2.3100000000000002E-2</c:v>
                      </c:pt>
                      <c:pt idx="326" formatCode="0.0000">
                        <c:v>1.84E-2</c:v>
                      </c:pt>
                      <c:pt idx="327" formatCode="0.0000">
                        <c:v>2.35E-2</c:v>
                      </c:pt>
                      <c:pt idx="328" formatCode="0.0000">
                        <c:v>2.8899999999999999E-2</c:v>
                      </c:pt>
                      <c:pt idx="329" formatCode="0.0000">
                        <c:v>2.1999999999999999E-2</c:v>
                      </c:pt>
                      <c:pt idx="330" formatCode="0.0000">
                        <c:v>2.41E-2</c:v>
                      </c:pt>
                      <c:pt idx="331" formatCode="0.0000">
                        <c:v>2.5399999999999999E-2</c:v>
                      </c:pt>
                      <c:pt idx="332" formatCode="0.0000">
                        <c:v>6.1899999999999997E-2</c:v>
                      </c:pt>
                      <c:pt idx="333" formatCode="0.0000">
                        <c:v>6.0499999999999998E-2</c:v>
                      </c:pt>
                      <c:pt idx="334" formatCode="0.0000">
                        <c:v>8.8900000000000007E-2</c:v>
                      </c:pt>
                      <c:pt idx="335" formatCode="0.0000">
                        <c:v>8.1700000000000009E-2</c:v>
                      </c:pt>
                      <c:pt idx="336" formatCode="0.0000">
                        <c:v>8.9099999999999999E-2</c:v>
                      </c:pt>
                      <c:pt idx="337" formatCode="0.0000">
                        <c:v>8.3000000000000004E-2</c:v>
                      </c:pt>
                      <c:pt idx="338" formatCode="0.0000">
                        <c:v>7.4900000000000008E-2</c:v>
                      </c:pt>
                      <c:pt idx="339" formatCode="0.0000">
                        <c:v>7.0699999999999999E-2</c:v>
                      </c:pt>
                      <c:pt idx="340" formatCode="0.0000">
                        <c:v>9.5400000000000013E-2</c:v>
                      </c:pt>
                      <c:pt idx="341" formatCode="0.0000">
                        <c:v>7.5299999999999992E-2</c:v>
                      </c:pt>
                      <c:pt idx="342" formatCode="0.0000">
                        <c:v>4.07E-2</c:v>
                      </c:pt>
                      <c:pt idx="343" formatCode="0.0000">
                        <c:v>5.0799999999999998E-2</c:v>
                      </c:pt>
                      <c:pt idx="344" formatCode="0.0000">
                        <c:v>4.1000000000000002E-2</c:v>
                      </c:pt>
                      <c:pt idx="345" formatCode="0.0000">
                        <c:v>4.4700000000000004E-2</c:v>
                      </c:pt>
                      <c:pt idx="346" formatCode="0.0000">
                        <c:v>5.5899999999999998E-2</c:v>
                      </c:pt>
                      <c:pt idx="347" formatCode="0.0000">
                        <c:v>6.0899999999999996E-2</c:v>
                      </c:pt>
                      <c:pt idx="348" formatCode="0.0000">
                        <c:v>6.7400000000000002E-2</c:v>
                      </c:pt>
                      <c:pt idx="349" formatCode="0.0000">
                        <c:v>5.5100000000000003E-2</c:v>
                      </c:pt>
                      <c:pt idx="350" formatCode="0.0000">
                        <c:v>4.7600000000000003E-2</c:v>
                      </c:pt>
                      <c:pt idx="351" formatCode="0.0000">
                        <c:v>6.1899999999999997E-2</c:v>
                      </c:pt>
                      <c:pt idx="352" formatCode="0.0000">
                        <c:v>6.9800000000000001E-2</c:v>
                      </c:pt>
                      <c:pt idx="353" formatCode="0.0000">
                        <c:v>4.9399999999999999E-2</c:v>
                      </c:pt>
                      <c:pt idx="354" formatCode="0.0000">
                        <c:v>4.3099999999999999E-2</c:v>
                      </c:pt>
                      <c:pt idx="355" formatCode="0.0000">
                        <c:v>2.1999999999999999E-2</c:v>
                      </c:pt>
                      <c:pt idx="356" formatCode="0.0000">
                        <c:v>2.93E-2</c:v>
                      </c:pt>
                      <c:pt idx="357" formatCode="0.0000">
                        <c:v>2.5399999999999999E-2</c:v>
                      </c:pt>
                      <c:pt idx="358" formatCode="0.0000">
                        <c:v>5.2700000000000004E-2</c:v>
                      </c:pt>
                      <c:pt idx="359" formatCode="0.0000">
                        <c:v>5.2600000000000001E-2</c:v>
                      </c:pt>
                      <c:pt idx="360" formatCode="0.0000">
                        <c:v>4.9000000000000002E-2</c:v>
                      </c:pt>
                      <c:pt idx="361" formatCode="0.0000">
                        <c:v>7.640000000000001E-2</c:v>
                      </c:pt>
                      <c:pt idx="362" formatCode="0.0000">
                        <c:v>6.5200000000000008E-2</c:v>
                      </c:pt>
                      <c:pt idx="363" formatCode="0.0000">
                        <c:v>9.1499999999999998E-2</c:v>
                      </c:pt>
                      <c:pt idx="364" formatCode="0.0000">
                        <c:v>7.3499999999999996E-2</c:v>
                      </c:pt>
                      <c:pt idx="365" formatCode="0.0000">
                        <c:v>3.9E-2</c:v>
                      </c:pt>
                      <c:pt idx="367" formatCode="0.000">
                        <c:v>0.02</c:v>
                      </c:pt>
                      <c:pt idx="368" formatCode="0.000">
                        <c:v>0.01</c:v>
                      </c:pt>
                      <c:pt idx="369" formatCode="0.000">
                        <c:v>0.02</c:v>
                      </c:pt>
                      <c:pt idx="370" formatCode="0.000">
                        <c:v>0.01</c:v>
                      </c:pt>
                      <c:pt idx="371" formatCode="0.000">
                        <c:v>0.02</c:v>
                      </c:pt>
                      <c:pt idx="372" formatCode="0.000">
                        <c:v>0.05</c:v>
                      </c:pt>
                      <c:pt idx="373" formatCode="0.000">
                        <c:v>0.02</c:v>
                      </c:pt>
                      <c:pt idx="374" formatCode="0.000">
                        <c:v>8.9999999999999993E-3</c:v>
                      </c:pt>
                      <c:pt idx="375" formatCode="0.000">
                        <c:v>3.2000000000000001E-2</c:v>
                      </c:pt>
                      <c:pt idx="376" formatCode="0.000">
                        <c:v>0.03</c:v>
                      </c:pt>
                      <c:pt idx="377" formatCode="0.000">
                        <c:v>7.0000000000000001E-3</c:v>
                      </c:pt>
                      <c:pt idx="378" formatCode="0.000">
                        <c:v>2.1000000000000001E-2</c:v>
                      </c:pt>
                      <c:pt idx="379" formatCode="0.000">
                        <c:v>2.8000000000000001E-2</c:v>
                      </c:pt>
                      <c:pt idx="380" formatCode="0.000">
                        <c:v>1.7999999999999999E-2</c:v>
                      </c:pt>
                      <c:pt idx="381" formatCode="0.000">
                        <c:v>1.0999999999999999E-2</c:v>
                      </c:pt>
                      <c:pt idx="382" formatCode="0.000">
                        <c:v>1.2E-2</c:v>
                      </c:pt>
                      <c:pt idx="383" formatCode="0.000">
                        <c:v>2.9000000000000001E-2</c:v>
                      </c:pt>
                      <c:pt idx="384" formatCode="0.000">
                        <c:v>1.7999999999999999E-2</c:v>
                      </c:pt>
                      <c:pt idx="385" formatCode="0.000">
                        <c:v>8.9999999999999993E-3</c:v>
                      </c:pt>
                      <c:pt idx="386" formatCode="0.000">
                        <c:v>1.4999999999999999E-2</c:v>
                      </c:pt>
                      <c:pt idx="387" formatCode="0.000">
                        <c:v>1.2E-2</c:v>
                      </c:pt>
                      <c:pt idx="388" formatCode="0.000">
                        <c:v>1.6E-2</c:v>
                      </c:pt>
                      <c:pt idx="389" formatCode="0.000">
                        <c:v>8.0000000000000002E-3</c:v>
                      </c:pt>
                      <c:pt idx="390" formatCode="0.000">
                        <c:v>1.7000000000000001E-2</c:v>
                      </c:pt>
                      <c:pt idx="391" formatCode="0.000">
                        <c:v>1.4E-2</c:v>
                      </c:pt>
                      <c:pt idx="392" formatCode="0.000">
                        <c:v>4.0000000000000001E-3</c:v>
                      </c:pt>
                      <c:pt idx="393" formatCode="0.000">
                        <c:v>1.6E-2</c:v>
                      </c:pt>
                      <c:pt idx="394" formatCode="0.000">
                        <c:v>1.5E-3</c:v>
                      </c:pt>
                      <c:pt idx="395" formatCode="0.000">
                        <c:v>1.2E-2</c:v>
                      </c:pt>
                      <c:pt idx="396" formatCode="0.000">
                        <c:v>5.0000000000000001E-3</c:v>
                      </c:pt>
                      <c:pt idx="397" formatCode="0.000">
                        <c:v>0.01</c:v>
                      </c:pt>
                      <c:pt idx="398" formatCode="0.000">
                        <c:v>3.5999999999999997E-2</c:v>
                      </c:pt>
                      <c:pt idx="399" formatCode="0.000">
                        <c:v>1.7000000000000001E-2</c:v>
                      </c:pt>
                      <c:pt idx="400" formatCode="0.000">
                        <c:v>1.7999999999999999E-2</c:v>
                      </c:pt>
                      <c:pt idx="401" formatCode="0.000">
                        <c:v>8.0000000000000002E-3</c:v>
                      </c:pt>
                      <c:pt idx="402" formatCode="0.000">
                        <c:v>1.0999999999999999E-2</c:v>
                      </c:pt>
                      <c:pt idx="403" formatCode="0.000">
                        <c:v>7.0000000000000001E-3</c:v>
                      </c:pt>
                      <c:pt idx="404" formatCode="0.000">
                        <c:v>1.0999999999999999E-2</c:v>
                      </c:pt>
                      <c:pt idx="405" formatCode="0.000">
                        <c:v>1.4999999999999999E-2</c:v>
                      </c:pt>
                      <c:pt idx="406" formatCode="0.000">
                        <c:v>1.5E-3</c:v>
                      </c:pt>
                      <c:pt idx="407" formatCode="0.000">
                        <c:v>1.6E-2</c:v>
                      </c:pt>
                      <c:pt idx="408" formatCode="0.000">
                        <c:v>1.5E-3</c:v>
                      </c:pt>
                      <c:pt idx="409" formatCode="0.000">
                        <c:v>8.9999999999999993E-3</c:v>
                      </c:pt>
                      <c:pt idx="410" formatCode="0.000">
                        <c:v>1.7999999999999999E-2</c:v>
                      </c:pt>
                      <c:pt idx="411" formatCode="0.000">
                        <c:v>8.9999999999999993E-3</c:v>
                      </c:pt>
                      <c:pt idx="412" formatCode="0.000">
                        <c:v>1.4E-2</c:v>
                      </c:pt>
                      <c:pt idx="413" formatCode="0.000">
                        <c:v>1.5E-3</c:v>
                      </c:pt>
                      <c:pt idx="414" formatCode="0.000">
                        <c:v>4.0000000000000001E-3</c:v>
                      </c:pt>
                      <c:pt idx="415" formatCode="0.000">
                        <c:v>0.02</c:v>
                      </c:pt>
                      <c:pt idx="416" formatCode="0.000">
                        <c:v>4.0000000000000001E-3</c:v>
                      </c:pt>
                      <c:pt idx="417" formatCode="0.000">
                        <c:v>4.0000000000000001E-3</c:v>
                      </c:pt>
                      <c:pt idx="418" formatCode="0.000">
                        <c:v>8.9999999999999993E-3</c:v>
                      </c:pt>
                      <c:pt idx="419" formatCode="0.000">
                        <c:v>6.0000000000000001E-3</c:v>
                      </c:pt>
                      <c:pt idx="420" formatCode="0.000">
                        <c:v>1.4449999999999999E-2</c:v>
                      </c:pt>
                      <c:pt idx="421" formatCode="0.000">
                        <c:v>1.0019999999999999E-2</c:v>
                      </c:pt>
                      <c:pt idx="422" formatCode="0.000">
                        <c:v>5.8399999999999997E-3</c:v>
                      </c:pt>
                      <c:pt idx="423" formatCode="0.000">
                        <c:v>2.5200000000000001E-3</c:v>
                      </c:pt>
                      <c:pt idx="424" formatCode="0.000">
                        <c:v>5.3200000000000001E-3</c:v>
                      </c:pt>
                      <c:pt idx="425" formatCode="0.000">
                        <c:v>9.1000000000000004E-3</c:v>
                      </c:pt>
                      <c:pt idx="426" formatCode="0.000">
                        <c:v>2.5999999999999999E-3</c:v>
                      </c:pt>
                      <c:pt idx="427" formatCode="0.000">
                        <c:v>1.07E-3</c:v>
                      </c:pt>
                      <c:pt idx="428" formatCode="0.000">
                        <c:v>1.008E-2</c:v>
                      </c:pt>
                      <c:pt idx="429" formatCode="0.000">
                        <c:v>1.2160000000000001E-2</c:v>
                      </c:pt>
                      <c:pt idx="430" formatCode="0.000">
                        <c:v>1.8700000000000001E-3</c:v>
                      </c:pt>
                      <c:pt idx="431" formatCode="0.000">
                        <c:v>2.0099999999999996E-3</c:v>
                      </c:pt>
                      <c:pt idx="432" formatCode="0.000">
                        <c:v>4.0400000000000002E-3</c:v>
                      </c:pt>
                      <c:pt idx="433" formatCode="0.000">
                        <c:v>2.7299999999999998E-3</c:v>
                      </c:pt>
                      <c:pt idx="434" formatCode="0.000">
                        <c:v>4.0899999999999999E-3</c:v>
                      </c:pt>
                      <c:pt idx="435" formatCode="0.000">
                        <c:v>1.4E-3</c:v>
                      </c:pt>
                      <c:pt idx="436" formatCode="0.000">
                        <c:v>2.5800000000000003E-3</c:v>
                      </c:pt>
                      <c:pt idx="437" formatCode="0.000">
                        <c:v>6.45E-3</c:v>
                      </c:pt>
                      <c:pt idx="438" formatCode="0.000">
                        <c:v>4.5500000000000002E-3</c:v>
                      </c:pt>
                      <c:pt idx="439" formatCode="0.000">
                        <c:v>5.3200000000000001E-3</c:v>
                      </c:pt>
                      <c:pt idx="440" formatCode="0.000">
                        <c:v>3.14E-3</c:v>
                      </c:pt>
                      <c:pt idx="441" formatCode="0.000">
                        <c:v>3.96E-3</c:v>
                      </c:pt>
                      <c:pt idx="442">
                        <c:v>4.7800000000000004E-3</c:v>
                      </c:pt>
                      <c:pt idx="443">
                        <c:v>2.5999999999999999E-3</c:v>
                      </c:pt>
                      <c:pt idx="444">
                        <c:v>3.3E-3</c:v>
                      </c:pt>
                      <c:pt idx="445">
                        <c:v>1.2749999999999999E-3</c:v>
                      </c:pt>
                      <c:pt idx="446">
                        <c:v>1.5025E-2</c:v>
                      </c:pt>
                      <c:pt idx="447">
                        <c:v>1.2825E-2</c:v>
                      </c:pt>
                      <c:pt idx="448">
                        <c:v>1.1314999999999999E-2</c:v>
                      </c:pt>
                      <c:pt idx="449">
                        <c:v>6.6979999999999998E-2</c:v>
                      </c:pt>
                      <c:pt idx="450">
                        <c:v>8.1700000000000002E-3</c:v>
                      </c:pt>
                      <c:pt idx="451">
                        <c:v>1.3130000000000001E-2</c:v>
                      </c:pt>
                      <c:pt idx="452">
                        <c:v>1.5089999999999999E-2</c:v>
                      </c:pt>
                      <c:pt idx="453">
                        <c:v>1.048E-2</c:v>
                      </c:pt>
                      <c:pt idx="454">
                        <c:v>6.62E-3</c:v>
                      </c:pt>
                      <c:pt idx="455">
                        <c:v>1.4E-3</c:v>
                      </c:pt>
                    </c:numCache>
                  </c:numRef>
                </c:yVal>
                <c:smooth val="0"/>
                <c:extLst xmlns:c15="http://schemas.microsoft.com/office/drawing/2012/chart">
                  <c:ext xmlns:c16="http://schemas.microsoft.com/office/drawing/2014/chart" uri="{C3380CC4-5D6E-409C-BE32-E72D297353CC}">
                    <c16:uniqueId val="{00000009-4C77-4460-B258-BBA5A893D0C9}"/>
                  </c:ext>
                </c:extLst>
              </c15:ser>
            </c15:filteredScatterSeries>
            <c15:filteredScatterSeries>
              <c15:ser>
                <c:idx val="2"/>
                <c:order val="7"/>
                <c:tx>
                  <c:strRef>
                    <c:extLst xmlns:c15="http://schemas.microsoft.com/office/drawing/2012/chart">
                      <c:ext xmlns:c15="http://schemas.microsoft.com/office/drawing/2012/chart" uri="{02D57815-91ED-43cb-92C2-25804820EDAC}">
                        <c15:formulaRef>
                          <c15:sqref>Animas_Plume_DISSOLVED_Data!$BF$18</c15:sqref>
                        </c15:formulaRef>
                      </c:ext>
                    </c:extLst>
                    <c:strCache>
                      <c:ptCount val="1"/>
                      <c:pt idx="0">
                        <c:v>Aquatic Acute Criteria</c:v>
                      </c:pt>
                    </c:strCache>
                  </c:strRef>
                </c:tx>
                <c:spPr>
                  <a:ln w="19050">
                    <a:solidFill>
                      <a:srgbClr val="FF6600"/>
                    </a:solidFill>
                    <a:prstDash val="sysDot"/>
                  </a:ln>
                </c:spPr>
                <c:marker>
                  <c:symbol val="none"/>
                </c:marker>
                <c:xVal>
                  <c:numRef>
                    <c:extLst xmlns:c15="http://schemas.microsoft.com/office/drawing/2012/chart">
                      <c:ext xmlns:c15="http://schemas.microsoft.com/office/drawing/2012/chart" uri="{02D57815-91ED-43cb-92C2-25804820EDAC}">
                        <c15:formulaRef>
                          <c15:sqref>Animas_Plume_DISSOLVED_Data!$BC$20:$BC$21</c15:sqref>
                        </c15:formulaRef>
                      </c:ext>
                    </c:extLst>
                    <c:numCache>
                      <c:formatCode>General</c:formatCode>
                      <c:ptCount val="2"/>
                      <c:pt idx="0">
                        <c:v>1</c:v>
                      </c:pt>
                      <c:pt idx="1">
                        <c:v>200</c:v>
                      </c:pt>
                    </c:numCache>
                  </c:numRef>
                </c:xVal>
                <c:yVal>
                  <c:numRef>
                    <c:extLst xmlns:c15="http://schemas.microsoft.com/office/drawing/2012/chart">
                      <c:ext xmlns:c15="http://schemas.microsoft.com/office/drawing/2012/chart" uri="{02D57815-91ED-43cb-92C2-25804820EDAC}">
                        <c15:formulaRef>
                          <c15:sqref>Animas_Plume_DISSOLVED_Data!$BF$20:$BF$21</c15:sqref>
                        </c15:formulaRef>
                      </c:ext>
                    </c:extLst>
                    <c:numCache>
                      <c:formatCode>General</c:formatCode>
                      <c:ptCount val="2"/>
                      <c:pt idx="0">
                        <c:v>0.27310000000000001</c:v>
                      </c:pt>
                      <c:pt idx="1">
                        <c:v>0.27310000000000001</c:v>
                      </c:pt>
                    </c:numCache>
                  </c:numRef>
                </c:yVal>
                <c:smooth val="0"/>
                <c:extLst xmlns:c15="http://schemas.microsoft.com/office/drawing/2012/chart">
                  <c:ext xmlns:c16="http://schemas.microsoft.com/office/drawing/2014/chart" uri="{C3380CC4-5D6E-409C-BE32-E72D297353CC}">
                    <c16:uniqueId val="{00000007-4C77-4460-B258-BBA5A893D0C9}"/>
                  </c:ext>
                </c:extLst>
              </c15:ser>
            </c15:filteredScatterSeries>
          </c:ext>
        </c:extLst>
      </c:scatterChart>
      <c:valAx>
        <c:axId val="548220008"/>
        <c:scaling>
          <c:orientation val="minMax"/>
          <c:max val="200"/>
        </c:scaling>
        <c:delete val="0"/>
        <c:axPos val="b"/>
        <c:majorGridlines>
          <c:spPr>
            <a:ln w="9525" cap="flat" cmpd="sng" algn="ctr">
              <a:noFill/>
              <a:round/>
            </a:ln>
            <a:effectLst/>
          </c:spPr>
        </c:majorGridlines>
        <c:title>
          <c:tx>
            <c:rich>
              <a:bodyPr rot="0" vert="horz"/>
              <a:lstStyle/>
              <a:p>
                <a:pPr>
                  <a:defRPr sz="1050"/>
                </a:pPr>
                <a:r>
                  <a:rPr lang="en-US" sz="1050"/>
                  <a:t>Distance from Source (km)</a:t>
                </a:r>
              </a:p>
            </c:rich>
          </c:tx>
          <c:layout>
            <c:manualLayout>
              <c:xMode val="edge"/>
              <c:yMode val="edge"/>
              <c:x val="0.40568613298337708"/>
              <c:y val="0.86054163061378286"/>
            </c:manualLayout>
          </c:layout>
          <c:overlay val="0"/>
          <c:spPr>
            <a:noFill/>
            <a:ln>
              <a:noFill/>
            </a:ln>
            <a:effectLst/>
          </c:sp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19616"/>
        <c:crossesAt val="1.0000000000000003E-4"/>
        <c:crossBetween val="midCat"/>
      </c:valAx>
      <c:valAx>
        <c:axId val="548219616"/>
        <c:scaling>
          <c:logBase val="10"/>
          <c:orientation val="minMax"/>
          <c:min val="1.0000000000000002E-3"/>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Concentration (mg/L)</a:t>
                </a:r>
              </a:p>
            </c:rich>
          </c:tx>
          <c:layout>
            <c:manualLayout>
              <c:xMode val="edge"/>
              <c:yMode val="edge"/>
              <c:x val="2.7777777777777779E-3"/>
              <c:y val="0.25981745117605515"/>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20008"/>
        <c:crosses val="autoZero"/>
        <c:crossBetween val="midCat"/>
      </c:valAx>
    </c:plotArea>
    <c:legend>
      <c:legendPos val="t"/>
      <c:legendEntry>
        <c:idx val="0"/>
        <c:delete val="1"/>
      </c:legendEntry>
      <c:legendEntry>
        <c:idx val="1"/>
        <c:delete val="1"/>
      </c:legendEntry>
      <c:legendEntry>
        <c:idx val="4"/>
        <c:delete val="1"/>
      </c:legendEntry>
      <c:layout>
        <c:manualLayout>
          <c:xMode val="edge"/>
          <c:yMode val="edge"/>
          <c:x val="0.19247025371828519"/>
          <c:y val="0.1149393423446512"/>
          <c:w val="0.72141863517060378"/>
          <c:h val="6.7133218471594563E-2"/>
        </c:manualLayout>
      </c:layout>
      <c:overlay val="0"/>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300"/>
            </a:pPr>
            <a:r>
              <a:rPr lang="en-US" sz="1300"/>
              <a:t>Dissolved Lead</a:t>
            </a:r>
          </a:p>
        </c:rich>
      </c:tx>
      <c:layout>
        <c:manualLayout>
          <c:xMode val="edge"/>
          <c:yMode val="edge"/>
          <c:x val="0.39212489063867023"/>
          <c:y val="2.4708661417322832E-2"/>
        </c:manualLayout>
      </c:layout>
      <c:overlay val="0"/>
      <c:spPr>
        <a:noFill/>
        <a:ln>
          <a:noFill/>
        </a:ln>
        <a:effectLst/>
      </c:spPr>
    </c:title>
    <c:autoTitleDeleted val="0"/>
    <c:plotArea>
      <c:layout>
        <c:manualLayout>
          <c:layoutTarget val="inner"/>
          <c:xMode val="edge"/>
          <c:yMode val="edge"/>
          <c:x val="0.20546981627296587"/>
          <c:y val="0.20016460087599461"/>
          <c:w val="0.74775240594925629"/>
          <c:h val="0.61070427172213226"/>
        </c:manualLayout>
      </c:layout>
      <c:scatterChart>
        <c:scatterStyle val="lineMarker"/>
        <c:varyColors val="0"/>
        <c:ser>
          <c:idx val="0"/>
          <c:order val="0"/>
          <c:tx>
            <c:strRef>
              <c:f>Animas_Plume_DISSOLVED_Data!$AX$7</c:f>
              <c:strCache>
                <c:ptCount val="1"/>
                <c:pt idx="0">
                  <c:v>GKM Plume</c:v>
                </c:pt>
              </c:strCache>
            </c:strRef>
          </c:tx>
          <c:spPr>
            <a:ln w="19050" cap="rnd">
              <a:noFill/>
              <a:round/>
            </a:ln>
            <a:effectLst/>
          </c:spPr>
          <c:marker>
            <c:symbol val="circle"/>
            <c:size val="7"/>
            <c:spPr>
              <a:solidFill>
                <a:schemeClr val="tx2">
                  <a:lumMod val="40000"/>
                  <a:lumOff val="60000"/>
                </a:schemeClr>
              </a:solidFill>
              <a:ln w="9525">
                <a:solidFill>
                  <a:schemeClr val="tx1">
                    <a:lumMod val="65000"/>
                    <a:lumOff val="35000"/>
                  </a:schemeClr>
                </a:solidFill>
              </a:ln>
              <a:effectLst/>
            </c:spPr>
          </c:marker>
          <c:xVal>
            <c:numRef>
              <c:f>Animas_Plume_DISSOLVED_Data!$B$4:$B$147</c:f>
              <c:numCache>
                <c:formatCode>0.000</c:formatCode>
                <c:ptCount val="144"/>
                <c:pt idx="0">
                  <c:v>16.350935040000003</c:v>
                </c:pt>
                <c:pt idx="1">
                  <c:v>13.45411584</c:v>
                </c:pt>
                <c:pt idx="2">
                  <c:v>16.350935040000003</c:v>
                </c:pt>
                <c:pt idx="3">
                  <c:v>12.536789760000001</c:v>
                </c:pt>
                <c:pt idx="4">
                  <c:v>64.019704320000002</c:v>
                </c:pt>
                <c:pt idx="5">
                  <c:v>16.350935040000003</c:v>
                </c:pt>
                <c:pt idx="6">
                  <c:v>91.764794880000011</c:v>
                </c:pt>
                <c:pt idx="7">
                  <c:v>12.536789760000001</c:v>
                </c:pt>
                <c:pt idx="8">
                  <c:v>16.350935040000003</c:v>
                </c:pt>
                <c:pt idx="9">
                  <c:v>64.019704320000002</c:v>
                </c:pt>
                <c:pt idx="10">
                  <c:v>91.764794880000011</c:v>
                </c:pt>
                <c:pt idx="11">
                  <c:v>12.536789760000001</c:v>
                </c:pt>
                <c:pt idx="12">
                  <c:v>16.350935040000003</c:v>
                </c:pt>
                <c:pt idx="13">
                  <c:v>64.019704320000002</c:v>
                </c:pt>
                <c:pt idx="14">
                  <c:v>91.764794880000011</c:v>
                </c:pt>
                <c:pt idx="15">
                  <c:v>12.536789760000001</c:v>
                </c:pt>
                <c:pt idx="16">
                  <c:v>16.350935040000003</c:v>
                </c:pt>
                <c:pt idx="17">
                  <c:v>91.764794880000011</c:v>
                </c:pt>
                <c:pt idx="18">
                  <c:v>91.780888320000003</c:v>
                </c:pt>
                <c:pt idx="19">
                  <c:v>93.824755199999998</c:v>
                </c:pt>
                <c:pt idx="20">
                  <c:v>101.08289664000002</c:v>
                </c:pt>
                <c:pt idx="21">
                  <c:v>176.56113024000001</c:v>
                </c:pt>
                <c:pt idx="22">
                  <c:v>94.24318464000001</c:v>
                </c:pt>
                <c:pt idx="23">
                  <c:v>93.824755199999998</c:v>
                </c:pt>
                <c:pt idx="24">
                  <c:v>94.24318464000001</c:v>
                </c:pt>
                <c:pt idx="25">
                  <c:v>94.24318464000001</c:v>
                </c:pt>
                <c:pt idx="26">
                  <c:v>93.824755199999998</c:v>
                </c:pt>
                <c:pt idx="27">
                  <c:v>94.24318464000001</c:v>
                </c:pt>
                <c:pt idx="28">
                  <c:v>0.78857856000000004</c:v>
                </c:pt>
                <c:pt idx="29">
                  <c:v>0.90123264000000014</c:v>
                </c:pt>
                <c:pt idx="30">
                  <c:v>13.775984640000003</c:v>
                </c:pt>
                <c:pt idx="31">
                  <c:v>15.658917120000002</c:v>
                </c:pt>
                <c:pt idx="32">
                  <c:v>94.24318464000001</c:v>
                </c:pt>
                <c:pt idx="33">
                  <c:v>94.24318464000001</c:v>
                </c:pt>
                <c:pt idx="34">
                  <c:v>93.824755199999998</c:v>
                </c:pt>
                <c:pt idx="35">
                  <c:v>93.824755199999998</c:v>
                </c:pt>
                <c:pt idx="36">
                  <c:v>94.613333760000003</c:v>
                </c:pt>
                <c:pt idx="37">
                  <c:v>101.08289664000002</c:v>
                </c:pt>
                <c:pt idx="38">
                  <c:v>13.083966720000003</c:v>
                </c:pt>
                <c:pt idx="39">
                  <c:v>114.4243584</c:v>
                </c:pt>
                <c:pt idx="40">
                  <c:v>94.24318464000001</c:v>
                </c:pt>
                <c:pt idx="41">
                  <c:v>15.884225279999999</c:v>
                </c:pt>
                <c:pt idx="42">
                  <c:v>16.399215359999999</c:v>
                </c:pt>
                <c:pt idx="43">
                  <c:v>147.54465792000002</c:v>
                </c:pt>
                <c:pt idx="44">
                  <c:v>91.780888320000003</c:v>
                </c:pt>
                <c:pt idx="45">
                  <c:v>157.55477760000002</c:v>
                </c:pt>
                <c:pt idx="46">
                  <c:v>157.55477760000002</c:v>
                </c:pt>
                <c:pt idx="47">
                  <c:v>73.836702720000005</c:v>
                </c:pt>
                <c:pt idx="48">
                  <c:v>63.536901119999996</c:v>
                </c:pt>
                <c:pt idx="49">
                  <c:v>176.56113024000001</c:v>
                </c:pt>
                <c:pt idx="50">
                  <c:v>93.824755199999998</c:v>
                </c:pt>
                <c:pt idx="51">
                  <c:v>103.15895039999999</c:v>
                </c:pt>
                <c:pt idx="52">
                  <c:v>0.96560639999999998</c:v>
                </c:pt>
                <c:pt idx="53">
                  <c:v>13.775984640000003</c:v>
                </c:pt>
                <c:pt idx="54">
                  <c:v>15.658917120000002</c:v>
                </c:pt>
                <c:pt idx="55">
                  <c:v>63.826583039999996</c:v>
                </c:pt>
                <c:pt idx="56">
                  <c:v>164.08871424</c:v>
                </c:pt>
                <c:pt idx="57">
                  <c:v>16.350935040000003</c:v>
                </c:pt>
                <c:pt idx="58">
                  <c:v>91.780888320000003</c:v>
                </c:pt>
                <c:pt idx="59">
                  <c:v>93.824755199999998</c:v>
                </c:pt>
                <c:pt idx="60">
                  <c:v>101.08289664000002</c:v>
                </c:pt>
                <c:pt idx="61">
                  <c:v>64.019704320000002</c:v>
                </c:pt>
                <c:pt idx="62">
                  <c:v>79.356752640000011</c:v>
                </c:pt>
                <c:pt idx="63">
                  <c:v>164.08871424</c:v>
                </c:pt>
                <c:pt idx="64">
                  <c:v>189.59681664000001</c:v>
                </c:pt>
                <c:pt idx="65">
                  <c:v>91.780888320000003</c:v>
                </c:pt>
                <c:pt idx="66">
                  <c:v>189.38760192000004</c:v>
                </c:pt>
                <c:pt idx="67">
                  <c:v>93.824755199999998</c:v>
                </c:pt>
                <c:pt idx="68">
                  <c:v>101.08289664000002</c:v>
                </c:pt>
                <c:pt idx="69">
                  <c:v>162.86561280000001</c:v>
                </c:pt>
                <c:pt idx="70">
                  <c:v>79.356752640000011</c:v>
                </c:pt>
                <c:pt idx="71">
                  <c:v>157.55477760000002</c:v>
                </c:pt>
                <c:pt idx="72">
                  <c:v>103.15895039999999</c:v>
                </c:pt>
                <c:pt idx="73">
                  <c:v>92.376345600000008</c:v>
                </c:pt>
                <c:pt idx="74">
                  <c:v>164.08871424</c:v>
                </c:pt>
                <c:pt idx="75">
                  <c:v>151.58411136000001</c:v>
                </c:pt>
                <c:pt idx="76">
                  <c:v>96.480172800000005</c:v>
                </c:pt>
                <c:pt idx="77">
                  <c:v>176.56113024000001</c:v>
                </c:pt>
                <c:pt idx="78">
                  <c:v>63.826583039999996</c:v>
                </c:pt>
                <c:pt idx="79">
                  <c:v>189.38760192000004</c:v>
                </c:pt>
                <c:pt idx="80">
                  <c:v>147.54465792000002</c:v>
                </c:pt>
                <c:pt idx="81">
                  <c:v>12.536789760000001</c:v>
                </c:pt>
                <c:pt idx="82">
                  <c:v>16.350935040000003</c:v>
                </c:pt>
                <c:pt idx="83">
                  <c:v>191.2705344</c:v>
                </c:pt>
                <c:pt idx="84">
                  <c:v>164.08871424</c:v>
                </c:pt>
                <c:pt idx="85">
                  <c:v>189.38760192000004</c:v>
                </c:pt>
                <c:pt idx="86">
                  <c:v>101.08289664000002</c:v>
                </c:pt>
                <c:pt idx="87">
                  <c:v>189.59681664000001</c:v>
                </c:pt>
                <c:pt idx="88">
                  <c:v>93.824755199999998</c:v>
                </c:pt>
                <c:pt idx="89">
                  <c:v>91.780888320000003</c:v>
                </c:pt>
                <c:pt idx="90">
                  <c:v>164.08871424</c:v>
                </c:pt>
                <c:pt idx="91">
                  <c:v>189.38760192000004</c:v>
                </c:pt>
                <c:pt idx="92">
                  <c:v>192.96034560000001</c:v>
                </c:pt>
                <c:pt idx="93">
                  <c:v>147.54465792000002</c:v>
                </c:pt>
                <c:pt idx="94">
                  <c:v>151.58411136000001</c:v>
                </c:pt>
                <c:pt idx="95">
                  <c:v>157.55477760000002</c:v>
                </c:pt>
                <c:pt idx="96">
                  <c:v>162.86561280000001</c:v>
                </c:pt>
                <c:pt idx="97">
                  <c:v>176.56113024000001</c:v>
                </c:pt>
                <c:pt idx="98">
                  <c:v>190.16008704000001</c:v>
                </c:pt>
                <c:pt idx="99">
                  <c:v>164.08871424</c:v>
                </c:pt>
                <c:pt idx="100">
                  <c:v>189.38760192000004</c:v>
                </c:pt>
                <c:pt idx="101">
                  <c:v>91.780888320000003</c:v>
                </c:pt>
                <c:pt idx="102">
                  <c:v>93.824755199999998</c:v>
                </c:pt>
                <c:pt idx="103">
                  <c:v>101.08289664000002</c:v>
                </c:pt>
                <c:pt idx="104">
                  <c:v>104.17283712000001</c:v>
                </c:pt>
                <c:pt idx="105">
                  <c:v>108.95258880000002</c:v>
                </c:pt>
                <c:pt idx="106">
                  <c:v>108.95258880000002</c:v>
                </c:pt>
                <c:pt idx="107">
                  <c:v>63.826583039999996</c:v>
                </c:pt>
                <c:pt idx="108">
                  <c:v>103.15895039999999</c:v>
                </c:pt>
                <c:pt idx="109">
                  <c:v>123.08262912000002</c:v>
                </c:pt>
                <c:pt idx="110">
                  <c:v>96.480172800000005</c:v>
                </c:pt>
                <c:pt idx="111">
                  <c:v>92.376345600000008</c:v>
                </c:pt>
                <c:pt idx="112">
                  <c:v>131.48340480000002</c:v>
                </c:pt>
                <c:pt idx="113">
                  <c:v>16.350935040000003</c:v>
                </c:pt>
                <c:pt idx="114">
                  <c:v>92.376345600000008</c:v>
                </c:pt>
                <c:pt idx="115">
                  <c:v>91.780888320000003</c:v>
                </c:pt>
                <c:pt idx="116">
                  <c:v>93.824755199999998</c:v>
                </c:pt>
                <c:pt idx="117">
                  <c:v>101.08289664000002</c:v>
                </c:pt>
                <c:pt idx="118">
                  <c:v>147.54465792000002</c:v>
                </c:pt>
                <c:pt idx="119">
                  <c:v>151.58411136000001</c:v>
                </c:pt>
                <c:pt idx="120">
                  <c:v>157.55477760000002</c:v>
                </c:pt>
                <c:pt idx="121">
                  <c:v>157.55477760000002</c:v>
                </c:pt>
                <c:pt idx="122">
                  <c:v>162.86561280000001</c:v>
                </c:pt>
                <c:pt idx="123">
                  <c:v>176.56113024000001</c:v>
                </c:pt>
                <c:pt idx="124">
                  <c:v>190.16008704000001</c:v>
                </c:pt>
                <c:pt idx="125">
                  <c:v>91.780888320000003</c:v>
                </c:pt>
                <c:pt idx="126">
                  <c:v>93.824755199999998</c:v>
                </c:pt>
                <c:pt idx="127">
                  <c:v>101.08289664000002</c:v>
                </c:pt>
                <c:pt idx="128">
                  <c:v>108.95258880000002</c:v>
                </c:pt>
                <c:pt idx="129">
                  <c:v>108.95258880000002</c:v>
                </c:pt>
                <c:pt idx="130">
                  <c:v>104.17283712000001</c:v>
                </c:pt>
                <c:pt idx="131">
                  <c:v>127.83019392000001</c:v>
                </c:pt>
                <c:pt idx="132">
                  <c:v>164.08871424</c:v>
                </c:pt>
                <c:pt idx="133">
                  <c:v>95.772061440000002</c:v>
                </c:pt>
                <c:pt idx="134">
                  <c:v>95.900808960000006</c:v>
                </c:pt>
                <c:pt idx="135">
                  <c:v>123.08262912000002</c:v>
                </c:pt>
                <c:pt idx="136">
                  <c:v>131.48340480000002</c:v>
                </c:pt>
                <c:pt idx="137">
                  <c:v>96.496266240000011</c:v>
                </c:pt>
                <c:pt idx="138">
                  <c:v>189.38760192000004</c:v>
                </c:pt>
                <c:pt idx="139">
                  <c:v>91.780888320000003</c:v>
                </c:pt>
                <c:pt idx="140">
                  <c:v>164.08871424</c:v>
                </c:pt>
                <c:pt idx="141">
                  <c:v>93.824755199999998</c:v>
                </c:pt>
                <c:pt idx="142">
                  <c:v>189.38760192000004</c:v>
                </c:pt>
                <c:pt idx="143">
                  <c:v>101.08289664000002</c:v>
                </c:pt>
              </c:numCache>
            </c:numRef>
          </c:xVal>
          <c:yVal>
            <c:numRef>
              <c:f>Animas_Plume_DISSOLVED_Data!$P$4:$P$147</c:f>
              <c:numCache>
                <c:formatCode>General</c:formatCode>
                <c:ptCount val="144"/>
                <c:pt idx="0">
                  <c:v>2.2499999999999999E-4</c:v>
                </c:pt>
                <c:pt idx="1">
                  <c:v>0.15</c:v>
                </c:pt>
                <c:pt idx="2">
                  <c:v>5.0700000000000002E-2</c:v>
                </c:pt>
                <c:pt idx="3">
                  <c:v>7.3900000000000007E-2</c:v>
                </c:pt>
                <c:pt idx="4">
                  <c:v>1E-4</c:v>
                </c:pt>
                <c:pt idx="5">
                  <c:v>3.1199999999999999E-3</c:v>
                </c:pt>
                <c:pt idx="6">
                  <c:v>2.3999999999999998E-4</c:v>
                </c:pt>
                <c:pt idx="7">
                  <c:v>5.4100000000000002E-2</c:v>
                </c:pt>
                <c:pt idx="8">
                  <c:v>1.18E-4</c:v>
                </c:pt>
                <c:pt idx="9">
                  <c:v>1E-4</c:v>
                </c:pt>
                <c:pt idx="10">
                  <c:v>1E-4</c:v>
                </c:pt>
                <c:pt idx="11">
                  <c:v>0.03</c:v>
                </c:pt>
                <c:pt idx="12">
                  <c:v>1E-4</c:v>
                </c:pt>
                <c:pt idx="13">
                  <c:v>1.56E-3</c:v>
                </c:pt>
                <c:pt idx="14">
                  <c:v>1.15E-4</c:v>
                </c:pt>
                <c:pt idx="15">
                  <c:v>4.3499999999999997E-2</c:v>
                </c:pt>
                <c:pt idx="16">
                  <c:v>7.0000000000000007E-5</c:v>
                </c:pt>
                <c:pt idx="17">
                  <c:v>4.0000000000000003E-5</c:v>
                </c:pt>
                <c:pt idx="18">
                  <c:v>0</c:v>
                </c:pt>
                <c:pt idx="19">
                  <c:v>0</c:v>
                </c:pt>
                <c:pt idx="20">
                  <c:v>0</c:v>
                </c:pt>
                <c:pt idx="21">
                  <c:v>5.0000000000000002E-5</c:v>
                </c:pt>
                <c:pt idx="22">
                  <c:v>3.2599999999999999E-3</c:v>
                </c:pt>
                <c:pt idx="23">
                  <c:v>0</c:v>
                </c:pt>
                <c:pt idx="24">
                  <c:v>2.0899999999999998E-4</c:v>
                </c:pt>
                <c:pt idx="25">
                  <c:v>1.6100000000000001E-4</c:v>
                </c:pt>
                <c:pt idx="26">
                  <c:v>3.7000000000000002E-3</c:v>
                </c:pt>
                <c:pt idx="27">
                  <c:v>1.1899999999999999E-4</c:v>
                </c:pt>
                <c:pt idx="28">
                  <c:v>9.4000000000000004E-3</c:v>
                </c:pt>
                <c:pt idx="29">
                  <c:v>2.0000000000000001E-4</c:v>
                </c:pt>
                <c:pt idx="30">
                  <c:v>1.4E-3</c:v>
                </c:pt>
                <c:pt idx="31">
                  <c:v>1.4000000000000001E-4</c:v>
                </c:pt>
                <c:pt idx="32">
                  <c:v>2.8899999999999998E-4</c:v>
                </c:pt>
                <c:pt idx="33">
                  <c:v>2.3000000000000001E-4</c:v>
                </c:pt>
                <c:pt idx="34">
                  <c:v>0</c:v>
                </c:pt>
                <c:pt idx="35">
                  <c:v>0</c:v>
                </c:pt>
                <c:pt idx="36">
                  <c:v>0</c:v>
                </c:pt>
                <c:pt idx="37">
                  <c:v>0</c:v>
                </c:pt>
                <c:pt idx="38">
                  <c:v>3.44E-2</c:v>
                </c:pt>
                <c:pt idx="39">
                  <c:v>0</c:v>
                </c:pt>
                <c:pt idx="40">
                  <c:v>8.2399999999999997E-4</c:v>
                </c:pt>
                <c:pt idx="41">
                  <c:v>3.5999999999999999E-3</c:v>
                </c:pt>
                <c:pt idx="42">
                  <c:v>3.0999999999999999E-3</c:v>
                </c:pt>
                <c:pt idx="43">
                  <c:v>6.0999999999999999E-5</c:v>
                </c:pt>
                <c:pt idx="44">
                  <c:v>3.2000000000000002E-3</c:v>
                </c:pt>
                <c:pt idx="45">
                  <c:v>5.9999999999999995E-5</c:v>
                </c:pt>
                <c:pt idx="46">
                  <c:v>5.9999999999999995E-5</c:v>
                </c:pt>
                <c:pt idx="47">
                  <c:v>0</c:v>
                </c:pt>
                <c:pt idx="48">
                  <c:v>0</c:v>
                </c:pt>
                <c:pt idx="49">
                  <c:v>5.9999999999999995E-5</c:v>
                </c:pt>
                <c:pt idx="50">
                  <c:v>3.7000000000000002E-3</c:v>
                </c:pt>
                <c:pt idx="51">
                  <c:v>1E-4</c:v>
                </c:pt>
                <c:pt idx="52">
                  <c:v>7.1999999999999998E-3</c:v>
                </c:pt>
                <c:pt idx="53">
                  <c:v>3.4000000000000002E-2</c:v>
                </c:pt>
                <c:pt idx="54">
                  <c:v>1.4000000000000001E-4</c:v>
                </c:pt>
                <c:pt idx="55">
                  <c:v>5.9999999999999995E-5</c:v>
                </c:pt>
                <c:pt idx="56">
                  <c:v>3.1999999999999999E-5</c:v>
                </c:pt>
                <c:pt idx="57">
                  <c:v>4.0000000000000003E-5</c:v>
                </c:pt>
                <c:pt idx="58">
                  <c:v>0</c:v>
                </c:pt>
                <c:pt idx="59">
                  <c:v>3.0999999999999999E-3</c:v>
                </c:pt>
                <c:pt idx="60">
                  <c:v>0</c:v>
                </c:pt>
                <c:pt idx="61">
                  <c:v>1E-4</c:v>
                </c:pt>
                <c:pt idx="62">
                  <c:v>7.7000000000000001E-5</c:v>
                </c:pt>
                <c:pt idx="63">
                  <c:v>2E-3</c:v>
                </c:pt>
                <c:pt idx="64">
                  <c:v>1.9000000000000001E-4</c:v>
                </c:pt>
                <c:pt idx="65">
                  <c:v>0</c:v>
                </c:pt>
                <c:pt idx="66">
                  <c:v>3.1999999999999999E-5</c:v>
                </c:pt>
                <c:pt idx="67">
                  <c:v>4.7000000000000002E-3</c:v>
                </c:pt>
                <c:pt idx="68">
                  <c:v>3.3999999999999998E-3</c:v>
                </c:pt>
                <c:pt idx="69">
                  <c:v>1.7000000000000001E-4</c:v>
                </c:pt>
                <c:pt idx="70">
                  <c:v>1.9000000000000001E-4</c:v>
                </c:pt>
                <c:pt idx="71">
                  <c:v>1.4999999999999999E-4</c:v>
                </c:pt>
                <c:pt idx="72">
                  <c:v>1E-4</c:v>
                </c:pt>
                <c:pt idx="73">
                  <c:v>1E-4</c:v>
                </c:pt>
                <c:pt idx="74">
                  <c:v>3.1999999999999999E-5</c:v>
                </c:pt>
                <c:pt idx="75">
                  <c:v>1.4999999999999999E-4</c:v>
                </c:pt>
                <c:pt idx="76">
                  <c:v>1E-4</c:v>
                </c:pt>
                <c:pt idx="77">
                  <c:v>1.4000000000000001E-4</c:v>
                </c:pt>
                <c:pt idx="78">
                  <c:v>1E-4</c:v>
                </c:pt>
                <c:pt idx="79">
                  <c:v>3.1999999999999999E-5</c:v>
                </c:pt>
                <c:pt idx="80">
                  <c:v>2.5000000000000001E-4</c:v>
                </c:pt>
                <c:pt idx="81">
                  <c:v>2.7600000000000003E-2</c:v>
                </c:pt>
                <c:pt idx="82">
                  <c:v>1E-4</c:v>
                </c:pt>
                <c:pt idx="83">
                  <c:v>2.0000000000000001E-4</c:v>
                </c:pt>
                <c:pt idx="84">
                  <c:v>3.0000000000000001E-3</c:v>
                </c:pt>
                <c:pt idx="85">
                  <c:v>3.1999999999999999E-5</c:v>
                </c:pt>
                <c:pt idx="86">
                  <c:v>0</c:v>
                </c:pt>
                <c:pt idx="87">
                  <c:v>4.0000000000000003E-5</c:v>
                </c:pt>
                <c:pt idx="88">
                  <c:v>0</c:v>
                </c:pt>
                <c:pt idx="89">
                  <c:v>0</c:v>
                </c:pt>
                <c:pt idx="90">
                  <c:v>3.1999999999999999E-5</c:v>
                </c:pt>
                <c:pt idx="91">
                  <c:v>3.1999999999999999E-5</c:v>
                </c:pt>
                <c:pt idx="92">
                  <c:v>8.0000000000000007E-5</c:v>
                </c:pt>
                <c:pt idx="93">
                  <c:v>3.3E-4</c:v>
                </c:pt>
                <c:pt idx="94">
                  <c:v>3.8000000000000002E-4</c:v>
                </c:pt>
                <c:pt idx="95">
                  <c:v>7.6000000000000004E-5</c:v>
                </c:pt>
                <c:pt idx="96">
                  <c:v>1.7999999999999998E-4</c:v>
                </c:pt>
                <c:pt idx="97">
                  <c:v>8.3999999999999993E-4</c:v>
                </c:pt>
                <c:pt idx="98">
                  <c:v>1.9000000000000001E-4</c:v>
                </c:pt>
                <c:pt idx="99">
                  <c:v>3.1999999999999999E-5</c:v>
                </c:pt>
                <c:pt idx="100">
                  <c:v>3.1999999999999999E-5</c:v>
                </c:pt>
                <c:pt idx="101">
                  <c:v>0</c:v>
                </c:pt>
                <c:pt idx="102">
                  <c:v>0</c:v>
                </c:pt>
                <c:pt idx="103">
                  <c:v>0</c:v>
                </c:pt>
                <c:pt idx="104">
                  <c:v>1.5E-3</c:v>
                </c:pt>
                <c:pt idx="105">
                  <c:v>1.2999999999999999E-3</c:v>
                </c:pt>
                <c:pt idx="106">
                  <c:v>1.6999999999999999E-3</c:v>
                </c:pt>
                <c:pt idx="107">
                  <c:v>1E-4</c:v>
                </c:pt>
                <c:pt idx="108">
                  <c:v>1E-4</c:v>
                </c:pt>
                <c:pt idx="109">
                  <c:v>2.3999999999999998E-3</c:v>
                </c:pt>
                <c:pt idx="110">
                  <c:v>1E-4</c:v>
                </c:pt>
                <c:pt idx="111">
                  <c:v>1E-4</c:v>
                </c:pt>
                <c:pt idx="112">
                  <c:v>8.0000000000000004E-4</c:v>
                </c:pt>
                <c:pt idx="113">
                  <c:v>1E-4</c:v>
                </c:pt>
                <c:pt idx="114">
                  <c:v>1E-4</c:v>
                </c:pt>
                <c:pt idx="115">
                  <c:v>0</c:v>
                </c:pt>
                <c:pt idx="116">
                  <c:v>0</c:v>
                </c:pt>
                <c:pt idx="117">
                  <c:v>0</c:v>
                </c:pt>
                <c:pt idx="118">
                  <c:v>1.4999999999999999E-4</c:v>
                </c:pt>
                <c:pt idx="119">
                  <c:v>3.2000000000000003E-4</c:v>
                </c:pt>
                <c:pt idx="120">
                  <c:v>1.1999999999999999E-4</c:v>
                </c:pt>
                <c:pt idx="121">
                  <c:v>4.6000000000000001E-4</c:v>
                </c:pt>
                <c:pt idx="122">
                  <c:v>1.4999999999999999E-4</c:v>
                </c:pt>
                <c:pt idx="123">
                  <c:v>7.2999999999999999E-5</c:v>
                </c:pt>
                <c:pt idx="124">
                  <c:v>1.5E-3</c:v>
                </c:pt>
                <c:pt idx="125">
                  <c:v>0</c:v>
                </c:pt>
                <c:pt idx="126">
                  <c:v>0</c:v>
                </c:pt>
                <c:pt idx="127">
                  <c:v>0</c:v>
                </c:pt>
                <c:pt idx="128">
                  <c:v>0</c:v>
                </c:pt>
                <c:pt idx="129">
                  <c:v>0</c:v>
                </c:pt>
                <c:pt idx="130">
                  <c:v>0</c:v>
                </c:pt>
                <c:pt idx="131">
                  <c:v>3.5E-4</c:v>
                </c:pt>
                <c:pt idx="132">
                  <c:v>3.1999999999999999E-5</c:v>
                </c:pt>
                <c:pt idx="133">
                  <c:v>1.3000000000000002E-4</c:v>
                </c:pt>
                <c:pt idx="134">
                  <c:v>1.2999999999999999E-4</c:v>
                </c:pt>
                <c:pt idx="135">
                  <c:v>0</c:v>
                </c:pt>
                <c:pt idx="136">
                  <c:v>0</c:v>
                </c:pt>
                <c:pt idx="137">
                  <c:v>2.4000000000000001E-4</c:v>
                </c:pt>
                <c:pt idx="138">
                  <c:v>3.1999999999999999E-5</c:v>
                </c:pt>
                <c:pt idx="139">
                  <c:v>0</c:v>
                </c:pt>
                <c:pt idx="140">
                  <c:v>3.1999999999999999E-5</c:v>
                </c:pt>
                <c:pt idx="141">
                  <c:v>0</c:v>
                </c:pt>
                <c:pt idx="142">
                  <c:v>3.1999999999999999E-5</c:v>
                </c:pt>
                <c:pt idx="143">
                  <c:v>0</c:v>
                </c:pt>
              </c:numCache>
            </c:numRef>
          </c:yVal>
          <c:smooth val="0"/>
          <c:extLst>
            <c:ext xmlns:c16="http://schemas.microsoft.com/office/drawing/2014/chart" uri="{C3380CC4-5D6E-409C-BE32-E72D297353CC}">
              <c16:uniqueId val="{00000000-9075-497F-82F7-DCC9BDC7AC69}"/>
            </c:ext>
          </c:extLst>
        </c:ser>
        <c:ser>
          <c:idx val="3"/>
          <c:order val="1"/>
          <c:tx>
            <c:strRef>
              <c:f>Animas_Plume_DISSOLVED_Data!$AX$8</c:f>
              <c:strCache>
                <c:ptCount val="1"/>
                <c:pt idx="0">
                  <c:v>Historic</c:v>
                </c:pt>
              </c:strCache>
            </c:strRef>
          </c:tx>
          <c:spPr>
            <a:ln w="19050">
              <a:noFill/>
            </a:ln>
          </c:spPr>
          <c:marker>
            <c:symbol val="triangle"/>
            <c:size val="5"/>
            <c:spPr>
              <a:noFill/>
              <a:ln>
                <a:solidFill>
                  <a:srgbClr val="FF0000"/>
                </a:solidFill>
              </a:ln>
            </c:spPr>
          </c:marker>
          <c:xVal>
            <c:numRef>
              <c:f>Animas_Plume_DISSOLVED_Data!$B$151:$B$606</c:f>
              <c:numCache>
                <c:formatCode>0.00</c:formatCode>
                <c:ptCount val="456"/>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0">
                  <c:v>16.399999999999999</c:v>
                </c:pt>
                <c:pt idx="41">
                  <c:v>16.399999999999999</c:v>
                </c:pt>
                <c:pt idx="42">
                  <c:v>16.399999999999999</c:v>
                </c:pt>
                <c:pt idx="43">
                  <c:v>16.399999999999999</c:v>
                </c:pt>
                <c:pt idx="44">
                  <c:v>16.399999999999999</c:v>
                </c:pt>
                <c:pt idx="45">
                  <c:v>16.399999999999999</c:v>
                </c:pt>
                <c:pt idx="46">
                  <c:v>16.399999999999999</c:v>
                </c:pt>
                <c:pt idx="47">
                  <c:v>16.399999999999999</c:v>
                </c:pt>
                <c:pt idx="48">
                  <c:v>16.399999999999999</c:v>
                </c:pt>
                <c:pt idx="49">
                  <c:v>16.399999999999999</c:v>
                </c:pt>
                <c:pt idx="50">
                  <c:v>16.399999999999999</c:v>
                </c:pt>
                <c:pt idx="51">
                  <c:v>16.399999999999999</c:v>
                </c:pt>
                <c:pt idx="52">
                  <c:v>16.399999999999999</c:v>
                </c:pt>
                <c:pt idx="53">
                  <c:v>16.399999999999999</c:v>
                </c:pt>
                <c:pt idx="54">
                  <c:v>16.399999999999999</c:v>
                </c:pt>
                <c:pt idx="55">
                  <c:v>16.399999999999999</c:v>
                </c:pt>
                <c:pt idx="56">
                  <c:v>16.399999999999999</c:v>
                </c:pt>
                <c:pt idx="57">
                  <c:v>16.399999999999999</c:v>
                </c:pt>
                <c:pt idx="58">
                  <c:v>16.399999999999999</c:v>
                </c:pt>
                <c:pt idx="59">
                  <c:v>16.399999999999999</c:v>
                </c:pt>
                <c:pt idx="60">
                  <c:v>16.399999999999999</c:v>
                </c:pt>
                <c:pt idx="61">
                  <c:v>16.399999999999999</c:v>
                </c:pt>
                <c:pt idx="62">
                  <c:v>16.399999999999999</c:v>
                </c:pt>
                <c:pt idx="63">
                  <c:v>16.399999999999999</c:v>
                </c:pt>
                <c:pt idx="64">
                  <c:v>16.399999999999999</c:v>
                </c:pt>
                <c:pt idx="65">
                  <c:v>16.399999999999999</c:v>
                </c:pt>
                <c:pt idx="66">
                  <c:v>16.399999999999999</c:v>
                </c:pt>
                <c:pt idx="67">
                  <c:v>16.399999999999999</c:v>
                </c:pt>
                <c:pt idx="68">
                  <c:v>16.399999999999999</c:v>
                </c:pt>
                <c:pt idx="69">
                  <c:v>16.399999999999999</c:v>
                </c:pt>
                <c:pt idx="70">
                  <c:v>16.399999999999999</c:v>
                </c:pt>
                <c:pt idx="71">
                  <c:v>16.399999999999999</c:v>
                </c:pt>
                <c:pt idx="72">
                  <c:v>16.399999999999999</c:v>
                </c:pt>
                <c:pt idx="73">
                  <c:v>16.399999999999999</c:v>
                </c:pt>
                <c:pt idx="74">
                  <c:v>16.399999999999999</c:v>
                </c:pt>
                <c:pt idx="75">
                  <c:v>16.399999999999999</c:v>
                </c:pt>
                <c:pt idx="76">
                  <c:v>16.399999999999999</c:v>
                </c:pt>
                <c:pt idx="77">
                  <c:v>16.399999999999999</c:v>
                </c:pt>
                <c:pt idx="78">
                  <c:v>16.399999999999999</c:v>
                </c:pt>
                <c:pt idx="79">
                  <c:v>16.399999999999999</c:v>
                </c:pt>
                <c:pt idx="80">
                  <c:v>16.399999999999999</c:v>
                </c:pt>
                <c:pt idx="81">
                  <c:v>16.399999999999999</c:v>
                </c:pt>
                <c:pt idx="82">
                  <c:v>16.399999999999999</c:v>
                </c:pt>
                <c:pt idx="83">
                  <c:v>16.399999999999999</c:v>
                </c:pt>
                <c:pt idx="84">
                  <c:v>16.399999999999999</c:v>
                </c:pt>
                <c:pt idx="85">
                  <c:v>16.399999999999999</c:v>
                </c:pt>
                <c:pt idx="86">
                  <c:v>16.399999999999999</c:v>
                </c:pt>
                <c:pt idx="87">
                  <c:v>16.399999999999999</c:v>
                </c:pt>
                <c:pt idx="88">
                  <c:v>16.399999999999999</c:v>
                </c:pt>
                <c:pt idx="89">
                  <c:v>16.399999999999999</c:v>
                </c:pt>
                <c:pt idx="90">
                  <c:v>16.399999999999999</c:v>
                </c:pt>
                <c:pt idx="91">
                  <c:v>16.399999999999999</c:v>
                </c:pt>
                <c:pt idx="92">
                  <c:v>16.399999999999999</c:v>
                </c:pt>
                <c:pt idx="93">
                  <c:v>16.399999999999999</c:v>
                </c:pt>
                <c:pt idx="94">
                  <c:v>16.399999999999999</c:v>
                </c:pt>
                <c:pt idx="95">
                  <c:v>16.399999999999999</c:v>
                </c:pt>
                <c:pt idx="96">
                  <c:v>16.399999999999999</c:v>
                </c:pt>
                <c:pt idx="97">
                  <c:v>16.399999999999999</c:v>
                </c:pt>
                <c:pt idx="98">
                  <c:v>16.399999999999999</c:v>
                </c:pt>
                <c:pt idx="99">
                  <c:v>16.399999999999999</c:v>
                </c:pt>
                <c:pt idx="100">
                  <c:v>16.399999999999999</c:v>
                </c:pt>
                <c:pt idx="101">
                  <c:v>16.399999999999999</c:v>
                </c:pt>
                <c:pt idx="102">
                  <c:v>16.399999999999999</c:v>
                </c:pt>
                <c:pt idx="103">
                  <c:v>16.399999999999999</c:v>
                </c:pt>
                <c:pt idx="104">
                  <c:v>16.399999999999999</c:v>
                </c:pt>
                <c:pt idx="105">
                  <c:v>16.399999999999999</c:v>
                </c:pt>
                <c:pt idx="106">
                  <c:v>16.399999999999999</c:v>
                </c:pt>
                <c:pt idx="107">
                  <c:v>16.399999999999999</c:v>
                </c:pt>
                <c:pt idx="108">
                  <c:v>16.399999999999999</c:v>
                </c:pt>
                <c:pt idx="109">
                  <c:v>16.399999999999999</c:v>
                </c:pt>
                <c:pt idx="110">
                  <c:v>16.399999999999999</c:v>
                </c:pt>
                <c:pt idx="111">
                  <c:v>16.399999999999999</c:v>
                </c:pt>
                <c:pt idx="112">
                  <c:v>16.399999999999999</c:v>
                </c:pt>
                <c:pt idx="113">
                  <c:v>16.399999999999999</c:v>
                </c:pt>
                <c:pt idx="114">
                  <c:v>16.399999999999999</c:v>
                </c:pt>
                <c:pt idx="115">
                  <c:v>16.399999999999999</c:v>
                </c:pt>
                <c:pt idx="116">
                  <c:v>16.399999999999999</c:v>
                </c:pt>
                <c:pt idx="117">
                  <c:v>16.399999999999999</c:v>
                </c:pt>
                <c:pt idx="118">
                  <c:v>16.399999999999999</c:v>
                </c:pt>
                <c:pt idx="119">
                  <c:v>16.399999999999999</c:v>
                </c:pt>
                <c:pt idx="120">
                  <c:v>16.399999999999999</c:v>
                </c:pt>
                <c:pt idx="121">
                  <c:v>16.399999999999999</c:v>
                </c:pt>
                <c:pt idx="122">
                  <c:v>16.399999999999999</c:v>
                </c:pt>
                <c:pt idx="123">
                  <c:v>16.399999999999999</c:v>
                </c:pt>
                <c:pt idx="124">
                  <c:v>16.399999999999999</c:v>
                </c:pt>
                <c:pt idx="125">
                  <c:v>16.399999999999999</c:v>
                </c:pt>
                <c:pt idx="126">
                  <c:v>16.399999999999999</c:v>
                </c:pt>
                <c:pt idx="127">
                  <c:v>16.399999999999999</c:v>
                </c:pt>
                <c:pt idx="128">
                  <c:v>16.399999999999999</c:v>
                </c:pt>
                <c:pt idx="129">
                  <c:v>16.399999999999999</c:v>
                </c:pt>
                <c:pt idx="130">
                  <c:v>16.399999999999999</c:v>
                </c:pt>
                <c:pt idx="131">
                  <c:v>104</c:v>
                </c:pt>
                <c:pt idx="132">
                  <c:v>104</c:v>
                </c:pt>
                <c:pt idx="133">
                  <c:v>104</c:v>
                </c:pt>
                <c:pt idx="134">
                  <c:v>104</c:v>
                </c:pt>
                <c:pt idx="135">
                  <c:v>104</c:v>
                </c:pt>
                <c:pt idx="136">
                  <c:v>104</c:v>
                </c:pt>
                <c:pt idx="137">
                  <c:v>104</c:v>
                </c:pt>
                <c:pt idx="138">
                  <c:v>104</c:v>
                </c:pt>
                <c:pt idx="139">
                  <c:v>104</c:v>
                </c:pt>
                <c:pt idx="140">
                  <c:v>104</c:v>
                </c:pt>
                <c:pt idx="141">
                  <c:v>104</c:v>
                </c:pt>
                <c:pt idx="142">
                  <c:v>104</c:v>
                </c:pt>
                <c:pt idx="143">
                  <c:v>104</c:v>
                </c:pt>
                <c:pt idx="144">
                  <c:v>104</c:v>
                </c:pt>
                <c:pt idx="145">
                  <c:v>104</c:v>
                </c:pt>
                <c:pt idx="146">
                  <c:v>104</c:v>
                </c:pt>
                <c:pt idx="147">
                  <c:v>104</c:v>
                </c:pt>
                <c:pt idx="148">
                  <c:v>104</c:v>
                </c:pt>
                <c:pt idx="149">
                  <c:v>104</c:v>
                </c:pt>
                <c:pt idx="150">
                  <c:v>104</c:v>
                </c:pt>
                <c:pt idx="151">
                  <c:v>104</c:v>
                </c:pt>
                <c:pt idx="152">
                  <c:v>104</c:v>
                </c:pt>
                <c:pt idx="153">
                  <c:v>104</c:v>
                </c:pt>
                <c:pt idx="154">
                  <c:v>104</c:v>
                </c:pt>
                <c:pt idx="155">
                  <c:v>104</c:v>
                </c:pt>
                <c:pt idx="156">
                  <c:v>104</c:v>
                </c:pt>
                <c:pt idx="157">
                  <c:v>104</c:v>
                </c:pt>
                <c:pt idx="158">
                  <c:v>104</c:v>
                </c:pt>
                <c:pt idx="159">
                  <c:v>104</c:v>
                </c:pt>
                <c:pt idx="160">
                  <c:v>104</c:v>
                </c:pt>
                <c:pt idx="161">
                  <c:v>104</c:v>
                </c:pt>
                <c:pt idx="162">
                  <c:v>104</c:v>
                </c:pt>
                <c:pt idx="163">
                  <c:v>104</c:v>
                </c:pt>
                <c:pt idx="164">
                  <c:v>104</c:v>
                </c:pt>
                <c:pt idx="165">
                  <c:v>104</c:v>
                </c:pt>
                <c:pt idx="166">
                  <c:v>104</c:v>
                </c:pt>
                <c:pt idx="167">
                  <c:v>104</c:v>
                </c:pt>
                <c:pt idx="168">
                  <c:v>104</c:v>
                </c:pt>
                <c:pt idx="169">
                  <c:v>104</c:v>
                </c:pt>
                <c:pt idx="170">
                  <c:v>104</c:v>
                </c:pt>
                <c:pt idx="171">
                  <c:v>104</c:v>
                </c:pt>
                <c:pt idx="172">
                  <c:v>104</c:v>
                </c:pt>
                <c:pt idx="173">
                  <c:v>104</c:v>
                </c:pt>
                <c:pt idx="174">
                  <c:v>104</c:v>
                </c:pt>
                <c:pt idx="175">
                  <c:v>104</c:v>
                </c:pt>
                <c:pt idx="176">
                  <c:v>104</c:v>
                </c:pt>
                <c:pt idx="177">
                  <c:v>104</c:v>
                </c:pt>
                <c:pt idx="178">
                  <c:v>104</c:v>
                </c:pt>
                <c:pt idx="179">
                  <c:v>104</c:v>
                </c:pt>
                <c:pt idx="180">
                  <c:v>104</c:v>
                </c:pt>
                <c:pt idx="181">
                  <c:v>104</c:v>
                </c:pt>
                <c:pt idx="182">
                  <c:v>104</c:v>
                </c:pt>
                <c:pt idx="183">
                  <c:v>104</c:v>
                </c:pt>
                <c:pt idx="184">
                  <c:v>104</c:v>
                </c:pt>
                <c:pt idx="185">
                  <c:v>104</c:v>
                </c:pt>
                <c:pt idx="186">
                  <c:v>104</c:v>
                </c:pt>
                <c:pt idx="187">
                  <c:v>104</c:v>
                </c:pt>
                <c:pt idx="188">
                  <c:v>132</c:v>
                </c:pt>
                <c:pt idx="190">
                  <c:v>64</c:v>
                </c:pt>
                <c:pt idx="191">
                  <c:v>64</c:v>
                </c:pt>
                <c:pt idx="192">
                  <c:v>64</c:v>
                </c:pt>
                <c:pt idx="193">
                  <c:v>64</c:v>
                </c:pt>
                <c:pt idx="194">
                  <c:v>64</c:v>
                </c:pt>
                <c:pt idx="195">
                  <c:v>64</c:v>
                </c:pt>
                <c:pt idx="196">
                  <c:v>64</c:v>
                </c:pt>
                <c:pt idx="197">
                  <c:v>64</c:v>
                </c:pt>
                <c:pt idx="198">
                  <c:v>64</c:v>
                </c:pt>
                <c:pt idx="199">
                  <c:v>64</c:v>
                </c:pt>
                <c:pt idx="200">
                  <c:v>64</c:v>
                </c:pt>
                <c:pt idx="201">
                  <c:v>64</c:v>
                </c:pt>
                <c:pt idx="202">
                  <c:v>64</c:v>
                </c:pt>
                <c:pt idx="203">
                  <c:v>64</c:v>
                </c:pt>
                <c:pt idx="204">
                  <c:v>64</c:v>
                </c:pt>
                <c:pt idx="205">
                  <c:v>64</c:v>
                </c:pt>
                <c:pt idx="206">
                  <c:v>64</c:v>
                </c:pt>
                <c:pt idx="207">
                  <c:v>64</c:v>
                </c:pt>
                <c:pt idx="208">
                  <c:v>64</c:v>
                </c:pt>
                <c:pt idx="209">
                  <c:v>64</c:v>
                </c:pt>
                <c:pt idx="210">
                  <c:v>64</c:v>
                </c:pt>
                <c:pt idx="211">
                  <c:v>64</c:v>
                </c:pt>
                <c:pt idx="212">
                  <c:v>64</c:v>
                </c:pt>
                <c:pt idx="214">
                  <c:v>94</c:v>
                </c:pt>
                <c:pt idx="215">
                  <c:v>94</c:v>
                </c:pt>
                <c:pt idx="216">
                  <c:v>94</c:v>
                </c:pt>
                <c:pt idx="217">
                  <c:v>94</c:v>
                </c:pt>
                <c:pt idx="218">
                  <c:v>94</c:v>
                </c:pt>
                <c:pt idx="219">
                  <c:v>94</c:v>
                </c:pt>
                <c:pt idx="220">
                  <c:v>94</c:v>
                </c:pt>
                <c:pt idx="221">
                  <c:v>94</c:v>
                </c:pt>
                <c:pt idx="222">
                  <c:v>94</c:v>
                </c:pt>
                <c:pt idx="223">
                  <c:v>94</c:v>
                </c:pt>
                <c:pt idx="224">
                  <c:v>94</c:v>
                </c:pt>
                <c:pt idx="225">
                  <c:v>94</c:v>
                </c:pt>
                <c:pt idx="226">
                  <c:v>94</c:v>
                </c:pt>
                <c:pt idx="227">
                  <c:v>94</c:v>
                </c:pt>
                <c:pt idx="228">
                  <c:v>94</c:v>
                </c:pt>
                <c:pt idx="229">
                  <c:v>94</c:v>
                </c:pt>
                <c:pt idx="230">
                  <c:v>94</c:v>
                </c:pt>
                <c:pt idx="231">
                  <c:v>94</c:v>
                </c:pt>
                <c:pt idx="232">
                  <c:v>94</c:v>
                </c:pt>
                <c:pt idx="233">
                  <c:v>94</c:v>
                </c:pt>
                <c:pt idx="234">
                  <c:v>94</c:v>
                </c:pt>
                <c:pt idx="235">
                  <c:v>94</c:v>
                </c:pt>
                <c:pt idx="236">
                  <c:v>94</c:v>
                </c:pt>
                <c:pt idx="237">
                  <c:v>94</c:v>
                </c:pt>
                <c:pt idx="238">
                  <c:v>94</c:v>
                </c:pt>
                <c:pt idx="239">
                  <c:v>94</c:v>
                </c:pt>
                <c:pt idx="240">
                  <c:v>94</c:v>
                </c:pt>
                <c:pt idx="241">
                  <c:v>94</c:v>
                </c:pt>
                <c:pt idx="242">
                  <c:v>94</c:v>
                </c:pt>
                <c:pt idx="243">
                  <c:v>94</c:v>
                </c:pt>
                <c:pt idx="244">
                  <c:v>94</c:v>
                </c:pt>
                <c:pt idx="245">
                  <c:v>94</c:v>
                </c:pt>
                <c:pt idx="246">
                  <c:v>94</c:v>
                </c:pt>
                <c:pt idx="247">
                  <c:v>94</c:v>
                </c:pt>
                <c:pt idx="248">
                  <c:v>94</c:v>
                </c:pt>
                <c:pt idx="249">
                  <c:v>94</c:v>
                </c:pt>
                <c:pt idx="250">
                  <c:v>94</c:v>
                </c:pt>
                <c:pt idx="251">
                  <c:v>94</c:v>
                </c:pt>
                <c:pt idx="252">
                  <c:v>94</c:v>
                </c:pt>
                <c:pt idx="253">
                  <c:v>94</c:v>
                </c:pt>
                <c:pt idx="254">
                  <c:v>94</c:v>
                </c:pt>
                <c:pt idx="255">
                  <c:v>94</c:v>
                </c:pt>
                <c:pt idx="256">
                  <c:v>94</c:v>
                </c:pt>
                <c:pt idx="257">
                  <c:v>94</c:v>
                </c:pt>
                <c:pt idx="258">
                  <c:v>94</c:v>
                </c:pt>
                <c:pt idx="259">
                  <c:v>94</c:v>
                </c:pt>
                <c:pt idx="260">
                  <c:v>94</c:v>
                </c:pt>
                <c:pt idx="261">
                  <c:v>94</c:v>
                </c:pt>
                <c:pt idx="262">
                  <c:v>94</c:v>
                </c:pt>
                <c:pt idx="263">
                  <c:v>94</c:v>
                </c:pt>
                <c:pt idx="264">
                  <c:v>94</c:v>
                </c:pt>
                <c:pt idx="265">
                  <c:v>94</c:v>
                </c:pt>
                <c:pt idx="266">
                  <c:v>94</c:v>
                </c:pt>
                <c:pt idx="267">
                  <c:v>94</c:v>
                </c:pt>
                <c:pt idx="268">
                  <c:v>94</c:v>
                </c:pt>
                <c:pt idx="269">
                  <c:v>94</c:v>
                </c:pt>
                <c:pt idx="270">
                  <c:v>94</c:v>
                </c:pt>
                <c:pt idx="271">
                  <c:v>94</c:v>
                </c:pt>
                <c:pt idx="272">
                  <c:v>94</c:v>
                </c:pt>
                <c:pt idx="273">
                  <c:v>94</c:v>
                </c:pt>
                <c:pt idx="274">
                  <c:v>94</c:v>
                </c:pt>
                <c:pt idx="275">
                  <c:v>94</c:v>
                </c:pt>
                <c:pt idx="276">
                  <c:v>94</c:v>
                </c:pt>
                <c:pt idx="277">
                  <c:v>94</c:v>
                </c:pt>
                <c:pt idx="278">
                  <c:v>94</c:v>
                </c:pt>
                <c:pt idx="279">
                  <c:v>94</c:v>
                </c:pt>
                <c:pt idx="280">
                  <c:v>94</c:v>
                </c:pt>
                <c:pt idx="281">
                  <c:v>94</c:v>
                </c:pt>
                <c:pt idx="282">
                  <c:v>94</c:v>
                </c:pt>
                <c:pt idx="283">
                  <c:v>94</c:v>
                </c:pt>
                <c:pt idx="284">
                  <c:v>94</c:v>
                </c:pt>
                <c:pt idx="285">
                  <c:v>94</c:v>
                </c:pt>
                <c:pt idx="286">
                  <c:v>94</c:v>
                </c:pt>
                <c:pt idx="287">
                  <c:v>94</c:v>
                </c:pt>
                <c:pt idx="288">
                  <c:v>94</c:v>
                </c:pt>
                <c:pt idx="289">
                  <c:v>94</c:v>
                </c:pt>
                <c:pt idx="290">
                  <c:v>94</c:v>
                </c:pt>
                <c:pt idx="291">
                  <c:v>94</c:v>
                </c:pt>
                <c:pt idx="292">
                  <c:v>94</c:v>
                </c:pt>
                <c:pt idx="293">
                  <c:v>94</c:v>
                </c:pt>
                <c:pt idx="294">
                  <c:v>94</c:v>
                </c:pt>
                <c:pt idx="295">
                  <c:v>94</c:v>
                </c:pt>
                <c:pt idx="296">
                  <c:v>94</c:v>
                </c:pt>
                <c:pt idx="297">
                  <c:v>94</c:v>
                </c:pt>
                <c:pt idx="298">
                  <c:v>94</c:v>
                </c:pt>
                <c:pt idx="299">
                  <c:v>94</c:v>
                </c:pt>
                <c:pt idx="300">
                  <c:v>94</c:v>
                </c:pt>
                <c:pt idx="301">
                  <c:v>94</c:v>
                </c:pt>
                <c:pt idx="302">
                  <c:v>94</c:v>
                </c:pt>
                <c:pt idx="303">
                  <c:v>94</c:v>
                </c:pt>
                <c:pt idx="304">
                  <c:v>94</c:v>
                </c:pt>
                <c:pt idx="305">
                  <c:v>94</c:v>
                </c:pt>
                <c:pt idx="306">
                  <c:v>94</c:v>
                </c:pt>
                <c:pt idx="307">
                  <c:v>94</c:v>
                </c:pt>
                <c:pt idx="308">
                  <c:v>94</c:v>
                </c:pt>
                <c:pt idx="309">
                  <c:v>94</c:v>
                </c:pt>
                <c:pt idx="310">
                  <c:v>94</c:v>
                </c:pt>
                <c:pt idx="311">
                  <c:v>94</c:v>
                </c:pt>
                <c:pt idx="312">
                  <c:v>94</c:v>
                </c:pt>
                <c:pt idx="313">
                  <c:v>94</c:v>
                </c:pt>
                <c:pt idx="314">
                  <c:v>94</c:v>
                </c:pt>
                <c:pt idx="315">
                  <c:v>94</c:v>
                </c:pt>
                <c:pt idx="316">
                  <c:v>94</c:v>
                </c:pt>
                <c:pt idx="317">
                  <c:v>94</c:v>
                </c:pt>
                <c:pt idx="318">
                  <c:v>94</c:v>
                </c:pt>
                <c:pt idx="319">
                  <c:v>94</c:v>
                </c:pt>
                <c:pt idx="320">
                  <c:v>94</c:v>
                </c:pt>
                <c:pt idx="321">
                  <c:v>94</c:v>
                </c:pt>
                <c:pt idx="322">
                  <c:v>94</c:v>
                </c:pt>
                <c:pt idx="323">
                  <c:v>94</c:v>
                </c:pt>
                <c:pt idx="324">
                  <c:v>94</c:v>
                </c:pt>
                <c:pt idx="325">
                  <c:v>94</c:v>
                </c:pt>
                <c:pt idx="326">
                  <c:v>94</c:v>
                </c:pt>
                <c:pt idx="327">
                  <c:v>94</c:v>
                </c:pt>
                <c:pt idx="328">
                  <c:v>94</c:v>
                </c:pt>
                <c:pt idx="329">
                  <c:v>94</c:v>
                </c:pt>
                <c:pt idx="330">
                  <c:v>94</c:v>
                </c:pt>
                <c:pt idx="331">
                  <c:v>94</c:v>
                </c:pt>
                <c:pt idx="332">
                  <c:v>94</c:v>
                </c:pt>
                <c:pt idx="333">
                  <c:v>94</c:v>
                </c:pt>
                <c:pt idx="334">
                  <c:v>94</c:v>
                </c:pt>
                <c:pt idx="335">
                  <c:v>94</c:v>
                </c:pt>
                <c:pt idx="336">
                  <c:v>94</c:v>
                </c:pt>
                <c:pt idx="337">
                  <c:v>94</c:v>
                </c:pt>
                <c:pt idx="338">
                  <c:v>94</c:v>
                </c:pt>
                <c:pt idx="339">
                  <c:v>94</c:v>
                </c:pt>
                <c:pt idx="340">
                  <c:v>94</c:v>
                </c:pt>
                <c:pt idx="341">
                  <c:v>94</c:v>
                </c:pt>
                <c:pt idx="342">
                  <c:v>94</c:v>
                </c:pt>
                <c:pt idx="343">
                  <c:v>94</c:v>
                </c:pt>
                <c:pt idx="344">
                  <c:v>94</c:v>
                </c:pt>
                <c:pt idx="345">
                  <c:v>94</c:v>
                </c:pt>
                <c:pt idx="346">
                  <c:v>94</c:v>
                </c:pt>
                <c:pt idx="347">
                  <c:v>94</c:v>
                </c:pt>
                <c:pt idx="348">
                  <c:v>94</c:v>
                </c:pt>
                <c:pt idx="349">
                  <c:v>94</c:v>
                </c:pt>
                <c:pt idx="350">
                  <c:v>94</c:v>
                </c:pt>
                <c:pt idx="351">
                  <c:v>94</c:v>
                </c:pt>
                <c:pt idx="352">
                  <c:v>94</c:v>
                </c:pt>
                <c:pt idx="353">
                  <c:v>94</c:v>
                </c:pt>
                <c:pt idx="354">
                  <c:v>94</c:v>
                </c:pt>
                <c:pt idx="355">
                  <c:v>94</c:v>
                </c:pt>
                <c:pt idx="356">
                  <c:v>94</c:v>
                </c:pt>
                <c:pt idx="357">
                  <c:v>94</c:v>
                </c:pt>
                <c:pt idx="358">
                  <c:v>94</c:v>
                </c:pt>
                <c:pt idx="359">
                  <c:v>94</c:v>
                </c:pt>
                <c:pt idx="360">
                  <c:v>94</c:v>
                </c:pt>
                <c:pt idx="361">
                  <c:v>94</c:v>
                </c:pt>
                <c:pt idx="362">
                  <c:v>94</c:v>
                </c:pt>
                <c:pt idx="363">
                  <c:v>94</c:v>
                </c:pt>
                <c:pt idx="364">
                  <c:v>94</c:v>
                </c:pt>
                <c:pt idx="365">
                  <c:v>94</c:v>
                </c:pt>
                <c:pt idx="366">
                  <c:v>94</c:v>
                </c:pt>
                <c:pt idx="367">
                  <c:v>192</c:v>
                </c:pt>
                <c:pt idx="368">
                  <c:v>192</c:v>
                </c:pt>
                <c:pt idx="369">
                  <c:v>192</c:v>
                </c:pt>
                <c:pt idx="370">
                  <c:v>192</c:v>
                </c:pt>
                <c:pt idx="371">
                  <c:v>192</c:v>
                </c:pt>
                <c:pt idx="372">
                  <c:v>192</c:v>
                </c:pt>
                <c:pt idx="373">
                  <c:v>192</c:v>
                </c:pt>
                <c:pt idx="374">
                  <c:v>192</c:v>
                </c:pt>
                <c:pt idx="375">
                  <c:v>192</c:v>
                </c:pt>
                <c:pt idx="376">
                  <c:v>192</c:v>
                </c:pt>
                <c:pt idx="377">
                  <c:v>192</c:v>
                </c:pt>
                <c:pt idx="378">
                  <c:v>192</c:v>
                </c:pt>
                <c:pt idx="379">
                  <c:v>192</c:v>
                </c:pt>
                <c:pt idx="380">
                  <c:v>192</c:v>
                </c:pt>
                <c:pt idx="381">
                  <c:v>192</c:v>
                </c:pt>
                <c:pt idx="382">
                  <c:v>192</c:v>
                </c:pt>
                <c:pt idx="383">
                  <c:v>192</c:v>
                </c:pt>
                <c:pt idx="384">
                  <c:v>192</c:v>
                </c:pt>
                <c:pt idx="385">
                  <c:v>192</c:v>
                </c:pt>
                <c:pt idx="386">
                  <c:v>192</c:v>
                </c:pt>
                <c:pt idx="387">
                  <c:v>192</c:v>
                </c:pt>
                <c:pt idx="388">
                  <c:v>192</c:v>
                </c:pt>
                <c:pt idx="389">
                  <c:v>192</c:v>
                </c:pt>
                <c:pt idx="390">
                  <c:v>192</c:v>
                </c:pt>
                <c:pt idx="391">
                  <c:v>192</c:v>
                </c:pt>
                <c:pt idx="392">
                  <c:v>192</c:v>
                </c:pt>
                <c:pt idx="393">
                  <c:v>192</c:v>
                </c:pt>
                <c:pt idx="394">
                  <c:v>192</c:v>
                </c:pt>
                <c:pt idx="395">
                  <c:v>192</c:v>
                </c:pt>
                <c:pt idx="396">
                  <c:v>192</c:v>
                </c:pt>
                <c:pt idx="397">
                  <c:v>192</c:v>
                </c:pt>
                <c:pt idx="398">
                  <c:v>192</c:v>
                </c:pt>
                <c:pt idx="399">
                  <c:v>192</c:v>
                </c:pt>
                <c:pt idx="400">
                  <c:v>192</c:v>
                </c:pt>
                <c:pt idx="401">
                  <c:v>192</c:v>
                </c:pt>
                <c:pt idx="402">
                  <c:v>192</c:v>
                </c:pt>
                <c:pt idx="403">
                  <c:v>192</c:v>
                </c:pt>
                <c:pt idx="404">
                  <c:v>192</c:v>
                </c:pt>
                <c:pt idx="405">
                  <c:v>192</c:v>
                </c:pt>
                <c:pt idx="406">
                  <c:v>192</c:v>
                </c:pt>
                <c:pt idx="407">
                  <c:v>192</c:v>
                </c:pt>
                <c:pt idx="408">
                  <c:v>192</c:v>
                </c:pt>
                <c:pt idx="409">
                  <c:v>192</c:v>
                </c:pt>
                <c:pt idx="410">
                  <c:v>192</c:v>
                </c:pt>
                <c:pt idx="411">
                  <c:v>192</c:v>
                </c:pt>
                <c:pt idx="412">
                  <c:v>192</c:v>
                </c:pt>
                <c:pt idx="413">
                  <c:v>192</c:v>
                </c:pt>
                <c:pt idx="414">
                  <c:v>192</c:v>
                </c:pt>
                <c:pt idx="415">
                  <c:v>192</c:v>
                </c:pt>
                <c:pt idx="416">
                  <c:v>192</c:v>
                </c:pt>
                <c:pt idx="417">
                  <c:v>192</c:v>
                </c:pt>
                <c:pt idx="418">
                  <c:v>192</c:v>
                </c:pt>
                <c:pt idx="419">
                  <c:v>192</c:v>
                </c:pt>
                <c:pt idx="420">
                  <c:v>192</c:v>
                </c:pt>
                <c:pt idx="421">
                  <c:v>192</c:v>
                </c:pt>
                <c:pt idx="422">
                  <c:v>192</c:v>
                </c:pt>
                <c:pt idx="423">
                  <c:v>192</c:v>
                </c:pt>
                <c:pt idx="424">
                  <c:v>192</c:v>
                </c:pt>
                <c:pt idx="425">
                  <c:v>192</c:v>
                </c:pt>
                <c:pt idx="426">
                  <c:v>192</c:v>
                </c:pt>
                <c:pt idx="427">
                  <c:v>192</c:v>
                </c:pt>
                <c:pt idx="428">
                  <c:v>192</c:v>
                </c:pt>
                <c:pt idx="429">
                  <c:v>192</c:v>
                </c:pt>
                <c:pt idx="430">
                  <c:v>192</c:v>
                </c:pt>
                <c:pt idx="431">
                  <c:v>192</c:v>
                </c:pt>
                <c:pt idx="432">
                  <c:v>192</c:v>
                </c:pt>
                <c:pt idx="433">
                  <c:v>192</c:v>
                </c:pt>
                <c:pt idx="434">
                  <c:v>192</c:v>
                </c:pt>
                <c:pt idx="435">
                  <c:v>192</c:v>
                </c:pt>
                <c:pt idx="436">
                  <c:v>192</c:v>
                </c:pt>
                <c:pt idx="437">
                  <c:v>192</c:v>
                </c:pt>
                <c:pt idx="438">
                  <c:v>192</c:v>
                </c:pt>
                <c:pt idx="439">
                  <c:v>192</c:v>
                </c:pt>
                <c:pt idx="440">
                  <c:v>192</c:v>
                </c:pt>
                <c:pt idx="441">
                  <c:v>192</c:v>
                </c:pt>
                <c:pt idx="442">
                  <c:v>192</c:v>
                </c:pt>
                <c:pt idx="443">
                  <c:v>192</c:v>
                </c:pt>
                <c:pt idx="444">
                  <c:v>192</c:v>
                </c:pt>
                <c:pt idx="445">
                  <c:v>192</c:v>
                </c:pt>
                <c:pt idx="446">
                  <c:v>192</c:v>
                </c:pt>
                <c:pt idx="447">
                  <c:v>192</c:v>
                </c:pt>
                <c:pt idx="448">
                  <c:v>192</c:v>
                </c:pt>
                <c:pt idx="449">
                  <c:v>192</c:v>
                </c:pt>
                <c:pt idx="450">
                  <c:v>192</c:v>
                </c:pt>
                <c:pt idx="451">
                  <c:v>192</c:v>
                </c:pt>
                <c:pt idx="452">
                  <c:v>192</c:v>
                </c:pt>
                <c:pt idx="453">
                  <c:v>192</c:v>
                </c:pt>
                <c:pt idx="454">
                  <c:v>192</c:v>
                </c:pt>
                <c:pt idx="455">
                  <c:v>192</c:v>
                </c:pt>
              </c:numCache>
            </c:numRef>
          </c:xVal>
          <c:yVal>
            <c:numRef>
              <c:f>Animas_Plume_DISSOLVED_Data!$P$151:$P$606</c:f>
              <c:numCache>
                <c:formatCode>General</c:formatCode>
                <c:ptCount val="456"/>
                <c:pt idx="0">
                  <c:v>1.5E-3</c:v>
                </c:pt>
                <c:pt idx="1">
                  <c:v>6.820000000000001E-4</c:v>
                </c:pt>
                <c:pt idx="2">
                  <c:v>2.5000000000000001E-4</c:v>
                </c:pt>
                <c:pt idx="3">
                  <c:v>1.56E-3</c:v>
                </c:pt>
                <c:pt idx="4">
                  <c:v>1.1000000000000001E-3</c:v>
                </c:pt>
                <c:pt idx="5">
                  <c:v>2.5500000000000002E-4</c:v>
                </c:pt>
                <c:pt idx="6">
                  <c:v>3.8000000000000002E-4</c:v>
                </c:pt>
                <c:pt idx="7">
                  <c:v>3.68E-4</c:v>
                </c:pt>
                <c:pt idx="8">
                  <c:v>2.3999999999999998E-3</c:v>
                </c:pt>
                <c:pt idx="9">
                  <c:v>1.75E-4</c:v>
                </c:pt>
                <c:pt idx="10">
                  <c:v>7.7400000000000006E-4</c:v>
                </c:pt>
                <c:pt idx="11">
                  <c:v>1.2600000000000001E-3</c:v>
                </c:pt>
                <c:pt idx="12">
                  <c:v>4.5400000000000003E-4</c:v>
                </c:pt>
                <c:pt idx="13">
                  <c:v>4.1599999999999997E-4</c:v>
                </c:pt>
                <c:pt idx="14">
                  <c:v>1E-4</c:v>
                </c:pt>
                <c:pt idx="15">
                  <c:v>1.11E-4</c:v>
                </c:pt>
                <c:pt idx="16">
                  <c:v>2.5000000000000001E-4</c:v>
                </c:pt>
                <c:pt idx="17">
                  <c:v>2.5000000000000001E-4</c:v>
                </c:pt>
                <c:pt idx="18">
                  <c:v>5.0000000000000002E-5</c:v>
                </c:pt>
                <c:pt idx="19">
                  <c:v>5.0000000000000001E-4</c:v>
                </c:pt>
                <c:pt idx="20">
                  <c:v>1.33E-3</c:v>
                </c:pt>
                <c:pt idx="21">
                  <c:v>5.0000000000000001E-4</c:v>
                </c:pt>
                <c:pt idx="22">
                  <c:v>2.5000000000000001E-5</c:v>
                </c:pt>
                <c:pt idx="23">
                  <c:v>5.0000000000000001E-4</c:v>
                </c:pt>
                <c:pt idx="24">
                  <c:v>5.0000000000000001E-4</c:v>
                </c:pt>
                <c:pt idx="25">
                  <c:v>5.0000000000000001E-4</c:v>
                </c:pt>
                <c:pt idx="26">
                  <c:v>2.5000000000000001E-4</c:v>
                </c:pt>
                <c:pt idx="27">
                  <c:v>5.0000000000000001E-4</c:v>
                </c:pt>
                <c:pt idx="28">
                  <c:v>2.5000000000000001E-4</c:v>
                </c:pt>
                <c:pt idx="29">
                  <c:v>1.0200000000000001E-3</c:v>
                </c:pt>
                <c:pt idx="30">
                  <c:v>2.5000000000000001E-4</c:v>
                </c:pt>
                <c:pt idx="31">
                  <c:v>7.5600000000000005E-4</c:v>
                </c:pt>
                <c:pt idx="32">
                  <c:v>5.0000000000000001E-4</c:v>
                </c:pt>
                <c:pt idx="33">
                  <c:v>2.5000000000000001E-4</c:v>
                </c:pt>
                <c:pt idx="34">
                  <c:v>5.0000000000000001E-4</c:v>
                </c:pt>
                <c:pt idx="35">
                  <c:v>2.5000000000000001E-5</c:v>
                </c:pt>
                <c:pt idx="36">
                  <c:v>7.3200000000000001E-4</c:v>
                </c:pt>
                <c:pt idx="37">
                  <c:v>5.0000000000000001E-4</c:v>
                </c:pt>
                <c:pt idx="38">
                  <c:v>6.7000000000000002E-4</c:v>
                </c:pt>
                <c:pt idx="39">
                  <c:v>2.5000000000000001E-4</c:v>
                </c:pt>
                <c:pt idx="40">
                  <c:v>2.5000000000000001E-4</c:v>
                </c:pt>
                <c:pt idx="41">
                  <c:v>3.9400000000000004E-4</c:v>
                </c:pt>
                <c:pt idx="42">
                  <c:v>2.5000000000000001E-4</c:v>
                </c:pt>
                <c:pt idx="43">
                  <c:v>5.04E-4</c:v>
                </c:pt>
                <c:pt idx="44">
                  <c:v>2.5000000000000001E-4</c:v>
                </c:pt>
                <c:pt idx="45">
                  <c:v>2.5000000000000001E-4</c:v>
                </c:pt>
                <c:pt idx="46">
                  <c:v>2.5000000000000001E-5</c:v>
                </c:pt>
                <c:pt idx="47">
                  <c:v>2.5000000000000001E-4</c:v>
                </c:pt>
                <c:pt idx="48">
                  <c:v>2.5000000000000001E-4</c:v>
                </c:pt>
                <c:pt idx="49">
                  <c:v>1.03E-4</c:v>
                </c:pt>
                <c:pt idx="50">
                  <c:v>2.5000000000000001E-4</c:v>
                </c:pt>
                <c:pt idx="51">
                  <c:v>5.0000000000000001E-4</c:v>
                </c:pt>
                <c:pt idx="52">
                  <c:v>2.5000000000000001E-4</c:v>
                </c:pt>
                <c:pt idx="53">
                  <c:v>2.5000000000000001E-4</c:v>
                </c:pt>
                <c:pt idx="54">
                  <c:v>2.5000000000000001E-4</c:v>
                </c:pt>
                <c:pt idx="55">
                  <c:v>2.5000000000000001E-4</c:v>
                </c:pt>
                <c:pt idx="56">
                  <c:v>2.5000000000000001E-4</c:v>
                </c:pt>
                <c:pt idx="57">
                  <c:v>2.5000000000000001E-4</c:v>
                </c:pt>
                <c:pt idx="58">
                  <c:v>2.5000000000000001E-4</c:v>
                </c:pt>
                <c:pt idx="59">
                  <c:v>2.3400000000000002E-4</c:v>
                </c:pt>
                <c:pt idx="60">
                  <c:v>2.5000000000000001E-4</c:v>
                </c:pt>
                <c:pt idx="61">
                  <c:v>2.5000000000000001E-4</c:v>
                </c:pt>
                <c:pt idx="62">
                  <c:v>2.5000000000000001E-4</c:v>
                </c:pt>
                <c:pt idx="63">
                  <c:v>5.0000000000000002E-5</c:v>
                </c:pt>
                <c:pt idx="64">
                  <c:v>1.3100000000000001E-4</c:v>
                </c:pt>
                <c:pt idx="65">
                  <c:v>2.5000000000000001E-4</c:v>
                </c:pt>
                <c:pt idx="66">
                  <c:v>2.5000000000000001E-4</c:v>
                </c:pt>
                <c:pt idx="67">
                  <c:v>2.5000000000000001E-4</c:v>
                </c:pt>
                <c:pt idx="68">
                  <c:v>5.0000000000000002E-5</c:v>
                </c:pt>
                <c:pt idx="69">
                  <c:v>2.5000000000000001E-4</c:v>
                </c:pt>
                <c:pt idx="70">
                  <c:v>2.5000000000000001E-4</c:v>
                </c:pt>
                <c:pt idx="71">
                  <c:v>2.5000000000000001E-4</c:v>
                </c:pt>
                <c:pt idx="72">
                  <c:v>5.0000000000000002E-5</c:v>
                </c:pt>
                <c:pt idx="73">
                  <c:v>5.0000000000000002E-5</c:v>
                </c:pt>
                <c:pt idx="74">
                  <c:v>2.5000000000000001E-4</c:v>
                </c:pt>
                <c:pt idx="75">
                  <c:v>2.5000000000000001E-4</c:v>
                </c:pt>
                <c:pt idx="76">
                  <c:v>2.5000000000000001E-4</c:v>
                </c:pt>
                <c:pt idx="77">
                  <c:v>5.0000000000000002E-5</c:v>
                </c:pt>
                <c:pt idx="78">
                  <c:v>2.5000000000000001E-4</c:v>
                </c:pt>
                <c:pt idx="79">
                  <c:v>2.5000000000000001E-4</c:v>
                </c:pt>
                <c:pt idx="80">
                  <c:v>2.5000000000000001E-4</c:v>
                </c:pt>
                <c:pt idx="81">
                  <c:v>2.5000000000000001E-4</c:v>
                </c:pt>
                <c:pt idx="82">
                  <c:v>2.5000000000000001E-4</c:v>
                </c:pt>
                <c:pt idx="83">
                  <c:v>2.5000000000000001E-4</c:v>
                </c:pt>
                <c:pt idx="84">
                  <c:v>2.5000000000000001E-4</c:v>
                </c:pt>
                <c:pt idx="85">
                  <c:v>5.0000000000000002E-5</c:v>
                </c:pt>
                <c:pt idx="86">
                  <c:v>2.5000000000000001E-4</c:v>
                </c:pt>
                <c:pt idx="87">
                  <c:v>5.0000000000000002E-5</c:v>
                </c:pt>
                <c:pt idx="88">
                  <c:v>2.5000000000000001E-4</c:v>
                </c:pt>
                <c:pt idx="89">
                  <c:v>2.5000000000000001E-4</c:v>
                </c:pt>
                <c:pt idx="90">
                  <c:v>2.5000000000000001E-4</c:v>
                </c:pt>
                <c:pt idx="91">
                  <c:v>2.5000000000000001E-4</c:v>
                </c:pt>
                <c:pt idx="92">
                  <c:v>2.5000000000000001E-4</c:v>
                </c:pt>
                <c:pt idx="93">
                  <c:v>2.5000000000000001E-4</c:v>
                </c:pt>
                <c:pt idx="94">
                  <c:v>2.5000000000000001E-4</c:v>
                </c:pt>
                <c:pt idx="95">
                  <c:v>2.5000000000000001E-4</c:v>
                </c:pt>
                <c:pt idx="96">
                  <c:v>2.02E-4</c:v>
                </c:pt>
                <c:pt idx="97">
                  <c:v>5.0000000000000002E-5</c:v>
                </c:pt>
                <c:pt idx="98">
                  <c:v>2.5000000000000001E-4</c:v>
                </c:pt>
                <c:pt idx="99">
                  <c:v>2.5000000000000001E-4</c:v>
                </c:pt>
                <c:pt idx="100">
                  <c:v>2.5000000000000001E-4</c:v>
                </c:pt>
                <c:pt idx="101">
                  <c:v>2.5000000000000001E-4</c:v>
                </c:pt>
                <c:pt idx="102">
                  <c:v>2.5000000000000001E-4</c:v>
                </c:pt>
                <c:pt idx="103">
                  <c:v>2.5000000000000001E-4</c:v>
                </c:pt>
                <c:pt idx="104">
                  <c:v>2.5000000000000001E-4</c:v>
                </c:pt>
                <c:pt idx="105">
                  <c:v>2.5000000000000001E-4</c:v>
                </c:pt>
                <c:pt idx="106">
                  <c:v>2.5000000000000001E-4</c:v>
                </c:pt>
                <c:pt idx="107">
                  <c:v>2.5000000000000001E-4</c:v>
                </c:pt>
                <c:pt idx="108">
                  <c:v>2.5000000000000001E-4</c:v>
                </c:pt>
                <c:pt idx="109">
                  <c:v>2.5000000000000001E-4</c:v>
                </c:pt>
                <c:pt idx="110">
                  <c:v>2.5000000000000001E-4</c:v>
                </c:pt>
                <c:pt idx="111">
                  <c:v>2.5000000000000001E-4</c:v>
                </c:pt>
                <c:pt idx="112">
                  <c:v>2.5000000000000001E-4</c:v>
                </c:pt>
                <c:pt idx="113">
                  <c:v>2.5000000000000001E-4</c:v>
                </c:pt>
                <c:pt idx="114">
                  <c:v>5.0000000000000002E-5</c:v>
                </c:pt>
                <c:pt idx="115">
                  <c:v>2.5000000000000001E-4</c:v>
                </c:pt>
                <c:pt idx="116">
                  <c:v>5.0000000000000002E-5</c:v>
                </c:pt>
                <c:pt idx="117">
                  <c:v>2.5000000000000001E-5</c:v>
                </c:pt>
                <c:pt idx="118">
                  <c:v>2.5000000000000001E-4</c:v>
                </c:pt>
                <c:pt idx="119">
                  <c:v>2.5000000000000001E-4</c:v>
                </c:pt>
                <c:pt idx="120">
                  <c:v>2.5000000000000001E-4</c:v>
                </c:pt>
                <c:pt idx="121">
                  <c:v>3.4499999999999998E-4</c:v>
                </c:pt>
                <c:pt idx="122">
                  <c:v>2.5000000000000001E-4</c:v>
                </c:pt>
                <c:pt idx="123">
                  <c:v>2.5000000000000001E-4</c:v>
                </c:pt>
                <c:pt idx="124">
                  <c:v>4.2699999999999997E-4</c:v>
                </c:pt>
                <c:pt idx="125">
                  <c:v>2.5000000000000001E-4</c:v>
                </c:pt>
                <c:pt idx="126">
                  <c:v>2.5000000000000001E-4</c:v>
                </c:pt>
                <c:pt idx="127">
                  <c:v>6.0999999999999997E-4</c:v>
                </c:pt>
                <c:pt idx="128">
                  <c:v>7.7000000000000007E-4</c:v>
                </c:pt>
                <c:pt idx="129">
                  <c:v>1E-4</c:v>
                </c:pt>
                <c:pt idx="130">
                  <c:v>1.09E-3</c:v>
                </c:pt>
                <c:pt idx="190">
                  <c:v>1.9299999999999999E-3</c:v>
                </c:pt>
                <c:pt idx="191">
                  <c:v>1.49E-3</c:v>
                </c:pt>
                <c:pt idx="192">
                  <c:v>1.5400000000000001E-3</c:v>
                </c:pt>
                <c:pt idx="193">
                  <c:v>1.08E-3</c:v>
                </c:pt>
                <c:pt idx="194">
                  <c:v>8.3099999999999992E-4</c:v>
                </c:pt>
                <c:pt idx="195">
                  <c:v>1.73E-3</c:v>
                </c:pt>
                <c:pt idx="196">
                  <c:v>1.39E-3</c:v>
                </c:pt>
                <c:pt idx="197">
                  <c:v>1.8400000000000001E-3</c:v>
                </c:pt>
                <c:pt idx="198">
                  <c:v>1.6000000000000001E-3</c:v>
                </c:pt>
                <c:pt idx="199">
                  <c:v>2.2000000000000001E-3</c:v>
                </c:pt>
                <c:pt idx="200">
                  <c:v>1.8E-3</c:v>
                </c:pt>
                <c:pt idx="201">
                  <c:v>2E-3</c:v>
                </c:pt>
                <c:pt idx="202">
                  <c:v>2.2000000000000001E-3</c:v>
                </c:pt>
                <c:pt idx="203">
                  <c:v>2.8E-3</c:v>
                </c:pt>
                <c:pt idx="204">
                  <c:v>2.5000000000000001E-3</c:v>
                </c:pt>
                <c:pt idx="205">
                  <c:v>2.3999999999999998E-3</c:v>
                </c:pt>
                <c:pt idx="206">
                  <c:v>2.5999999999999999E-3</c:v>
                </c:pt>
                <c:pt idx="207">
                  <c:v>2.8E-3</c:v>
                </c:pt>
                <c:pt idx="208">
                  <c:v>3.0999999999999999E-3</c:v>
                </c:pt>
                <c:pt idx="209">
                  <c:v>3.3E-3</c:v>
                </c:pt>
                <c:pt idx="210">
                  <c:v>3.0999999999999999E-3</c:v>
                </c:pt>
                <c:pt idx="211">
                  <c:v>2.8999999999999998E-3</c:v>
                </c:pt>
                <c:pt idx="212">
                  <c:v>3.0999999999999999E-3</c:v>
                </c:pt>
                <c:pt idx="214" formatCode="0.0000">
                  <c:v>1.5E-3</c:v>
                </c:pt>
                <c:pt idx="215" formatCode="0.0000">
                  <c:v>1.5E-3</c:v>
                </c:pt>
                <c:pt idx="216" formatCode="0.0000">
                  <c:v>4.4999999999999997E-3</c:v>
                </c:pt>
                <c:pt idx="217" formatCode="0.0000">
                  <c:v>4.7000000000000002E-3</c:v>
                </c:pt>
                <c:pt idx="218" formatCode="0.0000">
                  <c:v>3.8999999999999998E-3</c:v>
                </c:pt>
                <c:pt idx="219" formatCode="0.0000">
                  <c:v>4.0000000000000001E-3</c:v>
                </c:pt>
                <c:pt idx="220" formatCode="0.0000">
                  <c:v>4.2000000000000006E-3</c:v>
                </c:pt>
                <c:pt idx="221" formatCode="0.0000">
                  <c:v>3.2000000000000002E-3</c:v>
                </c:pt>
                <c:pt idx="222" formatCode="0.0000">
                  <c:v>3.3E-3</c:v>
                </c:pt>
                <c:pt idx="223" formatCode="0.0000">
                  <c:v>3.7000000000000002E-3</c:v>
                </c:pt>
                <c:pt idx="224" formatCode="0.0000">
                  <c:v>4.0000000000000001E-3</c:v>
                </c:pt>
                <c:pt idx="225" formatCode="0.0000">
                  <c:v>3.3999999999999998E-3</c:v>
                </c:pt>
                <c:pt idx="250" formatCode="0.0000">
                  <c:v>5.0000000000000001E-3</c:v>
                </c:pt>
                <c:pt idx="251" formatCode="0.0000">
                  <c:v>4.5999999999999999E-3</c:v>
                </c:pt>
                <c:pt idx="252" formatCode="0.0000">
                  <c:v>1.5E-3</c:v>
                </c:pt>
                <c:pt idx="253" formatCode="0.0000">
                  <c:v>1.5E-3</c:v>
                </c:pt>
                <c:pt idx="254" formatCode="0.0000">
                  <c:v>1.5E-3</c:v>
                </c:pt>
                <c:pt idx="255" formatCode="0.0000">
                  <c:v>1.5E-3</c:v>
                </c:pt>
                <c:pt idx="256" formatCode="0.0000">
                  <c:v>1.5E-3</c:v>
                </c:pt>
                <c:pt idx="257" formatCode="0.0000">
                  <c:v>1.5E-3</c:v>
                </c:pt>
                <c:pt idx="258" formatCode="0.0000">
                  <c:v>1.5E-3</c:v>
                </c:pt>
                <c:pt idx="259" formatCode="0.0000">
                  <c:v>1.5E-3</c:v>
                </c:pt>
                <c:pt idx="260" formatCode="0.0000">
                  <c:v>1.5E-3</c:v>
                </c:pt>
                <c:pt idx="261" formatCode="0.0000">
                  <c:v>1.5E-3</c:v>
                </c:pt>
                <c:pt idx="262" formatCode="0.0000">
                  <c:v>1.5E-3</c:v>
                </c:pt>
                <c:pt idx="263" formatCode="0.0000">
                  <c:v>1.5E-3</c:v>
                </c:pt>
                <c:pt idx="264" formatCode="0.0000">
                  <c:v>1.5E-3</c:v>
                </c:pt>
                <c:pt idx="265" formatCode="0.0000">
                  <c:v>1.5E-3</c:v>
                </c:pt>
                <c:pt idx="266" formatCode="0.0000">
                  <c:v>1.5E-3</c:v>
                </c:pt>
                <c:pt idx="267" formatCode="0.0000">
                  <c:v>1.5E-3</c:v>
                </c:pt>
                <c:pt idx="268" formatCode="0.0000">
                  <c:v>1.5E-3</c:v>
                </c:pt>
                <c:pt idx="269" formatCode="0.0000">
                  <c:v>1.5E-3</c:v>
                </c:pt>
                <c:pt idx="270" formatCode="0.0000">
                  <c:v>1.5E-3</c:v>
                </c:pt>
                <c:pt idx="271" formatCode="0.0000">
                  <c:v>1.5E-3</c:v>
                </c:pt>
                <c:pt idx="272" formatCode="0.0000">
                  <c:v>1.5E-3</c:v>
                </c:pt>
                <c:pt idx="273" formatCode="0.0000">
                  <c:v>1.5E-3</c:v>
                </c:pt>
                <c:pt idx="274" formatCode="0.0000">
                  <c:v>1.5E-3</c:v>
                </c:pt>
                <c:pt idx="275" formatCode="0.0000">
                  <c:v>1.5E-3</c:v>
                </c:pt>
                <c:pt idx="276" formatCode="0.0000">
                  <c:v>1.5E-3</c:v>
                </c:pt>
                <c:pt idx="277" formatCode="0.0000">
                  <c:v>1.5E-3</c:v>
                </c:pt>
                <c:pt idx="278" formatCode="0.0000">
                  <c:v>1.5E-3</c:v>
                </c:pt>
                <c:pt idx="279" formatCode="0.0000">
                  <c:v>1.5E-3</c:v>
                </c:pt>
                <c:pt idx="280" formatCode="0.0000">
                  <c:v>1.5E-3</c:v>
                </c:pt>
                <c:pt idx="281" formatCode="0.0000">
                  <c:v>1.5E-3</c:v>
                </c:pt>
                <c:pt idx="282" formatCode="0.0000">
                  <c:v>1.5E-3</c:v>
                </c:pt>
                <c:pt idx="283" formatCode="0.0000">
                  <c:v>1.5E-3</c:v>
                </c:pt>
                <c:pt idx="284" formatCode="0.0000">
                  <c:v>1.5E-3</c:v>
                </c:pt>
                <c:pt idx="285" formatCode="0.0000">
                  <c:v>1.5E-3</c:v>
                </c:pt>
                <c:pt idx="286" formatCode="0.0000">
                  <c:v>1.5E-3</c:v>
                </c:pt>
                <c:pt idx="287" formatCode="0.0000">
                  <c:v>1.5E-3</c:v>
                </c:pt>
                <c:pt idx="288" formatCode="0.0000">
                  <c:v>1.5E-3</c:v>
                </c:pt>
                <c:pt idx="289" formatCode="0.0000">
                  <c:v>1.5E-3</c:v>
                </c:pt>
                <c:pt idx="290" formatCode="0.0000">
                  <c:v>1.5E-3</c:v>
                </c:pt>
                <c:pt idx="291" formatCode="0.0000">
                  <c:v>1.5E-3</c:v>
                </c:pt>
                <c:pt idx="292" formatCode="0.0000">
                  <c:v>1.5E-3</c:v>
                </c:pt>
                <c:pt idx="293" formatCode="0.0000">
                  <c:v>1.5E-3</c:v>
                </c:pt>
                <c:pt idx="294" formatCode="0.0000">
                  <c:v>1.5E-3</c:v>
                </c:pt>
                <c:pt idx="295" formatCode="0.0000">
                  <c:v>1.5E-3</c:v>
                </c:pt>
                <c:pt idx="296" formatCode="0.0000">
                  <c:v>1.5E-3</c:v>
                </c:pt>
                <c:pt idx="297" formatCode="0.0000">
                  <c:v>1.5E-3</c:v>
                </c:pt>
                <c:pt idx="298" formatCode="0.0000">
                  <c:v>1.5E-3</c:v>
                </c:pt>
                <c:pt idx="299" formatCode="0.0000">
                  <c:v>1.5E-3</c:v>
                </c:pt>
                <c:pt idx="300" formatCode="0.0000">
                  <c:v>1.5E-3</c:v>
                </c:pt>
                <c:pt idx="301" formatCode="0.0000">
                  <c:v>1.5E-3</c:v>
                </c:pt>
                <c:pt idx="302" formatCode="0.0000">
                  <c:v>1.5E-3</c:v>
                </c:pt>
                <c:pt idx="303" formatCode="0.0000">
                  <c:v>1.5E-3</c:v>
                </c:pt>
                <c:pt idx="304" formatCode="0.0000">
                  <c:v>1.5E-3</c:v>
                </c:pt>
                <c:pt idx="305" formatCode="0.0000">
                  <c:v>1.5E-3</c:v>
                </c:pt>
                <c:pt idx="306" formatCode="0.0000">
                  <c:v>1.5E-3</c:v>
                </c:pt>
                <c:pt idx="307" formatCode="0.0000">
                  <c:v>1.5E-3</c:v>
                </c:pt>
                <c:pt idx="308" formatCode="0.0000">
                  <c:v>1.5E-3</c:v>
                </c:pt>
                <c:pt idx="309" formatCode="0.0000">
                  <c:v>1.5E-3</c:v>
                </c:pt>
                <c:pt idx="310" formatCode="0.0000">
                  <c:v>1.5E-3</c:v>
                </c:pt>
                <c:pt idx="311" formatCode="0.0000">
                  <c:v>1.5E-3</c:v>
                </c:pt>
                <c:pt idx="312" formatCode="0.0000">
                  <c:v>1.5E-3</c:v>
                </c:pt>
                <c:pt idx="313" formatCode="0.0000">
                  <c:v>1.5E-3</c:v>
                </c:pt>
                <c:pt idx="314" formatCode="0.0000">
                  <c:v>1.5E-3</c:v>
                </c:pt>
                <c:pt idx="315" formatCode="0.0000">
                  <c:v>1.5E-3</c:v>
                </c:pt>
                <c:pt idx="316" formatCode="0.0000">
                  <c:v>1.5E-3</c:v>
                </c:pt>
                <c:pt idx="317" formatCode="0.0000">
                  <c:v>1.5E-3</c:v>
                </c:pt>
                <c:pt idx="318" formatCode="0.0000">
                  <c:v>1.5E-3</c:v>
                </c:pt>
                <c:pt idx="319" formatCode="0.0000">
                  <c:v>1.5E-3</c:v>
                </c:pt>
                <c:pt idx="320" formatCode="0.0000">
                  <c:v>1.5E-3</c:v>
                </c:pt>
                <c:pt idx="321" formatCode="0.0000">
                  <c:v>1.5E-3</c:v>
                </c:pt>
                <c:pt idx="322" formatCode="0.0000">
                  <c:v>1.5E-3</c:v>
                </c:pt>
                <c:pt idx="323" formatCode="0.0000">
                  <c:v>1.5E-3</c:v>
                </c:pt>
                <c:pt idx="324" formatCode="0.0000">
                  <c:v>1.5E-3</c:v>
                </c:pt>
                <c:pt idx="325" formatCode="0.0000">
                  <c:v>1.5E-3</c:v>
                </c:pt>
                <c:pt idx="326" formatCode="0.0000">
                  <c:v>1.5E-3</c:v>
                </c:pt>
                <c:pt idx="327" formatCode="0.0000">
                  <c:v>1.5E-3</c:v>
                </c:pt>
                <c:pt idx="328" formatCode="0.0000">
                  <c:v>1.5E-3</c:v>
                </c:pt>
                <c:pt idx="329" formatCode="0.0000">
                  <c:v>1.5E-3</c:v>
                </c:pt>
                <c:pt idx="330" formatCode="0.0000">
                  <c:v>1.5E-3</c:v>
                </c:pt>
                <c:pt idx="331" formatCode="0.0000">
                  <c:v>1.5E-3</c:v>
                </c:pt>
                <c:pt idx="332" formatCode="0.0000">
                  <c:v>1.5E-3</c:v>
                </c:pt>
                <c:pt idx="333" formatCode="0.0000">
                  <c:v>1.5E-3</c:v>
                </c:pt>
                <c:pt idx="334" formatCode="0.0000">
                  <c:v>1.5E-3</c:v>
                </c:pt>
                <c:pt idx="335" formatCode="0.0000">
                  <c:v>1.5E-3</c:v>
                </c:pt>
                <c:pt idx="336" formatCode="0.0000">
                  <c:v>1.5E-3</c:v>
                </c:pt>
                <c:pt idx="337" formatCode="0.0000">
                  <c:v>1.5E-3</c:v>
                </c:pt>
                <c:pt idx="338" formatCode="0.0000">
                  <c:v>1.5E-3</c:v>
                </c:pt>
                <c:pt idx="339" formatCode="0.0000">
                  <c:v>1.5E-3</c:v>
                </c:pt>
                <c:pt idx="340" formatCode="0.0000">
                  <c:v>1.5E-3</c:v>
                </c:pt>
                <c:pt idx="341" formatCode="0.0000">
                  <c:v>1.5E-3</c:v>
                </c:pt>
                <c:pt idx="342" formatCode="0.0000">
                  <c:v>1.5E-3</c:v>
                </c:pt>
                <c:pt idx="343" formatCode="0.0000">
                  <c:v>1.5E-3</c:v>
                </c:pt>
                <c:pt idx="345" formatCode="0.0000">
                  <c:v>3.2000000000000002E-3</c:v>
                </c:pt>
                <c:pt idx="346" formatCode="0.0000">
                  <c:v>3.7000000000000002E-3</c:v>
                </c:pt>
                <c:pt idx="347" formatCode="0.0000">
                  <c:v>1.5E-3</c:v>
                </c:pt>
                <c:pt idx="348" formatCode="0.0000">
                  <c:v>1.5E-3</c:v>
                </c:pt>
                <c:pt idx="349" formatCode="0.0000">
                  <c:v>1.5E-3</c:v>
                </c:pt>
                <c:pt idx="350" formatCode="0.0000">
                  <c:v>1.5E-3</c:v>
                </c:pt>
                <c:pt idx="351" formatCode="0.0000">
                  <c:v>1.5E-3</c:v>
                </c:pt>
                <c:pt idx="352" formatCode="0.0000">
                  <c:v>1.5E-3</c:v>
                </c:pt>
                <c:pt idx="353" formatCode="0.0000">
                  <c:v>4.0000000000000001E-3</c:v>
                </c:pt>
                <c:pt idx="354" formatCode="0.0000">
                  <c:v>3.3999999999999998E-3</c:v>
                </c:pt>
                <c:pt idx="356" formatCode="0.0000">
                  <c:v>1.5E-3</c:v>
                </c:pt>
                <c:pt idx="357" formatCode="0.0000">
                  <c:v>1.5E-3</c:v>
                </c:pt>
                <c:pt idx="358" formatCode="0.0000">
                  <c:v>1.5E-3</c:v>
                </c:pt>
                <c:pt idx="359" formatCode="0.0000">
                  <c:v>1.5E-3</c:v>
                </c:pt>
                <c:pt idx="361" formatCode="0.0000">
                  <c:v>3.7000000000000002E-3</c:v>
                </c:pt>
                <c:pt idx="362" formatCode="0.0000">
                  <c:v>3.5000000000000001E-3</c:v>
                </c:pt>
                <c:pt idx="363" formatCode="0.0000">
                  <c:v>3.3999999999999998E-3</c:v>
                </c:pt>
                <c:pt idx="364" formatCode="0.0000">
                  <c:v>1.5E-3</c:v>
                </c:pt>
                <c:pt idx="367">
                  <c:v>1.0000000000000001E-5</c:v>
                </c:pt>
                <c:pt idx="368">
                  <c:v>1.0000000000000001E-5</c:v>
                </c:pt>
                <c:pt idx="369">
                  <c:v>1.0000000000000001E-5</c:v>
                </c:pt>
                <c:pt idx="370">
                  <c:v>1.0000000000000001E-5</c:v>
                </c:pt>
                <c:pt idx="371">
                  <c:v>2E-3</c:v>
                </c:pt>
                <c:pt idx="372">
                  <c:v>1E-3</c:v>
                </c:pt>
                <c:pt idx="373">
                  <c:v>4.0000000000000001E-3</c:v>
                </c:pt>
                <c:pt idx="374">
                  <c:v>5.0000000000000001E-4</c:v>
                </c:pt>
                <c:pt idx="375">
                  <c:v>5.0000000000000001E-4</c:v>
                </c:pt>
                <c:pt idx="376">
                  <c:v>3.0000000000000001E-3</c:v>
                </c:pt>
                <c:pt idx="377">
                  <c:v>2E-3</c:v>
                </c:pt>
                <c:pt idx="378">
                  <c:v>5.0000000000000001E-4</c:v>
                </c:pt>
                <c:pt idx="379">
                  <c:v>5.0000000000000001E-4</c:v>
                </c:pt>
                <c:pt idx="380">
                  <c:v>2E-3</c:v>
                </c:pt>
                <c:pt idx="381">
                  <c:v>5.0000000000000001E-4</c:v>
                </c:pt>
                <c:pt idx="382">
                  <c:v>5.0000000000000001E-4</c:v>
                </c:pt>
                <c:pt idx="383">
                  <c:v>5.0000000000000001E-4</c:v>
                </c:pt>
                <c:pt idx="384">
                  <c:v>5.0000000000000001E-4</c:v>
                </c:pt>
                <c:pt idx="385">
                  <c:v>2E-3</c:v>
                </c:pt>
                <c:pt idx="386">
                  <c:v>5.0000000000000001E-4</c:v>
                </c:pt>
                <c:pt idx="387">
                  <c:v>5.0000000000000001E-4</c:v>
                </c:pt>
                <c:pt idx="388">
                  <c:v>7.0000000000000001E-3</c:v>
                </c:pt>
                <c:pt idx="389">
                  <c:v>5.0000000000000001E-4</c:v>
                </c:pt>
                <c:pt idx="390">
                  <c:v>2E-3</c:v>
                </c:pt>
                <c:pt idx="391">
                  <c:v>2E-3</c:v>
                </c:pt>
                <c:pt idx="392">
                  <c:v>2.5000000000000001E-3</c:v>
                </c:pt>
                <c:pt idx="393">
                  <c:v>2.5000000000000001E-3</c:v>
                </c:pt>
                <c:pt idx="394">
                  <c:v>2.5000000000000001E-3</c:v>
                </c:pt>
                <c:pt idx="395">
                  <c:v>2.5000000000000001E-3</c:v>
                </c:pt>
                <c:pt idx="396">
                  <c:v>2.5000000000000001E-3</c:v>
                </c:pt>
                <c:pt idx="397">
                  <c:v>2.5000000000000001E-3</c:v>
                </c:pt>
                <c:pt idx="398">
                  <c:v>2.5000000000000001E-3</c:v>
                </c:pt>
                <c:pt idx="399">
                  <c:v>2.5000000000000001E-3</c:v>
                </c:pt>
                <c:pt idx="400">
                  <c:v>2.5000000000000001E-3</c:v>
                </c:pt>
                <c:pt idx="401">
                  <c:v>2.5000000000000001E-3</c:v>
                </c:pt>
                <c:pt idx="402">
                  <c:v>2.5000000000000001E-3</c:v>
                </c:pt>
                <c:pt idx="403">
                  <c:v>5.0000000000000001E-4</c:v>
                </c:pt>
                <c:pt idx="404">
                  <c:v>5.0000000000000001E-4</c:v>
                </c:pt>
                <c:pt idx="405">
                  <c:v>5.0000000000000001E-3</c:v>
                </c:pt>
                <c:pt idx="406">
                  <c:v>5.0000000000000001E-3</c:v>
                </c:pt>
                <c:pt idx="407">
                  <c:v>5.0000000000000001E-4</c:v>
                </c:pt>
                <c:pt idx="408">
                  <c:v>5.0000000000000001E-4</c:v>
                </c:pt>
                <c:pt idx="409">
                  <c:v>5.0000000000000001E-4</c:v>
                </c:pt>
                <c:pt idx="410">
                  <c:v>5.0000000000000001E-4</c:v>
                </c:pt>
                <c:pt idx="411">
                  <c:v>5.0000000000000001E-4</c:v>
                </c:pt>
                <c:pt idx="412">
                  <c:v>5.0000000000000001E-4</c:v>
                </c:pt>
                <c:pt idx="413">
                  <c:v>5.0000000000000001E-4</c:v>
                </c:pt>
                <c:pt idx="414">
                  <c:v>5.0000000000000001E-4</c:v>
                </c:pt>
                <c:pt idx="415">
                  <c:v>5.0000000000000001E-4</c:v>
                </c:pt>
                <c:pt idx="416">
                  <c:v>5.0000000000000001E-4</c:v>
                </c:pt>
                <c:pt idx="417">
                  <c:v>5.0000000000000001E-4</c:v>
                </c:pt>
                <c:pt idx="418">
                  <c:v>5.0000000000000001E-4</c:v>
                </c:pt>
                <c:pt idx="419">
                  <c:v>5.0000000000000001E-4</c:v>
                </c:pt>
                <c:pt idx="420">
                  <c:v>5.0000000000000001E-4</c:v>
                </c:pt>
                <c:pt idx="421">
                  <c:v>5.0000000000000001E-4</c:v>
                </c:pt>
                <c:pt idx="422">
                  <c:v>5.0000000000000001E-4</c:v>
                </c:pt>
                <c:pt idx="423">
                  <c:v>5.0000000000000001E-4</c:v>
                </c:pt>
                <c:pt idx="424">
                  <c:v>5.0000000000000001E-4</c:v>
                </c:pt>
                <c:pt idx="425">
                  <c:v>5.0000000000000001E-4</c:v>
                </c:pt>
                <c:pt idx="426">
                  <c:v>5.0000000000000001E-4</c:v>
                </c:pt>
                <c:pt idx="427">
                  <c:v>5.0000000000000001E-4</c:v>
                </c:pt>
                <c:pt idx="428">
                  <c:v>5.0000000000000001E-4</c:v>
                </c:pt>
                <c:pt idx="429">
                  <c:v>5.0000000000000001E-4</c:v>
                </c:pt>
                <c:pt idx="430">
                  <c:v>5.0000000000000001E-4</c:v>
                </c:pt>
                <c:pt idx="431">
                  <c:v>5.0000000000000001E-4</c:v>
                </c:pt>
                <c:pt idx="432">
                  <c:v>8.0000000000000007E-5</c:v>
                </c:pt>
                <c:pt idx="433">
                  <c:v>8.9999999999999992E-5</c:v>
                </c:pt>
                <c:pt idx="434">
                  <c:v>7.0000000000000007E-5</c:v>
                </c:pt>
                <c:pt idx="435">
                  <c:v>4.0000000000000003E-5</c:v>
                </c:pt>
                <c:pt idx="436">
                  <c:v>8.0000000000000007E-5</c:v>
                </c:pt>
                <c:pt idx="437">
                  <c:v>1.6000000000000001E-4</c:v>
                </c:pt>
                <c:pt idx="438">
                  <c:v>1.1E-4</c:v>
                </c:pt>
                <c:pt idx="439">
                  <c:v>8.0000000000000007E-5</c:v>
                </c:pt>
                <c:pt idx="440">
                  <c:v>5.9999999999999995E-5</c:v>
                </c:pt>
                <c:pt idx="441">
                  <c:v>4.0000000000000003E-5</c:v>
                </c:pt>
                <c:pt idx="442">
                  <c:v>4.0000000000000003E-5</c:v>
                </c:pt>
                <c:pt idx="443">
                  <c:v>1.7999999999999998E-4</c:v>
                </c:pt>
                <c:pt idx="444">
                  <c:v>5.9999999999999995E-5</c:v>
                </c:pt>
                <c:pt idx="445">
                  <c:v>4.0000000000000003E-5</c:v>
                </c:pt>
                <c:pt idx="446">
                  <c:v>3.7500000000000001E-4</c:v>
                </c:pt>
                <c:pt idx="447">
                  <c:v>1.3000000000000002E-4</c:v>
                </c:pt>
                <c:pt idx="448">
                  <c:v>4.2499999999999998E-4</c:v>
                </c:pt>
                <c:pt idx="449">
                  <c:v>1.4399999999999999E-3</c:v>
                </c:pt>
                <c:pt idx="450">
                  <c:v>5.9999999999999995E-5</c:v>
                </c:pt>
                <c:pt idx="451">
                  <c:v>3.2000000000000003E-4</c:v>
                </c:pt>
                <c:pt idx="452">
                  <c:v>2.8000000000000003E-4</c:v>
                </c:pt>
                <c:pt idx="453">
                  <c:v>2.9E-4</c:v>
                </c:pt>
                <c:pt idx="454">
                  <c:v>3.2000000000000003E-4</c:v>
                </c:pt>
                <c:pt idx="455">
                  <c:v>5.0000000000000002E-5</c:v>
                </c:pt>
              </c:numCache>
            </c:numRef>
          </c:yVal>
          <c:smooth val="0"/>
          <c:extLst>
            <c:ext xmlns:c16="http://schemas.microsoft.com/office/drawing/2014/chart" uri="{C3380CC4-5D6E-409C-BE32-E72D297353CC}">
              <c16:uniqueId val="{00000003-9075-497F-82F7-DCC9BDC7AC69}"/>
            </c:ext>
          </c:extLst>
        </c:ser>
        <c:ser>
          <c:idx val="1"/>
          <c:order val="2"/>
          <c:tx>
            <c:strRef>
              <c:f>Animas_Plume_DISSOLVED_Data!$AX$11</c:f>
              <c:strCache>
                <c:ptCount val="1"/>
                <c:pt idx="0">
                  <c:v>Receation Criteria</c:v>
                </c:pt>
              </c:strCache>
            </c:strRef>
          </c:tx>
          <c:spPr>
            <a:ln w="19050">
              <a:solidFill>
                <a:srgbClr val="FF0000"/>
              </a:solidFill>
              <a:prstDash val="dash"/>
            </a:ln>
          </c:spPr>
          <c:marker>
            <c:symbol val="none"/>
          </c:marker>
          <c:xVal>
            <c:numRef>
              <c:f>Animas_Plume_DISSOLVED_Data!$BC$13:$BC$14</c:f>
              <c:numCache>
                <c:formatCode>General</c:formatCode>
                <c:ptCount val="2"/>
                <c:pt idx="0">
                  <c:v>1</c:v>
                </c:pt>
                <c:pt idx="1">
                  <c:v>200</c:v>
                </c:pt>
              </c:numCache>
            </c:numRef>
          </c:xVal>
          <c:yVal>
            <c:numRef>
              <c:f>Animas_Plume_DISSOLVED_Data!$BE$13:$BE$14</c:f>
              <c:numCache>
                <c:formatCode>General</c:formatCode>
                <c:ptCount val="2"/>
                <c:pt idx="0">
                  <c:v>0.2</c:v>
                </c:pt>
                <c:pt idx="1">
                  <c:v>0.2</c:v>
                </c:pt>
              </c:numCache>
            </c:numRef>
          </c:yVal>
          <c:smooth val="0"/>
          <c:extLst>
            <c:ext xmlns:c16="http://schemas.microsoft.com/office/drawing/2014/chart" uri="{C3380CC4-5D6E-409C-BE32-E72D297353CC}">
              <c16:uniqueId val="{00000004-9075-497F-82F7-DCC9BDC7AC69}"/>
            </c:ext>
          </c:extLst>
        </c:ser>
        <c:ser>
          <c:idx val="2"/>
          <c:order val="3"/>
          <c:tx>
            <c:strRef>
              <c:f>Animas_Plume_DISSOLVED_Data!$AX$18</c:f>
              <c:strCache>
                <c:ptCount val="1"/>
                <c:pt idx="0">
                  <c:v>Aquatic Acute Criteria</c:v>
                </c:pt>
              </c:strCache>
            </c:strRef>
          </c:tx>
          <c:spPr>
            <a:ln w="25400">
              <a:solidFill>
                <a:schemeClr val="accent2">
                  <a:lumMod val="60000"/>
                  <a:lumOff val="40000"/>
                </a:schemeClr>
              </a:solidFill>
              <a:prstDash val="sysDot"/>
            </a:ln>
          </c:spPr>
          <c:marker>
            <c:symbol val="none"/>
          </c:marker>
          <c:xVal>
            <c:numRef>
              <c:f>Animas_Plume_DISSOLVED_Data!$BC$20:$BC$21</c:f>
              <c:numCache>
                <c:formatCode>General</c:formatCode>
                <c:ptCount val="2"/>
                <c:pt idx="0">
                  <c:v>1</c:v>
                </c:pt>
                <c:pt idx="1">
                  <c:v>200</c:v>
                </c:pt>
              </c:numCache>
            </c:numRef>
          </c:xVal>
          <c:yVal>
            <c:numRef>
              <c:f>Animas_Plume_DISSOLVED_Data!$BE$20:$BE$21</c:f>
              <c:numCache>
                <c:formatCode>General</c:formatCode>
                <c:ptCount val="2"/>
                <c:pt idx="0">
                  <c:v>0.1217</c:v>
                </c:pt>
                <c:pt idx="1">
                  <c:v>0.1217</c:v>
                </c:pt>
              </c:numCache>
            </c:numRef>
          </c:yVal>
          <c:smooth val="0"/>
          <c:extLst>
            <c:ext xmlns:c16="http://schemas.microsoft.com/office/drawing/2014/chart" uri="{C3380CC4-5D6E-409C-BE32-E72D297353CC}">
              <c16:uniqueId val="{00000005-9075-497F-82F7-DCC9BDC7AC69}"/>
            </c:ext>
          </c:extLst>
        </c:ser>
        <c:dLbls>
          <c:showLegendKey val="0"/>
          <c:showVal val="0"/>
          <c:showCatName val="0"/>
          <c:showSerName val="0"/>
          <c:showPercent val="0"/>
          <c:showBubbleSize val="0"/>
        </c:dLbls>
        <c:axId val="548214912"/>
        <c:axId val="548215304"/>
      </c:scatterChart>
      <c:valAx>
        <c:axId val="548214912"/>
        <c:scaling>
          <c:orientation val="minMax"/>
          <c:max val="200"/>
        </c:scaling>
        <c:delete val="0"/>
        <c:axPos val="b"/>
        <c:majorGridlines>
          <c:spPr>
            <a:ln w="9525" cap="flat" cmpd="sng" algn="ctr">
              <a:noFill/>
              <a:round/>
            </a:ln>
            <a:effectLst/>
          </c:spPr>
        </c:majorGridlines>
        <c:title>
          <c:tx>
            <c:rich>
              <a:bodyPr rot="0" vert="horz"/>
              <a:lstStyle/>
              <a:p>
                <a:pPr>
                  <a:defRPr sz="1050"/>
                </a:pPr>
                <a:r>
                  <a:rPr lang="en-US" sz="1050"/>
                  <a:t>Distance from Source (km)</a:t>
                </a:r>
              </a:p>
            </c:rich>
          </c:tx>
          <c:layout>
            <c:manualLayout>
              <c:xMode val="edge"/>
              <c:yMode val="edge"/>
              <c:x val="0.37513057742782152"/>
              <c:y val="0.88068263251325951"/>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15304"/>
        <c:crossesAt val="1.0000000000000004E-5"/>
        <c:crossBetween val="midCat"/>
      </c:valAx>
      <c:valAx>
        <c:axId val="54821530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Concentration (mg/L)</a:t>
                </a:r>
              </a:p>
            </c:rich>
          </c:tx>
          <c:layout>
            <c:manualLayout>
              <c:xMode val="edge"/>
              <c:yMode val="edge"/>
              <c:x val="1.1111111111111112E-2"/>
              <c:y val="0.23303355373261264"/>
            </c:manualLayout>
          </c:layout>
          <c:overlay val="0"/>
          <c:spPr>
            <a:noFill/>
            <a:ln>
              <a:noFill/>
            </a:ln>
            <a:effectLst/>
          </c:spPr>
        </c:title>
        <c:numFmt formatCode="0.00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14912"/>
        <c:crosses val="autoZero"/>
        <c:crossBetween val="midCat"/>
      </c:valAx>
    </c:plotArea>
    <c:legend>
      <c:legendPos val="t"/>
      <c:layout>
        <c:manualLayout>
          <c:xMode val="edge"/>
          <c:yMode val="edge"/>
          <c:x val="0.16111111111111112"/>
          <c:y val="0.11001498629705986"/>
          <c:w val="0.71111111111111114"/>
          <c:h val="6.0091242537900436E-2"/>
        </c:manualLayout>
      </c:layout>
      <c:overlay val="0"/>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300"/>
            </a:pPr>
            <a:r>
              <a:rPr lang="en-US" sz="1300"/>
              <a:t>Dissolved Arsenic</a:t>
            </a:r>
          </a:p>
        </c:rich>
      </c:tx>
      <c:layout>
        <c:manualLayout>
          <c:xMode val="edge"/>
          <c:yMode val="edge"/>
          <c:x val="0.40601377952755907"/>
          <c:y val="1.5576163816861246E-2"/>
        </c:manualLayout>
      </c:layout>
      <c:overlay val="0"/>
      <c:spPr>
        <a:noFill/>
        <a:ln>
          <a:noFill/>
        </a:ln>
        <a:effectLst/>
      </c:spPr>
    </c:title>
    <c:autoTitleDeleted val="0"/>
    <c:plotArea>
      <c:layout>
        <c:manualLayout>
          <c:layoutTarget val="inner"/>
          <c:xMode val="edge"/>
          <c:yMode val="edge"/>
          <c:x val="0.16935870516185478"/>
          <c:y val="0.17606077155978447"/>
          <c:w val="0.77553018372703408"/>
          <c:h val="0.62366826715570967"/>
        </c:manualLayout>
      </c:layout>
      <c:scatterChart>
        <c:scatterStyle val="lineMarker"/>
        <c:varyColors val="0"/>
        <c:ser>
          <c:idx val="0"/>
          <c:order val="0"/>
          <c:tx>
            <c:strRef>
              <c:f>Animas_Plume_DISSOLVED_Data!$AX$7</c:f>
              <c:strCache>
                <c:ptCount val="1"/>
                <c:pt idx="0">
                  <c:v>GKM Plume</c:v>
                </c:pt>
              </c:strCache>
            </c:strRef>
          </c:tx>
          <c:spPr>
            <a:ln w="19050" cap="rnd">
              <a:noFill/>
              <a:round/>
            </a:ln>
            <a:effectLst/>
          </c:spPr>
          <c:marker>
            <c:symbol val="circle"/>
            <c:size val="7"/>
            <c:spPr>
              <a:solidFill>
                <a:schemeClr val="tx2">
                  <a:lumMod val="40000"/>
                  <a:lumOff val="60000"/>
                </a:schemeClr>
              </a:solidFill>
              <a:ln w="9525">
                <a:solidFill>
                  <a:schemeClr val="tx1">
                    <a:lumMod val="65000"/>
                    <a:lumOff val="35000"/>
                  </a:schemeClr>
                </a:solidFill>
              </a:ln>
              <a:effectLst/>
            </c:spPr>
          </c:marker>
          <c:xVal>
            <c:numRef>
              <c:f>Animas_Plume_DISSOLVED_Data!$B$4:$B$147</c:f>
              <c:numCache>
                <c:formatCode>0.000</c:formatCode>
                <c:ptCount val="144"/>
                <c:pt idx="0">
                  <c:v>16.350935040000003</c:v>
                </c:pt>
                <c:pt idx="1">
                  <c:v>13.45411584</c:v>
                </c:pt>
                <c:pt idx="2">
                  <c:v>16.350935040000003</c:v>
                </c:pt>
                <c:pt idx="3">
                  <c:v>12.536789760000001</c:v>
                </c:pt>
                <c:pt idx="4">
                  <c:v>64.019704320000002</c:v>
                </c:pt>
                <c:pt idx="5">
                  <c:v>16.350935040000003</c:v>
                </c:pt>
                <c:pt idx="6">
                  <c:v>91.764794880000011</c:v>
                </c:pt>
                <c:pt idx="7">
                  <c:v>12.536789760000001</c:v>
                </c:pt>
                <c:pt idx="8">
                  <c:v>16.350935040000003</c:v>
                </c:pt>
                <c:pt idx="9">
                  <c:v>64.019704320000002</c:v>
                </c:pt>
                <c:pt idx="10">
                  <c:v>91.764794880000011</c:v>
                </c:pt>
                <c:pt idx="11">
                  <c:v>12.536789760000001</c:v>
                </c:pt>
                <c:pt idx="12">
                  <c:v>16.350935040000003</c:v>
                </c:pt>
                <c:pt idx="13">
                  <c:v>64.019704320000002</c:v>
                </c:pt>
                <c:pt idx="14">
                  <c:v>91.764794880000011</c:v>
                </c:pt>
                <c:pt idx="15">
                  <c:v>12.536789760000001</c:v>
                </c:pt>
                <c:pt idx="16">
                  <c:v>16.350935040000003</c:v>
                </c:pt>
                <c:pt idx="17">
                  <c:v>91.764794880000011</c:v>
                </c:pt>
                <c:pt idx="18">
                  <c:v>91.780888320000003</c:v>
                </c:pt>
                <c:pt idx="19">
                  <c:v>93.824755199999998</c:v>
                </c:pt>
                <c:pt idx="20">
                  <c:v>101.08289664000002</c:v>
                </c:pt>
                <c:pt idx="21">
                  <c:v>176.56113024000001</c:v>
                </c:pt>
                <c:pt idx="22">
                  <c:v>94.24318464000001</c:v>
                </c:pt>
                <c:pt idx="23">
                  <c:v>93.824755199999998</c:v>
                </c:pt>
                <c:pt idx="24">
                  <c:v>94.24318464000001</c:v>
                </c:pt>
                <c:pt idx="25">
                  <c:v>94.24318464000001</c:v>
                </c:pt>
                <c:pt idx="26">
                  <c:v>93.824755199999998</c:v>
                </c:pt>
                <c:pt idx="27">
                  <c:v>94.24318464000001</c:v>
                </c:pt>
                <c:pt idx="28">
                  <c:v>0.78857856000000004</c:v>
                </c:pt>
                <c:pt idx="29">
                  <c:v>0.90123264000000014</c:v>
                </c:pt>
                <c:pt idx="30">
                  <c:v>13.775984640000003</c:v>
                </c:pt>
                <c:pt idx="31">
                  <c:v>15.658917120000002</c:v>
                </c:pt>
                <c:pt idx="32">
                  <c:v>94.24318464000001</c:v>
                </c:pt>
                <c:pt idx="33">
                  <c:v>94.24318464000001</c:v>
                </c:pt>
                <c:pt idx="34">
                  <c:v>93.824755199999998</c:v>
                </c:pt>
                <c:pt idx="35">
                  <c:v>93.824755199999998</c:v>
                </c:pt>
                <c:pt idx="36">
                  <c:v>94.613333760000003</c:v>
                </c:pt>
                <c:pt idx="37">
                  <c:v>101.08289664000002</c:v>
                </c:pt>
                <c:pt idx="38">
                  <c:v>13.083966720000003</c:v>
                </c:pt>
                <c:pt idx="39">
                  <c:v>114.4243584</c:v>
                </c:pt>
                <c:pt idx="40">
                  <c:v>94.24318464000001</c:v>
                </c:pt>
                <c:pt idx="41">
                  <c:v>15.884225279999999</c:v>
                </c:pt>
                <c:pt idx="42">
                  <c:v>16.399215359999999</c:v>
                </c:pt>
                <c:pt idx="43">
                  <c:v>147.54465792000002</c:v>
                </c:pt>
                <c:pt idx="44">
                  <c:v>91.780888320000003</c:v>
                </c:pt>
                <c:pt idx="45">
                  <c:v>157.55477760000002</c:v>
                </c:pt>
                <c:pt idx="46">
                  <c:v>157.55477760000002</c:v>
                </c:pt>
                <c:pt idx="47">
                  <c:v>73.836702720000005</c:v>
                </c:pt>
                <c:pt idx="48">
                  <c:v>63.536901119999996</c:v>
                </c:pt>
                <c:pt idx="49">
                  <c:v>176.56113024000001</c:v>
                </c:pt>
                <c:pt idx="50">
                  <c:v>93.824755199999998</c:v>
                </c:pt>
                <c:pt idx="51">
                  <c:v>103.15895039999999</c:v>
                </c:pt>
                <c:pt idx="52">
                  <c:v>0.96560639999999998</c:v>
                </c:pt>
                <c:pt idx="53">
                  <c:v>13.775984640000003</c:v>
                </c:pt>
                <c:pt idx="54">
                  <c:v>15.658917120000002</c:v>
                </c:pt>
                <c:pt idx="55">
                  <c:v>63.826583039999996</c:v>
                </c:pt>
                <c:pt idx="56">
                  <c:v>164.08871424</c:v>
                </c:pt>
                <c:pt idx="57">
                  <c:v>16.350935040000003</c:v>
                </c:pt>
                <c:pt idx="58">
                  <c:v>91.780888320000003</c:v>
                </c:pt>
                <c:pt idx="59">
                  <c:v>93.824755199999998</c:v>
                </c:pt>
                <c:pt idx="60">
                  <c:v>101.08289664000002</c:v>
                </c:pt>
                <c:pt idx="61">
                  <c:v>64.019704320000002</c:v>
                </c:pt>
                <c:pt idx="62">
                  <c:v>79.356752640000011</c:v>
                </c:pt>
                <c:pt idx="63">
                  <c:v>164.08871424</c:v>
                </c:pt>
                <c:pt idx="64">
                  <c:v>189.59681664000001</c:v>
                </c:pt>
                <c:pt idx="65">
                  <c:v>91.780888320000003</c:v>
                </c:pt>
                <c:pt idx="66">
                  <c:v>189.38760192000004</c:v>
                </c:pt>
                <c:pt idx="67">
                  <c:v>93.824755199999998</c:v>
                </c:pt>
                <c:pt idx="68">
                  <c:v>101.08289664000002</c:v>
                </c:pt>
                <c:pt idx="69">
                  <c:v>162.86561280000001</c:v>
                </c:pt>
                <c:pt idx="70">
                  <c:v>79.356752640000011</c:v>
                </c:pt>
                <c:pt idx="71">
                  <c:v>157.55477760000002</c:v>
                </c:pt>
                <c:pt idx="72">
                  <c:v>103.15895039999999</c:v>
                </c:pt>
                <c:pt idx="73">
                  <c:v>92.376345600000008</c:v>
                </c:pt>
                <c:pt idx="74">
                  <c:v>164.08871424</c:v>
                </c:pt>
                <c:pt idx="75">
                  <c:v>151.58411136000001</c:v>
                </c:pt>
                <c:pt idx="76">
                  <c:v>96.480172800000005</c:v>
                </c:pt>
                <c:pt idx="77">
                  <c:v>176.56113024000001</c:v>
                </c:pt>
                <c:pt idx="78">
                  <c:v>63.826583039999996</c:v>
                </c:pt>
                <c:pt idx="79">
                  <c:v>189.38760192000004</c:v>
                </c:pt>
                <c:pt idx="80">
                  <c:v>147.54465792000002</c:v>
                </c:pt>
                <c:pt idx="81">
                  <c:v>12.536789760000001</c:v>
                </c:pt>
                <c:pt idx="82">
                  <c:v>16.350935040000003</c:v>
                </c:pt>
                <c:pt idx="83">
                  <c:v>191.2705344</c:v>
                </c:pt>
                <c:pt idx="84">
                  <c:v>164.08871424</c:v>
                </c:pt>
                <c:pt idx="85">
                  <c:v>189.38760192000004</c:v>
                </c:pt>
                <c:pt idx="86">
                  <c:v>101.08289664000002</c:v>
                </c:pt>
                <c:pt idx="87">
                  <c:v>189.59681664000001</c:v>
                </c:pt>
                <c:pt idx="88">
                  <c:v>93.824755199999998</c:v>
                </c:pt>
                <c:pt idx="89">
                  <c:v>91.780888320000003</c:v>
                </c:pt>
                <c:pt idx="90">
                  <c:v>164.08871424</c:v>
                </c:pt>
                <c:pt idx="91">
                  <c:v>189.38760192000004</c:v>
                </c:pt>
                <c:pt idx="92">
                  <c:v>192.96034560000001</c:v>
                </c:pt>
                <c:pt idx="93">
                  <c:v>147.54465792000002</c:v>
                </c:pt>
                <c:pt idx="94">
                  <c:v>151.58411136000001</c:v>
                </c:pt>
                <c:pt idx="95">
                  <c:v>157.55477760000002</c:v>
                </c:pt>
                <c:pt idx="96">
                  <c:v>162.86561280000001</c:v>
                </c:pt>
                <c:pt idx="97">
                  <c:v>176.56113024000001</c:v>
                </c:pt>
                <c:pt idx="98">
                  <c:v>190.16008704000001</c:v>
                </c:pt>
                <c:pt idx="99">
                  <c:v>164.08871424</c:v>
                </c:pt>
                <c:pt idx="100">
                  <c:v>189.38760192000004</c:v>
                </c:pt>
                <c:pt idx="101">
                  <c:v>91.780888320000003</c:v>
                </c:pt>
                <c:pt idx="102">
                  <c:v>93.824755199999998</c:v>
                </c:pt>
                <c:pt idx="103">
                  <c:v>101.08289664000002</c:v>
                </c:pt>
                <c:pt idx="104">
                  <c:v>104.17283712000001</c:v>
                </c:pt>
                <c:pt idx="105">
                  <c:v>108.95258880000002</c:v>
                </c:pt>
                <c:pt idx="106">
                  <c:v>108.95258880000002</c:v>
                </c:pt>
                <c:pt idx="107">
                  <c:v>63.826583039999996</c:v>
                </c:pt>
                <c:pt idx="108">
                  <c:v>103.15895039999999</c:v>
                </c:pt>
                <c:pt idx="109">
                  <c:v>123.08262912000002</c:v>
                </c:pt>
                <c:pt idx="110">
                  <c:v>96.480172800000005</c:v>
                </c:pt>
                <c:pt idx="111">
                  <c:v>92.376345600000008</c:v>
                </c:pt>
                <c:pt idx="112">
                  <c:v>131.48340480000002</c:v>
                </c:pt>
                <c:pt idx="113">
                  <c:v>16.350935040000003</c:v>
                </c:pt>
                <c:pt idx="114">
                  <c:v>92.376345600000008</c:v>
                </c:pt>
                <c:pt idx="115">
                  <c:v>91.780888320000003</c:v>
                </c:pt>
                <c:pt idx="116">
                  <c:v>93.824755199999998</c:v>
                </c:pt>
                <c:pt idx="117">
                  <c:v>101.08289664000002</c:v>
                </c:pt>
                <c:pt idx="118">
                  <c:v>147.54465792000002</c:v>
                </c:pt>
                <c:pt idx="119">
                  <c:v>151.58411136000001</c:v>
                </c:pt>
                <c:pt idx="120">
                  <c:v>157.55477760000002</c:v>
                </c:pt>
                <c:pt idx="121">
                  <c:v>157.55477760000002</c:v>
                </c:pt>
                <c:pt idx="122">
                  <c:v>162.86561280000001</c:v>
                </c:pt>
                <c:pt idx="123">
                  <c:v>176.56113024000001</c:v>
                </c:pt>
                <c:pt idx="124">
                  <c:v>190.16008704000001</c:v>
                </c:pt>
                <c:pt idx="125">
                  <c:v>91.780888320000003</c:v>
                </c:pt>
                <c:pt idx="126">
                  <c:v>93.824755199999998</c:v>
                </c:pt>
                <c:pt idx="127">
                  <c:v>101.08289664000002</c:v>
                </c:pt>
                <c:pt idx="128">
                  <c:v>108.95258880000002</c:v>
                </c:pt>
                <c:pt idx="129">
                  <c:v>108.95258880000002</c:v>
                </c:pt>
                <c:pt idx="130">
                  <c:v>104.17283712000001</c:v>
                </c:pt>
                <c:pt idx="131">
                  <c:v>127.83019392000001</c:v>
                </c:pt>
                <c:pt idx="132">
                  <c:v>164.08871424</c:v>
                </c:pt>
                <c:pt idx="133">
                  <c:v>95.772061440000002</c:v>
                </c:pt>
                <c:pt idx="134">
                  <c:v>95.900808960000006</c:v>
                </c:pt>
                <c:pt idx="135">
                  <c:v>123.08262912000002</c:v>
                </c:pt>
                <c:pt idx="136">
                  <c:v>131.48340480000002</c:v>
                </c:pt>
                <c:pt idx="137">
                  <c:v>96.496266240000011</c:v>
                </c:pt>
                <c:pt idx="138">
                  <c:v>189.38760192000004</c:v>
                </c:pt>
                <c:pt idx="139">
                  <c:v>91.780888320000003</c:v>
                </c:pt>
                <c:pt idx="140">
                  <c:v>164.08871424</c:v>
                </c:pt>
                <c:pt idx="141">
                  <c:v>93.824755199999998</c:v>
                </c:pt>
                <c:pt idx="142">
                  <c:v>189.38760192000004</c:v>
                </c:pt>
                <c:pt idx="143">
                  <c:v>101.08289664000002</c:v>
                </c:pt>
              </c:numCache>
            </c:numRef>
          </c:xVal>
          <c:yVal>
            <c:numRef>
              <c:f>Animas_Plume_DISSOLVED_Data!$G$4:$G$147</c:f>
              <c:numCache>
                <c:formatCode>General</c:formatCode>
                <c:ptCount val="144"/>
                <c:pt idx="0">
                  <c:v>5.0000000000000001E-4</c:v>
                </c:pt>
                <c:pt idx="1">
                  <c:v>5.0000000000000001E-3</c:v>
                </c:pt>
                <c:pt idx="2">
                  <c:v>7.9700000000000007E-4</c:v>
                </c:pt>
                <c:pt idx="3">
                  <c:v>2.5000000000000001E-3</c:v>
                </c:pt>
                <c:pt idx="4">
                  <c:v>5.0000000000000001E-4</c:v>
                </c:pt>
                <c:pt idx="5">
                  <c:v>5.0000000000000001E-4</c:v>
                </c:pt>
                <c:pt idx="6">
                  <c:v>6.2799999999999998E-4</c:v>
                </c:pt>
                <c:pt idx="7">
                  <c:v>2.5000000000000001E-3</c:v>
                </c:pt>
                <c:pt idx="8">
                  <c:v>5.0000000000000001E-4</c:v>
                </c:pt>
                <c:pt idx="9">
                  <c:v>5.0000000000000001E-4</c:v>
                </c:pt>
                <c:pt idx="10">
                  <c:v>6.0300000000000002E-4</c:v>
                </c:pt>
                <c:pt idx="11">
                  <c:v>2.5000000000000001E-3</c:v>
                </c:pt>
                <c:pt idx="12">
                  <c:v>5.0000000000000001E-4</c:v>
                </c:pt>
                <c:pt idx="13">
                  <c:v>5.0000000000000001E-4</c:v>
                </c:pt>
                <c:pt idx="14">
                  <c:v>5.0000000000000001E-4</c:v>
                </c:pt>
                <c:pt idx="15">
                  <c:v>1.5E-3</c:v>
                </c:pt>
                <c:pt idx="16">
                  <c:v>2.0000000000000001E-4</c:v>
                </c:pt>
                <c:pt idx="17">
                  <c:v>4.0000000000000002E-4</c:v>
                </c:pt>
                <c:pt idx="18">
                  <c:v>0</c:v>
                </c:pt>
                <c:pt idx="19">
                  <c:v>0</c:v>
                </c:pt>
                <c:pt idx="20">
                  <c:v>0</c:v>
                </c:pt>
                <c:pt idx="21">
                  <c:v>5.9999999999999995E-4</c:v>
                </c:pt>
                <c:pt idx="22">
                  <c:v>6.4300000000000002E-4</c:v>
                </c:pt>
                <c:pt idx="23">
                  <c:v>0</c:v>
                </c:pt>
                <c:pt idx="24">
                  <c:v>5.0000000000000001E-4</c:v>
                </c:pt>
                <c:pt idx="25">
                  <c:v>5.0000000000000001E-4</c:v>
                </c:pt>
                <c:pt idx="26">
                  <c:v>0</c:v>
                </c:pt>
                <c:pt idx="27">
                  <c:v>5.0000000000000001E-4</c:v>
                </c:pt>
                <c:pt idx="28">
                  <c:v>8.9000000000000006E-4</c:v>
                </c:pt>
                <c:pt idx="29">
                  <c:v>4.8999999999999998E-4</c:v>
                </c:pt>
                <c:pt idx="30">
                  <c:v>8.8999999999999996E-2</c:v>
                </c:pt>
                <c:pt idx="31">
                  <c:v>9.4000000000000004E-3</c:v>
                </c:pt>
                <c:pt idx="32">
                  <c:v>5.0000000000000001E-4</c:v>
                </c:pt>
                <c:pt idx="33">
                  <c:v>5.0000000000000001E-4</c:v>
                </c:pt>
                <c:pt idx="34">
                  <c:v>0</c:v>
                </c:pt>
                <c:pt idx="35">
                  <c:v>0</c:v>
                </c:pt>
                <c:pt idx="36">
                  <c:v>0</c:v>
                </c:pt>
                <c:pt idx="37">
                  <c:v>0</c:v>
                </c:pt>
                <c:pt idx="38">
                  <c:v>0</c:v>
                </c:pt>
                <c:pt idx="39">
                  <c:v>0</c:v>
                </c:pt>
                <c:pt idx="40">
                  <c:v>5.0000000000000001E-4</c:v>
                </c:pt>
                <c:pt idx="41">
                  <c:v>0</c:v>
                </c:pt>
                <c:pt idx="42">
                  <c:v>0</c:v>
                </c:pt>
                <c:pt idx="43">
                  <c:v>5.4000000000000001E-4</c:v>
                </c:pt>
                <c:pt idx="44">
                  <c:v>0</c:v>
                </c:pt>
                <c:pt idx="45">
                  <c:v>5.2000000000000006E-4</c:v>
                </c:pt>
                <c:pt idx="46">
                  <c:v>5.6999999999999998E-4</c:v>
                </c:pt>
                <c:pt idx="47">
                  <c:v>0</c:v>
                </c:pt>
                <c:pt idx="48">
                  <c:v>0</c:v>
                </c:pt>
                <c:pt idx="49">
                  <c:v>7.3999999999999999E-4</c:v>
                </c:pt>
                <c:pt idx="50">
                  <c:v>0</c:v>
                </c:pt>
                <c:pt idx="51">
                  <c:v>2.9999999999999997E-4</c:v>
                </c:pt>
                <c:pt idx="52">
                  <c:v>3.1E-4</c:v>
                </c:pt>
                <c:pt idx="53">
                  <c:v>8.5999999999999998E-4</c:v>
                </c:pt>
                <c:pt idx="54">
                  <c:v>1E-4</c:v>
                </c:pt>
                <c:pt idx="55">
                  <c:v>2.0000000000000001E-4</c:v>
                </c:pt>
                <c:pt idx="56">
                  <c:v>1.3000000000000002E-4</c:v>
                </c:pt>
                <c:pt idx="57">
                  <c:v>2.0000000000000001E-4</c:v>
                </c:pt>
                <c:pt idx="58">
                  <c:v>0</c:v>
                </c:pt>
                <c:pt idx="59">
                  <c:v>0</c:v>
                </c:pt>
                <c:pt idx="60">
                  <c:v>0</c:v>
                </c:pt>
                <c:pt idx="61">
                  <c:v>5.0000000000000001E-4</c:v>
                </c:pt>
                <c:pt idx="62">
                  <c:v>4.3E-3</c:v>
                </c:pt>
                <c:pt idx="63">
                  <c:v>1.3000000000000002E-4</c:v>
                </c:pt>
                <c:pt idx="64">
                  <c:v>5.6999999999999998E-4</c:v>
                </c:pt>
                <c:pt idx="65">
                  <c:v>0</c:v>
                </c:pt>
                <c:pt idx="66">
                  <c:v>1.3000000000000002E-4</c:v>
                </c:pt>
                <c:pt idx="67">
                  <c:v>0</c:v>
                </c:pt>
                <c:pt idx="68">
                  <c:v>0</c:v>
                </c:pt>
                <c:pt idx="69">
                  <c:v>5.8E-4</c:v>
                </c:pt>
                <c:pt idx="70">
                  <c:v>1.4999999999999999E-4</c:v>
                </c:pt>
                <c:pt idx="71">
                  <c:v>3.6999999999999999E-4</c:v>
                </c:pt>
                <c:pt idx="72">
                  <c:v>5.0000000000000001E-4</c:v>
                </c:pt>
                <c:pt idx="73">
                  <c:v>5.0000000000000001E-4</c:v>
                </c:pt>
                <c:pt idx="74">
                  <c:v>1.3000000000000002E-4</c:v>
                </c:pt>
                <c:pt idx="75">
                  <c:v>6.2E-4</c:v>
                </c:pt>
                <c:pt idx="76">
                  <c:v>5.0000000000000001E-4</c:v>
                </c:pt>
                <c:pt idx="77">
                  <c:v>3.8000000000000002E-4</c:v>
                </c:pt>
                <c:pt idx="78">
                  <c:v>5.0000000000000001E-4</c:v>
                </c:pt>
                <c:pt idx="79">
                  <c:v>1.3000000000000002E-4</c:v>
                </c:pt>
                <c:pt idx="80">
                  <c:v>5.0000000000000001E-4</c:v>
                </c:pt>
                <c:pt idx="81">
                  <c:v>2.5000000000000001E-3</c:v>
                </c:pt>
                <c:pt idx="82">
                  <c:v>5.0000000000000001E-4</c:v>
                </c:pt>
                <c:pt idx="83">
                  <c:v>7.6000000000000004E-4</c:v>
                </c:pt>
                <c:pt idx="84">
                  <c:v>1.3000000000000002E-4</c:v>
                </c:pt>
                <c:pt idx="85">
                  <c:v>1.3000000000000002E-4</c:v>
                </c:pt>
                <c:pt idx="86">
                  <c:v>0</c:v>
                </c:pt>
                <c:pt idx="87">
                  <c:v>2.3000000000000001E-4</c:v>
                </c:pt>
                <c:pt idx="88">
                  <c:v>0</c:v>
                </c:pt>
                <c:pt idx="89">
                  <c:v>0</c:v>
                </c:pt>
                <c:pt idx="90">
                  <c:v>1.3000000000000002E-4</c:v>
                </c:pt>
                <c:pt idx="91">
                  <c:v>1.3000000000000002E-4</c:v>
                </c:pt>
                <c:pt idx="92">
                  <c:v>5.6999999999999998E-4</c:v>
                </c:pt>
                <c:pt idx="93">
                  <c:v>3.6999999999999999E-4</c:v>
                </c:pt>
                <c:pt idx="94">
                  <c:v>3.6999999999999999E-4</c:v>
                </c:pt>
                <c:pt idx="95">
                  <c:v>3.6999999999999999E-4</c:v>
                </c:pt>
                <c:pt idx="96">
                  <c:v>3.6999999999999999E-4</c:v>
                </c:pt>
                <c:pt idx="97">
                  <c:v>3.6999999999999999E-4</c:v>
                </c:pt>
                <c:pt idx="98">
                  <c:v>3.6999999999999999E-4</c:v>
                </c:pt>
                <c:pt idx="99">
                  <c:v>1.3000000000000002E-4</c:v>
                </c:pt>
                <c:pt idx="100">
                  <c:v>1.3000000000000002E-4</c:v>
                </c:pt>
                <c:pt idx="101">
                  <c:v>0</c:v>
                </c:pt>
                <c:pt idx="102">
                  <c:v>0</c:v>
                </c:pt>
                <c:pt idx="103">
                  <c:v>0</c:v>
                </c:pt>
                <c:pt idx="104">
                  <c:v>4.0000000000000002E-4</c:v>
                </c:pt>
                <c:pt idx="105">
                  <c:v>4.0000000000000002E-4</c:v>
                </c:pt>
                <c:pt idx="106">
                  <c:v>4.0000000000000002E-4</c:v>
                </c:pt>
                <c:pt idx="107">
                  <c:v>5.0000000000000001E-4</c:v>
                </c:pt>
                <c:pt idx="108">
                  <c:v>5.1199999999999998E-4</c:v>
                </c:pt>
                <c:pt idx="109">
                  <c:v>5.0000000000000001E-4</c:v>
                </c:pt>
                <c:pt idx="110">
                  <c:v>5.0000000000000001E-4</c:v>
                </c:pt>
                <c:pt idx="111">
                  <c:v>5.0000000000000001E-4</c:v>
                </c:pt>
                <c:pt idx="112">
                  <c:v>4.0000000000000002E-4</c:v>
                </c:pt>
                <c:pt idx="113">
                  <c:v>5.0000000000000001E-4</c:v>
                </c:pt>
                <c:pt idx="114">
                  <c:v>5.0000000000000001E-4</c:v>
                </c:pt>
                <c:pt idx="115">
                  <c:v>0</c:v>
                </c:pt>
                <c:pt idx="116">
                  <c:v>0</c:v>
                </c:pt>
                <c:pt idx="117">
                  <c:v>0</c:v>
                </c:pt>
                <c:pt idx="118">
                  <c:v>3.6999999999999999E-4</c:v>
                </c:pt>
                <c:pt idx="119">
                  <c:v>3.6999999999999999E-4</c:v>
                </c:pt>
                <c:pt idx="120">
                  <c:v>3.6999999999999999E-4</c:v>
                </c:pt>
                <c:pt idx="121">
                  <c:v>3.6999999999999999E-4</c:v>
                </c:pt>
                <c:pt idx="122">
                  <c:v>3.6999999999999999E-4</c:v>
                </c:pt>
                <c:pt idx="123">
                  <c:v>3.6999999999999999E-4</c:v>
                </c:pt>
                <c:pt idx="124">
                  <c:v>3.6999999999999999E-4</c:v>
                </c:pt>
                <c:pt idx="125">
                  <c:v>0</c:v>
                </c:pt>
                <c:pt idx="126">
                  <c:v>0</c:v>
                </c:pt>
                <c:pt idx="127">
                  <c:v>0</c:v>
                </c:pt>
                <c:pt idx="128">
                  <c:v>0</c:v>
                </c:pt>
                <c:pt idx="129">
                  <c:v>0</c:v>
                </c:pt>
                <c:pt idx="130">
                  <c:v>0</c:v>
                </c:pt>
                <c:pt idx="131">
                  <c:v>2.5999999999999998E-4</c:v>
                </c:pt>
                <c:pt idx="132">
                  <c:v>1.3000000000000002E-4</c:v>
                </c:pt>
                <c:pt idx="133">
                  <c:v>3.5E-4</c:v>
                </c:pt>
                <c:pt idx="134">
                  <c:v>2.0000000000000001E-4</c:v>
                </c:pt>
                <c:pt idx="135">
                  <c:v>0</c:v>
                </c:pt>
                <c:pt idx="136">
                  <c:v>0</c:v>
                </c:pt>
                <c:pt idx="137">
                  <c:v>1.9000000000000001E-4</c:v>
                </c:pt>
                <c:pt idx="138">
                  <c:v>1.3000000000000002E-4</c:v>
                </c:pt>
                <c:pt idx="139">
                  <c:v>0</c:v>
                </c:pt>
                <c:pt idx="140">
                  <c:v>1.3000000000000002E-4</c:v>
                </c:pt>
                <c:pt idx="141">
                  <c:v>0</c:v>
                </c:pt>
                <c:pt idx="142">
                  <c:v>1.3000000000000002E-4</c:v>
                </c:pt>
                <c:pt idx="143">
                  <c:v>0</c:v>
                </c:pt>
              </c:numCache>
            </c:numRef>
          </c:yVal>
          <c:smooth val="0"/>
          <c:extLst>
            <c:ext xmlns:c16="http://schemas.microsoft.com/office/drawing/2014/chart" uri="{C3380CC4-5D6E-409C-BE32-E72D297353CC}">
              <c16:uniqueId val="{00000000-0533-47E5-A4DD-BC9CE53AFC6D}"/>
            </c:ext>
          </c:extLst>
        </c:ser>
        <c:ser>
          <c:idx val="3"/>
          <c:order val="1"/>
          <c:tx>
            <c:v>Historic</c:v>
          </c:tx>
          <c:spPr>
            <a:ln w="19050">
              <a:noFill/>
            </a:ln>
          </c:spPr>
          <c:marker>
            <c:symbol val="triangle"/>
            <c:size val="5"/>
            <c:spPr>
              <a:noFill/>
              <a:ln>
                <a:solidFill>
                  <a:srgbClr val="FF0000"/>
                </a:solidFill>
              </a:ln>
            </c:spPr>
          </c:marker>
          <c:xVal>
            <c:numRef>
              <c:f>Animas_Plume_DISSOLVED_Data!$B$151:$B$606</c:f>
              <c:numCache>
                <c:formatCode>0.00</c:formatCode>
                <c:ptCount val="456"/>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0">
                  <c:v>16.399999999999999</c:v>
                </c:pt>
                <c:pt idx="41">
                  <c:v>16.399999999999999</c:v>
                </c:pt>
                <c:pt idx="42">
                  <c:v>16.399999999999999</c:v>
                </c:pt>
                <c:pt idx="43">
                  <c:v>16.399999999999999</c:v>
                </c:pt>
                <c:pt idx="44">
                  <c:v>16.399999999999999</c:v>
                </c:pt>
                <c:pt idx="45">
                  <c:v>16.399999999999999</c:v>
                </c:pt>
                <c:pt idx="46">
                  <c:v>16.399999999999999</c:v>
                </c:pt>
                <c:pt idx="47">
                  <c:v>16.399999999999999</c:v>
                </c:pt>
                <c:pt idx="48">
                  <c:v>16.399999999999999</c:v>
                </c:pt>
                <c:pt idx="49">
                  <c:v>16.399999999999999</c:v>
                </c:pt>
                <c:pt idx="50">
                  <c:v>16.399999999999999</c:v>
                </c:pt>
                <c:pt idx="51">
                  <c:v>16.399999999999999</c:v>
                </c:pt>
                <c:pt idx="52">
                  <c:v>16.399999999999999</c:v>
                </c:pt>
                <c:pt idx="53">
                  <c:v>16.399999999999999</c:v>
                </c:pt>
                <c:pt idx="54">
                  <c:v>16.399999999999999</c:v>
                </c:pt>
                <c:pt idx="55">
                  <c:v>16.399999999999999</c:v>
                </c:pt>
                <c:pt idx="56">
                  <c:v>16.399999999999999</c:v>
                </c:pt>
                <c:pt idx="57">
                  <c:v>16.399999999999999</c:v>
                </c:pt>
                <c:pt idx="58">
                  <c:v>16.399999999999999</c:v>
                </c:pt>
                <c:pt idx="59">
                  <c:v>16.399999999999999</c:v>
                </c:pt>
                <c:pt idx="60">
                  <c:v>16.399999999999999</c:v>
                </c:pt>
                <c:pt idx="61">
                  <c:v>16.399999999999999</c:v>
                </c:pt>
                <c:pt idx="62">
                  <c:v>16.399999999999999</c:v>
                </c:pt>
                <c:pt idx="63">
                  <c:v>16.399999999999999</c:v>
                </c:pt>
                <c:pt idx="64">
                  <c:v>16.399999999999999</c:v>
                </c:pt>
                <c:pt idx="65">
                  <c:v>16.399999999999999</c:v>
                </c:pt>
                <c:pt idx="66">
                  <c:v>16.399999999999999</c:v>
                </c:pt>
                <c:pt idx="67">
                  <c:v>16.399999999999999</c:v>
                </c:pt>
                <c:pt idx="68">
                  <c:v>16.399999999999999</c:v>
                </c:pt>
                <c:pt idx="69">
                  <c:v>16.399999999999999</c:v>
                </c:pt>
                <c:pt idx="70">
                  <c:v>16.399999999999999</c:v>
                </c:pt>
                <c:pt idx="71">
                  <c:v>16.399999999999999</c:v>
                </c:pt>
                <c:pt idx="72">
                  <c:v>16.399999999999999</c:v>
                </c:pt>
                <c:pt idx="73">
                  <c:v>16.399999999999999</c:v>
                </c:pt>
                <c:pt idx="74">
                  <c:v>16.399999999999999</c:v>
                </c:pt>
                <c:pt idx="75">
                  <c:v>16.399999999999999</c:v>
                </c:pt>
                <c:pt idx="76">
                  <c:v>16.399999999999999</c:v>
                </c:pt>
                <c:pt idx="77">
                  <c:v>16.399999999999999</c:v>
                </c:pt>
                <c:pt idx="78">
                  <c:v>16.399999999999999</c:v>
                </c:pt>
                <c:pt idx="79">
                  <c:v>16.399999999999999</c:v>
                </c:pt>
                <c:pt idx="80">
                  <c:v>16.399999999999999</c:v>
                </c:pt>
                <c:pt idx="81">
                  <c:v>16.399999999999999</c:v>
                </c:pt>
                <c:pt idx="82">
                  <c:v>16.399999999999999</c:v>
                </c:pt>
                <c:pt idx="83">
                  <c:v>16.399999999999999</c:v>
                </c:pt>
                <c:pt idx="84">
                  <c:v>16.399999999999999</c:v>
                </c:pt>
                <c:pt idx="85">
                  <c:v>16.399999999999999</c:v>
                </c:pt>
                <c:pt idx="86">
                  <c:v>16.399999999999999</c:v>
                </c:pt>
                <c:pt idx="87">
                  <c:v>16.399999999999999</c:v>
                </c:pt>
                <c:pt idx="88">
                  <c:v>16.399999999999999</c:v>
                </c:pt>
                <c:pt idx="89">
                  <c:v>16.399999999999999</c:v>
                </c:pt>
                <c:pt idx="90">
                  <c:v>16.399999999999999</c:v>
                </c:pt>
                <c:pt idx="91">
                  <c:v>16.399999999999999</c:v>
                </c:pt>
                <c:pt idx="92">
                  <c:v>16.399999999999999</c:v>
                </c:pt>
                <c:pt idx="93">
                  <c:v>16.399999999999999</c:v>
                </c:pt>
                <c:pt idx="94">
                  <c:v>16.399999999999999</c:v>
                </c:pt>
                <c:pt idx="95">
                  <c:v>16.399999999999999</c:v>
                </c:pt>
                <c:pt idx="96">
                  <c:v>16.399999999999999</c:v>
                </c:pt>
                <c:pt idx="97">
                  <c:v>16.399999999999999</c:v>
                </c:pt>
                <c:pt idx="98">
                  <c:v>16.399999999999999</c:v>
                </c:pt>
                <c:pt idx="99">
                  <c:v>16.399999999999999</c:v>
                </c:pt>
                <c:pt idx="100">
                  <c:v>16.399999999999999</c:v>
                </c:pt>
                <c:pt idx="101">
                  <c:v>16.399999999999999</c:v>
                </c:pt>
                <c:pt idx="102">
                  <c:v>16.399999999999999</c:v>
                </c:pt>
                <c:pt idx="103">
                  <c:v>16.399999999999999</c:v>
                </c:pt>
                <c:pt idx="104">
                  <c:v>16.399999999999999</c:v>
                </c:pt>
                <c:pt idx="105">
                  <c:v>16.399999999999999</c:v>
                </c:pt>
                <c:pt idx="106">
                  <c:v>16.399999999999999</c:v>
                </c:pt>
                <c:pt idx="107">
                  <c:v>16.399999999999999</c:v>
                </c:pt>
                <c:pt idx="108">
                  <c:v>16.399999999999999</c:v>
                </c:pt>
                <c:pt idx="109">
                  <c:v>16.399999999999999</c:v>
                </c:pt>
                <c:pt idx="110">
                  <c:v>16.399999999999999</c:v>
                </c:pt>
                <c:pt idx="111">
                  <c:v>16.399999999999999</c:v>
                </c:pt>
                <c:pt idx="112">
                  <c:v>16.399999999999999</c:v>
                </c:pt>
                <c:pt idx="113">
                  <c:v>16.399999999999999</c:v>
                </c:pt>
                <c:pt idx="114">
                  <c:v>16.399999999999999</c:v>
                </c:pt>
                <c:pt idx="115">
                  <c:v>16.399999999999999</c:v>
                </c:pt>
                <c:pt idx="116">
                  <c:v>16.399999999999999</c:v>
                </c:pt>
                <c:pt idx="117">
                  <c:v>16.399999999999999</c:v>
                </c:pt>
                <c:pt idx="118">
                  <c:v>16.399999999999999</c:v>
                </c:pt>
                <c:pt idx="119">
                  <c:v>16.399999999999999</c:v>
                </c:pt>
                <c:pt idx="120">
                  <c:v>16.399999999999999</c:v>
                </c:pt>
                <c:pt idx="121">
                  <c:v>16.399999999999999</c:v>
                </c:pt>
                <c:pt idx="122">
                  <c:v>16.399999999999999</c:v>
                </c:pt>
                <c:pt idx="123">
                  <c:v>16.399999999999999</c:v>
                </c:pt>
                <c:pt idx="124">
                  <c:v>16.399999999999999</c:v>
                </c:pt>
                <c:pt idx="125">
                  <c:v>16.399999999999999</c:v>
                </c:pt>
                <c:pt idx="126">
                  <c:v>16.399999999999999</c:v>
                </c:pt>
                <c:pt idx="127">
                  <c:v>16.399999999999999</c:v>
                </c:pt>
                <c:pt idx="128">
                  <c:v>16.399999999999999</c:v>
                </c:pt>
                <c:pt idx="129">
                  <c:v>16.399999999999999</c:v>
                </c:pt>
                <c:pt idx="130">
                  <c:v>16.399999999999999</c:v>
                </c:pt>
                <c:pt idx="131">
                  <c:v>104</c:v>
                </c:pt>
                <c:pt idx="132">
                  <c:v>104</c:v>
                </c:pt>
                <c:pt idx="133">
                  <c:v>104</c:v>
                </c:pt>
                <c:pt idx="134">
                  <c:v>104</c:v>
                </c:pt>
                <c:pt idx="135">
                  <c:v>104</c:v>
                </c:pt>
                <c:pt idx="136">
                  <c:v>104</c:v>
                </c:pt>
                <c:pt idx="137">
                  <c:v>104</c:v>
                </c:pt>
                <c:pt idx="138">
                  <c:v>104</c:v>
                </c:pt>
                <c:pt idx="139">
                  <c:v>104</c:v>
                </c:pt>
                <c:pt idx="140">
                  <c:v>104</c:v>
                </c:pt>
                <c:pt idx="141">
                  <c:v>104</c:v>
                </c:pt>
                <c:pt idx="142">
                  <c:v>104</c:v>
                </c:pt>
                <c:pt idx="143">
                  <c:v>104</c:v>
                </c:pt>
                <c:pt idx="144">
                  <c:v>104</c:v>
                </c:pt>
                <c:pt idx="145">
                  <c:v>104</c:v>
                </c:pt>
                <c:pt idx="146">
                  <c:v>104</c:v>
                </c:pt>
                <c:pt idx="147">
                  <c:v>104</c:v>
                </c:pt>
                <c:pt idx="148">
                  <c:v>104</c:v>
                </c:pt>
                <c:pt idx="149">
                  <c:v>104</c:v>
                </c:pt>
                <c:pt idx="150">
                  <c:v>104</c:v>
                </c:pt>
                <c:pt idx="151">
                  <c:v>104</c:v>
                </c:pt>
                <c:pt idx="152">
                  <c:v>104</c:v>
                </c:pt>
                <c:pt idx="153">
                  <c:v>104</c:v>
                </c:pt>
                <c:pt idx="154">
                  <c:v>104</c:v>
                </c:pt>
                <c:pt idx="155">
                  <c:v>104</c:v>
                </c:pt>
                <c:pt idx="156">
                  <c:v>104</c:v>
                </c:pt>
                <c:pt idx="157">
                  <c:v>104</c:v>
                </c:pt>
                <c:pt idx="158">
                  <c:v>104</c:v>
                </c:pt>
                <c:pt idx="159">
                  <c:v>104</c:v>
                </c:pt>
                <c:pt idx="160">
                  <c:v>104</c:v>
                </c:pt>
                <c:pt idx="161">
                  <c:v>104</c:v>
                </c:pt>
                <c:pt idx="162">
                  <c:v>104</c:v>
                </c:pt>
                <c:pt idx="163">
                  <c:v>104</c:v>
                </c:pt>
                <c:pt idx="164">
                  <c:v>104</c:v>
                </c:pt>
                <c:pt idx="165">
                  <c:v>104</c:v>
                </c:pt>
                <c:pt idx="166">
                  <c:v>104</c:v>
                </c:pt>
                <c:pt idx="167">
                  <c:v>104</c:v>
                </c:pt>
                <c:pt idx="168">
                  <c:v>104</c:v>
                </c:pt>
                <c:pt idx="169">
                  <c:v>104</c:v>
                </c:pt>
                <c:pt idx="170">
                  <c:v>104</c:v>
                </c:pt>
                <c:pt idx="171">
                  <c:v>104</c:v>
                </c:pt>
                <c:pt idx="172">
                  <c:v>104</c:v>
                </c:pt>
                <c:pt idx="173">
                  <c:v>104</c:v>
                </c:pt>
                <c:pt idx="174">
                  <c:v>104</c:v>
                </c:pt>
                <c:pt idx="175">
                  <c:v>104</c:v>
                </c:pt>
                <c:pt idx="176">
                  <c:v>104</c:v>
                </c:pt>
                <c:pt idx="177">
                  <c:v>104</c:v>
                </c:pt>
                <c:pt idx="178">
                  <c:v>104</c:v>
                </c:pt>
                <c:pt idx="179">
                  <c:v>104</c:v>
                </c:pt>
                <c:pt idx="180">
                  <c:v>104</c:v>
                </c:pt>
                <c:pt idx="181">
                  <c:v>104</c:v>
                </c:pt>
                <c:pt idx="182">
                  <c:v>104</c:v>
                </c:pt>
                <c:pt idx="183">
                  <c:v>104</c:v>
                </c:pt>
                <c:pt idx="184">
                  <c:v>104</c:v>
                </c:pt>
                <c:pt idx="185">
                  <c:v>104</c:v>
                </c:pt>
                <c:pt idx="186">
                  <c:v>104</c:v>
                </c:pt>
                <c:pt idx="187">
                  <c:v>104</c:v>
                </c:pt>
                <c:pt idx="188">
                  <c:v>132</c:v>
                </c:pt>
                <c:pt idx="190">
                  <c:v>64</c:v>
                </c:pt>
                <c:pt idx="191">
                  <c:v>64</c:v>
                </c:pt>
                <c:pt idx="192">
                  <c:v>64</c:v>
                </c:pt>
                <c:pt idx="193">
                  <c:v>64</c:v>
                </c:pt>
                <c:pt idx="194">
                  <c:v>64</c:v>
                </c:pt>
                <c:pt idx="195">
                  <c:v>64</c:v>
                </c:pt>
                <c:pt idx="196">
                  <c:v>64</c:v>
                </c:pt>
                <c:pt idx="197">
                  <c:v>64</c:v>
                </c:pt>
                <c:pt idx="198">
                  <c:v>64</c:v>
                </c:pt>
                <c:pt idx="199">
                  <c:v>64</c:v>
                </c:pt>
                <c:pt idx="200">
                  <c:v>64</c:v>
                </c:pt>
                <c:pt idx="201">
                  <c:v>64</c:v>
                </c:pt>
                <c:pt idx="202">
                  <c:v>64</c:v>
                </c:pt>
                <c:pt idx="203">
                  <c:v>64</c:v>
                </c:pt>
                <c:pt idx="204">
                  <c:v>64</c:v>
                </c:pt>
                <c:pt idx="205">
                  <c:v>64</c:v>
                </c:pt>
                <c:pt idx="206">
                  <c:v>64</c:v>
                </c:pt>
                <c:pt idx="207">
                  <c:v>64</c:v>
                </c:pt>
                <c:pt idx="208">
                  <c:v>64</c:v>
                </c:pt>
                <c:pt idx="209">
                  <c:v>64</c:v>
                </c:pt>
                <c:pt idx="210">
                  <c:v>64</c:v>
                </c:pt>
                <c:pt idx="211">
                  <c:v>64</c:v>
                </c:pt>
                <c:pt idx="212">
                  <c:v>64</c:v>
                </c:pt>
                <c:pt idx="214">
                  <c:v>94</c:v>
                </c:pt>
                <c:pt idx="215">
                  <c:v>94</c:v>
                </c:pt>
                <c:pt idx="216">
                  <c:v>94</c:v>
                </c:pt>
                <c:pt idx="217">
                  <c:v>94</c:v>
                </c:pt>
                <c:pt idx="218">
                  <c:v>94</c:v>
                </c:pt>
                <c:pt idx="219">
                  <c:v>94</c:v>
                </c:pt>
                <c:pt idx="220">
                  <c:v>94</c:v>
                </c:pt>
                <c:pt idx="221">
                  <c:v>94</c:v>
                </c:pt>
                <c:pt idx="222">
                  <c:v>94</c:v>
                </c:pt>
                <c:pt idx="223">
                  <c:v>94</c:v>
                </c:pt>
                <c:pt idx="224">
                  <c:v>94</c:v>
                </c:pt>
                <c:pt idx="225">
                  <c:v>94</c:v>
                </c:pt>
                <c:pt idx="226">
                  <c:v>94</c:v>
                </c:pt>
                <c:pt idx="227">
                  <c:v>94</c:v>
                </c:pt>
                <c:pt idx="228">
                  <c:v>94</c:v>
                </c:pt>
                <c:pt idx="229">
                  <c:v>94</c:v>
                </c:pt>
                <c:pt idx="230">
                  <c:v>94</c:v>
                </c:pt>
                <c:pt idx="231">
                  <c:v>94</c:v>
                </c:pt>
                <c:pt idx="232">
                  <c:v>94</c:v>
                </c:pt>
                <c:pt idx="233">
                  <c:v>94</c:v>
                </c:pt>
                <c:pt idx="234">
                  <c:v>94</c:v>
                </c:pt>
                <c:pt idx="235">
                  <c:v>94</c:v>
                </c:pt>
                <c:pt idx="236">
                  <c:v>94</c:v>
                </c:pt>
                <c:pt idx="237">
                  <c:v>94</c:v>
                </c:pt>
                <c:pt idx="238">
                  <c:v>94</c:v>
                </c:pt>
                <c:pt idx="239">
                  <c:v>94</c:v>
                </c:pt>
                <c:pt idx="240">
                  <c:v>94</c:v>
                </c:pt>
                <c:pt idx="241">
                  <c:v>94</c:v>
                </c:pt>
                <c:pt idx="242">
                  <c:v>94</c:v>
                </c:pt>
                <c:pt idx="243">
                  <c:v>94</c:v>
                </c:pt>
                <c:pt idx="244">
                  <c:v>94</c:v>
                </c:pt>
                <c:pt idx="245">
                  <c:v>94</c:v>
                </c:pt>
                <c:pt idx="246">
                  <c:v>94</c:v>
                </c:pt>
                <c:pt idx="247">
                  <c:v>94</c:v>
                </c:pt>
                <c:pt idx="248">
                  <c:v>94</c:v>
                </c:pt>
                <c:pt idx="249">
                  <c:v>94</c:v>
                </c:pt>
                <c:pt idx="250">
                  <c:v>94</c:v>
                </c:pt>
                <c:pt idx="251">
                  <c:v>94</c:v>
                </c:pt>
                <c:pt idx="252">
                  <c:v>94</c:v>
                </c:pt>
                <c:pt idx="253">
                  <c:v>94</c:v>
                </c:pt>
                <c:pt idx="254">
                  <c:v>94</c:v>
                </c:pt>
                <c:pt idx="255">
                  <c:v>94</c:v>
                </c:pt>
                <c:pt idx="256">
                  <c:v>94</c:v>
                </c:pt>
                <c:pt idx="257">
                  <c:v>94</c:v>
                </c:pt>
                <c:pt idx="258">
                  <c:v>94</c:v>
                </c:pt>
                <c:pt idx="259">
                  <c:v>94</c:v>
                </c:pt>
                <c:pt idx="260">
                  <c:v>94</c:v>
                </c:pt>
                <c:pt idx="261">
                  <c:v>94</c:v>
                </c:pt>
                <c:pt idx="262">
                  <c:v>94</c:v>
                </c:pt>
                <c:pt idx="263">
                  <c:v>94</c:v>
                </c:pt>
                <c:pt idx="264">
                  <c:v>94</c:v>
                </c:pt>
                <c:pt idx="265">
                  <c:v>94</c:v>
                </c:pt>
                <c:pt idx="266">
                  <c:v>94</c:v>
                </c:pt>
                <c:pt idx="267">
                  <c:v>94</c:v>
                </c:pt>
                <c:pt idx="268">
                  <c:v>94</c:v>
                </c:pt>
                <c:pt idx="269">
                  <c:v>94</c:v>
                </c:pt>
                <c:pt idx="270">
                  <c:v>94</c:v>
                </c:pt>
                <c:pt idx="271">
                  <c:v>94</c:v>
                </c:pt>
                <c:pt idx="272">
                  <c:v>94</c:v>
                </c:pt>
                <c:pt idx="273">
                  <c:v>94</c:v>
                </c:pt>
                <c:pt idx="274">
                  <c:v>94</c:v>
                </c:pt>
                <c:pt idx="275">
                  <c:v>94</c:v>
                </c:pt>
                <c:pt idx="276">
                  <c:v>94</c:v>
                </c:pt>
                <c:pt idx="277">
                  <c:v>94</c:v>
                </c:pt>
                <c:pt idx="278">
                  <c:v>94</c:v>
                </c:pt>
                <c:pt idx="279">
                  <c:v>94</c:v>
                </c:pt>
                <c:pt idx="280">
                  <c:v>94</c:v>
                </c:pt>
                <c:pt idx="281">
                  <c:v>94</c:v>
                </c:pt>
                <c:pt idx="282">
                  <c:v>94</c:v>
                </c:pt>
                <c:pt idx="283">
                  <c:v>94</c:v>
                </c:pt>
                <c:pt idx="284">
                  <c:v>94</c:v>
                </c:pt>
                <c:pt idx="285">
                  <c:v>94</c:v>
                </c:pt>
                <c:pt idx="286">
                  <c:v>94</c:v>
                </c:pt>
                <c:pt idx="287">
                  <c:v>94</c:v>
                </c:pt>
                <c:pt idx="288">
                  <c:v>94</c:v>
                </c:pt>
                <c:pt idx="289">
                  <c:v>94</c:v>
                </c:pt>
                <c:pt idx="290">
                  <c:v>94</c:v>
                </c:pt>
                <c:pt idx="291">
                  <c:v>94</c:v>
                </c:pt>
                <c:pt idx="292">
                  <c:v>94</c:v>
                </c:pt>
                <c:pt idx="293">
                  <c:v>94</c:v>
                </c:pt>
                <c:pt idx="294">
                  <c:v>94</c:v>
                </c:pt>
                <c:pt idx="295">
                  <c:v>94</c:v>
                </c:pt>
                <c:pt idx="296">
                  <c:v>94</c:v>
                </c:pt>
                <c:pt idx="297">
                  <c:v>94</c:v>
                </c:pt>
                <c:pt idx="298">
                  <c:v>94</c:v>
                </c:pt>
                <c:pt idx="299">
                  <c:v>94</c:v>
                </c:pt>
                <c:pt idx="300">
                  <c:v>94</c:v>
                </c:pt>
                <c:pt idx="301">
                  <c:v>94</c:v>
                </c:pt>
                <c:pt idx="302">
                  <c:v>94</c:v>
                </c:pt>
                <c:pt idx="303">
                  <c:v>94</c:v>
                </c:pt>
                <c:pt idx="304">
                  <c:v>94</c:v>
                </c:pt>
                <c:pt idx="305">
                  <c:v>94</c:v>
                </c:pt>
                <c:pt idx="306">
                  <c:v>94</c:v>
                </c:pt>
                <c:pt idx="307">
                  <c:v>94</c:v>
                </c:pt>
                <c:pt idx="308">
                  <c:v>94</c:v>
                </c:pt>
                <c:pt idx="309">
                  <c:v>94</c:v>
                </c:pt>
                <c:pt idx="310">
                  <c:v>94</c:v>
                </c:pt>
                <c:pt idx="311">
                  <c:v>94</c:v>
                </c:pt>
                <c:pt idx="312">
                  <c:v>94</c:v>
                </c:pt>
                <c:pt idx="313">
                  <c:v>94</c:v>
                </c:pt>
                <c:pt idx="314">
                  <c:v>94</c:v>
                </c:pt>
                <c:pt idx="315">
                  <c:v>94</c:v>
                </c:pt>
                <c:pt idx="316">
                  <c:v>94</c:v>
                </c:pt>
                <c:pt idx="317">
                  <c:v>94</c:v>
                </c:pt>
                <c:pt idx="318">
                  <c:v>94</c:v>
                </c:pt>
                <c:pt idx="319">
                  <c:v>94</c:v>
                </c:pt>
                <c:pt idx="320">
                  <c:v>94</c:v>
                </c:pt>
                <c:pt idx="321">
                  <c:v>94</c:v>
                </c:pt>
                <c:pt idx="322">
                  <c:v>94</c:v>
                </c:pt>
                <c:pt idx="323">
                  <c:v>94</c:v>
                </c:pt>
                <c:pt idx="324">
                  <c:v>94</c:v>
                </c:pt>
                <c:pt idx="325">
                  <c:v>94</c:v>
                </c:pt>
                <c:pt idx="326">
                  <c:v>94</c:v>
                </c:pt>
                <c:pt idx="327">
                  <c:v>94</c:v>
                </c:pt>
                <c:pt idx="328">
                  <c:v>94</c:v>
                </c:pt>
                <c:pt idx="329">
                  <c:v>94</c:v>
                </c:pt>
                <c:pt idx="330">
                  <c:v>94</c:v>
                </c:pt>
                <c:pt idx="331">
                  <c:v>94</c:v>
                </c:pt>
                <c:pt idx="332">
                  <c:v>94</c:v>
                </c:pt>
                <c:pt idx="333">
                  <c:v>94</c:v>
                </c:pt>
                <c:pt idx="334">
                  <c:v>94</c:v>
                </c:pt>
                <c:pt idx="335">
                  <c:v>94</c:v>
                </c:pt>
                <c:pt idx="336">
                  <c:v>94</c:v>
                </c:pt>
                <c:pt idx="337">
                  <c:v>94</c:v>
                </c:pt>
                <c:pt idx="338">
                  <c:v>94</c:v>
                </c:pt>
                <c:pt idx="339">
                  <c:v>94</c:v>
                </c:pt>
                <c:pt idx="340">
                  <c:v>94</c:v>
                </c:pt>
                <c:pt idx="341">
                  <c:v>94</c:v>
                </c:pt>
                <c:pt idx="342">
                  <c:v>94</c:v>
                </c:pt>
                <c:pt idx="343">
                  <c:v>94</c:v>
                </c:pt>
                <c:pt idx="344">
                  <c:v>94</c:v>
                </c:pt>
                <c:pt idx="345">
                  <c:v>94</c:v>
                </c:pt>
                <c:pt idx="346">
                  <c:v>94</c:v>
                </c:pt>
                <c:pt idx="347">
                  <c:v>94</c:v>
                </c:pt>
                <c:pt idx="348">
                  <c:v>94</c:v>
                </c:pt>
                <c:pt idx="349">
                  <c:v>94</c:v>
                </c:pt>
                <c:pt idx="350">
                  <c:v>94</c:v>
                </c:pt>
                <c:pt idx="351">
                  <c:v>94</c:v>
                </c:pt>
                <c:pt idx="352">
                  <c:v>94</c:v>
                </c:pt>
                <c:pt idx="353">
                  <c:v>94</c:v>
                </c:pt>
                <c:pt idx="354">
                  <c:v>94</c:v>
                </c:pt>
                <c:pt idx="355">
                  <c:v>94</c:v>
                </c:pt>
                <c:pt idx="356">
                  <c:v>94</c:v>
                </c:pt>
                <c:pt idx="357">
                  <c:v>94</c:v>
                </c:pt>
                <c:pt idx="358">
                  <c:v>94</c:v>
                </c:pt>
                <c:pt idx="359">
                  <c:v>94</c:v>
                </c:pt>
                <c:pt idx="360">
                  <c:v>94</c:v>
                </c:pt>
                <c:pt idx="361">
                  <c:v>94</c:v>
                </c:pt>
                <c:pt idx="362">
                  <c:v>94</c:v>
                </c:pt>
                <c:pt idx="363">
                  <c:v>94</c:v>
                </c:pt>
                <c:pt idx="364">
                  <c:v>94</c:v>
                </c:pt>
                <c:pt idx="365">
                  <c:v>94</c:v>
                </c:pt>
                <c:pt idx="366">
                  <c:v>94</c:v>
                </c:pt>
                <c:pt idx="367">
                  <c:v>192</c:v>
                </c:pt>
                <c:pt idx="368">
                  <c:v>192</c:v>
                </c:pt>
                <c:pt idx="369">
                  <c:v>192</c:v>
                </c:pt>
                <c:pt idx="370">
                  <c:v>192</c:v>
                </c:pt>
                <c:pt idx="371">
                  <c:v>192</c:v>
                </c:pt>
                <c:pt idx="372">
                  <c:v>192</c:v>
                </c:pt>
                <c:pt idx="373">
                  <c:v>192</c:v>
                </c:pt>
                <c:pt idx="374">
                  <c:v>192</c:v>
                </c:pt>
                <c:pt idx="375">
                  <c:v>192</c:v>
                </c:pt>
                <c:pt idx="376">
                  <c:v>192</c:v>
                </c:pt>
                <c:pt idx="377">
                  <c:v>192</c:v>
                </c:pt>
                <c:pt idx="378">
                  <c:v>192</c:v>
                </c:pt>
                <c:pt idx="379">
                  <c:v>192</c:v>
                </c:pt>
                <c:pt idx="380">
                  <c:v>192</c:v>
                </c:pt>
                <c:pt idx="381">
                  <c:v>192</c:v>
                </c:pt>
                <c:pt idx="382">
                  <c:v>192</c:v>
                </c:pt>
                <c:pt idx="383">
                  <c:v>192</c:v>
                </c:pt>
                <c:pt idx="384">
                  <c:v>192</c:v>
                </c:pt>
                <c:pt idx="385">
                  <c:v>192</c:v>
                </c:pt>
                <c:pt idx="386">
                  <c:v>192</c:v>
                </c:pt>
                <c:pt idx="387">
                  <c:v>192</c:v>
                </c:pt>
                <c:pt idx="388">
                  <c:v>192</c:v>
                </c:pt>
                <c:pt idx="389">
                  <c:v>192</c:v>
                </c:pt>
                <c:pt idx="390">
                  <c:v>192</c:v>
                </c:pt>
                <c:pt idx="391">
                  <c:v>192</c:v>
                </c:pt>
                <c:pt idx="392">
                  <c:v>192</c:v>
                </c:pt>
                <c:pt idx="393">
                  <c:v>192</c:v>
                </c:pt>
                <c:pt idx="394">
                  <c:v>192</c:v>
                </c:pt>
                <c:pt idx="395">
                  <c:v>192</c:v>
                </c:pt>
                <c:pt idx="396">
                  <c:v>192</c:v>
                </c:pt>
                <c:pt idx="397">
                  <c:v>192</c:v>
                </c:pt>
                <c:pt idx="398">
                  <c:v>192</c:v>
                </c:pt>
                <c:pt idx="399">
                  <c:v>192</c:v>
                </c:pt>
                <c:pt idx="400">
                  <c:v>192</c:v>
                </c:pt>
                <c:pt idx="401">
                  <c:v>192</c:v>
                </c:pt>
                <c:pt idx="402">
                  <c:v>192</c:v>
                </c:pt>
                <c:pt idx="403">
                  <c:v>192</c:v>
                </c:pt>
                <c:pt idx="404">
                  <c:v>192</c:v>
                </c:pt>
                <c:pt idx="405">
                  <c:v>192</c:v>
                </c:pt>
                <c:pt idx="406">
                  <c:v>192</c:v>
                </c:pt>
                <c:pt idx="407">
                  <c:v>192</c:v>
                </c:pt>
                <c:pt idx="408">
                  <c:v>192</c:v>
                </c:pt>
                <c:pt idx="409">
                  <c:v>192</c:v>
                </c:pt>
                <c:pt idx="410">
                  <c:v>192</c:v>
                </c:pt>
                <c:pt idx="411">
                  <c:v>192</c:v>
                </c:pt>
                <c:pt idx="412">
                  <c:v>192</c:v>
                </c:pt>
                <c:pt idx="413">
                  <c:v>192</c:v>
                </c:pt>
                <c:pt idx="414">
                  <c:v>192</c:v>
                </c:pt>
                <c:pt idx="415">
                  <c:v>192</c:v>
                </c:pt>
                <c:pt idx="416">
                  <c:v>192</c:v>
                </c:pt>
                <c:pt idx="417">
                  <c:v>192</c:v>
                </c:pt>
                <c:pt idx="418">
                  <c:v>192</c:v>
                </c:pt>
                <c:pt idx="419">
                  <c:v>192</c:v>
                </c:pt>
                <c:pt idx="420">
                  <c:v>192</c:v>
                </c:pt>
                <c:pt idx="421">
                  <c:v>192</c:v>
                </c:pt>
                <c:pt idx="422">
                  <c:v>192</c:v>
                </c:pt>
                <c:pt idx="423">
                  <c:v>192</c:v>
                </c:pt>
                <c:pt idx="424">
                  <c:v>192</c:v>
                </c:pt>
                <c:pt idx="425">
                  <c:v>192</c:v>
                </c:pt>
                <c:pt idx="426">
                  <c:v>192</c:v>
                </c:pt>
                <c:pt idx="427">
                  <c:v>192</c:v>
                </c:pt>
                <c:pt idx="428">
                  <c:v>192</c:v>
                </c:pt>
                <c:pt idx="429">
                  <c:v>192</c:v>
                </c:pt>
                <c:pt idx="430">
                  <c:v>192</c:v>
                </c:pt>
                <c:pt idx="431">
                  <c:v>192</c:v>
                </c:pt>
                <c:pt idx="432">
                  <c:v>192</c:v>
                </c:pt>
                <c:pt idx="433">
                  <c:v>192</c:v>
                </c:pt>
                <c:pt idx="434">
                  <c:v>192</c:v>
                </c:pt>
                <c:pt idx="435">
                  <c:v>192</c:v>
                </c:pt>
                <c:pt idx="436">
                  <c:v>192</c:v>
                </c:pt>
                <c:pt idx="437">
                  <c:v>192</c:v>
                </c:pt>
                <c:pt idx="438">
                  <c:v>192</c:v>
                </c:pt>
                <c:pt idx="439">
                  <c:v>192</c:v>
                </c:pt>
                <c:pt idx="440">
                  <c:v>192</c:v>
                </c:pt>
                <c:pt idx="441">
                  <c:v>192</c:v>
                </c:pt>
                <c:pt idx="442">
                  <c:v>192</c:v>
                </c:pt>
                <c:pt idx="443">
                  <c:v>192</c:v>
                </c:pt>
                <c:pt idx="444">
                  <c:v>192</c:v>
                </c:pt>
                <c:pt idx="445">
                  <c:v>192</c:v>
                </c:pt>
                <c:pt idx="446">
                  <c:v>192</c:v>
                </c:pt>
                <c:pt idx="447">
                  <c:v>192</c:v>
                </c:pt>
                <c:pt idx="448">
                  <c:v>192</c:v>
                </c:pt>
                <c:pt idx="449">
                  <c:v>192</c:v>
                </c:pt>
                <c:pt idx="450">
                  <c:v>192</c:v>
                </c:pt>
                <c:pt idx="451">
                  <c:v>192</c:v>
                </c:pt>
                <c:pt idx="452">
                  <c:v>192</c:v>
                </c:pt>
                <c:pt idx="453">
                  <c:v>192</c:v>
                </c:pt>
                <c:pt idx="454">
                  <c:v>192</c:v>
                </c:pt>
                <c:pt idx="455">
                  <c:v>192</c:v>
                </c:pt>
              </c:numCache>
            </c:numRef>
          </c:xVal>
          <c:yVal>
            <c:numRef>
              <c:f>Animas_Plume_DISSOLVED_Data!$G$151:$G$606</c:f>
              <c:numCache>
                <c:formatCode>General</c:formatCode>
                <c:ptCount val="456"/>
                <c:pt idx="0">
                  <c:v>5.0000000000000001E-4</c:v>
                </c:pt>
                <c:pt idx="4">
                  <c:v>1.25E-3</c:v>
                </c:pt>
                <c:pt idx="5">
                  <c:v>2.5000000000000001E-4</c:v>
                </c:pt>
                <c:pt idx="6">
                  <c:v>2.5000000000000001E-4</c:v>
                </c:pt>
                <c:pt idx="7">
                  <c:v>2.5000000000000001E-4</c:v>
                </c:pt>
                <c:pt idx="9">
                  <c:v>2.5000000000000001E-4</c:v>
                </c:pt>
                <c:pt idx="12">
                  <c:v>5.0600000000000005E-4</c:v>
                </c:pt>
                <c:pt idx="13">
                  <c:v>2.5000000000000001E-4</c:v>
                </c:pt>
                <c:pt idx="14">
                  <c:v>2.5000000000000001E-4</c:v>
                </c:pt>
                <c:pt idx="15">
                  <c:v>2.5000000000000001E-4</c:v>
                </c:pt>
                <c:pt idx="18">
                  <c:v>2.5000000000000001E-4</c:v>
                </c:pt>
                <c:pt idx="22">
                  <c:v>2.0000000000000001E-4</c:v>
                </c:pt>
                <c:pt idx="35">
                  <c:v>2.0000000000000001E-4</c:v>
                </c:pt>
                <c:pt idx="36">
                  <c:v>2.5000000000000001E-4</c:v>
                </c:pt>
                <c:pt idx="41">
                  <c:v>6.5600000000000001E-4</c:v>
                </c:pt>
                <c:pt idx="46">
                  <c:v>2.0000000000000001E-4</c:v>
                </c:pt>
                <c:pt idx="49">
                  <c:v>2.5000000000000001E-4</c:v>
                </c:pt>
                <c:pt idx="59">
                  <c:v>2.5000000000000001E-4</c:v>
                </c:pt>
                <c:pt idx="63">
                  <c:v>2.5000000000000001E-4</c:v>
                </c:pt>
                <c:pt idx="77">
                  <c:v>2.5000000000000001E-4</c:v>
                </c:pt>
                <c:pt idx="87">
                  <c:v>2.5000000000000001E-4</c:v>
                </c:pt>
                <c:pt idx="96">
                  <c:v>2.5000000000000001E-4</c:v>
                </c:pt>
                <c:pt idx="97">
                  <c:v>2.5000000000000001E-4</c:v>
                </c:pt>
                <c:pt idx="103">
                  <c:v>1.25E-3</c:v>
                </c:pt>
                <c:pt idx="117">
                  <c:v>2.0000000000000001E-4</c:v>
                </c:pt>
                <c:pt idx="127">
                  <c:v>2.5000000000000001E-4</c:v>
                </c:pt>
                <c:pt idx="129">
                  <c:v>5.0000000000000001E-4</c:v>
                </c:pt>
                <c:pt idx="131">
                  <c:v>5.0000000000000001E-4</c:v>
                </c:pt>
                <c:pt idx="132">
                  <c:v>5.0000000000000001E-4</c:v>
                </c:pt>
                <c:pt idx="133">
                  <c:v>5.0000000000000001E-4</c:v>
                </c:pt>
                <c:pt idx="134">
                  <c:v>1.5E-3</c:v>
                </c:pt>
                <c:pt idx="135">
                  <c:v>1.5E-3</c:v>
                </c:pt>
                <c:pt idx="136">
                  <c:v>2.5000000000000001E-4</c:v>
                </c:pt>
                <c:pt idx="137">
                  <c:v>5.0000000000000001E-4</c:v>
                </c:pt>
                <c:pt idx="138">
                  <c:v>5.9999999999999995E-4</c:v>
                </c:pt>
                <c:pt idx="139">
                  <c:v>6.9999999999999999E-4</c:v>
                </c:pt>
                <c:pt idx="140">
                  <c:v>5.9999999999999995E-4</c:v>
                </c:pt>
                <c:pt idx="141">
                  <c:v>2.5000000000000001E-4</c:v>
                </c:pt>
                <c:pt idx="142">
                  <c:v>2.5000000000000001E-4</c:v>
                </c:pt>
                <c:pt idx="143">
                  <c:v>8.9999999999999998E-4</c:v>
                </c:pt>
                <c:pt idx="144">
                  <c:v>6.9999999999999999E-4</c:v>
                </c:pt>
                <c:pt idx="145">
                  <c:v>2.5000000000000001E-4</c:v>
                </c:pt>
                <c:pt idx="146">
                  <c:v>2.5000000000000001E-4</c:v>
                </c:pt>
                <c:pt idx="147">
                  <c:v>5.9999999999999995E-4</c:v>
                </c:pt>
                <c:pt idx="148">
                  <c:v>8.9999999999999998E-4</c:v>
                </c:pt>
                <c:pt idx="149">
                  <c:v>5.9999999999999995E-4</c:v>
                </c:pt>
                <c:pt idx="150">
                  <c:v>2.5000000000000001E-4</c:v>
                </c:pt>
                <c:pt idx="151">
                  <c:v>5.9999999999999995E-4</c:v>
                </c:pt>
                <c:pt idx="152">
                  <c:v>5.9999999999999995E-4</c:v>
                </c:pt>
                <c:pt idx="153">
                  <c:v>2.5000000000000001E-4</c:v>
                </c:pt>
                <c:pt idx="154">
                  <c:v>2.5000000000000001E-4</c:v>
                </c:pt>
                <c:pt idx="155">
                  <c:v>8.0000000000000004E-4</c:v>
                </c:pt>
                <c:pt idx="156">
                  <c:v>8.0000000000000004E-4</c:v>
                </c:pt>
                <c:pt idx="157">
                  <c:v>2.5000000000000001E-4</c:v>
                </c:pt>
                <c:pt idx="158">
                  <c:v>2.5000000000000001E-4</c:v>
                </c:pt>
                <c:pt idx="159">
                  <c:v>6.9999999999999999E-4</c:v>
                </c:pt>
                <c:pt idx="160">
                  <c:v>6.9999999999999999E-4</c:v>
                </c:pt>
                <c:pt idx="161">
                  <c:v>8.9999999999999998E-4</c:v>
                </c:pt>
                <c:pt idx="162">
                  <c:v>2.5000000000000001E-4</c:v>
                </c:pt>
                <c:pt idx="163">
                  <c:v>2.5000000000000001E-4</c:v>
                </c:pt>
                <c:pt idx="164">
                  <c:v>2.5000000000000001E-4</c:v>
                </c:pt>
                <c:pt idx="165">
                  <c:v>5.0000000000000001E-4</c:v>
                </c:pt>
                <c:pt idx="166">
                  <c:v>2.5000000000000001E-4</c:v>
                </c:pt>
                <c:pt idx="167">
                  <c:v>2.5000000000000001E-4</c:v>
                </c:pt>
                <c:pt idx="168">
                  <c:v>2.5000000000000001E-4</c:v>
                </c:pt>
                <c:pt idx="169">
                  <c:v>2.5000000000000001E-4</c:v>
                </c:pt>
                <c:pt idx="170">
                  <c:v>2.9999999999999997E-4</c:v>
                </c:pt>
                <c:pt idx="171">
                  <c:v>6.9999999999999999E-4</c:v>
                </c:pt>
                <c:pt idx="172">
                  <c:v>8.0000000000000004E-4</c:v>
                </c:pt>
                <c:pt idx="173">
                  <c:v>4.0000000000000002E-4</c:v>
                </c:pt>
                <c:pt idx="174">
                  <c:v>2.9999999999999997E-4</c:v>
                </c:pt>
                <c:pt idx="175">
                  <c:v>2.0000000000000001E-4</c:v>
                </c:pt>
                <c:pt idx="176">
                  <c:v>2.0000000000000001E-4</c:v>
                </c:pt>
                <c:pt idx="177">
                  <c:v>1E-4</c:v>
                </c:pt>
                <c:pt idx="178">
                  <c:v>1E-4</c:v>
                </c:pt>
                <c:pt idx="179">
                  <c:v>4.0000000000000002E-4</c:v>
                </c:pt>
                <c:pt idx="180">
                  <c:v>4.0000000000000002E-4</c:v>
                </c:pt>
                <c:pt idx="181">
                  <c:v>4.0000000000000002E-4</c:v>
                </c:pt>
                <c:pt idx="182">
                  <c:v>1E-4</c:v>
                </c:pt>
                <c:pt idx="183">
                  <c:v>1E-4</c:v>
                </c:pt>
                <c:pt idx="184">
                  <c:v>2.9999999999999997E-4</c:v>
                </c:pt>
                <c:pt idx="185">
                  <c:v>2.9999999999999997E-4</c:v>
                </c:pt>
                <c:pt idx="186">
                  <c:v>2.9999999999999997E-4</c:v>
                </c:pt>
                <c:pt idx="187">
                  <c:v>2.9999999999999997E-4</c:v>
                </c:pt>
                <c:pt idx="188">
                  <c:v>2.0000000000000001E-4</c:v>
                </c:pt>
                <c:pt idx="190">
                  <c:v>5.0000000000000001E-3</c:v>
                </c:pt>
                <c:pt idx="191">
                  <c:v>1E-3</c:v>
                </c:pt>
                <c:pt idx="192">
                  <c:v>1E-3</c:v>
                </c:pt>
                <c:pt idx="193">
                  <c:v>1E-3</c:v>
                </c:pt>
                <c:pt idx="194">
                  <c:v>1E-3</c:v>
                </c:pt>
                <c:pt idx="195">
                  <c:v>1E-3</c:v>
                </c:pt>
                <c:pt idx="196">
                  <c:v>1E-3</c:v>
                </c:pt>
                <c:pt idx="197">
                  <c:v>1E-3</c:v>
                </c:pt>
                <c:pt idx="198">
                  <c:v>1E-4</c:v>
                </c:pt>
                <c:pt idx="199">
                  <c:v>1E-4</c:v>
                </c:pt>
                <c:pt idx="200">
                  <c:v>7.4999999999999993E-5</c:v>
                </c:pt>
                <c:pt idx="201">
                  <c:v>1E-4</c:v>
                </c:pt>
                <c:pt idx="202">
                  <c:v>1.4999999999999999E-4</c:v>
                </c:pt>
                <c:pt idx="203">
                  <c:v>1.4999999999999999E-4</c:v>
                </c:pt>
                <c:pt idx="204">
                  <c:v>7.4999999999999993E-5</c:v>
                </c:pt>
                <c:pt idx="205">
                  <c:v>7.4999999999999993E-5</c:v>
                </c:pt>
                <c:pt idx="206">
                  <c:v>1.4999999999999999E-4</c:v>
                </c:pt>
                <c:pt idx="207">
                  <c:v>1.4999999999999999E-4</c:v>
                </c:pt>
                <c:pt idx="208">
                  <c:v>1.4999999999999999E-4</c:v>
                </c:pt>
                <c:pt idx="209">
                  <c:v>1.4999999999999999E-4</c:v>
                </c:pt>
                <c:pt idx="210">
                  <c:v>1.4999999999999999E-4</c:v>
                </c:pt>
                <c:pt idx="211">
                  <c:v>1.4999999999999999E-4</c:v>
                </c:pt>
                <c:pt idx="212">
                  <c:v>1.4999999999999999E-4</c:v>
                </c:pt>
                <c:pt idx="214" formatCode="0.0000">
                  <c:v>2.0000000000000001E-4</c:v>
                </c:pt>
                <c:pt idx="215" formatCode="0.0000">
                  <c:v>2.0000000000000001E-4</c:v>
                </c:pt>
                <c:pt idx="216" formatCode="0.0000">
                  <c:v>2.0000000000000001E-4</c:v>
                </c:pt>
                <c:pt idx="217" formatCode="0.0000">
                  <c:v>2.0000000000000001E-4</c:v>
                </c:pt>
                <c:pt idx="218" formatCode="0.0000">
                  <c:v>2.0000000000000001E-4</c:v>
                </c:pt>
                <c:pt idx="219" formatCode="0.0000">
                  <c:v>2.0000000000000001E-4</c:v>
                </c:pt>
                <c:pt idx="220" formatCode="0.0000">
                  <c:v>2.0000000000000001E-4</c:v>
                </c:pt>
                <c:pt idx="221" formatCode="0.0000">
                  <c:v>2.0000000000000001E-4</c:v>
                </c:pt>
                <c:pt idx="222" formatCode="0.0000">
                  <c:v>2.0000000000000001E-4</c:v>
                </c:pt>
                <c:pt idx="223" formatCode="0.0000">
                  <c:v>2.0000000000000001E-4</c:v>
                </c:pt>
                <c:pt idx="224" formatCode="0.0000">
                  <c:v>2.0000000000000001E-4</c:v>
                </c:pt>
                <c:pt idx="225" formatCode="0.0000">
                  <c:v>2.0000000000000001E-4</c:v>
                </c:pt>
                <c:pt idx="226" formatCode="0.0000">
                  <c:v>2.0000000000000001E-4</c:v>
                </c:pt>
                <c:pt idx="227" formatCode="0.0000">
                  <c:v>2.0000000000000001E-4</c:v>
                </c:pt>
                <c:pt idx="228" formatCode="0.0000">
                  <c:v>2.0000000000000001E-4</c:v>
                </c:pt>
                <c:pt idx="229" formatCode="0.0000">
                  <c:v>2.0000000000000001E-4</c:v>
                </c:pt>
                <c:pt idx="230" formatCode="0.0000">
                  <c:v>2.0000000000000001E-4</c:v>
                </c:pt>
                <c:pt idx="231" formatCode="0.0000">
                  <c:v>2.0000000000000001E-4</c:v>
                </c:pt>
                <c:pt idx="232" formatCode="0.0000">
                  <c:v>2.0000000000000001E-4</c:v>
                </c:pt>
                <c:pt idx="233" formatCode="0.0000">
                  <c:v>2.0000000000000001E-4</c:v>
                </c:pt>
                <c:pt idx="234" formatCode="0.0000">
                  <c:v>2.0000000000000001E-4</c:v>
                </c:pt>
                <c:pt idx="235" formatCode="0.0000">
                  <c:v>2.0000000000000001E-4</c:v>
                </c:pt>
                <c:pt idx="236" formatCode="0.0000">
                  <c:v>2.0000000000000001E-4</c:v>
                </c:pt>
                <c:pt idx="237" formatCode="0.0000">
                  <c:v>2.0000000000000001E-4</c:v>
                </c:pt>
                <c:pt idx="238" formatCode="0.0000">
                  <c:v>2.0000000000000001E-4</c:v>
                </c:pt>
                <c:pt idx="239" formatCode="0.0000">
                  <c:v>2.0000000000000001E-4</c:v>
                </c:pt>
                <c:pt idx="240" formatCode="0.0000">
                  <c:v>2.0000000000000001E-4</c:v>
                </c:pt>
                <c:pt idx="241" formatCode="0.0000">
                  <c:v>2.0000000000000001E-4</c:v>
                </c:pt>
                <c:pt idx="242" formatCode="0.0000">
                  <c:v>2.0000000000000001E-4</c:v>
                </c:pt>
                <c:pt idx="243" formatCode="0.0000">
                  <c:v>2.0000000000000001E-4</c:v>
                </c:pt>
                <c:pt idx="244" formatCode="0.0000">
                  <c:v>2.0000000000000001E-4</c:v>
                </c:pt>
                <c:pt idx="245" formatCode="0.0000">
                  <c:v>2.0000000000000001E-4</c:v>
                </c:pt>
                <c:pt idx="246" formatCode="0.0000">
                  <c:v>2.0000000000000001E-4</c:v>
                </c:pt>
                <c:pt idx="247" formatCode="0.0000">
                  <c:v>2.0000000000000001E-4</c:v>
                </c:pt>
                <c:pt idx="248" formatCode="0.0000">
                  <c:v>2.0000000000000001E-4</c:v>
                </c:pt>
                <c:pt idx="249" formatCode="0.0000">
                  <c:v>2.0000000000000001E-4</c:v>
                </c:pt>
                <c:pt idx="250" formatCode="0.0000">
                  <c:v>2.0000000000000001E-4</c:v>
                </c:pt>
                <c:pt idx="251" formatCode="0.0000">
                  <c:v>2.0000000000000001E-4</c:v>
                </c:pt>
                <c:pt idx="252" formatCode="0.0000">
                  <c:v>2.0000000000000001E-4</c:v>
                </c:pt>
                <c:pt idx="253" formatCode="0.0000">
                  <c:v>2.0000000000000001E-4</c:v>
                </c:pt>
                <c:pt idx="254" formatCode="0.0000">
                  <c:v>2.0000000000000001E-4</c:v>
                </c:pt>
                <c:pt idx="255" formatCode="0.0000">
                  <c:v>2.0000000000000001E-4</c:v>
                </c:pt>
                <c:pt idx="256" formatCode="0.0000">
                  <c:v>2.0000000000000001E-4</c:v>
                </c:pt>
                <c:pt idx="257" formatCode="0.0000">
                  <c:v>2.0000000000000001E-4</c:v>
                </c:pt>
                <c:pt idx="258" formatCode="0.0000">
                  <c:v>2.0000000000000001E-4</c:v>
                </c:pt>
                <c:pt idx="259" formatCode="0.0000">
                  <c:v>2.0000000000000001E-4</c:v>
                </c:pt>
                <c:pt idx="260" formatCode="0.0000">
                  <c:v>2.0000000000000001E-4</c:v>
                </c:pt>
                <c:pt idx="261" formatCode="0.0000">
                  <c:v>2.0000000000000001E-4</c:v>
                </c:pt>
                <c:pt idx="262" formatCode="0.0000">
                  <c:v>2.0000000000000001E-4</c:v>
                </c:pt>
                <c:pt idx="263" formatCode="0.0000">
                  <c:v>2.0000000000000001E-4</c:v>
                </c:pt>
                <c:pt idx="264" formatCode="0.0000">
                  <c:v>2.0000000000000001E-4</c:v>
                </c:pt>
                <c:pt idx="265" formatCode="0.0000">
                  <c:v>2.0000000000000001E-4</c:v>
                </c:pt>
                <c:pt idx="266" formatCode="0.0000">
                  <c:v>2.0000000000000001E-4</c:v>
                </c:pt>
                <c:pt idx="267" formatCode="0.0000">
                  <c:v>2.0000000000000001E-4</c:v>
                </c:pt>
                <c:pt idx="268" formatCode="0.0000">
                  <c:v>2.0000000000000001E-4</c:v>
                </c:pt>
                <c:pt idx="269" formatCode="0.0000">
                  <c:v>2.0000000000000001E-4</c:v>
                </c:pt>
                <c:pt idx="270" formatCode="0.0000">
                  <c:v>2.0000000000000001E-4</c:v>
                </c:pt>
                <c:pt idx="271" formatCode="0.0000">
                  <c:v>2.0000000000000001E-4</c:v>
                </c:pt>
                <c:pt idx="272" formatCode="0.0000">
                  <c:v>2.0000000000000001E-4</c:v>
                </c:pt>
                <c:pt idx="273" formatCode="0.0000">
                  <c:v>2.0000000000000001E-4</c:v>
                </c:pt>
                <c:pt idx="274" formatCode="0.0000">
                  <c:v>2.0000000000000001E-4</c:v>
                </c:pt>
                <c:pt idx="275" formatCode="0.0000">
                  <c:v>2.0000000000000001E-4</c:v>
                </c:pt>
                <c:pt idx="276" formatCode="0.0000">
                  <c:v>2.0000000000000001E-4</c:v>
                </c:pt>
                <c:pt idx="277" formatCode="0.0000">
                  <c:v>2.0000000000000001E-4</c:v>
                </c:pt>
                <c:pt idx="278" formatCode="0.0000">
                  <c:v>2.0000000000000001E-4</c:v>
                </c:pt>
                <c:pt idx="279" formatCode="0.0000">
                  <c:v>2.0000000000000001E-4</c:v>
                </c:pt>
                <c:pt idx="280" formatCode="0.0000">
                  <c:v>2.0000000000000001E-4</c:v>
                </c:pt>
                <c:pt idx="281" formatCode="0.0000">
                  <c:v>2.0000000000000001E-4</c:v>
                </c:pt>
                <c:pt idx="282" formatCode="0.0000">
                  <c:v>2.0000000000000001E-4</c:v>
                </c:pt>
                <c:pt idx="283" formatCode="0.0000">
                  <c:v>2.0000000000000001E-4</c:v>
                </c:pt>
                <c:pt idx="284" formatCode="0.0000">
                  <c:v>2.0000000000000001E-4</c:v>
                </c:pt>
                <c:pt idx="285" formatCode="0.0000">
                  <c:v>2.0000000000000001E-4</c:v>
                </c:pt>
                <c:pt idx="286" formatCode="0.0000">
                  <c:v>2.0000000000000001E-4</c:v>
                </c:pt>
                <c:pt idx="287" formatCode="0.0000">
                  <c:v>2.0000000000000001E-4</c:v>
                </c:pt>
                <c:pt idx="288" formatCode="0.0000">
                  <c:v>2.0000000000000001E-4</c:v>
                </c:pt>
                <c:pt idx="289" formatCode="0.0000">
                  <c:v>2.0000000000000001E-4</c:v>
                </c:pt>
                <c:pt idx="290" formatCode="0.0000">
                  <c:v>2.0000000000000001E-4</c:v>
                </c:pt>
                <c:pt idx="291" formatCode="0.0000">
                  <c:v>2.0000000000000001E-4</c:v>
                </c:pt>
                <c:pt idx="292" formatCode="0.0000">
                  <c:v>2.0000000000000001E-4</c:v>
                </c:pt>
                <c:pt idx="293" formatCode="0.0000">
                  <c:v>2.0000000000000001E-4</c:v>
                </c:pt>
                <c:pt idx="294" formatCode="0.0000">
                  <c:v>2.0000000000000001E-4</c:v>
                </c:pt>
                <c:pt idx="295" formatCode="0.0000">
                  <c:v>2.0000000000000001E-4</c:v>
                </c:pt>
                <c:pt idx="296" formatCode="0.0000">
                  <c:v>2.0000000000000001E-4</c:v>
                </c:pt>
                <c:pt idx="297" formatCode="0.0000">
                  <c:v>2.0000000000000001E-4</c:v>
                </c:pt>
                <c:pt idx="298" formatCode="0.0000">
                  <c:v>2.0000000000000001E-4</c:v>
                </c:pt>
                <c:pt idx="299" formatCode="0.0000">
                  <c:v>2.0000000000000001E-4</c:v>
                </c:pt>
                <c:pt idx="300" formatCode="0.0000">
                  <c:v>2.0000000000000001E-4</c:v>
                </c:pt>
                <c:pt idx="301" formatCode="0.0000">
                  <c:v>2.0000000000000001E-4</c:v>
                </c:pt>
                <c:pt idx="302" formatCode="0.0000">
                  <c:v>2.0000000000000001E-4</c:v>
                </c:pt>
                <c:pt idx="303" formatCode="0.0000">
                  <c:v>2.0000000000000001E-4</c:v>
                </c:pt>
                <c:pt idx="304" formatCode="0.0000">
                  <c:v>2.0000000000000001E-4</c:v>
                </c:pt>
                <c:pt idx="305" formatCode="0.0000">
                  <c:v>2.0000000000000001E-4</c:v>
                </c:pt>
                <c:pt idx="306" formatCode="0.0000">
                  <c:v>2.0000000000000001E-4</c:v>
                </c:pt>
                <c:pt idx="307" formatCode="0.0000">
                  <c:v>2.0000000000000001E-4</c:v>
                </c:pt>
                <c:pt idx="308" formatCode="0.0000">
                  <c:v>2.0000000000000001E-4</c:v>
                </c:pt>
                <c:pt idx="309" formatCode="0.0000">
                  <c:v>2.0000000000000001E-4</c:v>
                </c:pt>
                <c:pt idx="310" formatCode="0.0000">
                  <c:v>2.0000000000000001E-4</c:v>
                </c:pt>
                <c:pt idx="311" formatCode="0.0000">
                  <c:v>2.0000000000000001E-4</c:v>
                </c:pt>
                <c:pt idx="312" formatCode="0.0000">
                  <c:v>2.0000000000000001E-4</c:v>
                </c:pt>
                <c:pt idx="313" formatCode="0.0000">
                  <c:v>2.0000000000000001E-4</c:v>
                </c:pt>
                <c:pt idx="314" formatCode="0.0000">
                  <c:v>2.0000000000000001E-4</c:v>
                </c:pt>
                <c:pt idx="315" formatCode="0.0000">
                  <c:v>2.0000000000000001E-4</c:v>
                </c:pt>
                <c:pt idx="316" formatCode="0.0000">
                  <c:v>2.0000000000000001E-4</c:v>
                </c:pt>
                <c:pt idx="317" formatCode="0.0000">
                  <c:v>2.0000000000000001E-4</c:v>
                </c:pt>
                <c:pt idx="318" formatCode="0.0000">
                  <c:v>2.0000000000000001E-4</c:v>
                </c:pt>
                <c:pt idx="319" formatCode="0.0000">
                  <c:v>2.0000000000000001E-4</c:v>
                </c:pt>
                <c:pt idx="320" formatCode="0.0000">
                  <c:v>2.0000000000000001E-4</c:v>
                </c:pt>
                <c:pt idx="321" formatCode="0.0000">
                  <c:v>2.0000000000000001E-4</c:v>
                </c:pt>
                <c:pt idx="322" formatCode="0.0000">
                  <c:v>2.0000000000000001E-4</c:v>
                </c:pt>
                <c:pt idx="323" formatCode="0.0000">
                  <c:v>2.0000000000000001E-4</c:v>
                </c:pt>
                <c:pt idx="324" formatCode="0.0000">
                  <c:v>2.0000000000000001E-4</c:v>
                </c:pt>
                <c:pt idx="325" formatCode="0.0000">
                  <c:v>2.0000000000000001E-4</c:v>
                </c:pt>
                <c:pt idx="326" formatCode="0.0000">
                  <c:v>2.0000000000000001E-4</c:v>
                </c:pt>
                <c:pt idx="327" formatCode="0.0000">
                  <c:v>2.0000000000000001E-4</c:v>
                </c:pt>
                <c:pt idx="328" formatCode="0.0000">
                  <c:v>2.0000000000000001E-4</c:v>
                </c:pt>
                <c:pt idx="329" formatCode="0.0000">
                  <c:v>2.0000000000000001E-4</c:v>
                </c:pt>
                <c:pt idx="330" formatCode="0.0000">
                  <c:v>2.0000000000000001E-4</c:v>
                </c:pt>
                <c:pt idx="331" formatCode="0.0000">
                  <c:v>2.0000000000000001E-4</c:v>
                </c:pt>
                <c:pt idx="332" formatCode="0.0000">
                  <c:v>2.0000000000000001E-4</c:v>
                </c:pt>
                <c:pt idx="333" formatCode="0.0000">
                  <c:v>2.0000000000000001E-4</c:v>
                </c:pt>
                <c:pt idx="334" formatCode="0.0000">
                  <c:v>2.0000000000000001E-4</c:v>
                </c:pt>
                <c:pt idx="335" formatCode="0.0000">
                  <c:v>2.0000000000000001E-4</c:v>
                </c:pt>
                <c:pt idx="336" formatCode="0.0000">
                  <c:v>2.0000000000000001E-4</c:v>
                </c:pt>
                <c:pt idx="337" formatCode="0.0000">
                  <c:v>2.0000000000000001E-4</c:v>
                </c:pt>
                <c:pt idx="338" formatCode="0.0000">
                  <c:v>2.0000000000000001E-4</c:v>
                </c:pt>
                <c:pt idx="339" formatCode="0.0000">
                  <c:v>2.0000000000000001E-4</c:v>
                </c:pt>
                <c:pt idx="340" formatCode="0.0000">
                  <c:v>2.0000000000000001E-4</c:v>
                </c:pt>
                <c:pt idx="341" formatCode="0.0000">
                  <c:v>2.0000000000000001E-4</c:v>
                </c:pt>
                <c:pt idx="342" formatCode="0.0000">
                  <c:v>2.0000000000000001E-4</c:v>
                </c:pt>
                <c:pt idx="343" formatCode="0.0000">
                  <c:v>2.0000000000000001E-4</c:v>
                </c:pt>
                <c:pt idx="344" formatCode="0.0000">
                  <c:v>2.6000000000000003E-4</c:v>
                </c:pt>
                <c:pt idx="345" formatCode="0.0000">
                  <c:v>2.0000000000000001E-4</c:v>
                </c:pt>
                <c:pt idx="346" formatCode="0.0000">
                  <c:v>2.0000000000000001E-4</c:v>
                </c:pt>
                <c:pt idx="347" formatCode="0.0000">
                  <c:v>2.0000000000000001E-4</c:v>
                </c:pt>
                <c:pt idx="348" formatCode="0.0000">
                  <c:v>2.0000000000000001E-4</c:v>
                </c:pt>
                <c:pt idx="349" formatCode="0.0000">
                  <c:v>2.0000000000000001E-4</c:v>
                </c:pt>
                <c:pt idx="350" formatCode="0.0000">
                  <c:v>2.0000000000000001E-4</c:v>
                </c:pt>
                <c:pt idx="351" formatCode="0.0000">
                  <c:v>2.0000000000000001E-4</c:v>
                </c:pt>
                <c:pt idx="352" formatCode="0.0000">
                  <c:v>2.0000000000000001E-4</c:v>
                </c:pt>
                <c:pt idx="353" formatCode="0.0000">
                  <c:v>2.0000000000000001E-4</c:v>
                </c:pt>
                <c:pt idx="354" formatCode="0.0000">
                  <c:v>2.0000000000000001E-4</c:v>
                </c:pt>
                <c:pt idx="355" formatCode="0.0000">
                  <c:v>3.6999999999999999E-4</c:v>
                </c:pt>
                <c:pt idx="356" formatCode="0.0000">
                  <c:v>2.0000000000000001E-4</c:v>
                </c:pt>
                <c:pt idx="357" formatCode="0.0000">
                  <c:v>2.0000000000000001E-4</c:v>
                </c:pt>
                <c:pt idx="358" formatCode="0.0000">
                  <c:v>2.0000000000000001E-4</c:v>
                </c:pt>
                <c:pt idx="359" formatCode="0.0000">
                  <c:v>2.0000000000000001E-4</c:v>
                </c:pt>
                <c:pt idx="360" formatCode="0.0000">
                  <c:v>2.3000000000000001E-4</c:v>
                </c:pt>
                <c:pt idx="361" formatCode="0.0000">
                  <c:v>2.0000000000000001E-4</c:v>
                </c:pt>
                <c:pt idx="362" formatCode="0.0000">
                  <c:v>2.0000000000000001E-4</c:v>
                </c:pt>
                <c:pt idx="363" formatCode="0.0000">
                  <c:v>2.0000000000000001E-4</c:v>
                </c:pt>
                <c:pt idx="364" formatCode="0.0000">
                  <c:v>2.0000000000000001E-4</c:v>
                </c:pt>
                <c:pt idx="365" formatCode="0.0000">
                  <c:v>2.5000000000000001E-4</c:v>
                </c:pt>
                <c:pt idx="366" formatCode="0.0000">
                  <c:v>2.0000000000000001E-4</c:v>
                </c:pt>
                <c:pt idx="367">
                  <c:v>1E-3</c:v>
                </c:pt>
                <c:pt idx="368">
                  <c:v>1.4999999999999999E-4</c:v>
                </c:pt>
                <c:pt idx="369">
                  <c:v>1E-3</c:v>
                </c:pt>
                <c:pt idx="370">
                  <c:v>1E-3</c:v>
                </c:pt>
                <c:pt idx="371">
                  <c:v>2E-3</c:v>
                </c:pt>
                <c:pt idx="372">
                  <c:v>2E-3</c:v>
                </c:pt>
                <c:pt idx="373">
                  <c:v>2E-3</c:v>
                </c:pt>
                <c:pt idx="374">
                  <c:v>1E-3</c:v>
                </c:pt>
                <c:pt idx="375">
                  <c:v>2E-3</c:v>
                </c:pt>
                <c:pt idx="376">
                  <c:v>1E-3</c:v>
                </c:pt>
                <c:pt idx="377">
                  <c:v>1E-3</c:v>
                </c:pt>
                <c:pt idx="378">
                  <c:v>5.0000000000000001E-4</c:v>
                </c:pt>
                <c:pt idx="379">
                  <c:v>5.0000000000000001E-4</c:v>
                </c:pt>
                <c:pt idx="380">
                  <c:v>5.0000000000000001E-4</c:v>
                </c:pt>
                <c:pt idx="381">
                  <c:v>1E-3</c:v>
                </c:pt>
                <c:pt idx="382">
                  <c:v>1E-3</c:v>
                </c:pt>
                <c:pt idx="383">
                  <c:v>1E-3</c:v>
                </c:pt>
                <c:pt idx="384">
                  <c:v>5.0000000000000001E-4</c:v>
                </c:pt>
                <c:pt idx="385">
                  <c:v>5.0000000000000001E-4</c:v>
                </c:pt>
                <c:pt idx="386">
                  <c:v>5.0000000000000001E-4</c:v>
                </c:pt>
                <c:pt idx="387">
                  <c:v>5.0000000000000001E-4</c:v>
                </c:pt>
                <c:pt idx="388">
                  <c:v>5.0000000000000001E-4</c:v>
                </c:pt>
                <c:pt idx="389">
                  <c:v>5.0000000000000001E-4</c:v>
                </c:pt>
                <c:pt idx="390">
                  <c:v>5.0000000000000001E-4</c:v>
                </c:pt>
                <c:pt idx="391">
                  <c:v>5.0000000000000001E-4</c:v>
                </c:pt>
                <c:pt idx="392">
                  <c:v>1E-3</c:v>
                </c:pt>
                <c:pt idx="393">
                  <c:v>5.0000000000000001E-4</c:v>
                </c:pt>
                <c:pt idx="394">
                  <c:v>5.0000000000000001E-4</c:v>
                </c:pt>
                <c:pt idx="395">
                  <c:v>5.0000000000000001E-4</c:v>
                </c:pt>
                <c:pt idx="396">
                  <c:v>5.0000000000000001E-4</c:v>
                </c:pt>
                <c:pt idx="397">
                  <c:v>1E-3</c:v>
                </c:pt>
                <c:pt idx="398">
                  <c:v>5.0000000000000001E-4</c:v>
                </c:pt>
                <c:pt idx="399">
                  <c:v>5.0000000000000001E-4</c:v>
                </c:pt>
                <c:pt idx="400">
                  <c:v>1E-3</c:v>
                </c:pt>
                <c:pt idx="401">
                  <c:v>5.0000000000000001E-4</c:v>
                </c:pt>
                <c:pt idx="402">
                  <c:v>5.0000000000000001E-4</c:v>
                </c:pt>
                <c:pt idx="403">
                  <c:v>5.0000000000000001E-4</c:v>
                </c:pt>
                <c:pt idx="404">
                  <c:v>5.0000000000000001E-4</c:v>
                </c:pt>
                <c:pt idx="405">
                  <c:v>5.0000000000000001E-4</c:v>
                </c:pt>
                <c:pt idx="406">
                  <c:v>5.0000000000000001E-4</c:v>
                </c:pt>
                <c:pt idx="407">
                  <c:v>5.0000000000000001E-4</c:v>
                </c:pt>
                <c:pt idx="408">
                  <c:v>5.0000000000000001E-4</c:v>
                </c:pt>
                <c:pt idx="409">
                  <c:v>5.0000000000000001E-4</c:v>
                </c:pt>
                <c:pt idx="410">
                  <c:v>5.0000000000000001E-4</c:v>
                </c:pt>
                <c:pt idx="411">
                  <c:v>5.0000000000000001E-4</c:v>
                </c:pt>
                <c:pt idx="412">
                  <c:v>5.0000000000000001E-4</c:v>
                </c:pt>
                <c:pt idx="413">
                  <c:v>5.0000000000000001E-4</c:v>
                </c:pt>
                <c:pt idx="414">
                  <c:v>5.0000000000000001E-4</c:v>
                </c:pt>
                <c:pt idx="415">
                  <c:v>5.0000000000000001E-4</c:v>
                </c:pt>
                <c:pt idx="416">
                  <c:v>5.0000000000000001E-4</c:v>
                </c:pt>
                <c:pt idx="417">
                  <c:v>5.0000000000000001E-4</c:v>
                </c:pt>
                <c:pt idx="418">
                  <c:v>5.0000000000000001E-4</c:v>
                </c:pt>
                <c:pt idx="419">
                  <c:v>5.0000000000000001E-4</c:v>
                </c:pt>
                <c:pt idx="420">
                  <c:v>5.0000000000000001E-4</c:v>
                </c:pt>
                <c:pt idx="421">
                  <c:v>5.0000000000000001E-4</c:v>
                </c:pt>
                <c:pt idx="422">
                  <c:v>5.0000000000000001E-4</c:v>
                </c:pt>
                <c:pt idx="423">
                  <c:v>5.0000000000000001E-4</c:v>
                </c:pt>
                <c:pt idx="424">
                  <c:v>5.0000000000000001E-4</c:v>
                </c:pt>
                <c:pt idx="425">
                  <c:v>5.0000000000000001E-4</c:v>
                </c:pt>
                <c:pt idx="426">
                  <c:v>5.0000000000000001E-4</c:v>
                </c:pt>
                <c:pt idx="427">
                  <c:v>5.0000000000000001E-4</c:v>
                </c:pt>
                <c:pt idx="428">
                  <c:v>1E-3</c:v>
                </c:pt>
                <c:pt idx="429">
                  <c:v>1E-3</c:v>
                </c:pt>
                <c:pt idx="430">
                  <c:v>1E-3</c:v>
                </c:pt>
                <c:pt idx="431">
                  <c:v>1.4199999999999998E-3</c:v>
                </c:pt>
                <c:pt idx="432">
                  <c:v>1E-3</c:v>
                </c:pt>
                <c:pt idx="433">
                  <c:v>1E-3</c:v>
                </c:pt>
                <c:pt idx="434">
                  <c:v>1E-3</c:v>
                </c:pt>
                <c:pt idx="435">
                  <c:v>1.15E-3</c:v>
                </c:pt>
                <c:pt idx="436">
                  <c:v>1.7800000000000001E-3</c:v>
                </c:pt>
                <c:pt idx="437">
                  <c:v>1E-3</c:v>
                </c:pt>
                <c:pt idx="438">
                  <c:v>1E-3</c:v>
                </c:pt>
                <c:pt idx="439">
                  <c:v>1.3600000000000001E-3</c:v>
                </c:pt>
                <c:pt idx="440">
                  <c:v>9.5E-4</c:v>
                </c:pt>
                <c:pt idx="441">
                  <c:v>9.5E-4</c:v>
                </c:pt>
                <c:pt idx="442">
                  <c:v>9.5E-4</c:v>
                </c:pt>
                <c:pt idx="443">
                  <c:v>9.5E-4</c:v>
                </c:pt>
                <c:pt idx="444">
                  <c:v>2.9999999999999997E-4</c:v>
                </c:pt>
                <c:pt idx="445">
                  <c:v>5.0000000000000001E-4</c:v>
                </c:pt>
                <c:pt idx="446">
                  <c:v>2.1499999999999999E-4</c:v>
                </c:pt>
                <c:pt idx="447">
                  <c:v>1.75E-4</c:v>
                </c:pt>
                <c:pt idx="448">
                  <c:v>2.9999999999999997E-4</c:v>
                </c:pt>
                <c:pt idx="449">
                  <c:v>4.2999999999999999E-4</c:v>
                </c:pt>
                <c:pt idx="450">
                  <c:v>3.3E-4</c:v>
                </c:pt>
                <c:pt idx="451">
                  <c:v>3.3E-4</c:v>
                </c:pt>
                <c:pt idx="452">
                  <c:v>3.4000000000000002E-4</c:v>
                </c:pt>
                <c:pt idx="453">
                  <c:v>4.6000000000000001E-4</c:v>
                </c:pt>
                <c:pt idx="454">
                  <c:v>3.3E-4</c:v>
                </c:pt>
                <c:pt idx="455">
                  <c:v>9.3000000000000005E-4</c:v>
                </c:pt>
              </c:numCache>
            </c:numRef>
          </c:yVal>
          <c:smooth val="0"/>
          <c:extLst>
            <c:ext xmlns:c16="http://schemas.microsoft.com/office/drawing/2014/chart" uri="{C3380CC4-5D6E-409C-BE32-E72D297353CC}">
              <c16:uniqueId val="{00000003-0533-47E5-A4DD-BC9CE53AFC6D}"/>
            </c:ext>
          </c:extLst>
        </c:ser>
        <c:ser>
          <c:idx val="1"/>
          <c:order val="2"/>
          <c:tx>
            <c:strRef>
              <c:f>Animas_Plume_DISSOLVED_Data!$BF$11</c:f>
              <c:strCache>
                <c:ptCount val="1"/>
                <c:pt idx="0">
                  <c:v>Receation Criteria</c:v>
                </c:pt>
              </c:strCache>
            </c:strRef>
          </c:tx>
          <c:spPr>
            <a:ln w="19050">
              <a:solidFill>
                <a:srgbClr val="FF0000"/>
              </a:solidFill>
              <a:prstDash val="sysDash"/>
            </a:ln>
          </c:spPr>
          <c:xVal>
            <c:numRef>
              <c:f>Animas_Plume_DISSOLVED_Data!$BC$13:$BC$14</c:f>
              <c:numCache>
                <c:formatCode>General</c:formatCode>
                <c:ptCount val="2"/>
                <c:pt idx="0">
                  <c:v>1</c:v>
                </c:pt>
                <c:pt idx="1">
                  <c:v>200</c:v>
                </c:pt>
              </c:numCache>
            </c:numRef>
          </c:xVal>
          <c:yVal>
            <c:numRef>
              <c:f>Animas_Plume_DISSOLVED_Data!$BG$13:$BG$14</c:f>
              <c:numCache>
                <c:formatCode>General</c:formatCode>
                <c:ptCount val="2"/>
                <c:pt idx="0">
                  <c:v>0.05</c:v>
                </c:pt>
                <c:pt idx="1">
                  <c:v>0.05</c:v>
                </c:pt>
              </c:numCache>
            </c:numRef>
          </c:yVal>
          <c:smooth val="0"/>
          <c:extLst>
            <c:ext xmlns:c16="http://schemas.microsoft.com/office/drawing/2014/chart" uri="{C3380CC4-5D6E-409C-BE32-E72D297353CC}">
              <c16:uniqueId val="{00000004-0533-47E5-A4DD-BC9CE53AFC6D}"/>
            </c:ext>
          </c:extLst>
        </c:ser>
        <c:ser>
          <c:idx val="2"/>
          <c:order val="3"/>
          <c:tx>
            <c:strRef>
              <c:f>Animas_Plume_DISSOLVED_Data!$BF$18</c:f>
              <c:strCache>
                <c:ptCount val="1"/>
                <c:pt idx="0">
                  <c:v>Aquatic Acute Criteria</c:v>
                </c:pt>
              </c:strCache>
            </c:strRef>
          </c:tx>
          <c:spPr>
            <a:ln w="19050">
              <a:solidFill>
                <a:srgbClr val="FF6600"/>
              </a:solidFill>
              <a:prstDash val="sysDot"/>
            </a:ln>
          </c:spPr>
          <c:marker>
            <c:symbol val="none"/>
          </c:marker>
          <c:xVal>
            <c:numRef>
              <c:f>Animas_Plume_DISSOLVED_Data!$BC$20:$BC$21</c:f>
              <c:numCache>
                <c:formatCode>General</c:formatCode>
                <c:ptCount val="2"/>
                <c:pt idx="0">
                  <c:v>1</c:v>
                </c:pt>
                <c:pt idx="1">
                  <c:v>200</c:v>
                </c:pt>
              </c:numCache>
            </c:numRef>
          </c:xVal>
          <c:yVal>
            <c:numRef>
              <c:f>Animas_Plume_DISSOLVED_Data!$BG$20:$BG$21</c:f>
              <c:numCache>
                <c:formatCode>General</c:formatCode>
                <c:ptCount val="2"/>
                <c:pt idx="0">
                  <c:v>0.34</c:v>
                </c:pt>
                <c:pt idx="1">
                  <c:v>0.34</c:v>
                </c:pt>
              </c:numCache>
            </c:numRef>
          </c:yVal>
          <c:smooth val="0"/>
          <c:extLst>
            <c:ext xmlns:c16="http://schemas.microsoft.com/office/drawing/2014/chart" uri="{C3380CC4-5D6E-409C-BE32-E72D297353CC}">
              <c16:uniqueId val="{00000005-0533-47E5-A4DD-BC9CE53AFC6D}"/>
            </c:ext>
          </c:extLst>
        </c:ser>
        <c:dLbls>
          <c:showLegendKey val="0"/>
          <c:showVal val="0"/>
          <c:showCatName val="0"/>
          <c:showSerName val="0"/>
          <c:showPercent val="0"/>
          <c:showBubbleSize val="0"/>
        </c:dLbls>
        <c:axId val="548216088"/>
        <c:axId val="548216480"/>
      </c:scatterChart>
      <c:valAx>
        <c:axId val="548216088"/>
        <c:scaling>
          <c:orientation val="minMax"/>
          <c:max val="200"/>
        </c:scaling>
        <c:delete val="0"/>
        <c:axPos val="b"/>
        <c:majorGridlines>
          <c:spPr>
            <a:ln w="9525" cap="flat" cmpd="sng" algn="ctr">
              <a:noFill/>
              <a:round/>
            </a:ln>
            <a:effectLst/>
          </c:spPr>
        </c:majorGridlines>
        <c:title>
          <c:tx>
            <c:rich>
              <a:bodyPr rot="0" vert="horz"/>
              <a:lstStyle/>
              <a:p>
                <a:pPr>
                  <a:defRPr sz="1050"/>
                </a:pPr>
                <a:r>
                  <a:rPr lang="en-US" sz="1050"/>
                  <a:t>Distance from Source (km)</a:t>
                </a:r>
              </a:p>
            </c:rich>
          </c:tx>
          <c:layout>
            <c:manualLayout>
              <c:xMode val="edge"/>
              <c:yMode val="edge"/>
              <c:x val="0.37513057742782152"/>
              <c:y val="0.88068263251325951"/>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16480"/>
        <c:crossesAt val="1.0000000000000003E-4"/>
        <c:crossBetween val="midCat"/>
      </c:valAx>
      <c:valAx>
        <c:axId val="548216480"/>
        <c:scaling>
          <c:logBase val="10"/>
          <c:orientation val="minMax"/>
          <c:min val="1.0000000000000003E-4"/>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Concentration (mg/L)</a:t>
                </a:r>
              </a:p>
            </c:rich>
          </c:tx>
          <c:layout>
            <c:manualLayout>
              <c:xMode val="edge"/>
              <c:yMode val="edge"/>
              <c:x val="2.7777777777777779E-3"/>
              <c:y val="0.1912215320910973"/>
            </c:manualLayout>
          </c:layout>
          <c:overlay val="0"/>
          <c:spPr>
            <a:noFill/>
            <a:ln>
              <a:noFill/>
            </a:ln>
            <a:effectLst/>
          </c:spPr>
        </c:title>
        <c:numFmt formatCode="0.0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16088"/>
        <c:crosses val="autoZero"/>
        <c:crossBetween val="midCat"/>
      </c:valAx>
    </c:plotArea>
    <c:legend>
      <c:legendPos val="t"/>
      <c:layout>
        <c:manualLayout>
          <c:xMode val="edge"/>
          <c:yMode val="edge"/>
          <c:x val="0.14802580927384074"/>
          <c:y val="0.10090328522323982"/>
          <c:w val="0.73808530183727039"/>
          <c:h val="7.9693956813211855E-2"/>
        </c:manualLayout>
      </c:layout>
      <c:overlay val="0"/>
      <c:txPr>
        <a:bodyPr/>
        <a:lstStyle/>
        <a:p>
          <a:pPr>
            <a:defRPr sz="1050"/>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Total Arsenic</a:t>
            </a:r>
          </a:p>
        </c:rich>
      </c:tx>
      <c:layout>
        <c:manualLayout>
          <c:xMode val="edge"/>
          <c:yMode val="edge"/>
          <c:x val="0.44043552265876695"/>
          <c:y val="1.8229163977453638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166646476882698"/>
          <c:y val="0.18079394174088895"/>
          <c:w val="0.7436004441752474"/>
          <c:h val="0.6347881760681553"/>
        </c:manualLayout>
      </c:layout>
      <c:scatterChart>
        <c:scatterStyle val="lineMarker"/>
        <c:varyColors val="0"/>
        <c:ser>
          <c:idx val="0"/>
          <c:order val="0"/>
          <c:tx>
            <c:v>GKM Plume</c:v>
          </c:tx>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Animas_Plume_Total_Data!$C$4:$C$127</c:f>
              <c:numCache>
                <c:formatCode>General</c:formatCode>
                <c:ptCount val="124"/>
                <c:pt idx="1">
                  <c:v>13.4596</c:v>
                </c:pt>
                <c:pt idx="2">
                  <c:v>12.536789760000001</c:v>
                </c:pt>
                <c:pt idx="3">
                  <c:v>12.536789760000001</c:v>
                </c:pt>
                <c:pt idx="4">
                  <c:v>12.536789760000001</c:v>
                </c:pt>
                <c:pt idx="5">
                  <c:v>12.536789760000001</c:v>
                </c:pt>
                <c:pt idx="6">
                  <c:v>12.536789760000001</c:v>
                </c:pt>
                <c:pt idx="7">
                  <c:v>13.083966720000003</c:v>
                </c:pt>
                <c:pt idx="8">
                  <c:v>13.45411584</c:v>
                </c:pt>
                <c:pt idx="9">
                  <c:v>13.775984640000003</c:v>
                </c:pt>
                <c:pt idx="10">
                  <c:v>14.628936960000001</c:v>
                </c:pt>
                <c:pt idx="11">
                  <c:v>15.56235648</c:v>
                </c:pt>
                <c:pt idx="12">
                  <c:v>15.658917120000002</c:v>
                </c:pt>
                <c:pt idx="13">
                  <c:v>15.884225279999999</c:v>
                </c:pt>
                <c:pt idx="14">
                  <c:v>16.350935040000003</c:v>
                </c:pt>
                <c:pt idx="15">
                  <c:v>16.350935040000003</c:v>
                </c:pt>
                <c:pt idx="16">
                  <c:v>16.350935040000003</c:v>
                </c:pt>
                <c:pt idx="17">
                  <c:v>16.350935040000003</c:v>
                </c:pt>
                <c:pt idx="18">
                  <c:v>16.350935040000003</c:v>
                </c:pt>
                <c:pt idx="19">
                  <c:v>16.350935040000003</c:v>
                </c:pt>
                <c:pt idx="20">
                  <c:v>16.350935040000003</c:v>
                </c:pt>
                <c:pt idx="21">
                  <c:v>16.350935040000003</c:v>
                </c:pt>
                <c:pt idx="22">
                  <c:v>16.399215359999999</c:v>
                </c:pt>
                <c:pt idx="23">
                  <c:v>16.415308799999998</c:v>
                </c:pt>
                <c:pt idx="24">
                  <c:v>63.536901119999996</c:v>
                </c:pt>
                <c:pt idx="25">
                  <c:v>63.826583039999996</c:v>
                </c:pt>
                <c:pt idx="26">
                  <c:v>63.826583039999996</c:v>
                </c:pt>
                <c:pt idx="27">
                  <c:v>63.826583039999996</c:v>
                </c:pt>
                <c:pt idx="28">
                  <c:v>64.019704320000002</c:v>
                </c:pt>
                <c:pt idx="29">
                  <c:v>64.019704320000002</c:v>
                </c:pt>
                <c:pt idx="30">
                  <c:v>64.019704320000002</c:v>
                </c:pt>
                <c:pt idx="31">
                  <c:v>64.019704320000002</c:v>
                </c:pt>
                <c:pt idx="32">
                  <c:v>73.836702720000005</c:v>
                </c:pt>
                <c:pt idx="33">
                  <c:v>79.356752640000011</c:v>
                </c:pt>
                <c:pt idx="34">
                  <c:v>91.764794880000011</c:v>
                </c:pt>
                <c:pt idx="35">
                  <c:v>91.764794880000011</c:v>
                </c:pt>
                <c:pt idx="36">
                  <c:v>91.764794880000011</c:v>
                </c:pt>
                <c:pt idx="37">
                  <c:v>91.764794880000011</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91.780888320000003</c:v>
                </c:pt>
                <c:pt idx="47">
                  <c:v>92.376345600000008</c:v>
                </c:pt>
                <c:pt idx="48">
                  <c:v>92.376345600000008</c:v>
                </c:pt>
                <c:pt idx="49">
                  <c:v>92.376345600000008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93.824755199999998</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94.24318464000001</c:v>
                </c:pt>
                <c:pt idx="76">
                  <c:v>94.613333760000003</c:v>
                </c:pt>
                <c:pt idx="77">
                  <c:v>95.900808960000006</c:v>
                </c:pt>
                <c:pt idx="78">
                  <c:v>96.480172800000005</c:v>
                </c:pt>
                <c:pt idx="79">
                  <c:v>96.496266240000011</c:v>
                </c:pt>
                <c:pt idx="80">
                  <c:v>101.08289664000002</c:v>
                </c:pt>
                <c:pt idx="81">
                  <c:v>101.08289664000002</c:v>
                </c:pt>
                <c:pt idx="82">
                  <c:v>101.08289664000002</c:v>
                </c:pt>
                <c:pt idx="83">
                  <c:v>101.08289664000002</c:v>
                </c:pt>
                <c:pt idx="84">
                  <c:v>101.08289664000002</c:v>
                </c:pt>
                <c:pt idx="85">
                  <c:v>101.08289664000002</c:v>
                </c:pt>
                <c:pt idx="86">
                  <c:v>101.08289664000002</c:v>
                </c:pt>
                <c:pt idx="87">
                  <c:v>101.08289664000002</c:v>
                </c:pt>
                <c:pt idx="88">
                  <c:v>103.15895039999999</c:v>
                </c:pt>
                <c:pt idx="89">
                  <c:v>103.15895039999999</c:v>
                </c:pt>
                <c:pt idx="90">
                  <c:v>103.15895039999999</c:v>
                </c:pt>
                <c:pt idx="91">
                  <c:v>114.4243584</c:v>
                </c:pt>
                <c:pt idx="92">
                  <c:v>127.83019392000001</c:v>
                </c:pt>
                <c:pt idx="93">
                  <c:v>147.54465792000002</c:v>
                </c:pt>
                <c:pt idx="94">
                  <c:v>147.54465792000002</c:v>
                </c:pt>
                <c:pt idx="95">
                  <c:v>147.54465792000002</c:v>
                </c:pt>
                <c:pt idx="96">
                  <c:v>147.54465792000002</c:v>
                </c:pt>
                <c:pt idx="97">
                  <c:v>147.54465792000002</c:v>
                </c:pt>
                <c:pt idx="98">
                  <c:v>151.58411136000001</c:v>
                </c:pt>
                <c:pt idx="99">
                  <c:v>151.58411136000001</c:v>
                </c:pt>
                <c:pt idx="100">
                  <c:v>151.58411136000001</c:v>
                </c:pt>
                <c:pt idx="101">
                  <c:v>151.58411136000001</c:v>
                </c:pt>
                <c:pt idx="102">
                  <c:v>157.55477760000002</c:v>
                </c:pt>
                <c:pt idx="103">
                  <c:v>157.55477760000002</c:v>
                </c:pt>
                <c:pt idx="104">
                  <c:v>157.55477760000002</c:v>
                </c:pt>
                <c:pt idx="105">
                  <c:v>157.55477760000002</c:v>
                </c:pt>
                <c:pt idx="106">
                  <c:v>157.55477760000002</c:v>
                </c:pt>
                <c:pt idx="107">
                  <c:v>157.55477760000002</c:v>
                </c:pt>
                <c:pt idx="108">
                  <c:v>157.55477760000002</c:v>
                </c:pt>
                <c:pt idx="109">
                  <c:v>162.86561280000001</c:v>
                </c:pt>
                <c:pt idx="110">
                  <c:v>162.86561280000001</c:v>
                </c:pt>
                <c:pt idx="111">
                  <c:v>162.86561280000001</c:v>
                </c:pt>
                <c:pt idx="112">
                  <c:v>162.86561280000001</c:v>
                </c:pt>
                <c:pt idx="113">
                  <c:v>164.08871424</c:v>
                </c:pt>
                <c:pt idx="114">
                  <c:v>176.56113024000001</c:v>
                </c:pt>
                <c:pt idx="115">
                  <c:v>176.56113024000001</c:v>
                </c:pt>
                <c:pt idx="116">
                  <c:v>176.56113024000001</c:v>
                </c:pt>
                <c:pt idx="117">
                  <c:v>176.56113024000001</c:v>
                </c:pt>
                <c:pt idx="118">
                  <c:v>176.56113024000001</c:v>
                </c:pt>
                <c:pt idx="119">
                  <c:v>189.38760192000004</c:v>
                </c:pt>
                <c:pt idx="120">
                  <c:v>190.16008704000001</c:v>
                </c:pt>
                <c:pt idx="121">
                  <c:v>190.16008704000001</c:v>
                </c:pt>
                <c:pt idx="122">
                  <c:v>190.16008704000001</c:v>
                </c:pt>
                <c:pt idx="123">
                  <c:v>191.2705344</c:v>
                </c:pt>
              </c:numCache>
            </c:numRef>
          </c:xVal>
          <c:yVal>
            <c:numRef>
              <c:f>Animas_Plume_Total_Data!$H$4:$H$127</c:f>
              <c:numCache>
                <c:formatCode>General</c:formatCode>
                <c:ptCount val="124"/>
                <c:pt idx="0">
                  <c:v>1.1999999999999999E-3</c:v>
                </c:pt>
                <c:pt idx="1">
                  <c:v>29.0519</c:v>
                </c:pt>
                <c:pt idx="2">
                  <c:v>0.73199999999999998</c:v>
                </c:pt>
                <c:pt idx="3">
                  <c:v>0.20300000000000001</c:v>
                </c:pt>
                <c:pt idx="4">
                  <c:v>9.8500000000000004E-2</c:v>
                </c:pt>
                <c:pt idx="5">
                  <c:v>9.9900000000000003E-2</c:v>
                </c:pt>
                <c:pt idx="6">
                  <c:v>1.0999999999999999E-2</c:v>
                </c:pt>
                <c:pt idx="7">
                  <c:v>1.7999999999999999E-2</c:v>
                </c:pt>
                <c:pt idx="8">
                  <c:v>8.23</c:v>
                </c:pt>
                <c:pt idx="9">
                  <c:v>5.7000000000000002E-2</c:v>
                </c:pt>
                <c:pt idx="10">
                  <c:v>2.5000000000000001E-4</c:v>
                </c:pt>
                <c:pt idx="11">
                  <c:v>1.4999999999999999E-4</c:v>
                </c:pt>
                <c:pt idx="12">
                  <c:v>6.0000000000000001E-3</c:v>
                </c:pt>
                <c:pt idx="14">
                  <c:v>1.08</c:v>
                </c:pt>
                <c:pt idx="15">
                  <c:v>0.11600000000000001</c:v>
                </c:pt>
                <c:pt idx="16">
                  <c:v>2.7100000000000003E-2</c:v>
                </c:pt>
                <c:pt idx="17">
                  <c:v>1.5699999999999999E-2</c:v>
                </c:pt>
                <c:pt idx="18">
                  <c:v>2.35E-2</c:v>
                </c:pt>
                <c:pt idx="19">
                  <c:v>4.9000000000000007E-3</c:v>
                </c:pt>
                <c:pt idx="20">
                  <c:v>2.5000000000000001E-3</c:v>
                </c:pt>
                <c:pt idx="21">
                  <c:v>2.5000000000000001E-3</c:v>
                </c:pt>
                <c:pt idx="23">
                  <c:v>1.1E-4</c:v>
                </c:pt>
                <c:pt idx="25">
                  <c:v>2.5999999999999999E-3</c:v>
                </c:pt>
                <c:pt idx="26">
                  <c:v>5.9900000000000005E-3</c:v>
                </c:pt>
                <c:pt idx="27">
                  <c:v>2.5000000000000001E-3</c:v>
                </c:pt>
                <c:pt idx="28">
                  <c:v>2.5000000000000001E-3</c:v>
                </c:pt>
                <c:pt idx="29">
                  <c:v>2.5000000000000001E-3</c:v>
                </c:pt>
                <c:pt idx="30">
                  <c:v>0.26400000000000001</c:v>
                </c:pt>
                <c:pt idx="31">
                  <c:v>2.5000000000000001E-3</c:v>
                </c:pt>
                <c:pt idx="33">
                  <c:v>0.16</c:v>
                </c:pt>
                <c:pt idx="34">
                  <c:v>2.5000000000000001E-3</c:v>
                </c:pt>
                <c:pt idx="35">
                  <c:v>2.5000000000000001E-3</c:v>
                </c:pt>
                <c:pt idx="36">
                  <c:v>2.5000000000000001E-3</c:v>
                </c:pt>
                <c:pt idx="37">
                  <c:v>5.0000000000000001E-4</c:v>
                </c:pt>
                <c:pt idx="39">
                  <c:v>1.2E-2</c:v>
                </c:pt>
                <c:pt idx="47">
                  <c:v>2.5000000000000001E-3</c:v>
                </c:pt>
                <c:pt idx="48">
                  <c:v>2.5000000000000001E-3</c:v>
                </c:pt>
                <c:pt idx="49">
                  <c:v>2.5000000000000001E-3</c:v>
                </c:pt>
                <c:pt idx="52">
                  <c:v>1.2E-2</c:v>
                </c:pt>
                <c:pt idx="53">
                  <c:v>0.11600000000000001</c:v>
                </c:pt>
                <c:pt idx="54">
                  <c:v>0.04</c:v>
                </c:pt>
                <c:pt idx="55">
                  <c:v>1.2999999999999999E-2</c:v>
                </c:pt>
                <c:pt idx="63">
                  <c:v>2.5000000000000001E-3</c:v>
                </c:pt>
                <c:pt idx="64">
                  <c:v>2.5000000000000001E-3</c:v>
                </c:pt>
                <c:pt idx="65">
                  <c:v>2.5000000000000001E-3</c:v>
                </c:pt>
                <c:pt idx="66">
                  <c:v>1.47E-2</c:v>
                </c:pt>
                <c:pt idx="67">
                  <c:v>7.22E-2</c:v>
                </c:pt>
                <c:pt idx="68">
                  <c:v>8.7499999999999994E-2</c:v>
                </c:pt>
                <c:pt idx="69">
                  <c:v>1.26E-2</c:v>
                </c:pt>
                <c:pt idx="70">
                  <c:v>3.6999999999999999E-4</c:v>
                </c:pt>
                <c:pt idx="71">
                  <c:v>6.4000000000000005E-4</c:v>
                </c:pt>
                <c:pt idx="72">
                  <c:v>3.6999999999999999E-4</c:v>
                </c:pt>
                <c:pt idx="73">
                  <c:v>3.6999999999999999E-4</c:v>
                </c:pt>
                <c:pt idx="74">
                  <c:v>3.6999999999999999E-4</c:v>
                </c:pt>
                <c:pt idx="75">
                  <c:v>3.6999999999999999E-4</c:v>
                </c:pt>
                <c:pt idx="76">
                  <c:v>1.9E-2</c:v>
                </c:pt>
                <c:pt idx="77">
                  <c:v>3.5E-4</c:v>
                </c:pt>
                <c:pt idx="78">
                  <c:v>2.5000000000000001E-3</c:v>
                </c:pt>
                <c:pt idx="79">
                  <c:v>3.6000000000000002E-4</c:v>
                </c:pt>
                <c:pt idx="81">
                  <c:v>3.3000000000000002E-2</c:v>
                </c:pt>
                <c:pt idx="88">
                  <c:v>7.1999999999999998E-3</c:v>
                </c:pt>
                <c:pt idx="89">
                  <c:v>2.5000000000000001E-3</c:v>
                </c:pt>
                <c:pt idx="90">
                  <c:v>2.6800000000000001E-3</c:v>
                </c:pt>
                <c:pt idx="91">
                  <c:v>0.11</c:v>
                </c:pt>
                <c:pt idx="92">
                  <c:v>3.8999999999999999E-4</c:v>
                </c:pt>
                <c:pt idx="93">
                  <c:v>6.3000000000000003E-4</c:v>
                </c:pt>
                <c:pt idx="94">
                  <c:v>4.4000000000000003E-3</c:v>
                </c:pt>
                <c:pt idx="95">
                  <c:v>1.6999999999999999E-3</c:v>
                </c:pt>
                <c:pt idx="96">
                  <c:v>4.1999999999999996E-4</c:v>
                </c:pt>
                <c:pt idx="97">
                  <c:v>8.3000000000000001E-4</c:v>
                </c:pt>
                <c:pt idx="98">
                  <c:v>6.0999999999999995E-3</c:v>
                </c:pt>
                <c:pt idx="99">
                  <c:v>2E-3</c:v>
                </c:pt>
                <c:pt idx="100">
                  <c:v>3.6999999999999999E-4</c:v>
                </c:pt>
                <c:pt idx="101">
                  <c:v>3.6999999999999999E-4</c:v>
                </c:pt>
                <c:pt idx="102">
                  <c:v>6.0999999999999997E-4</c:v>
                </c:pt>
                <c:pt idx="103">
                  <c:v>8.3999999999999993E-4</c:v>
                </c:pt>
                <c:pt idx="104">
                  <c:v>7.6E-3</c:v>
                </c:pt>
                <c:pt idx="105">
                  <c:v>1.2999999999999999E-3</c:v>
                </c:pt>
                <c:pt idx="106">
                  <c:v>3.6999999999999999E-4</c:v>
                </c:pt>
                <c:pt idx="107">
                  <c:v>8.1000000000000006E-4</c:v>
                </c:pt>
                <c:pt idx="108">
                  <c:v>5.8E-4</c:v>
                </c:pt>
                <c:pt idx="109">
                  <c:v>1.0999999999999999E-2</c:v>
                </c:pt>
                <c:pt idx="110">
                  <c:v>1.2999999999999999E-3</c:v>
                </c:pt>
                <c:pt idx="111">
                  <c:v>6.8999999999999997E-4</c:v>
                </c:pt>
                <c:pt idx="112">
                  <c:v>6.9999999999999999E-4</c:v>
                </c:pt>
                <c:pt idx="113">
                  <c:v>1.3000000000000002E-4</c:v>
                </c:pt>
                <c:pt idx="114">
                  <c:v>8.1000000000000006E-4</c:v>
                </c:pt>
                <c:pt idx="115">
                  <c:v>1.0999999999999999E-2</c:v>
                </c:pt>
                <c:pt idx="116">
                  <c:v>2.2000000000000001E-3</c:v>
                </c:pt>
                <c:pt idx="117">
                  <c:v>8.3999999999999993E-4</c:v>
                </c:pt>
                <c:pt idx="118">
                  <c:v>3.6999999999999999E-4</c:v>
                </c:pt>
                <c:pt idx="119">
                  <c:v>9.9999999999999995E-7</c:v>
                </c:pt>
                <c:pt idx="120">
                  <c:v>1.6000000000000001E-3</c:v>
                </c:pt>
                <c:pt idx="121">
                  <c:v>3.6999999999999999E-4</c:v>
                </c:pt>
                <c:pt idx="122">
                  <c:v>6.9999999999999999E-4</c:v>
                </c:pt>
                <c:pt idx="123">
                  <c:v>0.01</c:v>
                </c:pt>
              </c:numCache>
            </c:numRef>
          </c:yVal>
          <c:smooth val="0"/>
          <c:extLst>
            <c:ext xmlns:c16="http://schemas.microsoft.com/office/drawing/2014/chart" uri="{C3380CC4-5D6E-409C-BE32-E72D297353CC}">
              <c16:uniqueId val="{00000005-E4B4-4DD8-B137-61AE06AA05A5}"/>
            </c:ext>
          </c:extLst>
        </c:ser>
        <c:ser>
          <c:idx val="1"/>
          <c:order val="1"/>
          <c:tx>
            <c:strRef>
              <c:f>Animas_Plume_Total_Data!$AK$3</c:f>
              <c:strCache>
                <c:ptCount val="1"/>
                <c:pt idx="0">
                  <c:v>Dilution Percentage</c:v>
                </c:pt>
              </c:strCache>
            </c:strRef>
          </c:tx>
          <c:spPr>
            <a:ln w="25400" cap="rnd">
              <a:solidFill>
                <a:schemeClr val="accent2">
                  <a:lumMod val="60000"/>
                  <a:lumOff val="40000"/>
                </a:schemeClr>
              </a:solidFill>
              <a:round/>
            </a:ln>
            <a:effectLst/>
          </c:spPr>
          <c:marker>
            <c:symbol val="circle"/>
            <c:size val="5"/>
            <c:spPr>
              <a:solidFill>
                <a:schemeClr val="accent2"/>
              </a:solidFill>
              <a:ln w="9525">
                <a:solidFill>
                  <a:schemeClr val="accent2"/>
                </a:solidFill>
              </a:ln>
              <a:effectLst/>
            </c:spPr>
          </c:marker>
          <c:dPt>
            <c:idx val="55"/>
            <c:marker>
              <c:symbol val="circle"/>
              <c:size val="5"/>
              <c:spPr>
                <a:solidFill>
                  <a:schemeClr val="accent2"/>
                </a:solidFill>
                <a:ln w="9525">
                  <a:solidFill>
                    <a:schemeClr val="accent2"/>
                  </a:solidFill>
                </a:ln>
                <a:effectLst/>
              </c:spPr>
            </c:marker>
            <c:bubble3D val="0"/>
            <c:spPr>
              <a:ln w="25400" cap="rnd">
                <a:noFill/>
                <a:round/>
              </a:ln>
              <a:effectLst/>
            </c:spPr>
            <c:extLst>
              <c:ext xmlns:c16="http://schemas.microsoft.com/office/drawing/2014/chart" uri="{C3380CC4-5D6E-409C-BE32-E72D297353CC}">
                <c16:uniqueId val="{00000008-E4B4-4DD8-B137-61AE06AA05A5}"/>
              </c:ext>
            </c:extLst>
          </c:dPt>
          <c:trendline>
            <c:spPr>
              <a:ln w="25400" cap="rnd">
                <a:solidFill>
                  <a:schemeClr val="accent2"/>
                </a:solidFill>
                <a:prstDash val="sysDot"/>
              </a:ln>
              <a:effectLst/>
            </c:spPr>
            <c:trendlineType val="movingAvg"/>
            <c:period val="2"/>
            <c:dispRSqr val="0"/>
            <c:dispEq val="0"/>
          </c:trendline>
          <c:xVal>
            <c:numRef>
              <c:f>Animas_Plume_Total_Data!$C$5:$C$127</c:f>
              <c:numCache>
                <c:formatCode>General</c:formatCode>
                <c:ptCount val="123"/>
                <c:pt idx="0">
                  <c:v>13.4596</c:v>
                </c:pt>
                <c:pt idx="1">
                  <c:v>12.536789760000001</c:v>
                </c:pt>
                <c:pt idx="2">
                  <c:v>12.536789760000001</c:v>
                </c:pt>
                <c:pt idx="3">
                  <c:v>12.536789760000001</c:v>
                </c:pt>
                <c:pt idx="4">
                  <c:v>12.536789760000001</c:v>
                </c:pt>
                <c:pt idx="5">
                  <c:v>12.536789760000001</c:v>
                </c:pt>
                <c:pt idx="6">
                  <c:v>13.083966720000003</c:v>
                </c:pt>
                <c:pt idx="7">
                  <c:v>13.45411584</c:v>
                </c:pt>
                <c:pt idx="8">
                  <c:v>13.775984640000003</c:v>
                </c:pt>
                <c:pt idx="9">
                  <c:v>14.628936960000001</c:v>
                </c:pt>
                <c:pt idx="10">
                  <c:v>15.56235648</c:v>
                </c:pt>
                <c:pt idx="11">
                  <c:v>15.658917120000002</c:v>
                </c:pt>
                <c:pt idx="12">
                  <c:v>15.884225279999999</c:v>
                </c:pt>
                <c:pt idx="13">
                  <c:v>16.350935040000003</c:v>
                </c:pt>
                <c:pt idx="14">
                  <c:v>16.350935040000003</c:v>
                </c:pt>
                <c:pt idx="15">
                  <c:v>16.350935040000003</c:v>
                </c:pt>
                <c:pt idx="16">
                  <c:v>16.350935040000003</c:v>
                </c:pt>
                <c:pt idx="17">
                  <c:v>16.350935040000003</c:v>
                </c:pt>
                <c:pt idx="18">
                  <c:v>16.350935040000003</c:v>
                </c:pt>
                <c:pt idx="19">
                  <c:v>16.350935040000003</c:v>
                </c:pt>
                <c:pt idx="20">
                  <c:v>16.350935040000003</c:v>
                </c:pt>
                <c:pt idx="21">
                  <c:v>16.399215359999999</c:v>
                </c:pt>
                <c:pt idx="22">
                  <c:v>16.415308799999998</c:v>
                </c:pt>
                <c:pt idx="23">
                  <c:v>63.536901119999996</c:v>
                </c:pt>
                <c:pt idx="24">
                  <c:v>63.826583039999996</c:v>
                </c:pt>
                <c:pt idx="25">
                  <c:v>63.826583039999996</c:v>
                </c:pt>
                <c:pt idx="26">
                  <c:v>63.826583039999996</c:v>
                </c:pt>
                <c:pt idx="27">
                  <c:v>64.019704320000002</c:v>
                </c:pt>
                <c:pt idx="28">
                  <c:v>64.019704320000002</c:v>
                </c:pt>
                <c:pt idx="29">
                  <c:v>64.019704320000002</c:v>
                </c:pt>
                <c:pt idx="30">
                  <c:v>64.019704320000002</c:v>
                </c:pt>
                <c:pt idx="31">
                  <c:v>73.836702720000005</c:v>
                </c:pt>
                <c:pt idx="32">
                  <c:v>79.356752640000011</c:v>
                </c:pt>
                <c:pt idx="33">
                  <c:v>91.764794880000011</c:v>
                </c:pt>
                <c:pt idx="34">
                  <c:v>91.764794880000011</c:v>
                </c:pt>
                <c:pt idx="35">
                  <c:v>91.764794880000011</c:v>
                </c:pt>
                <c:pt idx="36">
                  <c:v>91.764794880000011</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92.376345600000008</c:v>
                </c:pt>
                <c:pt idx="47">
                  <c:v>92.376345600000008</c:v>
                </c:pt>
                <c:pt idx="48">
                  <c:v>92.376345600000008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94.613333760000003</c:v>
                </c:pt>
                <c:pt idx="76">
                  <c:v>95.900808960000006</c:v>
                </c:pt>
                <c:pt idx="77">
                  <c:v>96.480172800000005</c:v>
                </c:pt>
                <c:pt idx="78">
                  <c:v>96.496266240000011</c:v>
                </c:pt>
                <c:pt idx="79">
                  <c:v>101.08289664000002</c:v>
                </c:pt>
                <c:pt idx="80">
                  <c:v>101.08289664000002</c:v>
                </c:pt>
                <c:pt idx="81">
                  <c:v>101.08289664000002</c:v>
                </c:pt>
                <c:pt idx="82">
                  <c:v>101.08289664000002</c:v>
                </c:pt>
                <c:pt idx="83">
                  <c:v>101.08289664000002</c:v>
                </c:pt>
                <c:pt idx="84">
                  <c:v>101.08289664000002</c:v>
                </c:pt>
                <c:pt idx="85">
                  <c:v>101.08289664000002</c:v>
                </c:pt>
                <c:pt idx="86">
                  <c:v>101.08289664000002</c:v>
                </c:pt>
                <c:pt idx="87">
                  <c:v>103.15895039999999</c:v>
                </c:pt>
                <c:pt idx="88">
                  <c:v>103.15895039999999</c:v>
                </c:pt>
                <c:pt idx="89">
                  <c:v>103.15895039999999</c:v>
                </c:pt>
                <c:pt idx="90">
                  <c:v>114.4243584</c:v>
                </c:pt>
                <c:pt idx="91">
                  <c:v>127.83019392000001</c:v>
                </c:pt>
                <c:pt idx="92">
                  <c:v>147.54465792000002</c:v>
                </c:pt>
                <c:pt idx="93">
                  <c:v>147.54465792000002</c:v>
                </c:pt>
                <c:pt idx="94">
                  <c:v>147.54465792000002</c:v>
                </c:pt>
                <c:pt idx="95">
                  <c:v>147.54465792000002</c:v>
                </c:pt>
                <c:pt idx="96">
                  <c:v>147.54465792000002</c:v>
                </c:pt>
                <c:pt idx="97">
                  <c:v>151.58411136000001</c:v>
                </c:pt>
                <c:pt idx="98">
                  <c:v>151.58411136000001</c:v>
                </c:pt>
                <c:pt idx="99">
                  <c:v>151.58411136000001</c:v>
                </c:pt>
                <c:pt idx="100">
                  <c:v>151.58411136000001</c:v>
                </c:pt>
                <c:pt idx="101">
                  <c:v>157.55477760000002</c:v>
                </c:pt>
                <c:pt idx="102">
                  <c:v>157.55477760000002</c:v>
                </c:pt>
                <c:pt idx="103">
                  <c:v>157.55477760000002</c:v>
                </c:pt>
                <c:pt idx="104">
                  <c:v>157.55477760000002</c:v>
                </c:pt>
                <c:pt idx="105">
                  <c:v>157.55477760000002</c:v>
                </c:pt>
                <c:pt idx="106">
                  <c:v>157.55477760000002</c:v>
                </c:pt>
                <c:pt idx="107">
                  <c:v>157.55477760000002</c:v>
                </c:pt>
                <c:pt idx="108">
                  <c:v>162.86561280000001</c:v>
                </c:pt>
                <c:pt idx="109">
                  <c:v>162.86561280000001</c:v>
                </c:pt>
                <c:pt idx="110">
                  <c:v>162.86561280000001</c:v>
                </c:pt>
                <c:pt idx="111">
                  <c:v>162.86561280000001</c:v>
                </c:pt>
                <c:pt idx="112">
                  <c:v>164.08871424</c:v>
                </c:pt>
                <c:pt idx="113">
                  <c:v>176.56113024000001</c:v>
                </c:pt>
                <c:pt idx="114">
                  <c:v>176.56113024000001</c:v>
                </c:pt>
                <c:pt idx="115">
                  <c:v>176.56113024000001</c:v>
                </c:pt>
                <c:pt idx="116">
                  <c:v>176.56113024000001</c:v>
                </c:pt>
                <c:pt idx="117">
                  <c:v>176.56113024000001</c:v>
                </c:pt>
                <c:pt idx="118">
                  <c:v>189.38760192000004</c:v>
                </c:pt>
                <c:pt idx="119">
                  <c:v>190.16008704000001</c:v>
                </c:pt>
                <c:pt idx="120">
                  <c:v>190.16008704000001</c:v>
                </c:pt>
                <c:pt idx="121">
                  <c:v>190.16008704000001</c:v>
                </c:pt>
                <c:pt idx="122">
                  <c:v>191.2705344</c:v>
                </c:pt>
              </c:numCache>
            </c:numRef>
          </c:xVal>
          <c:yVal>
            <c:numRef>
              <c:f>Animas_Plume_Total_Data!$AM$5:$AM$127</c:f>
              <c:numCache>
                <c:formatCode>0.00</c:formatCode>
                <c:ptCount val="123"/>
                <c:pt idx="0" formatCode="0">
                  <c:v>29.0519</c:v>
                </c:pt>
                <c:pt idx="13">
                  <c:v>3.46589167</c:v>
                </c:pt>
                <c:pt idx="55">
                  <c:v>0.19755291999999999</c:v>
                </c:pt>
                <c:pt idx="113" formatCode="0.0000">
                  <c:v>6.9724559999999991E-2</c:v>
                </c:pt>
                <c:pt idx="122" formatCode="0.0000">
                  <c:v>6.3914180000000001E-2</c:v>
                </c:pt>
              </c:numCache>
            </c:numRef>
          </c:yVal>
          <c:smooth val="0"/>
          <c:extLst>
            <c:ext xmlns:c16="http://schemas.microsoft.com/office/drawing/2014/chart" uri="{C3380CC4-5D6E-409C-BE32-E72D297353CC}">
              <c16:uniqueId val="{00000009-E4B4-4DD8-B137-61AE06AA05A5}"/>
            </c:ext>
          </c:extLst>
        </c:ser>
        <c:ser>
          <c:idx val="2"/>
          <c:order val="2"/>
          <c:tx>
            <c:v>Historic</c:v>
          </c:tx>
          <c:spPr>
            <a:ln w="25400" cap="rnd">
              <a:noFill/>
              <a:round/>
            </a:ln>
            <a:effectLst/>
          </c:spPr>
          <c:marker>
            <c:symbol val="triangle"/>
            <c:size val="5"/>
            <c:spPr>
              <a:noFill/>
              <a:ln w="9525">
                <a:solidFill>
                  <a:srgbClr val="FF0000"/>
                </a:solidFill>
              </a:ln>
              <a:effectLst/>
            </c:spPr>
          </c:marker>
          <c:xVal>
            <c:numRef>
              <c:f>Animas_Plume_Total_Data!$AX$4:$AX$856</c:f>
              <c:numCache>
                <c:formatCode>General</c:formatCode>
                <c:ptCount val="853"/>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1">
                  <c:v>94</c:v>
                </c:pt>
                <c:pt idx="42">
                  <c:v>94</c:v>
                </c:pt>
                <c:pt idx="43">
                  <c:v>94</c:v>
                </c:pt>
                <c:pt idx="44">
                  <c:v>94</c:v>
                </c:pt>
                <c:pt idx="45">
                  <c:v>94</c:v>
                </c:pt>
                <c:pt idx="46">
                  <c:v>94</c:v>
                </c:pt>
                <c:pt idx="47">
                  <c:v>94</c:v>
                </c:pt>
                <c:pt idx="48">
                  <c:v>94</c:v>
                </c:pt>
                <c:pt idx="49">
                  <c:v>94</c:v>
                </c:pt>
                <c:pt idx="50">
                  <c:v>94</c:v>
                </c:pt>
                <c:pt idx="51">
                  <c:v>94</c:v>
                </c:pt>
                <c:pt idx="52">
                  <c:v>94</c:v>
                </c:pt>
                <c:pt idx="53">
                  <c:v>94</c:v>
                </c:pt>
                <c:pt idx="54">
                  <c:v>94</c:v>
                </c:pt>
                <c:pt idx="55">
                  <c:v>94</c:v>
                </c:pt>
                <c:pt idx="56">
                  <c:v>94</c:v>
                </c:pt>
                <c:pt idx="57">
                  <c:v>94</c:v>
                </c:pt>
                <c:pt idx="58">
                  <c:v>94</c:v>
                </c:pt>
                <c:pt idx="59">
                  <c:v>94</c:v>
                </c:pt>
                <c:pt idx="60">
                  <c:v>94</c:v>
                </c:pt>
                <c:pt idx="61">
                  <c:v>94</c:v>
                </c:pt>
                <c:pt idx="62">
                  <c:v>94</c:v>
                </c:pt>
                <c:pt idx="63">
                  <c:v>94</c:v>
                </c:pt>
                <c:pt idx="64">
                  <c:v>94</c:v>
                </c:pt>
                <c:pt idx="65">
                  <c:v>94</c:v>
                </c:pt>
                <c:pt idx="66">
                  <c:v>94</c:v>
                </c:pt>
                <c:pt idx="67">
                  <c:v>94</c:v>
                </c:pt>
                <c:pt idx="68">
                  <c:v>94</c:v>
                </c:pt>
                <c:pt idx="69">
                  <c:v>94</c:v>
                </c:pt>
                <c:pt idx="70">
                  <c:v>94</c:v>
                </c:pt>
                <c:pt idx="71">
                  <c:v>94</c:v>
                </c:pt>
                <c:pt idx="72">
                  <c:v>94</c:v>
                </c:pt>
                <c:pt idx="73">
                  <c:v>94</c:v>
                </c:pt>
                <c:pt idx="74">
                  <c:v>94</c:v>
                </c:pt>
                <c:pt idx="75">
                  <c:v>94</c:v>
                </c:pt>
                <c:pt idx="76">
                  <c:v>94</c:v>
                </c:pt>
                <c:pt idx="77">
                  <c:v>94</c:v>
                </c:pt>
                <c:pt idx="78">
                  <c:v>94</c:v>
                </c:pt>
                <c:pt idx="79">
                  <c:v>94</c:v>
                </c:pt>
                <c:pt idx="80">
                  <c:v>94</c:v>
                </c:pt>
                <c:pt idx="81">
                  <c:v>94</c:v>
                </c:pt>
                <c:pt idx="82">
                  <c:v>94</c:v>
                </c:pt>
                <c:pt idx="83">
                  <c:v>94</c:v>
                </c:pt>
                <c:pt idx="84">
                  <c:v>94</c:v>
                </c:pt>
                <c:pt idx="85">
                  <c:v>94</c:v>
                </c:pt>
                <c:pt idx="86">
                  <c:v>94</c:v>
                </c:pt>
                <c:pt idx="87">
                  <c:v>94</c:v>
                </c:pt>
                <c:pt idx="88">
                  <c:v>94</c:v>
                </c:pt>
                <c:pt idx="89">
                  <c:v>94</c:v>
                </c:pt>
                <c:pt idx="90">
                  <c:v>94</c:v>
                </c:pt>
                <c:pt idx="91">
                  <c:v>94</c:v>
                </c:pt>
                <c:pt idx="92">
                  <c:v>94</c:v>
                </c:pt>
                <c:pt idx="93">
                  <c:v>94</c:v>
                </c:pt>
                <c:pt idx="94">
                  <c:v>94</c:v>
                </c:pt>
                <c:pt idx="95">
                  <c:v>94</c:v>
                </c:pt>
                <c:pt idx="96">
                  <c:v>94</c:v>
                </c:pt>
                <c:pt idx="97">
                  <c:v>94</c:v>
                </c:pt>
                <c:pt idx="98">
                  <c:v>94</c:v>
                </c:pt>
                <c:pt idx="99">
                  <c:v>94</c:v>
                </c:pt>
                <c:pt idx="100">
                  <c:v>94</c:v>
                </c:pt>
                <c:pt idx="101">
                  <c:v>94</c:v>
                </c:pt>
                <c:pt idx="102">
                  <c:v>94</c:v>
                </c:pt>
                <c:pt idx="103">
                  <c:v>94</c:v>
                </c:pt>
                <c:pt idx="104">
                  <c:v>94</c:v>
                </c:pt>
                <c:pt idx="105">
                  <c:v>94</c:v>
                </c:pt>
                <c:pt idx="106">
                  <c:v>94</c:v>
                </c:pt>
                <c:pt idx="107">
                  <c:v>94</c:v>
                </c:pt>
                <c:pt idx="108">
                  <c:v>94</c:v>
                </c:pt>
                <c:pt idx="109">
                  <c:v>94</c:v>
                </c:pt>
                <c:pt idx="110">
                  <c:v>94</c:v>
                </c:pt>
                <c:pt idx="111">
                  <c:v>94</c:v>
                </c:pt>
                <c:pt idx="112">
                  <c:v>94</c:v>
                </c:pt>
                <c:pt idx="113">
                  <c:v>94</c:v>
                </c:pt>
                <c:pt idx="114">
                  <c:v>94</c:v>
                </c:pt>
                <c:pt idx="115">
                  <c:v>94</c:v>
                </c:pt>
                <c:pt idx="116">
                  <c:v>94</c:v>
                </c:pt>
                <c:pt idx="117">
                  <c:v>94</c:v>
                </c:pt>
                <c:pt idx="118">
                  <c:v>94</c:v>
                </c:pt>
                <c:pt idx="119">
                  <c:v>94</c:v>
                </c:pt>
                <c:pt idx="120">
                  <c:v>94</c:v>
                </c:pt>
                <c:pt idx="121">
                  <c:v>94</c:v>
                </c:pt>
                <c:pt idx="122">
                  <c:v>94</c:v>
                </c:pt>
                <c:pt idx="123">
                  <c:v>94</c:v>
                </c:pt>
                <c:pt idx="124">
                  <c:v>94</c:v>
                </c:pt>
                <c:pt idx="126">
                  <c:v>94</c:v>
                </c:pt>
                <c:pt idx="127">
                  <c:v>94</c:v>
                </c:pt>
                <c:pt idx="128">
                  <c:v>94</c:v>
                </c:pt>
                <c:pt idx="129">
                  <c:v>94</c:v>
                </c:pt>
                <c:pt idx="130">
                  <c:v>94</c:v>
                </c:pt>
                <c:pt idx="131">
                  <c:v>94</c:v>
                </c:pt>
                <c:pt idx="132">
                  <c:v>94</c:v>
                </c:pt>
                <c:pt idx="133">
                  <c:v>94</c:v>
                </c:pt>
                <c:pt idx="134">
                  <c:v>94</c:v>
                </c:pt>
                <c:pt idx="135">
                  <c:v>94</c:v>
                </c:pt>
                <c:pt idx="136">
                  <c:v>94</c:v>
                </c:pt>
                <c:pt idx="137">
                  <c:v>94</c:v>
                </c:pt>
                <c:pt idx="138">
                  <c:v>94</c:v>
                </c:pt>
                <c:pt idx="139">
                  <c:v>94</c:v>
                </c:pt>
                <c:pt idx="140">
                  <c:v>94</c:v>
                </c:pt>
                <c:pt idx="141">
                  <c:v>94</c:v>
                </c:pt>
                <c:pt idx="142">
                  <c:v>94</c:v>
                </c:pt>
                <c:pt idx="143">
                  <c:v>94</c:v>
                </c:pt>
                <c:pt idx="144">
                  <c:v>94</c:v>
                </c:pt>
                <c:pt idx="145">
                  <c:v>94</c:v>
                </c:pt>
                <c:pt idx="146">
                  <c:v>94</c:v>
                </c:pt>
                <c:pt idx="147">
                  <c:v>94</c:v>
                </c:pt>
                <c:pt idx="148">
                  <c:v>94</c:v>
                </c:pt>
                <c:pt idx="149">
                  <c:v>94</c:v>
                </c:pt>
                <c:pt idx="150">
                  <c:v>94</c:v>
                </c:pt>
                <c:pt idx="151">
                  <c:v>94</c:v>
                </c:pt>
                <c:pt idx="152">
                  <c:v>94</c:v>
                </c:pt>
                <c:pt idx="153">
                  <c:v>94</c:v>
                </c:pt>
                <c:pt idx="154">
                  <c:v>94</c:v>
                </c:pt>
                <c:pt idx="155">
                  <c:v>94</c:v>
                </c:pt>
                <c:pt idx="156">
                  <c:v>94</c:v>
                </c:pt>
                <c:pt idx="157">
                  <c:v>94</c:v>
                </c:pt>
                <c:pt idx="158">
                  <c:v>94</c:v>
                </c:pt>
                <c:pt idx="159">
                  <c:v>94</c:v>
                </c:pt>
                <c:pt idx="160">
                  <c:v>94</c:v>
                </c:pt>
                <c:pt idx="161">
                  <c:v>94</c:v>
                </c:pt>
                <c:pt idx="162">
                  <c:v>94</c:v>
                </c:pt>
                <c:pt idx="163">
                  <c:v>94</c:v>
                </c:pt>
                <c:pt idx="164">
                  <c:v>94</c:v>
                </c:pt>
                <c:pt idx="165">
                  <c:v>94</c:v>
                </c:pt>
                <c:pt idx="166">
                  <c:v>94</c:v>
                </c:pt>
                <c:pt idx="167">
                  <c:v>94</c:v>
                </c:pt>
                <c:pt idx="168">
                  <c:v>94</c:v>
                </c:pt>
                <c:pt idx="169">
                  <c:v>94</c:v>
                </c:pt>
                <c:pt idx="170">
                  <c:v>94</c:v>
                </c:pt>
                <c:pt idx="171">
                  <c:v>94</c:v>
                </c:pt>
                <c:pt idx="172">
                  <c:v>94</c:v>
                </c:pt>
                <c:pt idx="173">
                  <c:v>94</c:v>
                </c:pt>
                <c:pt idx="174">
                  <c:v>94</c:v>
                </c:pt>
                <c:pt idx="175">
                  <c:v>94</c:v>
                </c:pt>
                <c:pt idx="176">
                  <c:v>94</c:v>
                </c:pt>
                <c:pt idx="177">
                  <c:v>94</c:v>
                </c:pt>
                <c:pt idx="178">
                  <c:v>94</c:v>
                </c:pt>
                <c:pt idx="179">
                  <c:v>94</c:v>
                </c:pt>
                <c:pt idx="180">
                  <c:v>94</c:v>
                </c:pt>
                <c:pt idx="181">
                  <c:v>94</c:v>
                </c:pt>
                <c:pt idx="182">
                  <c:v>94</c:v>
                </c:pt>
                <c:pt idx="183">
                  <c:v>94</c:v>
                </c:pt>
                <c:pt idx="184">
                  <c:v>94</c:v>
                </c:pt>
                <c:pt idx="185">
                  <c:v>94</c:v>
                </c:pt>
                <c:pt idx="186">
                  <c:v>94</c:v>
                </c:pt>
                <c:pt idx="187">
                  <c:v>94</c:v>
                </c:pt>
                <c:pt idx="188">
                  <c:v>94</c:v>
                </c:pt>
                <c:pt idx="189">
                  <c:v>94</c:v>
                </c:pt>
                <c:pt idx="191">
                  <c:v>104</c:v>
                </c:pt>
                <c:pt idx="192">
                  <c:v>104</c:v>
                </c:pt>
                <c:pt idx="193">
                  <c:v>104</c:v>
                </c:pt>
                <c:pt idx="194">
                  <c:v>104</c:v>
                </c:pt>
                <c:pt idx="195">
                  <c:v>104</c:v>
                </c:pt>
                <c:pt idx="196">
                  <c:v>104</c:v>
                </c:pt>
                <c:pt idx="197">
                  <c:v>104</c:v>
                </c:pt>
                <c:pt idx="198">
                  <c:v>104</c:v>
                </c:pt>
                <c:pt idx="199">
                  <c:v>104</c:v>
                </c:pt>
                <c:pt idx="200">
                  <c:v>104</c:v>
                </c:pt>
                <c:pt idx="201">
                  <c:v>104</c:v>
                </c:pt>
                <c:pt idx="202">
                  <c:v>104</c:v>
                </c:pt>
                <c:pt idx="203">
                  <c:v>104</c:v>
                </c:pt>
                <c:pt idx="204">
                  <c:v>104</c:v>
                </c:pt>
                <c:pt idx="205">
                  <c:v>104</c:v>
                </c:pt>
                <c:pt idx="206">
                  <c:v>104</c:v>
                </c:pt>
                <c:pt idx="207">
                  <c:v>104</c:v>
                </c:pt>
                <c:pt idx="208">
                  <c:v>104</c:v>
                </c:pt>
                <c:pt idx="209">
                  <c:v>104</c:v>
                </c:pt>
                <c:pt idx="210">
                  <c:v>104</c:v>
                </c:pt>
                <c:pt idx="211">
                  <c:v>104</c:v>
                </c:pt>
                <c:pt idx="212">
                  <c:v>104</c:v>
                </c:pt>
                <c:pt idx="213">
                  <c:v>104</c:v>
                </c:pt>
                <c:pt idx="214">
                  <c:v>104</c:v>
                </c:pt>
                <c:pt idx="215">
                  <c:v>104</c:v>
                </c:pt>
                <c:pt idx="216">
                  <c:v>104</c:v>
                </c:pt>
                <c:pt idx="217">
                  <c:v>104</c:v>
                </c:pt>
                <c:pt idx="218">
                  <c:v>104</c:v>
                </c:pt>
                <c:pt idx="219">
                  <c:v>104</c:v>
                </c:pt>
                <c:pt idx="220">
                  <c:v>104</c:v>
                </c:pt>
                <c:pt idx="221">
                  <c:v>104</c:v>
                </c:pt>
                <c:pt idx="222">
                  <c:v>104</c:v>
                </c:pt>
                <c:pt idx="223">
                  <c:v>104</c:v>
                </c:pt>
                <c:pt idx="224">
                  <c:v>132</c:v>
                </c:pt>
                <c:pt idx="225">
                  <c:v>104</c:v>
                </c:pt>
                <c:pt idx="226">
                  <c:v>104</c:v>
                </c:pt>
                <c:pt idx="227">
                  <c:v>104</c:v>
                </c:pt>
                <c:pt idx="228">
                  <c:v>104</c:v>
                </c:pt>
                <c:pt idx="230">
                  <c:v>11</c:v>
                </c:pt>
                <c:pt idx="231">
                  <c:v>24</c:v>
                </c:pt>
                <c:pt idx="232">
                  <c:v>24</c:v>
                </c:pt>
                <c:pt idx="233">
                  <c:v>26</c:v>
                </c:pt>
                <c:pt idx="234">
                  <c:v>26</c:v>
                </c:pt>
                <c:pt idx="235">
                  <c:v>26</c:v>
                </c:pt>
                <c:pt idx="236">
                  <c:v>26</c:v>
                </c:pt>
                <c:pt idx="237">
                  <c:v>73</c:v>
                </c:pt>
                <c:pt idx="238">
                  <c:v>81</c:v>
                </c:pt>
                <c:pt idx="239">
                  <c:v>101</c:v>
                </c:pt>
                <c:pt idx="240">
                  <c:v>105</c:v>
                </c:pt>
                <c:pt idx="241">
                  <c:v>105</c:v>
                </c:pt>
                <c:pt idx="242">
                  <c:v>105</c:v>
                </c:pt>
                <c:pt idx="243">
                  <c:v>105</c:v>
                </c:pt>
                <c:pt idx="244">
                  <c:v>106</c:v>
                </c:pt>
                <c:pt idx="245">
                  <c:v>122</c:v>
                </c:pt>
                <c:pt idx="246">
                  <c:v>136</c:v>
                </c:pt>
                <c:pt idx="247">
                  <c:v>138</c:v>
                </c:pt>
                <c:pt idx="248">
                  <c:v>138</c:v>
                </c:pt>
                <c:pt idx="249">
                  <c:v>138</c:v>
                </c:pt>
                <c:pt idx="250">
                  <c:v>138</c:v>
                </c:pt>
                <c:pt idx="251">
                  <c:v>172</c:v>
                </c:pt>
                <c:pt idx="253">
                  <c:v>63.8</c:v>
                </c:pt>
                <c:pt idx="254">
                  <c:v>63.8</c:v>
                </c:pt>
                <c:pt idx="255">
                  <c:v>63.8</c:v>
                </c:pt>
                <c:pt idx="256">
                  <c:v>63.8</c:v>
                </c:pt>
                <c:pt idx="257">
                  <c:v>63.8</c:v>
                </c:pt>
                <c:pt idx="258">
                  <c:v>63.8</c:v>
                </c:pt>
                <c:pt idx="259">
                  <c:v>63.8</c:v>
                </c:pt>
                <c:pt idx="260">
                  <c:v>63.8</c:v>
                </c:pt>
                <c:pt idx="261">
                  <c:v>63.8</c:v>
                </c:pt>
                <c:pt idx="262">
                  <c:v>63.8</c:v>
                </c:pt>
                <c:pt idx="263">
                  <c:v>63.8</c:v>
                </c:pt>
                <c:pt idx="264">
                  <c:v>63.8</c:v>
                </c:pt>
                <c:pt idx="265">
                  <c:v>63.8</c:v>
                </c:pt>
                <c:pt idx="266">
                  <c:v>63.8</c:v>
                </c:pt>
                <c:pt idx="267">
                  <c:v>63.8</c:v>
                </c:pt>
                <c:pt idx="268">
                  <c:v>63.8</c:v>
                </c:pt>
                <c:pt idx="269">
                  <c:v>63.8</c:v>
                </c:pt>
                <c:pt idx="270">
                  <c:v>63.8</c:v>
                </c:pt>
                <c:pt idx="271">
                  <c:v>63.8</c:v>
                </c:pt>
                <c:pt idx="272">
                  <c:v>63.8</c:v>
                </c:pt>
                <c:pt idx="273">
                  <c:v>63.8</c:v>
                </c:pt>
                <c:pt idx="274">
                  <c:v>63.8</c:v>
                </c:pt>
                <c:pt idx="275">
                  <c:v>63.8</c:v>
                </c:pt>
                <c:pt idx="276">
                  <c:v>63.8</c:v>
                </c:pt>
                <c:pt idx="277">
                  <c:v>63.8</c:v>
                </c:pt>
                <c:pt idx="278">
                  <c:v>63.8</c:v>
                </c:pt>
                <c:pt idx="279">
                  <c:v>63.8</c:v>
                </c:pt>
                <c:pt idx="280">
                  <c:v>63.8</c:v>
                </c:pt>
                <c:pt idx="281">
                  <c:v>63.8</c:v>
                </c:pt>
                <c:pt idx="282">
                  <c:v>63.8</c:v>
                </c:pt>
                <c:pt idx="283">
                  <c:v>63.8</c:v>
                </c:pt>
                <c:pt idx="284">
                  <c:v>63.8</c:v>
                </c:pt>
                <c:pt idx="285">
                  <c:v>63.8</c:v>
                </c:pt>
                <c:pt idx="286">
                  <c:v>63.8</c:v>
                </c:pt>
                <c:pt idx="287">
                  <c:v>63.8</c:v>
                </c:pt>
                <c:pt idx="288">
                  <c:v>63.8</c:v>
                </c:pt>
                <c:pt idx="289">
                  <c:v>63.8</c:v>
                </c:pt>
                <c:pt idx="290">
                  <c:v>63.8</c:v>
                </c:pt>
                <c:pt idx="291">
                  <c:v>63.8</c:v>
                </c:pt>
                <c:pt idx="292">
                  <c:v>63.8</c:v>
                </c:pt>
                <c:pt idx="293">
                  <c:v>63.8</c:v>
                </c:pt>
                <c:pt idx="294">
                  <c:v>63.8</c:v>
                </c:pt>
                <c:pt idx="295">
                  <c:v>63.8</c:v>
                </c:pt>
                <c:pt idx="296">
                  <c:v>63.8</c:v>
                </c:pt>
                <c:pt idx="297">
                  <c:v>63.8</c:v>
                </c:pt>
                <c:pt idx="298">
                  <c:v>63.8</c:v>
                </c:pt>
                <c:pt idx="299">
                  <c:v>63.8</c:v>
                </c:pt>
                <c:pt idx="300">
                  <c:v>63.8</c:v>
                </c:pt>
                <c:pt idx="301">
                  <c:v>63.8</c:v>
                </c:pt>
                <c:pt idx="302">
                  <c:v>63.8</c:v>
                </c:pt>
                <c:pt idx="303">
                  <c:v>63.8</c:v>
                </c:pt>
                <c:pt idx="304">
                  <c:v>63.8</c:v>
                </c:pt>
                <c:pt idx="305">
                  <c:v>63.8</c:v>
                </c:pt>
                <c:pt idx="306">
                  <c:v>63.8</c:v>
                </c:pt>
                <c:pt idx="307">
                  <c:v>63.8</c:v>
                </c:pt>
                <c:pt idx="308">
                  <c:v>63.8</c:v>
                </c:pt>
                <c:pt idx="309">
                  <c:v>63.8</c:v>
                </c:pt>
                <c:pt idx="310">
                  <c:v>63.8</c:v>
                </c:pt>
                <c:pt idx="311">
                  <c:v>63.8</c:v>
                </c:pt>
                <c:pt idx="312">
                  <c:v>63.8</c:v>
                </c:pt>
                <c:pt idx="313">
                  <c:v>63.8</c:v>
                </c:pt>
                <c:pt idx="314">
                  <c:v>63.8</c:v>
                </c:pt>
                <c:pt idx="315">
                  <c:v>63.8</c:v>
                </c:pt>
                <c:pt idx="316">
                  <c:v>63.8</c:v>
                </c:pt>
                <c:pt idx="317">
                  <c:v>63.8</c:v>
                </c:pt>
                <c:pt idx="318">
                  <c:v>63.8</c:v>
                </c:pt>
                <c:pt idx="319">
                  <c:v>63.8</c:v>
                </c:pt>
                <c:pt idx="320">
                  <c:v>63.8</c:v>
                </c:pt>
                <c:pt idx="321">
                  <c:v>63.8</c:v>
                </c:pt>
                <c:pt idx="322">
                  <c:v>63.8</c:v>
                </c:pt>
                <c:pt idx="323">
                  <c:v>63.8</c:v>
                </c:pt>
                <c:pt idx="324">
                  <c:v>63.8</c:v>
                </c:pt>
                <c:pt idx="325">
                  <c:v>63.8</c:v>
                </c:pt>
                <c:pt idx="326">
                  <c:v>63.8</c:v>
                </c:pt>
                <c:pt idx="327">
                  <c:v>63.8</c:v>
                </c:pt>
                <c:pt idx="328">
                  <c:v>63.8</c:v>
                </c:pt>
                <c:pt idx="329">
                  <c:v>63.8</c:v>
                </c:pt>
                <c:pt idx="330">
                  <c:v>63.8</c:v>
                </c:pt>
                <c:pt idx="331">
                  <c:v>63.8</c:v>
                </c:pt>
                <c:pt idx="332">
                  <c:v>63.8</c:v>
                </c:pt>
                <c:pt idx="333">
                  <c:v>63.8</c:v>
                </c:pt>
                <c:pt idx="334">
                  <c:v>63.8</c:v>
                </c:pt>
                <c:pt idx="335">
                  <c:v>63.8</c:v>
                </c:pt>
                <c:pt idx="336">
                  <c:v>63.8</c:v>
                </c:pt>
                <c:pt idx="337">
                  <c:v>63.8</c:v>
                </c:pt>
                <c:pt idx="338">
                  <c:v>63.8</c:v>
                </c:pt>
                <c:pt idx="339">
                  <c:v>63.8</c:v>
                </c:pt>
                <c:pt idx="340">
                  <c:v>63.8</c:v>
                </c:pt>
                <c:pt idx="341">
                  <c:v>63.8</c:v>
                </c:pt>
                <c:pt idx="342">
                  <c:v>63.8</c:v>
                </c:pt>
                <c:pt idx="343">
                  <c:v>63.8</c:v>
                </c:pt>
                <c:pt idx="344">
                  <c:v>63.8</c:v>
                </c:pt>
                <c:pt idx="345">
                  <c:v>63.8</c:v>
                </c:pt>
                <c:pt idx="346">
                  <c:v>63.8</c:v>
                </c:pt>
                <c:pt idx="347">
                  <c:v>63.8</c:v>
                </c:pt>
                <c:pt idx="348">
                  <c:v>63.8</c:v>
                </c:pt>
                <c:pt idx="349">
                  <c:v>63.8</c:v>
                </c:pt>
                <c:pt idx="350">
                  <c:v>63.8</c:v>
                </c:pt>
                <c:pt idx="351">
                  <c:v>63.8</c:v>
                </c:pt>
                <c:pt idx="352">
                  <c:v>63.8</c:v>
                </c:pt>
                <c:pt idx="353">
                  <c:v>63.8</c:v>
                </c:pt>
                <c:pt idx="354">
                  <c:v>63.8</c:v>
                </c:pt>
                <c:pt idx="355">
                  <c:v>63.8</c:v>
                </c:pt>
                <c:pt idx="356">
                  <c:v>63.8</c:v>
                </c:pt>
                <c:pt idx="357">
                  <c:v>63.8</c:v>
                </c:pt>
                <c:pt idx="358">
                  <c:v>63.8</c:v>
                </c:pt>
                <c:pt idx="359">
                  <c:v>63.8</c:v>
                </c:pt>
                <c:pt idx="360">
                  <c:v>63.8</c:v>
                </c:pt>
                <c:pt idx="361">
                  <c:v>63.8</c:v>
                </c:pt>
                <c:pt idx="362">
                  <c:v>63.8</c:v>
                </c:pt>
                <c:pt idx="363">
                  <c:v>63.8</c:v>
                </c:pt>
                <c:pt idx="364">
                  <c:v>63.8</c:v>
                </c:pt>
                <c:pt idx="365">
                  <c:v>63.8</c:v>
                </c:pt>
                <c:pt idx="366">
                  <c:v>63.8</c:v>
                </c:pt>
                <c:pt idx="367">
                  <c:v>63.8</c:v>
                </c:pt>
                <c:pt idx="368">
                  <c:v>63.8</c:v>
                </c:pt>
                <c:pt idx="369">
                  <c:v>63.8</c:v>
                </c:pt>
                <c:pt idx="370">
                  <c:v>63.8</c:v>
                </c:pt>
                <c:pt idx="371">
                  <c:v>63.8</c:v>
                </c:pt>
                <c:pt idx="372">
                  <c:v>63.8</c:v>
                </c:pt>
                <c:pt idx="373">
                  <c:v>63.8</c:v>
                </c:pt>
                <c:pt idx="374">
                  <c:v>63.8</c:v>
                </c:pt>
                <c:pt idx="375">
                  <c:v>63.8</c:v>
                </c:pt>
                <c:pt idx="376">
                  <c:v>63.8</c:v>
                </c:pt>
                <c:pt idx="377">
                  <c:v>63.8</c:v>
                </c:pt>
                <c:pt idx="378">
                  <c:v>63.8</c:v>
                </c:pt>
                <c:pt idx="379">
                  <c:v>63.8</c:v>
                </c:pt>
                <c:pt idx="380">
                  <c:v>63.8</c:v>
                </c:pt>
                <c:pt idx="381">
                  <c:v>63.8</c:v>
                </c:pt>
                <c:pt idx="382">
                  <c:v>63.8</c:v>
                </c:pt>
                <c:pt idx="383">
                  <c:v>63.8</c:v>
                </c:pt>
                <c:pt idx="384">
                  <c:v>63.8</c:v>
                </c:pt>
                <c:pt idx="385">
                  <c:v>63.8</c:v>
                </c:pt>
                <c:pt idx="386">
                  <c:v>63.8</c:v>
                </c:pt>
                <c:pt idx="387">
                  <c:v>63.8</c:v>
                </c:pt>
                <c:pt idx="388">
                  <c:v>63.8</c:v>
                </c:pt>
                <c:pt idx="389">
                  <c:v>63.8</c:v>
                </c:pt>
                <c:pt idx="390">
                  <c:v>63.8</c:v>
                </c:pt>
                <c:pt idx="391">
                  <c:v>63.8</c:v>
                </c:pt>
                <c:pt idx="392">
                  <c:v>63.8</c:v>
                </c:pt>
                <c:pt idx="393">
                  <c:v>63.8</c:v>
                </c:pt>
                <c:pt idx="394">
                  <c:v>73.84</c:v>
                </c:pt>
                <c:pt idx="395">
                  <c:v>73.84</c:v>
                </c:pt>
                <c:pt idx="396">
                  <c:v>73.84</c:v>
                </c:pt>
                <c:pt idx="397">
                  <c:v>73.84</c:v>
                </c:pt>
                <c:pt idx="398">
                  <c:v>73.84</c:v>
                </c:pt>
                <c:pt idx="399">
                  <c:v>73.84</c:v>
                </c:pt>
                <c:pt idx="400">
                  <c:v>73.84</c:v>
                </c:pt>
                <c:pt idx="401">
                  <c:v>73.84</c:v>
                </c:pt>
                <c:pt idx="402">
                  <c:v>73.84</c:v>
                </c:pt>
                <c:pt idx="403">
                  <c:v>73.84</c:v>
                </c:pt>
                <c:pt idx="404">
                  <c:v>73.84</c:v>
                </c:pt>
                <c:pt idx="405">
                  <c:v>73.84</c:v>
                </c:pt>
                <c:pt idx="406">
                  <c:v>73.84</c:v>
                </c:pt>
                <c:pt idx="407">
                  <c:v>73.84</c:v>
                </c:pt>
                <c:pt idx="408">
                  <c:v>73.84</c:v>
                </c:pt>
                <c:pt idx="409">
                  <c:v>73.84</c:v>
                </c:pt>
                <c:pt idx="410">
                  <c:v>73.84</c:v>
                </c:pt>
                <c:pt idx="411">
                  <c:v>73.84</c:v>
                </c:pt>
                <c:pt idx="412">
                  <c:v>73.84</c:v>
                </c:pt>
                <c:pt idx="413">
                  <c:v>73.84</c:v>
                </c:pt>
                <c:pt idx="414">
                  <c:v>73.84</c:v>
                </c:pt>
                <c:pt idx="415">
                  <c:v>73.84</c:v>
                </c:pt>
                <c:pt idx="416">
                  <c:v>73.84</c:v>
                </c:pt>
                <c:pt idx="417">
                  <c:v>73.84</c:v>
                </c:pt>
                <c:pt idx="418">
                  <c:v>73.84</c:v>
                </c:pt>
                <c:pt idx="419">
                  <c:v>73.84</c:v>
                </c:pt>
                <c:pt idx="420">
                  <c:v>73.84</c:v>
                </c:pt>
                <c:pt idx="421">
                  <c:v>73.84</c:v>
                </c:pt>
                <c:pt idx="422">
                  <c:v>73.84</c:v>
                </c:pt>
                <c:pt idx="423">
                  <c:v>73.84</c:v>
                </c:pt>
                <c:pt idx="424">
                  <c:v>73.84</c:v>
                </c:pt>
                <c:pt idx="425">
                  <c:v>73.84</c:v>
                </c:pt>
                <c:pt idx="426">
                  <c:v>73.84</c:v>
                </c:pt>
                <c:pt idx="427">
                  <c:v>73.84</c:v>
                </c:pt>
                <c:pt idx="428">
                  <c:v>73.84</c:v>
                </c:pt>
                <c:pt idx="429">
                  <c:v>73.84</c:v>
                </c:pt>
                <c:pt idx="430">
                  <c:v>73.84</c:v>
                </c:pt>
                <c:pt idx="431">
                  <c:v>73.84</c:v>
                </c:pt>
                <c:pt idx="432">
                  <c:v>73.84</c:v>
                </c:pt>
                <c:pt idx="433">
                  <c:v>73.84</c:v>
                </c:pt>
                <c:pt idx="434">
                  <c:v>73.84</c:v>
                </c:pt>
                <c:pt idx="435">
                  <c:v>73.84</c:v>
                </c:pt>
                <c:pt idx="436">
                  <c:v>73.84</c:v>
                </c:pt>
                <c:pt idx="437">
                  <c:v>73.84</c:v>
                </c:pt>
                <c:pt idx="438">
                  <c:v>73.84</c:v>
                </c:pt>
                <c:pt idx="439">
                  <c:v>73.84</c:v>
                </c:pt>
                <c:pt idx="440">
                  <c:v>73.84</c:v>
                </c:pt>
                <c:pt idx="441">
                  <c:v>73.84</c:v>
                </c:pt>
                <c:pt idx="442">
                  <c:v>73.84</c:v>
                </c:pt>
                <c:pt idx="443">
                  <c:v>73.84</c:v>
                </c:pt>
                <c:pt idx="444">
                  <c:v>73.84</c:v>
                </c:pt>
                <c:pt idx="445">
                  <c:v>73.84</c:v>
                </c:pt>
                <c:pt idx="446">
                  <c:v>73.84</c:v>
                </c:pt>
                <c:pt idx="447">
                  <c:v>73.84</c:v>
                </c:pt>
                <c:pt idx="448">
                  <c:v>73.84</c:v>
                </c:pt>
                <c:pt idx="449">
                  <c:v>73.84</c:v>
                </c:pt>
                <c:pt idx="450">
                  <c:v>73.84</c:v>
                </c:pt>
                <c:pt idx="451">
                  <c:v>73.84</c:v>
                </c:pt>
                <c:pt idx="452">
                  <c:v>73.84</c:v>
                </c:pt>
                <c:pt idx="453">
                  <c:v>73.84</c:v>
                </c:pt>
                <c:pt idx="454">
                  <c:v>73.84</c:v>
                </c:pt>
                <c:pt idx="455">
                  <c:v>73.84</c:v>
                </c:pt>
                <c:pt idx="456">
                  <c:v>73.84</c:v>
                </c:pt>
                <c:pt idx="457">
                  <c:v>73.84</c:v>
                </c:pt>
                <c:pt idx="458">
                  <c:v>73.84</c:v>
                </c:pt>
                <c:pt idx="459">
                  <c:v>73.84</c:v>
                </c:pt>
                <c:pt idx="460">
                  <c:v>73.84</c:v>
                </c:pt>
                <c:pt idx="461">
                  <c:v>73.84</c:v>
                </c:pt>
                <c:pt idx="462">
                  <c:v>73.84</c:v>
                </c:pt>
                <c:pt idx="463">
                  <c:v>73.84</c:v>
                </c:pt>
                <c:pt idx="464">
                  <c:v>73.84</c:v>
                </c:pt>
                <c:pt idx="465">
                  <c:v>73.84</c:v>
                </c:pt>
                <c:pt idx="466">
                  <c:v>73.84</c:v>
                </c:pt>
                <c:pt idx="467">
                  <c:v>73.84</c:v>
                </c:pt>
                <c:pt idx="468">
                  <c:v>73.84</c:v>
                </c:pt>
                <c:pt idx="469">
                  <c:v>73.84</c:v>
                </c:pt>
                <c:pt idx="470">
                  <c:v>73.84</c:v>
                </c:pt>
                <c:pt idx="471">
                  <c:v>73.84</c:v>
                </c:pt>
                <c:pt idx="472">
                  <c:v>73.84</c:v>
                </c:pt>
                <c:pt idx="473">
                  <c:v>73.84</c:v>
                </c:pt>
                <c:pt idx="474">
                  <c:v>73.84</c:v>
                </c:pt>
                <c:pt idx="475">
                  <c:v>73.84</c:v>
                </c:pt>
                <c:pt idx="476">
                  <c:v>73.84</c:v>
                </c:pt>
                <c:pt idx="477">
                  <c:v>73.84</c:v>
                </c:pt>
                <c:pt idx="478">
                  <c:v>73.84</c:v>
                </c:pt>
                <c:pt idx="479">
                  <c:v>73.84</c:v>
                </c:pt>
                <c:pt idx="480">
                  <c:v>73.84</c:v>
                </c:pt>
                <c:pt idx="481">
                  <c:v>73.84</c:v>
                </c:pt>
                <c:pt idx="482">
                  <c:v>73.84</c:v>
                </c:pt>
                <c:pt idx="483">
                  <c:v>73.84</c:v>
                </c:pt>
                <c:pt idx="484">
                  <c:v>73.84</c:v>
                </c:pt>
                <c:pt idx="485">
                  <c:v>73.84</c:v>
                </c:pt>
                <c:pt idx="486">
                  <c:v>73.84</c:v>
                </c:pt>
                <c:pt idx="487">
                  <c:v>73.84</c:v>
                </c:pt>
                <c:pt idx="488">
                  <c:v>73.84</c:v>
                </c:pt>
                <c:pt idx="489">
                  <c:v>73.84</c:v>
                </c:pt>
                <c:pt idx="490">
                  <c:v>73.84</c:v>
                </c:pt>
                <c:pt idx="491">
                  <c:v>73.84</c:v>
                </c:pt>
                <c:pt idx="492">
                  <c:v>73.84</c:v>
                </c:pt>
                <c:pt idx="493">
                  <c:v>73.84</c:v>
                </c:pt>
                <c:pt idx="494">
                  <c:v>73.84</c:v>
                </c:pt>
                <c:pt idx="495">
                  <c:v>73.84</c:v>
                </c:pt>
                <c:pt idx="496">
                  <c:v>73.84</c:v>
                </c:pt>
                <c:pt idx="497">
                  <c:v>73.84</c:v>
                </c:pt>
                <c:pt idx="498">
                  <c:v>73.84</c:v>
                </c:pt>
                <c:pt idx="499">
                  <c:v>73.84</c:v>
                </c:pt>
                <c:pt idx="500">
                  <c:v>73.84</c:v>
                </c:pt>
                <c:pt idx="501">
                  <c:v>73.84</c:v>
                </c:pt>
                <c:pt idx="502">
                  <c:v>73.84</c:v>
                </c:pt>
                <c:pt idx="503">
                  <c:v>73.84</c:v>
                </c:pt>
                <c:pt idx="504">
                  <c:v>73.84</c:v>
                </c:pt>
                <c:pt idx="505">
                  <c:v>73.84</c:v>
                </c:pt>
                <c:pt idx="506">
                  <c:v>73.84</c:v>
                </c:pt>
                <c:pt idx="507">
                  <c:v>73.84</c:v>
                </c:pt>
                <c:pt idx="508">
                  <c:v>73.84</c:v>
                </c:pt>
                <c:pt idx="509">
                  <c:v>73.84</c:v>
                </c:pt>
                <c:pt idx="510">
                  <c:v>73.84</c:v>
                </c:pt>
                <c:pt idx="511">
                  <c:v>73.84</c:v>
                </c:pt>
                <c:pt idx="512">
                  <c:v>73.84</c:v>
                </c:pt>
                <c:pt idx="513">
                  <c:v>73.84</c:v>
                </c:pt>
                <c:pt idx="514">
                  <c:v>73.84</c:v>
                </c:pt>
                <c:pt idx="515">
                  <c:v>73.84</c:v>
                </c:pt>
                <c:pt idx="516">
                  <c:v>73.84</c:v>
                </c:pt>
                <c:pt idx="517">
                  <c:v>73.84</c:v>
                </c:pt>
                <c:pt idx="518">
                  <c:v>73.84</c:v>
                </c:pt>
                <c:pt idx="519">
                  <c:v>73.84</c:v>
                </c:pt>
                <c:pt idx="520">
                  <c:v>73.84</c:v>
                </c:pt>
                <c:pt idx="521">
                  <c:v>73.84</c:v>
                </c:pt>
                <c:pt idx="522">
                  <c:v>73.84</c:v>
                </c:pt>
                <c:pt idx="523">
                  <c:v>73.84</c:v>
                </c:pt>
                <c:pt idx="524">
                  <c:v>73.84</c:v>
                </c:pt>
                <c:pt idx="525">
                  <c:v>73.84</c:v>
                </c:pt>
                <c:pt idx="526">
                  <c:v>73.84</c:v>
                </c:pt>
                <c:pt idx="527">
                  <c:v>73.84</c:v>
                </c:pt>
                <c:pt idx="528">
                  <c:v>73.84</c:v>
                </c:pt>
                <c:pt idx="529">
                  <c:v>73.84</c:v>
                </c:pt>
                <c:pt idx="530">
                  <c:v>73.84</c:v>
                </c:pt>
                <c:pt idx="531">
                  <c:v>73.84</c:v>
                </c:pt>
                <c:pt idx="532">
                  <c:v>73.84</c:v>
                </c:pt>
                <c:pt idx="533">
                  <c:v>73.84</c:v>
                </c:pt>
                <c:pt idx="534">
                  <c:v>73.84</c:v>
                </c:pt>
                <c:pt idx="535">
                  <c:v>73.84</c:v>
                </c:pt>
                <c:pt idx="536">
                  <c:v>73.84</c:v>
                </c:pt>
                <c:pt idx="537">
                  <c:v>73.84</c:v>
                </c:pt>
                <c:pt idx="538">
                  <c:v>73.84</c:v>
                </c:pt>
                <c:pt idx="539">
                  <c:v>73.84</c:v>
                </c:pt>
                <c:pt idx="540">
                  <c:v>73.84</c:v>
                </c:pt>
                <c:pt idx="541">
                  <c:v>73.84</c:v>
                </c:pt>
                <c:pt idx="542">
                  <c:v>73.84</c:v>
                </c:pt>
                <c:pt idx="543">
                  <c:v>114.2</c:v>
                </c:pt>
                <c:pt idx="544">
                  <c:v>114.2</c:v>
                </c:pt>
                <c:pt idx="545">
                  <c:v>114.2</c:v>
                </c:pt>
                <c:pt idx="546">
                  <c:v>114.2</c:v>
                </c:pt>
                <c:pt idx="547">
                  <c:v>114.2</c:v>
                </c:pt>
                <c:pt idx="548">
                  <c:v>114.2</c:v>
                </c:pt>
                <c:pt idx="549">
                  <c:v>114.2</c:v>
                </c:pt>
                <c:pt idx="550">
                  <c:v>114.2</c:v>
                </c:pt>
                <c:pt idx="551">
                  <c:v>114.2</c:v>
                </c:pt>
                <c:pt idx="552">
                  <c:v>114.2</c:v>
                </c:pt>
                <c:pt idx="553">
                  <c:v>114.2</c:v>
                </c:pt>
                <c:pt idx="554">
                  <c:v>114.2</c:v>
                </c:pt>
                <c:pt idx="555">
                  <c:v>114.2</c:v>
                </c:pt>
                <c:pt idx="556">
                  <c:v>114.2</c:v>
                </c:pt>
                <c:pt idx="557">
                  <c:v>114.2</c:v>
                </c:pt>
                <c:pt idx="558">
                  <c:v>114.2</c:v>
                </c:pt>
                <c:pt idx="559">
                  <c:v>114.2</c:v>
                </c:pt>
                <c:pt idx="560">
                  <c:v>114.2</c:v>
                </c:pt>
                <c:pt idx="561">
                  <c:v>114.2</c:v>
                </c:pt>
                <c:pt idx="562">
                  <c:v>114.2</c:v>
                </c:pt>
                <c:pt idx="563">
                  <c:v>114.2</c:v>
                </c:pt>
                <c:pt idx="564">
                  <c:v>114.2</c:v>
                </c:pt>
                <c:pt idx="565">
                  <c:v>114.2</c:v>
                </c:pt>
                <c:pt idx="566">
                  <c:v>114.2</c:v>
                </c:pt>
                <c:pt idx="567">
                  <c:v>114.2</c:v>
                </c:pt>
                <c:pt idx="568">
                  <c:v>114.2</c:v>
                </c:pt>
                <c:pt idx="569">
                  <c:v>114.2</c:v>
                </c:pt>
                <c:pt idx="570">
                  <c:v>114.2</c:v>
                </c:pt>
                <c:pt idx="571">
                  <c:v>114.2</c:v>
                </c:pt>
                <c:pt idx="572">
                  <c:v>114.2</c:v>
                </c:pt>
                <c:pt idx="573">
                  <c:v>114.2</c:v>
                </c:pt>
                <c:pt idx="574">
                  <c:v>114.2</c:v>
                </c:pt>
                <c:pt idx="575">
                  <c:v>114.2</c:v>
                </c:pt>
                <c:pt idx="576">
                  <c:v>114.2</c:v>
                </c:pt>
                <c:pt idx="577">
                  <c:v>114.2</c:v>
                </c:pt>
                <c:pt idx="578">
                  <c:v>114.2</c:v>
                </c:pt>
                <c:pt idx="579">
                  <c:v>114.2</c:v>
                </c:pt>
                <c:pt idx="580">
                  <c:v>114.2</c:v>
                </c:pt>
                <c:pt idx="581">
                  <c:v>114.2</c:v>
                </c:pt>
                <c:pt idx="582">
                  <c:v>114.2</c:v>
                </c:pt>
                <c:pt idx="583">
                  <c:v>114.2</c:v>
                </c:pt>
                <c:pt idx="584">
                  <c:v>114.2</c:v>
                </c:pt>
                <c:pt idx="585">
                  <c:v>114.2</c:v>
                </c:pt>
                <c:pt idx="586">
                  <c:v>114.2</c:v>
                </c:pt>
                <c:pt idx="587">
                  <c:v>114.2</c:v>
                </c:pt>
                <c:pt idx="588">
                  <c:v>114.2</c:v>
                </c:pt>
                <c:pt idx="589">
                  <c:v>114.2</c:v>
                </c:pt>
                <c:pt idx="590">
                  <c:v>114.2</c:v>
                </c:pt>
                <c:pt idx="591">
                  <c:v>114.2</c:v>
                </c:pt>
                <c:pt idx="592">
                  <c:v>114.2</c:v>
                </c:pt>
                <c:pt idx="593">
                  <c:v>114.2</c:v>
                </c:pt>
                <c:pt idx="594">
                  <c:v>114.2</c:v>
                </c:pt>
                <c:pt idx="595">
                  <c:v>114.2</c:v>
                </c:pt>
                <c:pt idx="596">
                  <c:v>114.2</c:v>
                </c:pt>
                <c:pt idx="597">
                  <c:v>114.2</c:v>
                </c:pt>
                <c:pt idx="598">
                  <c:v>114.2</c:v>
                </c:pt>
                <c:pt idx="599">
                  <c:v>114.2</c:v>
                </c:pt>
                <c:pt idx="600">
                  <c:v>114.2</c:v>
                </c:pt>
                <c:pt idx="601">
                  <c:v>114.2</c:v>
                </c:pt>
                <c:pt idx="602">
                  <c:v>114.2</c:v>
                </c:pt>
                <c:pt idx="603">
                  <c:v>114.2</c:v>
                </c:pt>
                <c:pt idx="604">
                  <c:v>114.2</c:v>
                </c:pt>
                <c:pt idx="605">
                  <c:v>114.2</c:v>
                </c:pt>
                <c:pt idx="606">
                  <c:v>114.2</c:v>
                </c:pt>
                <c:pt idx="607">
                  <c:v>114.2</c:v>
                </c:pt>
                <c:pt idx="608">
                  <c:v>114.2</c:v>
                </c:pt>
                <c:pt idx="609">
                  <c:v>114.2</c:v>
                </c:pt>
                <c:pt idx="610">
                  <c:v>114.2</c:v>
                </c:pt>
                <c:pt idx="611">
                  <c:v>114.2</c:v>
                </c:pt>
                <c:pt idx="612">
                  <c:v>114.2</c:v>
                </c:pt>
                <c:pt idx="613">
                  <c:v>114.2</c:v>
                </c:pt>
                <c:pt idx="614">
                  <c:v>114.2</c:v>
                </c:pt>
                <c:pt idx="615">
                  <c:v>114.2</c:v>
                </c:pt>
                <c:pt idx="616">
                  <c:v>114.2</c:v>
                </c:pt>
                <c:pt idx="617">
                  <c:v>114.2</c:v>
                </c:pt>
                <c:pt idx="618">
                  <c:v>114.2</c:v>
                </c:pt>
                <c:pt idx="619">
                  <c:v>114.2</c:v>
                </c:pt>
                <c:pt idx="620">
                  <c:v>114.2</c:v>
                </c:pt>
                <c:pt idx="621">
                  <c:v>114.2</c:v>
                </c:pt>
                <c:pt idx="622">
                  <c:v>114.2</c:v>
                </c:pt>
                <c:pt idx="623">
                  <c:v>114.2</c:v>
                </c:pt>
                <c:pt idx="624">
                  <c:v>114.2</c:v>
                </c:pt>
                <c:pt idx="625">
                  <c:v>114.2</c:v>
                </c:pt>
                <c:pt idx="626">
                  <c:v>114.2</c:v>
                </c:pt>
                <c:pt idx="627">
                  <c:v>114.2</c:v>
                </c:pt>
                <c:pt idx="628">
                  <c:v>114.2</c:v>
                </c:pt>
                <c:pt idx="629">
                  <c:v>114.2</c:v>
                </c:pt>
                <c:pt idx="630">
                  <c:v>114.2</c:v>
                </c:pt>
                <c:pt idx="631">
                  <c:v>114.2</c:v>
                </c:pt>
                <c:pt idx="632">
                  <c:v>114.2</c:v>
                </c:pt>
                <c:pt idx="633">
                  <c:v>114.2</c:v>
                </c:pt>
                <c:pt idx="634">
                  <c:v>114.2</c:v>
                </c:pt>
                <c:pt idx="635">
                  <c:v>114.2</c:v>
                </c:pt>
                <c:pt idx="636">
                  <c:v>114.2</c:v>
                </c:pt>
                <c:pt idx="637">
                  <c:v>114.2</c:v>
                </c:pt>
                <c:pt idx="638">
                  <c:v>114.2</c:v>
                </c:pt>
                <c:pt idx="639">
                  <c:v>114.2</c:v>
                </c:pt>
                <c:pt idx="640">
                  <c:v>114.2</c:v>
                </c:pt>
                <c:pt idx="641">
                  <c:v>114.2</c:v>
                </c:pt>
                <c:pt idx="642">
                  <c:v>114.2</c:v>
                </c:pt>
                <c:pt idx="643">
                  <c:v>114.2</c:v>
                </c:pt>
                <c:pt idx="644">
                  <c:v>114.2</c:v>
                </c:pt>
                <c:pt idx="645">
                  <c:v>114.2</c:v>
                </c:pt>
                <c:pt idx="646">
                  <c:v>114.2</c:v>
                </c:pt>
                <c:pt idx="647">
                  <c:v>114.2</c:v>
                </c:pt>
                <c:pt idx="648">
                  <c:v>114.2</c:v>
                </c:pt>
                <c:pt idx="649">
                  <c:v>114.2</c:v>
                </c:pt>
                <c:pt idx="650">
                  <c:v>114.2</c:v>
                </c:pt>
                <c:pt idx="651">
                  <c:v>114.2</c:v>
                </c:pt>
                <c:pt idx="652">
                  <c:v>114.2</c:v>
                </c:pt>
                <c:pt idx="653">
                  <c:v>114.2</c:v>
                </c:pt>
                <c:pt idx="654">
                  <c:v>114.2</c:v>
                </c:pt>
                <c:pt idx="655">
                  <c:v>114.2</c:v>
                </c:pt>
                <c:pt idx="656">
                  <c:v>114.2</c:v>
                </c:pt>
                <c:pt idx="657">
                  <c:v>114.2</c:v>
                </c:pt>
                <c:pt idx="658">
                  <c:v>114.2</c:v>
                </c:pt>
                <c:pt idx="659">
                  <c:v>114.2</c:v>
                </c:pt>
                <c:pt idx="660">
                  <c:v>114.2</c:v>
                </c:pt>
                <c:pt idx="661">
                  <c:v>114.2</c:v>
                </c:pt>
                <c:pt idx="662">
                  <c:v>114.2</c:v>
                </c:pt>
                <c:pt idx="663">
                  <c:v>114.2</c:v>
                </c:pt>
                <c:pt idx="664">
                  <c:v>114.2</c:v>
                </c:pt>
                <c:pt idx="665">
                  <c:v>114.2</c:v>
                </c:pt>
                <c:pt idx="666">
                  <c:v>114.2</c:v>
                </c:pt>
                <c:pt idx="667">
                  <c:v>114.2</c:v>
                </c:pt>
                <c:pt idx="668">
                  <c:v>114.2</c:v>
                </c:pt>
                <c:pt idx="669">
                  <c:v>114.2</c:v>
                </c:pt>
                <c:pt idx="670">
                  <c:v>114.2</c:v>
                </c:pt>
                <c:pt idx="671">
                  <c:v>114.2</c:v>
                </c:pt>
                <c:pt idx="672">
                  <c:v>114.2</c:v>
                </c:pt>
                <c:pt idx="673">
                  <c:v>114.2</c:v>
                </c:pt>
                <c:pt idx="674">
                  <c:v>114.2</c:v>
                </c:pt>
                <c:pt idx="675">
                  <c:v>114.2</c:v>
                </c:pt>
                <c:pt idx="676">
                  <c:v>114.2</c:v>
                </c:pt>
                <c:pt idx="677">
                  <c:v>114.2</c:v>
                </c:pt>
                <c:pt idx="678">
                  <c:v>114.2</c:v>
                </c:pt>
                <c:pt idx="679">
                  <c:v>114.2</c:v>
                </c:pt>
                <c:pt idx="680">
                  <c:v>114.2</c:v>
                </c:pt>
                <c:pt idx="681">
                  <c:v>114.2</c:v>
                </c:pt>
                <c:pt idx="682">
                  <c:v>114.2</c:v>
                </c:pt>
                <c:pt idx="683">
                  <c:v>114.2</c:v>
                </c:pt>
                <c:pt idx="684">
                  <c:v>114.2</c:v>
                </c:pt>
                <c:pt idx="685">
                  <c:v>114.2</c:v>
                </c:pt>
                <c:pt idx="686">
                  <c:v>114.2</c:v>
                </c:pt>
                <c:pt idx="687">
                  <c:v>114.2</c:v>
                </c:pt>
                <c:pt idx="688">
                  <c:v>114.2</c:v>
                </c:pt>
                <c:pt idx="689">
                  <c:v>20</c:v>
                </c:pt>
                <c:pt idx="690">
                  <c:v>20</c:v>
                </c:pt>
                <c:pt idx="691">
                  <c:v>101.08</c:v>
                </c:pt>
                <c:pt idx="692">
                  <c:v>101.08</c:v>
                </c:pt>
                <c:pt idx="693">
                  <c:v>101.08</c:v>
                </c:pt>
                <c:pt idx="694">
                  <c:v>101.08</c:v>
                </c:pt>
                <c:pt idx="695">
                  <c:v>101.08</c:v>
                </c:pt>
                <c:pt idx="696">
                  <c:v>101.08</c:v>
                </c:pt>
                <c:pt idx="697">
                  <c:v>101.08</c:v>
                </c:pt>
                <c:pt idx="698">
                  <c:v>101.08</c:v>
                </c:pt>
                <c:pt idx="699">
                  <c:v>101.08</c:v>
                </c:pt>
                <c:pt idx="700">
                  <c:v>101.08</c:v>
                </c:pt>
                <c:pt idx="701">
                  <c:v>101.08</c:v>
                </c:pt>
                <c:pt idx="702">
                  <c:v>101.08</c:v>
                </c:pt>
                <c:pt idx="703">
                  <c:v>101.08</c:v>
                </c:pt>
                <c:pt idx="704">
                  <c:v>101.08</c:v>
                </c:pt>
                <c:pt idx="705">
                  <c:v>101.08</c:v>
                </c:pt>
                <c:pt idx="706">
                  <c:v>101.08</c:v>
                </c:pt>
                <c:pt idx="707">
                  <c:v>101.08</c:v>
                </c:pt>
                <c:pt idx="708">
                  <c:v>101.08</c:v>
                </c:pt>
                <c:pt idx="709">
                  <c:v>101.08</c:v>
                </c:pt>
                <c:pt idx="710">
                  <c:v>101.08</c:v>
                </c:pt>
                <c:pt idx="711">
                  <c:v>101.08</c:v>
                </c:pt>
                <c:pt idx="712">
                  <c:v>101.08</c:v>
                </c:pt>
                <c:pt idx="713">
                  <c:v>101.08</c:v>
                </c:pt>
                <c:pt idx="714">
                  <c:v>101.08</c:v>
                </c:pt>
                <c:pt idx="715">
                  <c:v>101.08</c:v>
                </c:pt>
                <c:pt idx="716">
                  <c:v>101.08</c:v>
                </c:pt>
                <c:pt idx="717">
                  <c:v>101.08</c:v>
                </c:pt>
                <c:pt idx="718">
                  <c:v>101.08</c:v>
                </c:pt>
                <c:pt idx="719">
                  <c:v>101.08</c:v>
                </c:pt>
                <c:pt idx="720">
                  <c:v>101.08</c:v>
                </c:pt>
                <c:pt idx="721">
                  <c:v>101.08</c:v>
                </c:pt>
                <c:pt idx="722">
                  <c:v>101.08</c:v>
                </c:pt>
                <c:pt idx="723">
                  <c:v>101.08</c:v>
                </c:pt>
                <c:pt idx="724">
                  <c:v>101.08</c:v>
                </c:pt>
                <c:pt idx="725">
                  <c:v>101.08</c:v>
                </c:pt>
                <c:pt idx="726">
                  <c:v>101.08</c:v>
                </c:pt>
                <c:pt idx="727">
                  <c:v>101.08</c:v>
                </c:pt>
                <c:pt idx="728">
                  <c:v>101.08</c:v>
                </c:pt>
                <c:pt idx="729">
                  <c:v>101.08</c:v>
                </c:pt>
                <c:pt idx="730">
                  <c:v>101.08</c:v>
                </c:pt>
                <c:pt idx="731">
                  <c:v>101.08</c:v>
                </c:pt>
                <c:pt idx="732">
                  <c:v>101.08</c:v>
                </c:pt>
                <c:pt idx="733">
                  <c:v>101.08</c:v>
                </c:pt>
                <c:pt idx="734">
                  <c:v>101.08</c:v>
                </c:pt>
                <c:pt idx="735">
                  <c:v>101.08</c:v>
                </c:pt>
                <c:pt idx="736">
                  <c:v>101.08</c:v>
                </c:pt>
                <c:pt idx="737">
                  <c:v>101.08</c:v>
                </c:pt>
                <c:pt idx="738">
                  <c:v>101.08</c:v>
                </c:pt>
                <c:pt idx="739">
                  <c:v>101.08</c:v>
                </c:pt>
                <c:pt idx="740">
                  <c:v>101.08</c:v>
                </c:pt>
                <c:pt idx="741">
                  <c:v>101.08</c:v>
                </c:pt>
                <c:pt idx="742">
                  <c:v>101.08</c:v>
                </c:pt>
                <c:pt idx="743">
                  <c:v>101.08</c:v>
                </c:pt>
                <c:pt idx="744">
                  <c:v>101.08</c:v>
                </c:pt>
                <c:pt idx="745">
                  <c:v>101.08</c:v>
                </c:pt>
                <c:pt idx="746">
                  <c:v>101.08</c:v>
                </c:pt>
                <c:pt idx="747">
                  <c:v>101.08</c:v>
                </c:pt>
                <c:pt idx="748">
                  <c:v>101.08</c:v>
                </c:pt>
                <c:pt idx="749">
                  <c:v>101.08</c:v>
                </c:pt>
                <c:pt idx="750">
                  <c:v>101.08</c:v>
                </c:pt>
                <c:pt idx="751">
                  <c:v>101.08</c:v>
                </c:pt>
                <c:pt idx="752">
                  <c:v>101.08</c:v>
                </c:pt>
                <c:pt idx="753">
                  <c:v>101.08</c:v>
                </c:pt>
                <c:pt idx="754">
                  <c:v>101.08</c:v>
                </c:pt>
                <c:pt idx="755">
                  <c:v>101.08</c:v>
                </c:pt>
                <c:pt idx="756">
                  <c:v>101.08</c:v>
                </c:pt>
                <c:pt idx="757">
                  <c:v>101.08</c:v>
                </c:pt>
                <c:pt idx="758">
                  <c:v>101.08</c:v>
                </c:pt>
                <c:pt idx="759">
                  <c:v>101.08</c:v>
                </c:pt>
                <c:pt idx="760">
                  <c:v>101.08</c:v>
                </c:pt>
                <c:pt idx="761">
                  <c:v>101.08</c:v>
                </c:pt>
                <c:pt idx="762">
                  <c:v>101.08</c:v>
                </c:pt>
                <c:pt idx="763">
                  <c:v>101.08</c:v>
                </c:pt>
                <c:pt idx="764">
                  <c:v>101.08</c:v>
                </c:pt>
                <c:pt idx="765">
                  <c:v>101.08</c:v>
                </c:pt>
                <c:pt idx="766">
                  <c:v>101.08</c:v>
                </c:pt>
                <c:pt idx="767">
                  <c:v>101.08</c:v>
                </c:pt>
                <c:pt idx="768">
                  <c:v>101.08</c:v>
                </c:pt>
                <c:pt idx="769">
                  <c:v>101.08</c:v>
                </c:pt>
                <c:pt idx="770">
                  <c:v>101.08</c:v>
                </c:pt>
                <c:pt idx="771">
                  <c:v>101.08</c:v>
                </c:pt>
                <c:pt idx="772">
                  <c:v>101.08</c:v>
                </c:pt>
                <c:pt idx="773">
                  <c:v>101.08</c:v>
                </c:pt>
                <c:pt idx="774">
                  <c:v>101.08</c:v>
                </c:pt>
                <c:pt idx="775">
                  <c:v>101.08</c:v>
                </c:pt>
                <c:pt idx="776">
                  <c:v>101.08</c:v>
                </c:pt>
                <c:pt idx="777">
                  <c:v>101.08</c:v>
                </c:pt>
                <c:pt idx="778">
                  <c:v>101.08</c:v>
                </c:pt>
                <c:pt idx="779">
                  <c:v>101.08</c:v>
                </c:pt>
                <c:pt idx="780">
                  <c:v>101.08</c:v>
                </c:pt>
                <c:pt idx="781">
                  <c:v>101.08</c:v>
                </c:pt>
                <c:pt idx="782">
                  <c:v>101.08</c:v>
                </c:pt>
                <c:pt idx="783">
                  <c:v>101.08</c:v>
                </c:pt>
                <c:pt idx="784">
                  <c:v>101.08</c:v>
                </c:pt>
                <c:pt idx="785">
                  <c:v>101.08</c:v>
                </c:pt>
                <c:pt idx="786">
                  <c:v>101.08</c:v>
                </c:pt>
                <c:pt idx="787">
                  <c:v>101.08</c:v>
                </c:pt>
                <c:pt idx="788">
                  <c:v>101.08</c:v>
                </c:pt>
                <c:pt idx="789">
                  <c:v>101.08</c:v>
                </c:pt>
                <c:pt idx="790">
                  <c:v>101.08</c:v>
                </c:pt>
                <c:pt idx="791">
                  <c:v>101.08</c:v>
                </c:pt>
                <c:pt idx="792">
                  <c:v>101.08</c:v>
                </c:pt>
                <c:pt idx="793">
                  <c:v>101.08</c:v>
                </c:pt>
                <c:pt idx="794">
                  <c:v>101.08</c:v>
                </c:pt>
                <c:pt idx="795">
                  <c:v>101.08</c:v>
                </c:pt>
                <c:pt idx="796">
                  <c:v>101.08</c:v>
                </c:pt>
                <c:pt idx="797">
                  <c:v>101.08</c:v>
                </c:pt>
                <c:pt idx="798">
                  <c:v>101.08</c:v>
                </c:pt>
                <c:pt idx="799">
                  <c:v>101.08</c:v>
                </c:pt>
                <c:pt idx="800">
                  <c:v>101.08</c:v>
                </c:pt>
                <c:pt idx="801">
                  <c:v>101.08</c:v>
                </c:pt>
                <c:pt idx="802">
                  <c:v>101.08</c:v>
                </c:pt>
                <c:pt idx="803">
                  <c:v>101.08</c:v>
                </c:pt>
                <c:pt idx="804">
                  <c:v>101.08</c:v>
                </c:pt>
                <c:pt idx="805">
                  <c:v>101.08</c:v>
                </c:pt>
                <c:pt idx="806">
                  <c:v>101.08</c:v>
                </c:pt>
                <c:pt idx="807">
                  <c:v>101.08</c:v>
                </c:pt>
                <c:pt idx="808">
                  <c:v>101.08</c:v>
                </c:pt>
                <c:pt idx="809">
                  <c:v>101.08</c:v>
                </c:pt>
                <c:pt idx="810">
                  <c:v>101.08</c:v>
                </c:pt>
                <c:pt idx="811">
                  <c:v>101.08</c:v>
                </c:pt>
                <c:pt idx="812">
                  <c:v>101.08</c:v>
                </c:pt>
                <c:pt idx="813">
                  <c:v>101.08</c:v>
                </c:pt>
                <c:pt idx="814">
                  <c:v>101.08</c:v>
                </c:pt>
                <c:pt idx="815">
                  <c:v>101.08</c:v>
                </c:pt>
                <c:pt idx="816">
                  <c:v>101.08</c:v>
                </c:pt>
                <c:pt idx="817">
                  <c:v>101.08</c:v>
                </c:pt>
                <c:pt idx="818">
                  <c:v>101.08</c:v>
                </c:pt>
                <c:pt idx="819">
                  <c:v>101.08</c:v>
                </c:pt>
                <c:pt idx="820">
                  <c:v>101.08</c:v>
                </c:pt>
                <c:pt idx="821">
                  <c:v>101.08</c:v>
                </c:pt>
                <c:pt idx="822">
                  <c:v>101.08</c:v>
                </c:pt>
                <c:pt idx="823">
                  <c:v>101.08</c:v>
                </c:pt>
                <c:pt idx="824">
                  <c:v>101.08</c:v>
                </c:pt>
                <c:pt idx="825">
                  <c:v>101.08</c:v>
                </c:pt>
                <c:pt idx="826">
                  <c:v>101.08</c:v>
                </c:pt>
                <c:pt idx="827">
                  <c:v>101.08</c:v>
                </c:pt>
                <c:pt idx="828">
                  <c:v>101.08</c:v>
                </c:pt>
                <c:pt idx="829">
                  <c:v>101.08</c:v>
                </c:pt>
                <c:pt idx="830">
                  <c:v>101.08</c:v>
                </c:pt>
                <c:pt idx="831">
                  <c:v>101.08</c:v>
                </c:pt>
                <c:pt idx="832">
                  <c:v>101.08</c:v>
                </c:pt>
                <c:pt idx="833">
                  <c:v>101.08</c:v>
                </c:pt>
                <c:pt idx="834">
                  <c:v>101.08</c:v>
                </c:pt>
                <c:pt idx="835">
                  <c:v>101.08</c:v>
                </c:pt>
                <c:pt idx="836">
                  <c:v>101.08</c:v>
                </c:pt>
                <c:pt idx="837">
                  <c:v>101.08</c:v>
                </c:pt>
                <c:pt idx="838">
                  <c:v>101.08</c:v>
                </c:pt>
                <c:pt idx="839">
                  <c:v>101.08</c:v>
                </c:pt>
                <c:pt idx="840">
                  <c:v>101.08</c:v>
                </c:pt>
                <c:pt idx="841">
                  <c:v>101.08</c:v>
                </c:pt>
                <c:pt idx="842">
                  <c:v>140</c:v>
                </c:pt>
                <c:pt idx="843">
                  <c:v>140</c:v>
                </c:pt>
                <c:pt idx="844">
                  <c:v>140</c:v>
                </c:pt>
                <c:pt idx="845">
                  <c:v>140</c:v>
                </c:pt>
                <c:pt idx="846">
                  <c:v>140</c:v>
                </c:pt>
                <c:pt idx="847">
                  <c:v>140</c:v>
                </c:pt>
                <c:pt idx="848">
                  <c:v>140</c:v>
                </c:pt>
                <c:pt idx="849">
                  <c:v>140</c:v>
                </c:pt>
                <c:pt idx="850">
                  <c:v>140</c:v>
                </c:pt>
                <c:pt idx="851">
                  <c:v>140</c:v>
                </c:pt>
                <c:pt idx="852">
                  <c:v>140</c:v>
                </c:pt>
              </c:numCache>
            </c:numRef>
          </c:xVal>
          <c:yVal>
            <c:numRef>
              <c:f>Animas_Plume_Total_Data!$AY$4:$AY$856</c:f>
              <c:numCache>
                <c:formatCode>General</c:formatCode>
                <c:ptCount val="853"/>
                <c:pt idx="0">
                  <c:v>5.0000000000000001E-4</c:v>
                </c:pt>
                <c:pt idx="1">
                  <c:v>1.25E-3</c:v>
                </c:pt>
                <c:pt idx="2">
                  <c:v>1.25E-3</c:v>
                </c:pt>
                <c:pt idx="3">
                  <c:v>4.2000000000000006E-3</c:v>
                </c:pt>
                <c:pt idx="4">
                  <c:v>1.25E-3</c:v>
                </c:pt>
                <c:pt idx="6">
                  <c:v>1.25E-3</c:v>
                </c:pt>
                <c:pt idx="7">
                  <c:v>4.4000000000000003E-3</c:v>
                </c:pt>
                <c:pt idx="8">
                  <c:v>3.0800000000000003E-3</c:v>
                </c:pt>
                <c:pt idx="9">
                  <c:v>1.25E-3</c:v>
                </c:pt>
                <c:pt idx="10">
                  <c:v>1.25E-3</c:v>
                </c:pt>
                <c:pt idx="11">
                  <c:v>1.25E-3</c:v>
                </c:pt>
                <c:pt idx="12">
                  <c:v>2.0000000000000001E-4</c:v>
                </c:pt>
                <c:pt idx="13">
                  <c:v>2.0000000000000001E-4</c:v>
                </c:pt>
                <c:pt idx="14">
                  <c:v>1.25E-3</c:v>
                </c:pt>
                <c:pt idx="15">
                  <c:v>1.25E-3</c:v>
                </c:pt>
                <c:pt idx="16">
                  <c:v>2.0000000000000001E-4</c:v>
                </c:pt>
                <c:pt idx="17">
                  <c:v>1.25E-3</c:v>
                </c:pt>
                <c:pt idx="19">
                  <c:v>1.25E-3</c:v>
                </c:pt>
                <c:pt idx="20">
                  <c:v>1.25E-3</c:v>
                </c:pt>
                <c:pt idx="25">
                  <c:v>2.98E-3</c:v>
                </c:pt>
                <c:pt idx="27">
                  <c:v>1.25E-3</c:v>
                </c:pt>
                <c:pt idx="28">
                  <c:v>1.25E-3</c:v>
                </c:pt>
                <c:pt idx="29">
                  <c:v>1.25E-3</c:v>
                </c:pt>
                <c:pt idx="30">
                  <c:v>1.25E-3</c:v>
                </c:pt>
                <c:pt idx="33">
                  <c:v>2.0000000000000001E-4</c:v>
                </c:pt>
                <c:pt idx="36">
                  <c:v>1.25E-3</c:v>
                </c:pt>
                <c:pt idx="38">
                  <c:v>5.0000000000000001E-4</c:v>
                </c:pt>
                <c:pt idx="41">
                  <c:v>1.4999999999999999E-2</c:v>
                </c:pt>
                <c:pt idx="42">
                  <c:v>1.4999999999999999E-2</c:v>
                </c:pt>
                <c:pt idx="43">
                  <c:v>1.4999999999999999E-2</c:v>
                </c:pt>
                <c:pt idx="44">
                  <c:v>1.4999999999999999E-2</c:v>
                </c:pt>
                <c:pt idx="45">
                  <c:v>1.4999999999999999E-2</c:v>
                </c:pt>
                <c:pt idx="46">
                  <c:v>1.4999999999999999E-2</c:v>
                </c:pt>
                <c:pt idx="47">
                  <c:v>1.4999999999999999E-2</c:v>
                </c:pt>
                <c:pt idx="48">
                  <c:v>1.4999999999999999E-2</c:v>
                </c:pt>
                <c:pt idx="49">
                  <c:v>1.4999999999999999E-2</c:v>
                </c:pt>
                <c:pt idx="50">
                  <c:v>1.4999999999999999E-2</c:v>
                </c:pt>
                <c:pt idx="51">
                  <c:v>1.4999999999999999E-2</c:v>
                </c:pt>
                <c:pt idx="52">
                  <c:v>1.4999999999999999E-2</c:v>
                </c:pt>
                <c:pt idx="53">
                  <c:v>1.4999999999999999E-2</c:v>
                </c:pt>
                <c:pt idx="54">
                  <c:v>1.4999999999999999E-2</c:v>
                </c:pt>
                <c:pt idx="55">
                  <c:v>1.4999999999999999E-2</c:v>
                </c:pt>
                <c:pt idx="56">
                  <c:v>1.4999999999999999E-2</c:v>
                </c:pt>
                <c:pt idx="57">
                  <c:v>1.4999999999999999E-2</c:v>
                </c:pt>
                <c:pt idx="58">
                  <c:v>1.4999999999999999E-2</c:v>
                </c:pt>
                <c:pt idx="59">
                  <c:v>1.4999999999999999E-2</c:v>
                </c:pt>
                <c:pt idx="60">
                  <c:v>1.4999999999999999E-2</c:v>
                </c:pt>
                <c:pt idx="61">
                  <c:v>1.4999999999999999E-2</c:v>
                </c:pt>
                <c:pt idx="62">
                  <c:v>1.4999999999999999E-2</c:v>
                </c:pt>
                <c:pt idx="63">
                  <c:v>1.4999999999999999E-2</c:v>
                </c:pt>
                <c:pt idx="64">
                  <c:v>1.4999999999999999E-2</c:v>
                </c:pt>
                <c:pt idx="65">
                  <c:v>1.4999999999999999E-2</c:v>
                </c:pt>
                <c:pt idx="66">
                  <c:v>1.4999999999999999E-2</c:v>
                </c:pt>
                <c:pt idx="67">
                  <c:v>1.4999999999999999E-2</c:v>
                </c:pt>
                <c:pt idx="68">
                  <c:v>1.4999999999999999E-2</c:v>
                </c:pt>
                <c:pt idx="69">
                  <c:v>1.4999999999999999E-2</c:v>
                </c:pt>
                <c:pt idx="70">
                  <c:v>1.4999999999999999E-2</c:v>
                </c:pt>
                <c:pt idx="71">
                  <c:v>1.4999999999999999E-2</c:v>
                </c:pt>
                <c:pt idx="72">
                  <c:v>1.4999999999999999E-2</c:v>
                </c:pt>
                <c:pt idx="73">
                  <c:v>1.4999999999999999E-2</c:v>
                </c:pt>
                <c:pt idx="74">
                  <c:v>1.4999999999999999E-2</c:v>
                </c:pt>
                <c:pt idx="75">
                  <c:v>1.4999999999999999E-2</c:v>
                </c:pt>
                <c:pt idx="76">
                  <c:v>1.4999999999999999E-2</c:v>
                </c:pt>
                <c:pt idx="77">
                  <c:v>1.4999999999999999E-2</c:v>
                </c:pt>
                <c:pt idx="78">
                  <c:v>1.4999999999999999E-2</c:v>
                </c:pt>
                <c:pt idx="79">
                  <c:v>1.4999999999999999E-2</c:v>
                </c:pt>
                <c:pt idx="80">
                  <c:v>1.4999999999999999E-2</c:v>
                </c:pt>
                <c:pt idx="81">
                  <c:v>1.4999999999999999E-2</c:v>
                </c:pt>
                <c:pt idx="82">
                  <c:v>1.4999999999999999E-2</c:v>
                </c:pt>
                <c:pt idx="83">
                  <c:v>1.4999999999999999E-2</c:v>
                </c:pt>
                <c:pt idx="84">
                  <c:v>1.4999999999999999E-2</c:v>
                </c:pt>
                <c:pt idx="85">
                  <c:v>1.4999999999999999E-2</c:v>
                </c:pt>
                <c:pt idx="86">
                  <c:v>1.4999999999999999E-2</c:v>
                </c:pt>
                <c:pt idx="87">
                  <c:v>1.4999999999999999E-2</c:v>
                </c:pt>
                <c:pt idx="88">
                  <c:v>1.4999999999999999E-2</c:v>
                </c:pt>
                <c:pt idx="89">
                  <c:v>1.4999999999999999E-2</c:v>
                </c:pt>
                <c:pt idx="90">
                  <c:v>1.4999999999999999E-2</c:v>
                </c:pt>
                <c:pt idx="91">
                  <c:v>1.4999999999999999E-2</c:v>
                </c:pt>
                <c:pt idx="92">
                  <c:v>1.4999999999999999E-2</c:v>
                </c:pt>
                <c:pt idx="93">
                  <c:v>1.4999999999999999E-2</c:v>
                </c:pt>
                <c:pt idx="94">
                  <c:v>1.4999999999999999E-2</c:v>
                </c:pt>
                <c:pt idx="95">
                  <c:v>1.4999999999999999E-2</c:v>
                </c:pt>
                <c:pt idx="96">
                  <c:v>1.4999999999999999E-2</c:v>
                </c:pt>
                <c:pt idx="97">
                  <c:v>1.4999999999999999E-2</c:v>
                </c:pt>
                <c:pt idx="98">
                  <c:v>1.4999999999999999E-2</c:v>
                </c:pt>
                <c:pt idx="99">
                  <c:v>1.4999999999999999E-2</c:v>
                </c:pt>
                <c:pt idx="100">
                  <c:v>1.4999999999999999E-2</c:v>
                </c:pt>
                <c:pt idx="101">
                  <c:v>1.4999999999999999E-2</c:v>
                </c:pt>
                <c:pt idx="102">
                  <c:v>1.4999999999999999E-2</c:v>
                </c:pt>
                <c:pt idx="103">
                  <c:v>1.4999999999999999E-2</c:v>
                </c:pt>
                <c:pt idx="104">
                  <c:v>1.4999999999999999E-2</c:v>
                </c:pt>
                <c:pt idx="105">
                  <c:v>1.4999999999999999E-2</c:v>
                </c:pt>
                <c:pt idx="106">
                  <c:v>1.4999999999999999E-2</c:v>
                </c:pt>
                <c:pt idx="107">
                  <c:v>1.4999999999999999E-2</c:v>
                </c:pt>
                <c:pt idx="108">
                  <c:v>1.4999999999999999E-2</c:v>
                </c:pt>
                <c:pt idx="109">
                  <c:v>1.4999999999999999E-2</c:v>
                </c:pt>
                <c:pt idx="110">
                  <c:v>1.4999999999999999E-2</c:v>
                </c:pt>
                <c:pt idx="111">
                  <c:v>1.4999999999999999E-2</c:v>
                </c:pt>
                <c:pt idx="112">
                  <c:v>1.4999999999999999E-2</c:v>
                </c:pt>
                <c:pt idx="113">
                  <c:v>1.4999999999999999E-2</c:v>
                </c:pt>
                <c:pt idx="114">
                  <c:v>1.4999999999999999E-2</c:v>
                </c:pt>
                <c:pt idx="115">
                  <c:v>1.4999999999999999E-2</c:v>
                </c:pt>
                <c:pt idx="116">
                  <c:v>1.4999999999999999E-2</c:v>
                </c:pt>
                <c:pt idx="117">
                  <c:v>1.4999999999999999E-2</c:v>
                </c:pt>
                <c:pt idx="118">
                  <c:v>1.4999999999999999E-2</c:v>
                </c:pt>
                <c:pt idx="119">
                  <c:v>1.4999999999999999E-2</c:v>
                </c:pt>
                <c:pt idx="120">
                  <c:v>1.4999999999999999E-2</c:v>
                </c:pt>
                <c:pt idx="121">
                  <c:v>1.4999999999999999E-2</c:v>
                </c:pt>
                <c:pt idx="122">
                  <c:v>1.4999999999999999E-2</c:v>
                </c:pt>
                <c:pt idx="123">
                  <c:v>1.4999999999999999E-2</c:v>
                </c:pt>
                <c:pt idx="124">
                  <c:v>1.4999999999999999E-2</c:v>
                </c:pt>
                <c:pt idx="126">
                  <c:v>1.4999999999999999E-2</c:v>
                </c:pt>
                <c:pt idx="127">
                  <c:v>1.4999999999999999E-2</c:v>
                </c:pt>
                <c:pt idx="128">
                  <c:v>1.4999999999999999E-2</c:v>
                </c:pt>
                <c:pt idx="129">
                  <c:v>1.4999999999999999E-2</c:v>
                </c:pt>
                <c:pt idx="130">
                  <c:v>1.4999999999999999E-2</c:v>
                </c:pt>
                <c:pt idx="131">
                  <c:v>1.4999999999999999E-2</c:v>
                </c:pt>
                <c:pt idx="132">
                  <c:v>1.4999999999999999E-2</c:v>
                </c:pt>
                <c:pt idx="133">
                  <c:v>1.4999999999999999E-2</c:v>
                </c:pt>
                <c:pt idx="134">
                  <c:v>1.4999999999999999E-2</c:v>
                </c:pt>
                <c:pt idx="135">
                  <c:v>1.4999999999999999E-2</c:v>
                </c:pt>
                <c:pt idx="136">
                  <c:v>1.4999999999999999E-2</c:v>
                </c:pt>
                <c:pt idx="137">
                  <c:v>1.4999999999999999E-2</c:v>
                </c:pt>
                <c:pt idx="138">
                  <c:v>1.4999999999999999E-2</c:v>
                </c:pt>
                <c:pt idx="139">
                  <c:v>1.4999999999999999E-2</c:v>
                </c:pt>
                <c:pt idx="140">
                  <c:v>1.4999999999999999E-2</c:v>
                </c:pt>
                <c:pt idx="141">
                  <c:v>1.4999999999999999E-2</c:v>
                </c:pt>
                <c:pt idx="142">
                  <c:v>1.4999999999999999E-2</c:v>
                </c:pt>
                <c:pt idx="143">
                  <c:v>1.4999999999999999E-2</c:v>
                </c:pt>
                <c:pt idx="144">
                  <c:v>1.4999999999999999E-2</c:v>
                </c:pt>
                <c:pt idx="145">
                  <c:v>1.4999999999999999E-2</c:v>
                </c:pt>
                <c:pt idx="146">
                  <c:v>1.4999999999999999E-2</c:v>
                </c:pt>
                <c:pt idx="147">
                  <c:v>1.4999999999999999E-2</c:v>
                </c:pt>
                <c:pt idx="148">
                  <c:v>1.4999999999999999E-2</c:v>
                </c:pt>
                <c:pt idx="149">
                  <c:v>1.4999999999999999E-2</c:v>
                </c:pt>
                <c:pt idx="150">
                  <c:v>1.4999999999999999E-2</c:v>
                </c:pt>
                <c:pt idx="151">
                  <c:v>1.4999999999999999E-2</c:v>
                </c:pt>
                <c:pt idx="152">
                  <c:v>1.4999999999999999E-2</c:v>
                </c:pt>
                <c:pt idx="153">
                  <c:v>1.4999999999999999E-2</c:v>
                </c:pt>
                <c:pt idx="154">
                  <c:v>1.4999999999999999E-2</c:v>
                </c:pt>
                <c:pt idx="155">
                  <c:v>1.4999999999999999E-2</c:v>
                </c:pt>
                <c:pt idx="156">
                  <c:v>1.4999999999999999E-2</c:v>
                </c:pt>
                <c:pt idx="157">
                  <c:v>1.4999999999999999E-2</c:v>
                </c:pt>
                <c:pt idx="158">
                  <c:v>1.4999999999999999E-2</c:v>
                </c:pt>
                <c:pt idx="159">
                  <c:v>1.4999999999999999E-2</c:v>
                </c:pt>
                <c:pt idx="160">
                  <c:v>1.4999999999999999E-2</c:v>
                </c:pt>
                <c:pt idx="161">
                  <c:v>1.4999999999999999E-2</c:v>
                </c:pt>
                <c:pt idx="162">
                  <c:v>1.4999999999999999E-2</c:v>
                </c:pt>
                <c:pt idx="163">
                  <c:v>1.4999999999999999E-2</c:v>
                </c:pt>
                <c:pt idx="164">
                  <c:v>1.4999999999999999E-2</c:v>
                </c:pt>
                <c:pt idx="165">
                  <c:v>1.4999999999999999E-2</c:v>
                </c:pt>
                <c:pt idx="166">
                  <c:v>1.4999999999999999E-2</c:v>
                </c:pt>
                <c:pt idx="167">
                  <c:v>1.4999999999999999E-2</c:v>
                </c:pt>
                <c:pt idx="168">
                  <c:v>1.4999999999999999E-2</c:v>
                </c:pt>
                <c:pt idx="169">
                  <c:v>1.4999999999999999E-2</c:v>
                </c:pt>
                <c:pt idx="170">
                  <c:v>1.4999999999999999E-2</c:v>
                </c:pt>
                <c:pt idx="171">
                  <c:v>1.4999999999999999E-2</c:v>
                </c:pt>
                <c:pt idx="172">
                  <c:v>1.4999999999999999E-2</c:v>
                </c:pt>
                <c:pt idx="173">
                  <c:v>1.4999999999999999E-2</c:v>
                </c:pt>
                <c:pt idx="174">
                  <c:v>1.4999999999999999E-2</c:v>
                </c:pt>
                <c:pt idx="175">
                  <c:v>1.4999999999999999E-2</c:v>
                </c:pt>
                <c:pt idx="176">
                  <c:v>1.4999999999999999E-2</c:v>
                </c:pt>
                <c:pt idx="177">
                  <c:v>1.4999999999999999E-2</c:v>
                </c:pt>
                <c:pt idx="178">
                  <c:v>1.4999999999999999E-2</c:v>
                </c:pt>
                <c:pt idx="179">
                  <c:v>1.4999999999999999E-2</c:v>
                </c:pt>
                <c:pt idx="180">
                  <c:v>1.4999999999999999E-2</c:v>
                </c:pt>
                <c:pt idx="181">
                  <c:v>1.4999999999999999E-2</c:v>
                </c:pt>
                <c:pt idx="182">
                  <c:v>1.4999999999999999E-2</c:v>
                </c:pt>
                <c:pt idx="183">
                  <c:v>1.4999999999999999E-2</c:v>
                </c:pt>
                <c:pt idx="184">
                  <c:v>1.4999999999999999E-2</c:v>
                </c:pt>
                <c:pt idx="185">
                  <c:v>1.4999999999999999E-2</c:v>
                </c:pt>
                <c:pt idx="186">
                  <c:v>1.4999999999999999E-2</c:v>
                </c:pt>
                <c:pt idx="187">
                  <c:v>1.4999999999999999E-2</c:v>
                </c:pt>
                <c:pt idx="188">
                  <c:v>1.4999999999999999E-2</c:v>
                </c:pt>
                <c:pt idx="189">
                  <c:v>1.4999999999999999E-2</c:v>
                </c:pt>
                <c:pt idx="191">
                  <c:v>1.5E-3</c:v>
                </c:pt>
                <c:pt idx="192">
                  <c:v>1.5E-3</c:v>
                </c:pt>
                <c:pt idx="193">
                  <c:v>5.0000000000000001E-4</c:v>
                </c:pt>
                <c:pt idx="194">
                  <c:v>5.0000000000000001E-4</c:v>
                </c:pt>
                <c:pt idx="195">
                  <c:v>5.0000000000000001E-4</c:v>
                </c:pt>
                <c:pt idx="196">
                  <c:v>8.0000000000000004E-4</c:v>
                </c:pt>
                <c:pt idx="197">
                  <c:v>2.5000000000000001E-4</c:v>
                </c:pt>
                <c:pt idx="198">
                  <c:v>2.5000000000000001E-4</c:v>
                </c:pt>
                <c:pt idx="199">
                  <c:v>2.5000000000000001E-4</c:v>
                </c:pt>
                <c:pt idx="200">
                  <c:v>2.5000000000000001E-4</c:v>
                </c:pt>
                <c:pt idx="201">
                  <c:v>2.5000000000000001E-4</c:v>
                </c:pt>
                <c:pt idx="202">
                  <c:v>5.0000000000000001E-4</c:v>
                </c:pt>
                <c:pt idx="203">
                  <c:v>2.5000000000000001E-4</c:v>
                </c:pt>
                <c:pt idx="204">
                  <c:v>6.9999999999999999E-4</c:v>
                </c:pt>
                <c:pt idx="205">
                  <c:v>2.5000000000000001E-4</c:v>
                </c:pt>
                <c:pt idx="206">
                  <c:v>2.5000000000000001E-4</c:v>
                </c:pt>
                <c:pt idx="207">
                  <c:v>2.5000000000000001E-4</c:v>
                </c:pt>
                <c:pt idx="208">
                  <c:v>6.9999999999999999E-4</c:v>
                </c:pt>
                <c:pt idx="209">
                  <c:v>2.5000000000000001E-4</c:v>
                </c:pt>
                <c:pt idx="210">
                  <c:v>5.0000000000000001E-4</c:v>
                </c:pt>
                <c:pt idx="211">
                  <c:v>2.5000000000000001E-4</c:v>
                </c:pt>
                <c:pt idx="212">
                  <c:v>1.1999999999999999E-3</c:v>
                </c:pt>
                <c:pt idx="213">
                  <c:v>2.5000000000000001E-4</c:v>
                </c:pt>
                <c:pt idx="214">
                  <c:v>5.9999999999999995E-4</c:v>
                </c:pt>
                <c:pt idx="215">
                  <c:v>5.9999999999999995E-4</c:v>
                </c:pt>
                <c:pt idx="216">
                  <c:v>2.5000000000000001E-4</c:v>
                </c:pt>
                <c:pt idx="217">
                  <c:v>2.5000000000000001E-4</c:v>
                </c:pt>
                <c:pt idx="218">
                  <c:v>2.5000000000000001E-4</c:v>
                </c:pt>
                <c:pt idx="219">
                  <c:v>6.9999999999999999E-4</c:v>
                </c:pt>
                <c:pt idx="220">
                  <c:v>6.9999999999999999E-4</c:v>
                </c:pt>
                <c:pt idx="221">
                  <c:v>2.5000000000000001E-4</c:v>
                </c:pt>
                <c:pt idx="222">
                  <c:v>4.0000000000000002E-4</c:v>
                </c:pt>
                <c:pt idx="223">
                  <c:v>5.0000000000000001E-4</c:v>
                </c:pt>
                <c:pt idx="224">
                  <c:v>5.0000000000000001E-4</c:v>
                </c:pt>
                <c:pt idx="225">
                  <c:v>8.0000000000000004E-4</c:v>
                </c:pt>
                <c:pt idx="226">
                  <c:v>2.5000000000000001E-4</c:v>
                </c:pt>
                <c:pt idx="227">
                  <c:v>1.1000000000000001E-3</c:v>
                </c:pt>
                <c:pt idx="228">
                  <c:v>1.4E-3</c:v>
                </c:pt>
                <c:pt idx="253">
                  <c:v>1.2999999999999999E-3</c:v>
                </c:pt>
                <c:pt idx="254">
                  <c:v>1.2999999999999999E-3</c:v>
                </c:pt>
                <c:pt idx="255">
                  <c:v>1.2999999999999999E-3</c:v>
                </c:pt>
                <c:pt idx="256">
                  <c:v>1.2999999999999999E-3</c:v>
                </c:pt>
                <c:pt idx="257">
                  <c:v>1.2999999999999999E-3</c:v>
                </c:pt>
                <c:pt idx="258">
                  <c:v>1.2999999999999999E-3</c:v>
                </c:pt>
                <c:pt idx="259">
                  <c:v>1.2999999999999999E-3</c:v>
                </c:pt>
                <c:pt idx="260">
                  <c:v>1.2999999999999999E-3</c:v>
                </c:pt>
                <c:pt idx="261">
                  <c:v>1.2999999999999999E-3</c:v>
                </c:pt>
                <c:pt idx="262">
                  <c:v>1.2999999999999999E-3</c:v>
                </c:pt>
                <c:pt idx="263">
                  <c:v>1.2999999999999999E-3</c:v>
                </c:pt>
                <c:pt idx="264">
                  <c:v>1.2999999999999999E-3</c:v>
                </c:pt>
                <c:pt idx="265">
                  <c:v>1.2999999999999999E-3</c:v>
                </c:pt>
                <c:pt idx="266">
                  <c:v>1.2999999999999999E-3</c:v>
                </c:pt>
                <c:pt idx="267">
                  <c:v>1.2999999999999999E-3</c:v>
                </c:pt>
                <c:pt idx="268">
                  <c:v>1.2999999999999999E-3</c:v>
                </c:pt>
                <c:pt idx="269">
                  <c:v>1.2999999999999999E-3</c:v>
                </c:pt>
                <c:pt idx="270">
                  <c:v>1.2999999999999999E-3</c:v>
                </c:pt>
                <c:pt idx="271">
                  <c:v>1.2999999999999999E-3</c:v>
                </c:pt>
                <c:pt idx="272">
                  <c:v>1.2999999999999999E-3</c:v>
                </c:pt>
                <c:pt idx="273">
                  <c:v>1.2999999999999999E-3</c:v>
                </c:pt>
                <c:pt idx="274">
                  <c:v>1.2999999999999999E-3</c:v>
                </c:pt>
                <c:pt idx="275">
                  <c:v>1.2999999999999999E-3</c:v>
                </c:pt>
                <c:pt idx="276">
                  <c:v>1.2999999999999999E-3</c:v>
                </c:pt>
                <c:pt idx="277">
                  <c:v>1.2999999999999999E-3</c:v>
                </c:pt>
                <c:pt idx="278">
                  <c:v>1.2999999999999999E-3</c:v>
                </c:pt>
                <c:pt idx="279">
                  <c:v>1.2999999999999999E-3</c:v>
                </c:pt>
                <c:pt idx="280">
                  <c:v>1.2999999999999999E-3</c:v>
                </c:pt>
                <c:pt idx="281">
                  <c:v>1.2999999999999999E-3</c:v>
                </c:pt>
                <c:pt idx="282">
                  <c:v>1.2999999999999999E-3</c:v>
                </c:pt>
                <c:pt idx="283">
                  <c:v>1.2999999999999999E-3</c:v>
                </c:pt>
                <c:pt idx="284">
                  <c:v>1.2999999999999999E-3</c:v>
                </c:pt>
                <c:pt idx="285">
                  <c:v>1.2999999999999999E-3</c:v>
                </c:pt>
                <c:pt idx="286">
                  <c:v>1.2999999999999999E-3</c:v>
                </c:pt>
                <c:pt idx="287">
                  <c:v>1.2999999999999999E-3</c:v>
                </c:pt>
                <c:pt idx="288">
                  <c:v>1.2999999999999999E-3</c:v>
                </c:pt>
                <c:pt idx="289">
                  <c:v>1.2999999999999999E-3</c:v>
                </c:pt>
                <c:pt idx="290">
                  <c:v>1.2999999999999999E-3</c:v>
                </c:pt>
                <c:pt idx="291">
                  <c:v>1.2999999999999999E-3</c:v>
                </c:pt>
                <c:pt idx="292">
                  <c:v>1.2999999999999999E-3</c:v>
                </c:pt>
                <c:pt idx="293">
                  <c:v>1.2999999999999999E-3</c:v>
                </c:pt>
                <c:pt idx="294">
                  <c:v>1.2999999999999999E-3</c:v>
                </c:pt>
                <c:pt idx="295">
                  <c:v>1.2999999999999999E-3</c:v>
                </c:pt>
                <c:pt idx="296">
                  <c:v>1.2999999999999999E-3</c:v>
                </c:pt>
                <c:pt idx="297">
                  <c:v>1.2999999999999999E-3</c:v>
                </c:pt>
                <c:pt idx="298">
                  <c:v>1.2999999999999999E-3</c:v>
                </c:pt>
                <c:pt idx="299">
                  <c:v>1.2999999999999999E-3</c:v>
                </c:pt>
                <c:pt idx="300">
                  <c:v>1.2999999999999999E-3</c:v>
                </c:pt>
                <c:pt idx="301">
                  <c:v>1.2999999999999999E-3</c:v>
                </c:pt>
                <c:pt idx="302">
                  <c:v>1.2999999999999999E-3</c:v>
                </c:pt>
                <c:pt idx="303">
                  <c:v>1.2999999999999999E-3</c:v>
                </c:pt>
                <c:pt idx="304">
                  <c:v>4.4999999999999998E-2</c:v>
                </c:pt>
                <c:pt idx="305">
                  <c:v>1.2999999999999999E-3</c:v>
                </c:pt>
                <c:pt idx="306">
                  <c:v>0.16600000000000001</c:v>
                </c:pt>
                <c:pt idx="307">
                  <c:v>1.2999999999999999E-3</c:v>
                </c:pt>
                <c:pt idx="308">
                  <c:v>0.04</c:v>
                </c:pt>
                <c:pt idx="309">
                  <c:v>1.2999999999999999E-3</c:v>
                </c:pt>
                <c:pt idx="310">
                  <c:v>5.2999999999999999E-2</c:v>
                </c:pt>
                <c:pt idx="311">
                  <c:v>1.2999999999999999E-3</c:v>
                </c:pt>
                <c:pt idx="312">
                  <c:v>0.245</c:v>
                </c:pt>
                <c:pt idx="313">
                  <c:v>1.2999999999999999E-3</c:v>
                </c:pt>
                <c:pt idx="314">
                  <c:v>1.2999999999999999E-3</c:v>
                </c:pt>
                <c:pt idx="315">
                  <c:v>1.2999999999999999E-3</c:v>
                </c:pt>
                <c:pt idx="316">
                  <c:v>1.7000000000000001E-2</c:v>
                </c:pt>
                <c:pt idx="317">
                  <c:v>1.2999999999999999E-3</c:v>
                </c:pt>
                <c:pt idx="318">
                  <c:v>1.2999999999999999E-3</c:v>
                </c:pt>
                <c:pt idx="319">
                  <c:v>1.4999999999999999E-2</c:v>
                </c:pt>
                <c:pt idx="320">
                  <c:v>1.2999999999999999E-3</c:v>
                </c:pt>
                <c:pt idx="321">
                  <c:v>1.6E-2</c:v>
                </c:pt>
                <c:pt idx="322">
                  <c:v>1.2999999999999999E-3</c:v>
                </c:pt>
                <c:pt idx="323">
                  <c:v>1.2999999999999999E-3</c:v>
                </c:pt>
                <c:pt idx="324">
                  <c:v>1.4999999999999999E-2</c:v>
                </c:pt>
                <c:pt idx="325">
                  <c:v>1.4999999999999999E-2</c:v>
                </c:pt>
                <c:pt idx="326">
                  <c:v>1.4999999999999999E-2</c:v>
                </c:pt>
                <c:pt idx="327">
                  <c:v>1.4999999999999999E-2</c:v>
                </c:pt>
                <c:pt idx="328">
                  <c:v>1.4999999999999999E-2</c:v>
                </c:pt>
                <c:pt idx="329">
                  <c:v>1.4999999999999999E-2</c:v>
                </c:pt>
                <c:pt idx="330">
                  <c:v>1.4999999999999999E-2</c:v>
                </c:pt>
                <c:pt idx="331">
                  <c:v>1.4999999999999999E-2</c:v>
                </c:pt>
                <c:pt idx="332">
                  <c:v>1.4999999999999999E-2</c:v>
                </c:pt>
                <c:pt idx="333">
                  <c:v>1.4999999999999999E-2</c:v>
                </c:pt>
                <c:pt idx="334">
                  <c:v>1.4999999999999999E-2</c:v>
                </c:pt>
                <c:pt idx="335">
                  <c:v>1.4999999999999999E-2</c:v>
                </c:pt>
                <c:pt idx="336">
                  <c:v>1.4999999999999999E-2</c:v>
                </c:pt>
                <c:pt idx="337">
                  <c:v>1.4999999999999999E-2</c:v>
                </c:pt>
                <c:pt idx="338">
                  <c:v>1.4999999999999999E-2</c:v>
                </c:pt>
                <c:pt idx="339">
                  <c:v>1.4999999999999999E-2</c:v>
                </c:pt>
                <c:pt idx="340">
                  <c:v>1.4999999999999999E-2</c:v>
                </c:pt>
                <c:pt idx="341">
                  <c:v>1.4999999999999999E-2</c:v>
                </c:pt>
                <c:pt idx="342">
                  <c:v>1.4999999999999999E-2</c:v>
                </c:pt>
                <c:pt idx="343">
                  <c:v>1.4999999999999999E-2</c:v>
                </c:pt>
                <c:pt idx="344">
                  <c:v>1.4999999999999999E-2</c:v>
                </c:pt>
                <c:pt idx="345">
                  <c:v>1.4999999999999999E-2</c:v>
                </c:pt>
                <c:pt idx="346">
                  <c:v>1.4999999999999999E-2</c:v>
                </c:pt>
                <c:pt idx="347">
                  <c:v>1.4999999999999999E-2</c:v>
                </c:pt>
                <c:pt idx="348">
                  <c:v>1.4999999999999999E-2</c:v>
                </c:pt>
                <c:pt idx="349">
                  <c:v>1.4999999999999999E-2</c:v>
                </c:pt>
                <c:pt idx="350">
                  <c:v>1.4999999999999999E-2</c:v>
                </c:pt>
                <c:pt idx="351">
                  <c:v>1.4999999999999999E-2</c:v>
                </c:pt>
                <c:pt idx="352">
                  <c:v>1.4999999999999999E-2</c:v>
                </c:pt>
                <c:pt idx="353">
                  <c:v>1.4999999999999999E-2</c:v>
                </c:pt>
                <c:pt idx="354">
                  <c:v>1.4999999999999999E-2</c:v>
                </c:pt>
                <c:pt idx="355">
                  <c:v>1.4999999999999999E-2</c:v>
                </c:pt>
                <c:pt idx="356">
                  <c:v>1.4999999999999999E-2</c:v>
                </c:pt>
                <c:pt idx="357">
                  <c:v>1.4999999999999999E-2</c:v>
                </c:pt>
                <c:pt idx="358">
                  <c:v>1.4999999999999999E-2</c:v>
                </c:pt>
                <c:pt idx="359">
                  <c:v>1.4999999999999999E-2</c:v>
                </c:pt>
                <c:pt idx="360">
                  <c:v>1.4999999999999999E-2</c:v>
                </c:pt>
                <c:pt idx="361">
                  <c:v>1.4999999999999999E-2</c:v>
                </c:pt>
                <c:pt idx="362">
                  <c:v>1.4999999999999999E-2</c:v>
                </c:pt>
                <c:pt idx="363">
                  <c:v>1.4999999999999999E-2</c:v>
                </c:pt>
                <c:pt idx="364">
                  <c:v>1.4999999999999999E-2</c:v>
                </c:pt>
                <c:pt idx="365">
                  <c:v>1.4999999999999999E-2</c:v>
                </c:pt>
                <c:pt idx="366">
                  <c:v>1.4999999999999999E-2</c:v>
                </c:pt>
                <c:pt idx="367">
                  <c:v>1.4999999999999999E-2</c:v>
                </c:pt>
                <c:pt idx="368">
                  <c:v>1.4999999999999999E-2</c:v>
                </c:pt>
                <c:pt idx="369">
                  <c:v>1.4999999999999999E-2</c:v>
                </c:pt>
                <c:pt idx="370">
                  <c:v>1.4999999999999999E-2</c:v>
                </c:pt>
                <c:pt idx="371">
                  <c:v>1.4999999999999999E-2</c:v>
                </c:pt>
                <c:pt idx="372">
                  <c:v>1.4999999999999999E-2</c:v>
                </c:pt>
                <c:pt idx="373">
                  <c:v>1.4999999999999999E-2</c:v>
                </c:pt>
                <c:pt idx="374">
                  <c:v>1.4999999999999999E-2</c:v>
                </c:pt>
                <c:pt idx="375">
                  <c:v>1.4999999999999999E-2</c:v>
                </c:pt>
                <c:pt idx="376">
                  <c:v>1.4999999999999999E-2</c:v>
                </c:pt>
                <c:pt idx="377">
                  <c:v>1.4999999999999999E-2</c:v>
                </c:pt>
                <c:pt idx="378">
                  <c:v>1.4999999999999999E-2</c:v>
                </c:pt>
                <c:pt idx="379">
                  <c:v>1.4999999999999999E-2</c:v>
                </c:pt>
                <c:pt idx="380">
                  <c:v>1.4999999999999999E-2</c:v>
                </c:pt>
                <c:pt idx="381">
                  <c:v>1.4999999999999999E-2</c:v>
                </c:pt>
                <c:pt idx="382">
                  <c:v>1.4999999999999999E-2</c:v>
                </c:pt>
                <c:pt idx="383">
                  <c:v>1.4999999999999999E-2</c:v>
                </c:pt>
                <c:pt idx="384">
                  <c:v>1.4999999999999999E-2</c:v>
                </c:pt>
                <c:pt idx="385">
                  <c:v>1.4999999999999999E-2</c:v>
                </c:pt>
                <c:pt idx="386">
                  <c:v>1.4999999999999999E-2</c:v>
                </c:pt>
                <c:pt idx="387">
                  <c:v>1.4999999999999999E-2</c:v>
                </c:pt>
                <c:pt idx="388">
                  <c:v>1.4999999999999999E-2</c:v>
                </c:pt>
                <c:pt idx="389">
                  <c:v>1.4999999999999999E-2</c:v>
                </c:pt>
                <c:pt idx="390">
                  <c:v>6.7000000000000004E-2</c:v>
                </c:pt>
                <c:pt idx="391">
                  <c:v>0.02</c:v>
                </c:pt>
                <c:pt idx="393">
                  <c:v>4.7E-2</c:v>
                </c:pt>
                <c:pt idx="394">
                  <c:v>1.2999999999999999E-3</c:v>
                </c:pt>
                <c:pt idx="395">
                  <c:v>1.2999999999999999E-3</c:v>
                </c:pt>
                <c:pt idx="396">
                  <c:v>1.2999999999999999E-3</c:v>
                </c:pt>
                <c:pt idx="397">
                  <c:v>1.2999999999999999E-3</c:v>
                </c:pt>
                <c:pt idx="398">
                  <c:v>1.2999999999999999E-3</c:v>
                </c:pt>
                <c:pt idx="399">
                  <c:v>1.2999999999999999E-3</c:v>
                </c:pt>
                <c:pt idx="400">
                  <c:v>1.2999999999999999E-3</c:v>
                </c:pt>
                <c:pt idx="401">
                  <c:v>1.2999999999999999E-3</c:v>
                </c:pt>
                <c:pt idx="402">
                  <c:v>1.2999999999999999E-3</c:v>
                </c:pt>
                <c:pt idx="403">
                  <c:v>1.2999999999999999E-3</c:v>
                </c:pt>
                <c:pt idx="404">
                  <c:v>1.2999999999999999E-3</c:v>
                </c:pt>
                <c:pt idx="405">
                  <c:v>1.2999999999999999E-3</c:v>
                </c:pt>
                <c:pt idx="406">
                  <c:v>1.2999999999999999E-3</c:v>
                </c:pt>
                <c:pt idx="407">
                  <c:v>1.2999999999999999E-3</c:v>
                </c:pt>
                <c:pt idx="408">
                  <c:v>1.2999999999999999E-3</c:v>
                </c:pt>
                <c:pt idx="409">
                  <c:v>1.2999999999999999E-3</c:v>
                </c:pt>
                <c:pt idx="410">
                  <c:v>1.2999999999999999E-3</c:v>
                </c:pt>
                <c:pt idx="411">
                  <c:v>1.2999999999999999E-3</c:v>
                </c:pt>
                <c:pt idx="412">
                  <c:v>1.2999999999999999E-3</c:v>
                </c:pt>
                <c:pt idx="413">
                  <c:v>1.2999999999999999E-3</c:v>
                </c:pt>
                <c:pt idx="414">
                  <c:v>1.2999999999999999E-3</c:v>
                </c:pt>
                <c:pt idx="415">
                  <c:v>1.2999999999999999E-3</c:v>
                </c:pt>
                <c:pt idx="416">
                  <c:v>1.2999999999999999E-3</c:v>
                </c:pt>
                <c:pt idx="417">
                  <c:v>1.2999999999999999E-3</c:v>
                </c:pt>
                <c:pt idx="418">
                  <c:v>1.2999999999999999E-3</c:v>
                </c:pt>
                <c:pt idx="419">
                  <c:v>1.2999999999999999E-3</c:v>
                </c:pt>
                <c:pt idx="420">
                  <c:v>1.2999999999999999E-3</c:v>
                </c:pt>
                <c:pt idx="421">
                  <c:v>1.2999999999999999E-3</c:v>
                </c:pt>
                <c:pt idx="422">
                  <c:v>1.2999999999999999E-3</c:v>
                </c:pt>
                <c:pt idx="423">
                  <c:v>1.2999999999999999E-3</c:v>
                </c:pt>
                <c:pt idx="424">
                  <c:v>1.2999999999999999E-3</c:v>
                </c:pt>
                <c:pt idx="425">
                  <c:v>1.2999999999999999E-3</c:v>
                </c:pt>
                <c:pt idx="426">
                  <c:v>1.2999999999999999E-3</c:v>
                </c:pt>
                <c:pt idx="427">
                  <c:v>1.2999999999999999E-3</c:v>
                </c:pt>
                <c:pt idx="428">
                  <c:v>1.2999999999999999E-3</c:v>
                </c:pt>
                <c:pt idx="429">
                  <c:v>1.2999999999999999E-3</c:v>
                </c:pt>
                <c:pt idx="430">
                  <c:v>1.2999999999999999E-3</c:v>
                </c:pt>
                <c:pt idx="431">
                  <c:v>1.2999999999999999E-3</c:v>
                </c:pt>
                <c:pt idx="432">
                  <c:v>1.2999999999999999E-3</c:v>
                </c:pt>
                <c:pt idx="433">
                  <c:v>1.2999999999999999E-3</c:v>
                </c:pt>
                <c:pt idx="434">
                  <c:v>1.2999999999999999E-3</c:v>
                </c:pt>
                <c:pt idx="435">
                  <c:v>1.2999999999999999E-3</c:v>
                </c:pt>
                <c:pt idx="436">
                  <c:v>1.2999999999999999E-3</c:v>
                </c:pt>
                <c:pt idx="437">
                  <c:v>1.2999999999999999E-3</c:v>
                </c:pt>
                <c:pt idx="438">
                  <c:v>1.2999999999999999E-3</c:v>
                </c:pt>
                <c:pt idx="439">
                  <c:v>1.2999999999999999E-3</c:v>
                </c:pt>
                <c:pt idx="440">
                  <c:v>1.2999999999999999E-3</c:v>
                </c:pt>
                <c:pt idx="441">
                  <c:v>1.2999999999999999E-3</c:v>
                </c:pt>
                <c:pt idx="442">
                  <c:v>1.2999999999999999E-3</c:v>
                </c:pt>
                <c:pt idx="443">
                  <c:v>1.2999999999999999E-3</c:v>
                </c:pt>
                <c:pt idx="444">
                  <c:v>1.2999999999999999E-3</c:v>
                </c:pt>
                <c:pt idx="445">
                  <c:v>1.2999999999999999E-3</c:v>
                </c:pt>
                <c:pt idx="446">
                  <c:v>1.2999999999999999E-3</c:v>
                </c:pt>
                <c:pt idx="447">
                  <c:v>1.2999999999999999E-3</c:v>
                </c:pt>
                <c:pt idx="448">
                  <c:v>3.3000000000000002E-2</c:v>
                </c:pt>
                <c:pt idx="449">
                  <c:v>2.1000000000000001E-2</c:v>
                </c:pt>
                <c:pt idx="450">
                  <c:v>1.2999999999999999E-3</c:v>
                </c:pt>
                <c:pt idx="451">
                  <c:v>1.2999999999999999E-3</c:v>
                </c:pt>
                <c:pt idx="452">
                  <c:v>1.2999999999999999E-3</c:v>
                </c:pt>
                <c:pt idx="453">
                  <c:v>9.6000000000000002E-2</c:v>
                </c:pt>
                <c:pt idx="454">
                  <c:v>5.0999999999999997E-2</c:v>
                </c:pt>
                <c:pt idx="455">
                  <c:v>0.29899999999999999</c:v>
                </c:pt>
                <c:pt idx="456">
                  <c:v>0.22900000000000001</c:v>
                </c:pt>
                <c:pt idx="457">
                  <c:v>1.2999999999999999E-3</c:v>
                </c:pt>
                <c:pt idx="458">
                  <c:v>1.2999999999999999E-3</c:v>
                </c:pt>
                <c:pt idx="459">
                  <c:v>1.2999999999999999E-3</c:v>
                </c:pt>
                <c:pt idx="460">
                  <c:v>1.2999999999999999E-3</c:v>
                </c:pt>
                <c:pt idx="461">
                  <c:v>1.2999999999999999E-3</c:v>
                </c:pt>
                <c:pt idx="462">
                  <c:v>1.2999999999999999E-3</c:v>
                </c:pt>
                <c:pt idx="463">
                  <c:v>1.2999999999999999E-3</c:v>
                </c:pt>
                <c:pt idx="464">
                  <c:v>1.2999999999999999E-3</c:v>
                </c:pt>
                <c:pt idx="465">
                  <c:v>1.2999999999999999E-3</c:v>
                </c:pt>
                <c:pt idx="466">
                  <c:v>1.2999999999999999E-3</c:v>
                </c:pt>
                <c:pt idx="467">
                  <c:v>1.2999999999999999E-3</c:v>
                </c:pt>
                <c:pt idx="468">
                  <c:v>1.4999999999999999E-2</c:v>
                </c:pt>
                <c:pt idx="469">
                  <c:v>1.4999999999999999E-2</c:v>
                </c:pt>
                <c:pt idx="470">
                  <c:v>1.4999999999999999E-2</c:v>
                </c:pt>
                <c:pt idx="471">
                  <c:v>1.4999999999999999E-2</c:v>
                </c:pt>
                <c:pt idx="472">
                  <c:v>1.4999999999999999E-2</c:v>
                </c:pt>
                <c:pt idx="473">
                  <c:v>1.4999999999999999E-2</c:v>
                </c:pt>
                <c:pt idx="474">
                  <c:v>1.4999999999999999E-2</c:v>
                </c:pt>
                <c:pt idx="475">
                  <c:v>1.4999999999999999E-2</c:v>
                </c:pt>
                <c:pt idx="476">
                  <c:v>1.4999999999999999E-2</c:v>
                </c:pt>
                <c:pt idx="477">
                  <c:v>1.4999999999999999E-2</c:v>
                </c:pt>
                <c:pt idx="478">
                  <c:v>1.4999999999999999E-2</c:v>
                </c:pt>
                <c:pt idx="479">
                  <c:v>1.4999999999999999E-2</c:v>
                </c:pt>
                <c:pt idx="480">
                  <c:v>1.4999999999999999E-2</c:v>
                </c:pt>
                <c:pt idx="481">
                  <c:v>1.4999999999999999E-2</c:v>
                </c:pt>
                <c:pt idx="482">
                  <c:v>1.4999999999999999E-2</c:v>
                </c:pt>
                <c:pt idx="483">
                  <c:v>1.4999999999999999E-2</c:v>
                </c:pt>
                <c:pt idx="484">
                  <c:v>1.4999999999999999E-2</c:v>
                </c:pt>
                <c:pt idx="485">
                  <c:v>1.4999999999999999E-2</c:v>
                </c:pt>
                <c:pt idx="486">
                  <c:v>1.4999999999999999E-2</c:v>
                </c:pt>
                <c:pt idx="487">
                  <c:v>1.4999999999999999E-2</c:v>
                </c:pt>
                <c:pt idx="488">
                  <c:v>1.4999999999999999E-2</c:v>
                </c:pt>
                <c:pt idx="489">
                  <c:v>1.4999999999999999E-2</c:v>
                </c:pt>
                <c:pt idx="490">
                  <c:v>1.4999999999999999E-2</c:v>
                </c:pt>
                <c:pt idx="491">
                  <c:v>1.4999999999999999E-2</c:v>
                </c:pt>
                <c:pt idx="492">
                  <c:v>1.4999999999999999E-2</c:v>
                </c:pt>
                <c:pt idx="493">
                  <c:v>1.4999999999999999E-2</c:v>
                </c:pt>
                <c:pt idx="494">
                  <c:v>1.4999999999999999E-2</c:v>
                </c:pt>
                <c:pt idx="495">
                  <c:v>1.4999999999999999E-2</c:v>
                </c:pt>
                <c:pt idx="496">
                  <c:v>1.4999999999999999E-2</c:v>
                </c:pt>
                <c:pt idx="497">
                  <c:v>1.4999999999999999E-2</c:v>
                </c:pt>
                <c:pt idx="498">
                  <c:v>1.4999999999999999E-2</c:v>
                </c:pt>
                <c:pt idx="499">
                  <c:v>1.4999999999999999E-2</c:v>
                </c:pt>
                <c:pt idx="500">
                  <c:v>1.4999999999999999E-2</c:v>
                </c:pt>
                <c:pt idx="501">
                  <c:v>1.4999999999999999E-2</c:v>
                </c:pt>
                <c:pt idx="502">
                  <c:v>1.4999999999999999E-2</c:v>
                </c:pt>
                <c:pt idx="503">
                  <c:v>1.4999999999999999E-2</c:v>
                </c:pt>
                <c:pt idx="504">
                  <c:v>1.4999999999999999E-2</c:v>
                </c:pt>
                <c:pt idx="505">
                  <c:v>1.4999999999999999E-2</c:v>
                </c:pt>
                <c:pt idx="506">
                  <c:v>1.4999999999999999E-2</c:v>
                </c:pt>
                <c:pt idx="507">
                  <c:v>1.4999999999999999E-2</c:v>
                </c:pt>
                <c:pt idx="508">
                  <c:v>1.4999999999999999E-2</c:v>
                </c:pt>
                <c:pt idx="509">
                  <c:v>1.4999999999999999E-2</c:v>
                </c:pt>
                <c:pt idx="510">
                  <c:v>1.4999999999999999E-2</c:v>
                </c:pt>
                <c:pt idx="511">
                  <c:v>1.4999999999999999E-2</c:v>
                </c:pt>
                <c:pt idx="512">
                  <c:v>1.4999999999999999E-2</c:v>
                </c:pt>
                <c:pt idx="513">
                  <c:v>1.4999999999999999E-2</c:v>
                </c:pt>
                <c:pt idx="514">
                  <c:v>1.4999999999999999E-2</c:v>
                </c:pt>
                <c:pt idx="515">
                  <c:v>1.4999999999999999E-2</c:v>
                </c:pt>
                <c:pt idx="516">
                  <c:v>1.4999999999999999E-2</c:v>
                </c:pt>
                <c:pt idx="517">
                  <c:v>1.4999999999999999E-2</c:v>
                </c:pt>
                <c:pt idx="518">
                  <c:v>1.4999999999999999E-2</c:v>
                </c:pt>
                <c:pt idx="519">
                  <c:v>1.4999999999999999E-2</c:v>
                </c:pt>
                <c:pt idx="520">
                  <c:v>1.4999999999999999E-2</c:v>
                </c:pt>
                <c:pt idx="521">
                  <c:v>1.4999999999999999E-2</c:v>
                </c:pt>
                <c:pt idx="522">
                  <c:v>1.4999999999999999E-2</c:v>
                </c:pt>
                <c:pt idx="523">
                  <c:v>1.4999999999999999E-2</c:v>
                </c:pt>
                <c:pt idx="524">
                  <c:v>1.4999999999999999E-2</c:v>
                </c:pt>
                <c:pt idx="525">
                  <c:v>1.4999999999999999E-2</c:v>
                </c:pt>
                <c:pt idx="526">
                  <c:v>1.4999999999999999E-2</c:v>
                </c:pt>
                <c:pt idx="527">
                  <c:v>1.4999999999999999E-2</c:v>
                </c:pt>
                <c:pt idx="528">
                  <c:v>1.4999999999999999E-2</c:v>
                </c:pt>
                <c:pt idx="529">
                  <c:v>1.4999999999999999E-2</c:v>
                </c:pt>
                <c:pt idx="530">
                  <c:v>1.4999999999999999E-2</c:v>
                </c:pt>
                <c:pt idx="531">
                  <c:v>1.4999999999999999E-2</c:v>
                </c:pt>
                <c:pt idx="532">
                  <c:v>1.4999999999999999E-2</c:v>
                </c:pt>
                <c:pt idx="533">
                  <c:v>1.4999999999999999E-2</c:v>
                </c:pt>
                <c:pt idx="534">
                  <c:v>1.4999999999999999E-2</c:v>
                </c:pt>
                <c:pt idx="535">
                  <c:v>1.4999999999999999E-2</c:v>
                </c:pt>
                <c:pt idx="536">
                  <c:v>1.4999999999999999E-2</c:v>
                </c:pt>
                <c:pt idx="537">
                  <c:v>1.4999999999999999E-2</c:v>
                </c:pt>
                <c:pt idx="538">
                  <c:v>1.4999999999999999E-2</c:v>
                </c:pt>
                <c:pt idx="540">
                  <c:v>7.4999999999999997E-2</c:v>
                </c:pt>
                <c:pt idx="541">
                  <c:v>2.5000000000000001E-2</c:v>
                </c:pt>
                <c:pt idx="542">
                  <c:v>4.9000000000000002E-2</c:v>
                </c:pt>
                <c:pt idx="543">
                  <c:v>1.2999999999999999E-3</c:v>
                </c:pt>
                <c:pt idx="544">
                  <c:v>1.2999999999999999E-3</c:v>
                </c:pt>
                <c:pt idx="545">
                  <c:v>1.2999999999999999E-3</c:v>
                </c:pt>
                <c:pt idx="546">
                  <c:v>1.2999999999999999E-3</c:v>
                </c:pt>
                <c:pt idx="547">
                  <c:v>1.2999999999999999E-3</c:v>
                </c:pt>
                <c:pt idx="548">
                  <c:v>1.2999999999999999E-3</c:v>
                </c:pt>
                <c:pt idx="549">
                  <c:v>1.2999999999999999E-3</c:v>
                </c:pt>
                <c:pt idx="550">
                  <c:v>1.2999999999999999E-3</c:v>
                </c:pt>
                <c:pt idx="551">
                  <c:v>1.2999999999999999E-3</c:v>
                </c:pt>
                <c:pt idx="552">
                  <c:v>1.2999999999999999E-3</c:v>
                </c:pt>
                <c:pt idx="553">
                  <c:v>1.2999999999999999E-3</c:v>
                </c:pt>
                <c:pt idx="554">
                  <c:v>1.2999999999999999E-3</c:v>
                </c:pt>
                <c:pt idx="555">
                  <c:v>1.2999999999999999E-3</c:v>
                </c:pt>
                <c:pt idx="556">
                  <c:v>1.2999999999999999E-3</c:v>
                </c:pt>
                <c:pt idx="557">
                  <c:v>1.2999999999999999E-3</c:v>
                </c:pt>
                <c:pt idx="558">
                  <c:v>1.2999999999999999E-3</c:v>
                </c:pt>
                <c:pt idx="559">
                  <c:v>1.2999999999999999E-3</c:v>
                </c:pt>
                <c:pt idx="560">
                  <c:v>1.2999999999999999E-3</c:v>
                </c:pt>
                <c:pt idx="561">
                  <c:v>1.2999999999999999E-3</c:v>
                </c:pt>
                <c:pt idx="562">
                  <c:v>1.2999999999999999E-3</c:v>
                </c:pt>
                <c:pt idx="563">
                  <c:v>1.2999999999999999E-3</c:v>
                </c:pt>
                <c:pt idx="564">
                  <c:v>1.2999999999999999E-3</c:v>
                </c:pt>
                <c:pt idx="565">
                  <c:v>1.2999999999999999E-3</c:v>
                </c:pt>
                <c:pt idx="566">
                  <c:v>1.2999999999999999E-3</c:v>
                </c:pt>
                <c:pt idx="567">
                  <c:v>1.2999999999999999E-3</c:v>
                </c:pt>
                <c:pt idx="568">
                  <c:v>1.2999999999999999E-3</c:v>
                </c:pt>
                <c:pt idx="569">
                  <c:v>1.2999999999999999E-3</c:v>
                </c:pt>
                <c:pt idx="570">
                  <c:v>1.2999999999999999E-3</c:v>
                </c:pt>
                <c:pt idx="571">
                  <c:v>1.2999999999999999E-3</c:v>
                </c:pt>
                <c:pt idx="572">
                  <c:v>1.2999999999999999E-3</c:v>
                </c:pt>
                <c:pt idx="573">
                  <c:v>1.2999999999999999E-3</c:v>
                </c:pt>
                <c:pt idx="574">
                  <c:v>1.2999999999999999E-3</c:v>
                </c:pt>
                <c:pt idx="575">
                  <c:v>1.2999999999999999E-3</c:v>
                </c:pt>
                <c:pt idx="576">
                  <c:v>1.2999999999999999E-3</c:v>
                </c:pt>
                <c:pt idx="577">
                  <c:v>1.2999999999999999E-3</c:v>
                </c:pt>
                <c:pt idx="578">
                  <c:v>1.2999999999999999E-3</c:v>
                </c:pt>
                <c:pt idx="579">
                  <c:v>1.2999999999999999E-3</c:v>
                </c:pt>
                <c:pt idx="580">
                  <c:v>1.2999999999999999E-3</c:v>
                </c:pt>
                <c:pt idx="581">
                  <c:v>1.2999999999999999E-3</c:v>
                </c:pt>
                <c:pt idx="582">
                  <c:v>1.2999999999999999E-3</c:v>
                </c:pt>
                <c:pt idx="583">
                  <c:v>1.2999999999999999E-3</c:v>
                </c:pt>
                <c:pt idx="584">
                  <c:v>1.2999999999999999E-3</c:v>
                </c:pt>
                <c:pt idx="585">
                  <c:v>1.2999999999999999E-3</c:v>
                </c:pt>
                <c:pt idx="586">
                  <c:v>1.2999999999999999E-3</c:v>
                </c:pt>
                <c:pt idx="587">
                  <c:v>1.2999999999999999E-3</c:v>
                </c:pt>
                <c:pt idx="588">
                  <c:v>1.2999999999999999E-3</c:v>
                </c:pt>
                <c:pt idx="589">
                  <c:v>1.2999999999999999E-3</c:v>
                </c:pt>
                <c:pt idx="590">
                  <c:v>1.2999999999999999E-3</c:v>
                </c:pt>
                <c:pt idx="591">
                  <c:v>1.2999999999999999E-3</c:v>
                </c:pt>
                <c:pt idx="592">
                  <c:v>1.2999999999999999E-3</c:v>
                </c:pt>
                <c:pt idx="593">
                  <c:v>1.2999999999999999E-3</c:v>
                </c:pt>
                <c:pt idx="594">
                  <c:v>1.2999999999999999E-3</c:v>
                </c:pt>
                <c:pt idx="595">
                  <c:v>4.7E-2</c:v>
                </c:pt>
                <c:pt idx="596">
                  <c:v>1.2999999999999999E-3</c:v>
                </c:pt>
                <c:pt idx="597">
                  <c:v>0.186</c:v>
                </c:pt>
                <c:pt idx="598">
                  <c:v>1.2999999999999999E-3</c:v>
                </c:pt>
                <c:pt idx="599">
                  <c:v>1.2999999999999999E-3</c:v>
                </c:pt>
                <c:pt idx="600">
                  <c:v>1.2999999999999999E-3</c:v>
                </c:pt>
                <c:pt idx="601">
                  <c:v>1.2999999999999999E-3</c:v>
                </c:pt>
                <c:pt idx="602">
                  <c:v>1.2999999999999999E-3</c:v>
                </c:pt>
                <c:pt idx="603">
                  <c:v>1.2999999999999999E-3</c:v>
                </c:pt>
                <c:pt idx="604">
                  <c:v>0.28499999999999998</c:v>
                </c:pt>
                <c:pt idx="605">
                  <c:v>1.2999999999999999E-3</c:v>
                </c:pt>
                <c:pt idx="606">
                  <c:v>1.2999999999999999E-3</c:v>
                </c:pt>
                <c:pt idx="607">
                  <c:v>1.2999999999999999E-3</c:v>
                </c:pt>
                <c:pt idx="608">
                  <c:v>1.2999999999999999E-3</c:v>
                </c:pt>
                <c:pt idx="609">
                  <c:v>1.2999999999999999E-3</c:v>
                </c:pt>
                <c:pt idx="610">
                  <c:v>1.2999999999999999E-3</c:v>
                </c:pt>
                <c:pt idx="611">
                  <c:v>1.2999999999999999E-3</c:v>
                </c:pt>
                <c:pt idx="612">
                  <c:v>1.2999999999999999E-3</c:v>
                </c:pt>
                <c:pt idx="613">
                  <c:v>1.2999999999999999E-3</c:v>
                </c:pt>
                <c:pt idx="614">
                  <c:v>1.2999999999999999E-3</c:v>
                </c:pt>
                <c:pt idx="615">
                  <c:v>1.2999999999999999E-3</c:v>
                </c:pt>
                <c:pt idx="616">
                  <c:v>1.4999999999999999E-2</c:v>
                </c:pt>
                <c:pt idx="617">
                  <c:v>1.4999999999999999E-2</c:v>
                </c:pt>
                <c:pt idx="618">
                  <c:v>1.4999999999999999E-2</c:v>
                </c:pt>
                <c:pt idx="619">
                  <c:v>1.4999999999999999E-2</c:v>
                </c:pt>
                <c:pt idx="620">
                  <c:v>1.4999999999999999E-2</c:v>
                </c:pt>
                <c:pt idx="621">
                  <c:v>1.4999999999999999E-2</c:v>
                </c:pt>
                <c:pt idx="622">
                  <c:v>1.4999999999999999E-2</c:v>
                </c:pt>
                <c:pt idx="623">
                  <c:v>1.4999999999999999E-2</c:v>
                </c:pt>
                <c:pt idx="624">
                  <c:v>1.4999999999999999E-2</c:v>
                </c:pt>
                <c:pt idx="625">
                  <c:v>1.4999999999999999E-2</c:v>
                </c:pt>
                <c:pt idx="626">
                  <c:v>1.4999999999999999E-2</c:v>
                </c:pt>
                <c:pt idx="627">
                  <c:v>1.4999999999999999E-2</c:v>
                </c:pt>
                <c:pt idx="628">
                  <c:v>1.4999999999999999E-2</c:v>
                </c:pt>
                <c:pt idx="629">
                  <c:v>1.4999999999999999E-2</c:v>
                </c:pt>
                <c:pt idx="630">
                  <c:v>1.4999999999999999E-2</c:v>
                </c:pt>
                <c:pt idx="631">
                  <c:v>1.4999999999999999E-2</c:v>
                </c:pt>
                <c:pt idx="632">
                  <c:v>1.4999999999999999E-2</c:v>
                </c:pt>
                <c:pt idx="633">
                  <c:v>1.4999999999999999E-2</c:v>
                </c:pt>
                <c:pt idx="634">
                  <c:v>1.4999999999999999E-2</c:v>
                </c:pt>
                <c:pt idx="635">
                  <c:v>1.4999999999999999E-2</c:v>
                </c:pt>
                <c:pt idx="636">
                  <c:v>1.4999999999999999E-2</c:v>
                </c:pt>
                <c:pt idx="637">
                  <c:v>1.4999999999999999E-2</c:v>
                </c:pt>
                <c:pt idx="638">
                  <c:v>1.4999999999999999E-2</c:v>
                </c:pt>
                <c:pt idx="639">
                  <c:v>1.4999999999999999E-2</c:v>
                </c:pt>
                <c:pt idx="640">
                  <c:v>1.4999999999999999E-2</c:v>
                </c:pt>
                <c:pt idx="641">
                  <c:v>1.4999999999999999E-2</c:v>
                </c:pt>
                <c:pt idx="642">
                  <c:v>1.4999999999999999E-2</c:v>
                </c:pt>
                <c:pt idx="643">
                  <c:v>1.4999999999999999E-2</c:v>
                </c:pt>
                <c:pt idx="644">
                  <c:v>1.4999999999999999E-2</c:v>
                </c:pt>
                <c:pt idx="645">
                  <c:v>1.4999999999999999E-2</c:v>
                </c:pt>
                <c:pt idx="646">
                  <c:v>1.4999999999999999E-2</c:v>
                </c:pt>
                <c:pt idx="647">
                  <c:v>1.4999999999999999E-2</c:v>
                </c:pt>
                <c:pt idx="648">
                  <c:v>1.4999999999999999E-2</c:v>
                </c:pt>
                <c:pt idx="649">
                  <c:v>1.4999999999999999E-2</c:v>
                </c:pt>
                <c:pt idx="650">
                  <c:v>1.4999999999999999E-2</c:v>
                </c:pt>
                <c:pt idx="651">
                  <c:v>1.4999999999999999E-2</c:v>
                </c:pt>
                <c:pt idx="652">
                  <c:v>1.4999999999999999E-2</c:v>
                </c:pt>
                <c:pt idx="653">
                  <c:v>1.4999999999999999E-2</c:v>
                </c:pt>
                <c:pt idx="654">
                  <c:v>1.4999999999999999E-2</c:v>
                </c:pt>
                <c:pt idx="655">
                  <c:v>1.4999999999999999E-2</c:v>
                </c:pt>
                <c:pt idx="656">
                  <c:v>1.4999999999999999E-2</c:v>
                </c:pt>
                <c:pt idx="657">
                  <c:v>1.4999999999999999E-2</c:v>
                </c:pt>
                <c:pt idx="658">
                  <c:v>1.4999999999999999E-2</c:v>
                </c:pt>
                <c:pt idx="659">
                  <c:v>1.4999999999999999E-2</c:v>
                </c:pt>
                <c:pt idx="660">
                  <c:v>1.4999999999999999E-2</c:v>
                </c:pt>
                <c:pt idx="661">
                  <c:v>1.4999999999999999E-2</c:v>
                </c:pt>
                <c:pt idx="662">
                  <c:v>1.4999999999999999E-2</c:v>
                </c:pt>
                <c:pt idx="663">
                  <c:v>1.4999999999999999E-2</c:v>
                </c:pt>
                <c:pt idx="664">
                  <c:v>1.4999999999999999E-2</c:v>
                </c:pt>
                <c:pt idx="665">
                  <c:v>1.4999999999999999E-2</c:v>
                </c:pt>
                <c:pt idx="666">
                  <c:v>1.4999999999999999E-2</c:v>
                </c:pt>
                <c:pt idx="667">
                  <c:v>1.4999999999999999E-2</c:v>
                </c:pt>
                <c:pt idx="668">
                  <c:v>1.4999999999999999E-2</c:v>
                </c:pt>
                <c:pt idx="669">
                  <c:v>1.4999999999999999E-2</c:v>
                </c:pt>
                <c:pt idx="670">
                  <c:v>1.4999999999999999E-2</c:v>
                </c:pt>
                <c:pt idx="671">
                  <c:v>1.4999999999999999E-2</c:v>
                </c:pt>
                <c:pt idx="672">
                  <c:v>1.4999999999999999E-2</c:v>
                </c:pt>
                <c:pt idx="673">
                  <c:v>1.4999999999999999E-2</c:v>
                </c:pt>
                <c:pt idx="674">
                  <c:v>1.4999999999999999E-2</c:v>
                </c:pt>
                <c:pt idx="675">
                  <c:v>1.4999999999999999E-2</c:v>
                </c:pt>
                <c:pt idx="676">
                  <c:v>1.4999999999999999E-2</c:v>
                </c:pt>
                <c:pt idx="677">
                  <c:v>1.4999999999999999E-2</c:v>
                </c:pt>
                <c:pt idx="678">
                  <c:v>1.4999999999999999E-2</c:v>
                </c:pt>
                <c:pt idx="679">
                  <c:v>1.4999999999999999E-2</c:v>
                </c:pt>
                <c:pt idx="680">
                  <c:v>1.4999999999999999E-2</c:v>
                </c:pt>
                <c:pt idx="681">
                  <c:v>1.4999999999999999E-2</c:v>
                </c:pt>
                <c:pt idx="682">
                  <c:v>1.4999999999999999E-2</c:v>
                </c:pt>
                <c:pt idx="683">
                  <c:v>1.4999999999999999E-2</c:v>
                </c:pt>
                <c:pt idx="684">
                  <c:v>1.4999999999999999E-2</c:v>
                </c:pt>
                <c:pt idx="685">
                  <c:v>1.4999999999999999E-2</c:v>
                </c:pt>
                <c:pt idx="686">
                  <c:v>1.4999999999999999E-2</c:v>
                </c:pt>
                <c:pt idx="687">
                  <c:v>0.10199999999999999</c:v>
                </c:pt>
                <c:pt idx="689">
                  <c:v>1.2999999999999999E-3</c:v>
                </c:pt>
                <c:pt idx="690">
                  <c:v>1.4999999999999999E-2</c:v>
                </c:pt>
                <c:pt idx="691">
                  <c:v>1.2999999999999999E-3</c:v>
                </c:pt>
                <c:pt idx="692">
                  <c:v>1.2999999999999999E-3</c:v>
                </c:pt>
                <c:pt idx="693">
                  <c:v>1.2999999999999999E-3</c:v>
                </c:pt>
                <c:pt idx="694">
                  <c:v>1.2999999999999999E-3</c:v>
                </c:pt>
                <c:pt idx="695">
                  <c:v>1.2999999999999999E-3</c:v>
                </c:pt>
                <c:pt idx="696">
                  <c:v>1.2999999999999999E-3</c:v>
                </c:pt>
                <c:pt idx="697">
                  <c:v>1.2999999999999999E-3</c:v>
                </c:pt>
                <c:pt idx="698">
                  <c:v>1.2999999999999999E-3</c:v>
                </c:pt>
                <c:pt idx="699">
                  <c:v>1.2999999999999999E-3</c:v>
                </c:pt>
                <c:pt idx="700">
                  <c:v>1.2999999999999999E-3</c:v>
                </c:pt>
                <c:pt idx="701">
                  <c:v>1.2999999999999999E-3</c:v>
                </c:pt>
                <c:pt idx="702">
                  <c:v>1.2999999999999999E-3</c:v>
                </c:pt>
                <c:pt idx="703">
                  <c:v>1.2999999999999999E-3</c:v>
                </c:pt>
                <c:pt idx="704">
                  <c:v>1.2999999999999999E-3</c:v>
                </c:pt>
                <c:pt idx="705">
                  <c:v>1.2999999999999999E-3</c:v>
                </c:pt>
                <c:pt idx="706">
                  <c:v>1.2999999999999999E-3</c:v>
                </c:pt>
                <c:pt idx="707">
                  <c:v>1.2999999999999999E-3</c:v>
                </c:pt>
                <c:pt idx="708">
                  <c:v>1.2999999999999999E-3</c:v>
                </c:pt>
                <c:pt idx="709">
                  <c:v>1.2999999999999999E-3</c:v>
                </c:pt>
                <c:pt idx="710">
                  <c:v>1.2999999999999999E-3</c:v>
                </c:pt>
                <c:pt idx="711">
                  <c:v>1.2999999999999999E-3</c:v>
                </c:pt>
                <c:pt idx="712">
                  <c:v>1.2999999999999999E-3</c:v>
                </c:pt>
                <c:pt idx="713">
                  <c:v>1.2999999999999999E-3</c:v>
                </c:pt>
                <c:pt idx="714">
                  <c:v>1.2999999999999999E-3</c:v>
                </c:pt>
                <c:pt idx="715">
                  <c:v>1.2999999999999999E-3</c:v>
                </c:pt>
                <c:pt idx="716">
                  <c:v>1.2999999999999999E-3</c:v>
                </c:pt>
                <c:pt idx="717">
                  <c:v>1.2999999999999999E-3</c:v>
                </c:pt>
                <c:pt idx="718">
                  <c:v>1.2999999999999999E-3</c:v>
                </c:pt>
                <c:pt idx="719">
                  <c:v>1.2999999999999999E-3</c:v>
                </c:pt>
                <c:pt idx="720">
                  <c:v>1.2999999999999999E-3</c:v>
                </c:pt>
                <c:pt idx="721">
                  <c:v>1.2999999999999999E-3</c:v>
                </c:pt>
                <c:pt idx="722">
                  <c:v>1.7000000000000001E-2</c:v>
                </c:pt>
                <c:pt idx="723">
                  <c:v>1.2999999999999999E-3</c:v>
                </c:pt>
                <c:pt idx="724">
                  <c:v>1.2999999999999999E-3</c:v>
                </c:pt>
                <c:pt idx="725">
                  <c:v>1.2999999999999999E-3</c:v>
                </c:pt>
                <c:pt idx="726">
                  <c:v>1.2999999999999999E-3</c:v>
                </c:pt>
                <c:pt idx="727">
                  <c:v>1.2999999999999999E-3</c:v>
                </c:pt>
                <c:pt idx="728">
                  <c:v>1.2999999999999999E-3</c:v>
                </c:pt>
                <c:pt idx="729">
                  <c:v>1.2999999999999999E-3</c:v>
                </c:pt>
                <c:pt idx="730">
                  <c:v>1.2999999999999999E-3</c:v>
                </c:pt>
                <c:pt idx="731">
                  <c:v>1.2999999999999999E-3</c:v>
                </c:pt>
                <c:pt idx="732">
                  <c:v>1.2999999999999999E-3</c:v>
                </c:pt>
                <c:pt idx="733">
                  <c:v>1.2999999999999999E-3</c:v>
                </c:pt>
                <c:pt idx="734">
                  <c:v>1.2999999999999999E-3</c:v>
                </c:pt>
                <c:pt idx="735">
                  <c:v>1.2999999999999999E-3</c:v>
                </c:pt>
                <c:pt idx="736">
                  <c:v>1.2999999999999999E-3</c:v>
                </c:pt>
                <c:pt idx="737">
                  <c:v>1.2999999999999999E-3</c:v>
                </c:pt>
                <c:pt idx="738">
                  <c:v>1.2999999999999999E-3</c:v>
                </c:pt>
                <c:pt idx="739">
                  <c:v>1.2999999999999999E-3</c:v>
                </c:pt>
                <c:pt idx="740">
                  <c:v>1.2999999999999999E-3</c:v>
                </c:pt>
                <c:pt idx="741">
                  <c:v>1.2999999999999999E-3</c:v>
                </c:pt>
                <c:pt idx="742">
                  <c:v>1.2999999999999999E-3</c:v>
                </c:pt>
                <c:pt idx="743">
                  <c:v>1.2999999999999999E-3</c:v>
                </c:pt>
                <c:pt idx="744">
                  <c:v>1.2999999999999999E-3</c:v>
                </c:pt>
                <c:pt idx="745">
                  <c:v>1.2999999999999999E-3</c:v>
                </c:pt>
                <c:pt idx="746">
                  <c:v>1.2999999999999999E-3</c:v>
                </c:pt>
                <c:pt idx="747">
                  <c:v>1.2999999999999999E-3</c:v>
                </c:pt>
                <c:pt idx="748">
                  <c:v>1.2999999999999999E-3</c:v>
                </c:pt>
                <c:pt idx="749">
                  <c:v>1.2999999999999999E-3</c:v>
                </c:pt>
                <c:pt idx="750">
                  <c:v>1.2999999999999999E-3</c:v>
                </c:pt>
                <c:pt idx="751">
                  <c:v>1.2999999999999999E-3</c:v>
                </c:pt>
                <c:pt idx="752">
                  <c:v>1.2999999999999999E-3</c:v>
                </c:pt>
                <c:pt idx="753">
                  <c:v>6.3E-2</c:v>
                </c:pt>
                <c:pt idx="754">
                  <c:v>1.2999999999999999E-3</c:v>
                </c:pt>
                <c:pt idx="755">
                  <c:v>1.2999999999999999E-3</c:v>
                </c:pt>
                <c:pt idx="756">
                  <c:v>1.2999999999999999E-3</c:v>
                </c:pt>
                <c:pt idx="757">
                  <c:v>1.2999999999999999E-3</c:v>
                </c:pt>
                <c:pt idx="758">
                  <c:v>1.2999999999999999E-3</c:v>
                </c:pt>
                <c:pt idx="759">
                  <c:v>1.2999999999999999E-3</c:v>
                </c:pt>
                <c:pt idx="760">
                  <c:v>1.2999999999999999E-3</c:v>
                </c:pt>
                <c:pt idx="761">
                  <c:v>0.252</c:v>
                </c:pt>
                <c:pt idx="762">
                  <c:v>1.2999999999999999E-3</c:v>
                </c:pt>
                <c:pt idx="763">
                  <c:v>1.2999999999999999E-3</c:v>
                </c:pt>
                <c:pt idx="764">
                  <c:v>1.2999999999999999E-3</c:v>
                </c:pt>
                <c:pt idx="765">
                  <c:v>1.2999999999999999E-3</c:v>
                </c:pt>
                <c:pt idx="766">
                  <c:v>1.2999999999999999E-3</c:v>
                </c:pt>
                <c:pt idx="767">
                  <c:v>1.2999999999999999E-3</c:v>
                </c:pt>
                <c:pt idx="768">
                  <c:v>1.2999999999999999E-3</c:v>
                </c:pt>
                <c:pt idx="769">
                  <c:v>1.4999999999999999E-2</c:v>
                </c:pt>
                <c:pt idx="770">
                  <c:v>1.4999999999999999E-2</c:v>
                </c:pt>
                <c:pt idx="771">
                  <c:v>1.4999999999999999E-2</c:v>
                </c:pt>
                <c:pt idx="772">
                  <c:v>1.4999999999999999E-2</c:v>
                </c:pt>
                <c:pt idx="773">
                  <c:v>1.4999999999999999E-2</c:v>
                </c:pt>
                <c:pt idx="774">
                  <c:v>1.4999999999999999E-2</c:v>
                </c:pt>
                <c:pt idx="775">
                  <c:v>1.4999999999999999E-2</c:v>
                </c:pt>
                <c:pt idx="776">
                  <c:v>1.4999999999999999E-2</c:v>
                </c:pt>
                <c:pt idx="777">
                  <c:v>1.4999999999999999E-2</c:v>
                </c:pt>
                <c:pt idx="778">
                  <c:v>1.4999999999999999E-2</c:v>
                </c:pt>
                <c:pt idx="779">
                  <c:v>1.4999999999999999E-2</c:v>
                </c:pt>
                <c:pt idx="780">
                  <c:v>1.4999999999999999E-2</c:v>
                </c:pt>
                <c:pt idx="781">
                  <c:v>1.4999999999999999E-2</c:v>
                </c:pt>
                <c:pt idx="782">
                  <c:v>1.4999999999999999E-2</c:v>
                </c:pt>
                <c:pt idx="783">
                  <c:v>1.4999999999999999E-2</c:v>
                </c:pt>
                <c:pt idx="784">
                  <c:v>1.4999999999999999E-2</c:v>
                </c:pt>
                <c:pt idx="785">
                  <c:v>1.4999999999999999E-2</c:v>
                </c:pt>
                <c:pt idx="786">
                  <c:v>1.4999999999999999E-2</c:v>
                </c:pt>
                <c:pt idx="787">
                  <c:v>1.4999999999999999E-2</c:v>
                </c:pt>
                <c:pt idx="788">
                  <c:v>1.4999999999999999E-2</c:v>
                </c:pt>
                <c:pt idx="789">
                  <c:v>1.4999999999999999E-2</c:v>
                </c:pt>
                <c:pt idx="790">
                  <c:v>1.4999999999999999E-2</c:v>
                </c:pt>
                <c:pt idx="791">
                  <c:v>1.4999999999999999E-2</c:v>
                </c:pt>
                <c:pt idx="792">
                  <c:v>1.4999999999999999E-2</c:v>
                </c:pt>
                <c:pt idx="793">
                  <c:v>1.4999999999999999E-2</c:v>
                </c:pt>
                <c:pt idx="794">
                  <c:v>1.4999999999999999E-2</c:v>
                </c:pt>
                <c:pt idx="795">
                  <c:v>1.4999999999999999E-2</c:v>
                </c:pt>
                <c:pt idx="796">
                  <c:v>1.4999999999999999E-2</c:v>
                </c:pt>
                <c:pt idx="797">
                  <c:v>1.4999999999999999E-2</c:v>
                </c:pt>
                <c:pt idx="798">
                  <c:v>1.4999999999999999E-2</c:v>
                </c:pt>
                <c:pt idx="799">
                  <c:v>1.4999999999999999E-2</c:v>
                </c:pt>
                <c:pt idx="800">
                  <c:v>1.4999999999999999E-2</c:v>
                </c:pt>
                <c:pt idx="801">
                  <c:v>1.4999999999999999E-2</c:v>
                </c:pt>
                <c:pt idx="802">
                  <c:v>1.4999999999999999E-2</c:v>
                </c:pt>
                <c:pt idx="803">
                  <c:v>1.4999999999999999E-2</c:v>
                </c:pt>
                <c:pt idx="804">
                  <c:v>1.4999999999999999E-2</c:v>
                </c:pt>
                <c:pt idx="805">
                  <c:v>1.4999999999999999E-2</c:v>
                </c:pt>
                <c:pt idx="806">
                  <c:v>1.4999999999999999E-2</c:v>
                </c:pt>
                <c:pt idx="807">
                  <c:v>1.4999999999999999E-2</c:v>
                </c:pt>
                <c:pt idx="808">
                  <c:v>1.4999999999999999E-2</c:v>
                </c:pt>
                <c:pt idx="809">
                  <c:v>1.4999999999999999E-2</c:v>
                </c:pt>
                <c:pt idx="810">
                  <c:v>1.4999999999999999E-2</c:v>
                </c:pt>
                <c:pt idx="811">
                  <c:v>1.4999999999999999E-2</c:v>
                </c:pt>
                <c:pt idx="812">
                  <c:v>1.4999999999999999E-2</c:v>
                </c:pt>
                <c:pt idx="813">
                  <c:v>1.4999999999999999E-2</c:v>
                </c:pt>
                <c:pt idx="814">
                  <c:v>1.4999999999999999E-2</c:v>
                </c:pt>
                <c:pt idx="815">
                  <c:v>1.4999999999999999E-2</c:v>
                </c:pt>
                <c:pt idx="816">
                  <c:v>1.4999999999999999E-2</c:v>
                </c:pt>
                <c:pt idx="817">
                  <c:v>1.4999999999999999E-2</c:v>
                </c:pt>
                <c:pt idx="818">
                  <c:v>1.4999999999999999E-2</c:v>
                </c:pt>
                <c:pt idx="819">
                  <c:v>1.4999999999999999E-2</c:v>
                </c:pt>
                <c:pt idx="820">
                  <c:v>1.4999999999999999E-2</c:v>
                </c:pt>
                <c:pt idx="821">
                  <c:v>1.4999999999999999E-2</c:v>
                </c:pt>
                <c:pt idx="822">
                  <c:v>1.4999999999999999E-2</c:v>
                </c:pt>
                <c:pt idx="823">
                  <c:v>1.4999999999999999E-2</c:v>
                </c:pt>
                <c:pt idx="824">
                  <c:v>1.4999999999999999E-2</c:v>
                </c:pt>
                <c:pt idx="825">
                  <c:v>1.4999999999999999E-2</c:v>
                </c:pt>
                <c:pt idx="826">
                  <c:v>1.4999999999999999E-2</c:v>
                </c:pt>
                <c:pt idx="827">
                  <c:v>1.4999999999999999E-2</c:v>
                </c:pt>
                <c:pt idx="828">
                  <c:v>1.4999999999999999E-2</c:v>
                </c:pt>
                <c:pt idx="829">
                  <c:v>1.4999999999999999E-2</c:v>
                </c:pt>
                <c:pt idx="830">
                  <c:v>1.4999999999999999E-2</c:v>
                </c:pt>
                <c:pt idx="831">
                  <c:v>1.4999999999999999E-2</c:v>
                </c:pt>
                <c:pt idx="832">
                  <c:v>1.4999999999999999E-2</c:v>
                </c:pt>
                <c:pt idx="833">
                  <c:v>1.4999999999999999E-2</c:v>
                </c:pt>
                <c:pt idx="834">
                  <c:v>1.4999999999999999E-2</c:v>
                </c:pt>
                <c:pt idx="835">
                  <c:v>1.4999999999999999E-2</c:v>
                </c:pt>
                <c:pt idx="836">
                  <c:v>1.4999999999999999E-2</c:v>
                </c:pt>
                <c:pt idx="837">
                  <c:v>1.4999999999999999E-2</c:v>
                </c:pt>
                <c:pt idx="838">
                  <c:v>1.4999999999999999E-2</c:v>
                </c:pt>
                <c:pt idx="839">
                  <c:v>1.4999999999999999E-2</c:v>
                </c:pt>
                <c:pt idx="840">
                  <c:v>0.124</c:v>
                </c:pt>
                <c:pt idx="841">
                  <c:v>1.2500000000000001E-2</c:v>
                </c:pt>
                <c:pt idx="842">
                  <c:v>1.2999999999999999E-3</c:v>
                </c:pt>
                <c:pt idx="843">
                  <c:v>6.9000000000000006E-2</c:v>
                </c:pt>
                <c:pt idx="844">
                  <c:v>1.2999999999999999E-3</c:v>
                </c:pt>
                <c:pt idx="845">
                  <c:v>1.2999999999999999E-3</c:v>
                </c:pt>
                <c:pt idx="846">
                  <c:v>1.2E-2</c:v>
                </c:pt>
                <c:pt idx="847">
                  <c:v>1.2999999999999999E-3</c:v>
                </c:pt>
                <c:pt idx="848">
                  <c:v>1.2999999999999999E-3</c:v>
                </c:pt>
                <c:pt idx="849">
                  <c:v>1.2999999999999999E-3</c:v>
                </c:pt>
                <c:pt idx="850">
                  <c:v>1.2999999999999999E-3</c:v>
                </c:pt>
                <c:pt idx="851">
                  <c:v>1.4999999999999999E-2</c:v>
                </c:pt>
                <c:pt idx="852">
                  <c:v>1.4999999999999999E-2</c:v>
                </c:pt>
              </c:numCache>
            </c:numRef>
          </c:yVal>
          <c:smooth val="0"/>
          <c:extLst>
            <c:ext xmlns:c16="http://schemas.microsoft.com/office/drawing/2014/chart" uri="{C3380CC4-5D6E-409C-BE32-E72D297353CC}">
              <c16:uniqueId val="{0000000A-E4B4-4DD8-B137-61AE06AA05A5}"/>
            </c:ext>
          </c:extLst>
        </c:ser>
        <c:dLbls>
          <c:showLegendKey val="0"/>
          <c:showVal val="0"/>
          <c:showCatName val="0"/>
          <c:showSerName val="0"/>
          <c:showPercent val="0"/>
          <c:showBubbleSize val="0"/>
        </c:dLbls>
        <c:axId val="362141368"/>
        <c:axId val="659253504"/>
      </c:scatterChart>
      <c:valAx>
        <c:axId val="362141368"/>
        <c:scaling>
          <c:orientation val="minMax"/>
          <c:max val="200"/>
          <c:min val="0"/>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43829918007646346"/>
              <c:y val="0.91334714739604916"/>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1.0000000000000003E-4"/>
        </c:scaling>
        <c:delete val="0"/>
        <c:axPos val="l"/>
        <c:majorGridlines>
          <c:spPr>
            <a:ln w="9525" cap="flat" cmpd="sng" algn="ctr">
              <a:solidFill>
                <a:schemeClr val="bg1">
                  <a:lumMod val="8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(mg/L)</a:t>
                </a:r>
              </a:p>
            </c:rich>
          </c:tx>
          <c:layout>
            <c:manualLayout>
              <c:xMode val="edge"/>
              <c:yMode val="edge"/>
              <c:x val="1.8854661858856429E-2"/>
              <c:y val="0.2332034620239944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legend>
      <c:legendPos val="t"/>
      <c:legendEntry>
        <c:idx val="3"/>
        <c:delete val="1"/>
      </c:legendEntry>
      <c:layout>
        <c:manualLayout>
          <c:xMode val="edge"/>
          <c:yMode val="edge"/>
          <c:x val="0.13801412657035358"/>
          <c:y val="9.123497267759563E-2"/>
          <c:w val="0.78711352201074447"/>
          <c:h val="8.9632976205843123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Rounded MT Bold" panose="020F0704030504030204" pitchFamily="34" charset="0"/>
                <a:ea typeface="+mn-ea"/>
                <a:cs typeface="Arial" panose="020B0604020202020204" pitchFamily="34" charset="0"/>
              </a:defRPr>
            </a:pPr>
            <a:r>
              <a:rPr lang="en-US" sz="1200">
                <a:latin typeface="Arial Rounded MT Bold" panose="020F0704030504030204" pitchFamily="34" charset="0"/>
                <a:cs typeface="Arial" panose="020B0604020202020204" pitchFamily="34" charset="0"/>
              </a:rPr>
              <a:t>Dissolved Cadmium</a:t>
            </a:r>
          </a:p>
        </c:rich>
      </c:tx>
      <c:layout>
        <c:manualLayout>
          <c:xMode val="edge"/>
          <c:yMode val="edge"/>
          <c:x val="0.40601377952755907"/>
          <c:y val="1.9469221059249402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Rounded MT Bold" panose="020F0704030504030204" pitchFamily="34" charset="0"/>
              <a:ea typeface="+mn-ea"/>
              <a:cs typeface="Arial" panose="020B0604020202020204" pitchFamily="34" charset="0"/>
            </a:defRPr>
          </a:pPr>
          <a:endParaRPr lang="en-US"/>
        </a:p>
      </c:txPr>
    </c:title>
    <c:autoTitleDeleted val="0"/>
    <c:plotArea>
      <c:layout>
        <c:manualLayout>
          <c:layoutTarget val="inner"/>
          <c:xMode val="edge"/>
          <c:yMode val="edge"/>
          <c:x val="0.17491426071741031"/>
          <c:y val="0.16104915593058833"/>
          <c:w val="0.77553018372703408"/>
          <c:h val="0.6054245642126358"/>
        </c:manualLayout>
      </c:layout>
      <c:scatterChart>
        <c:scatterStyle val="lineMarker"/>
        <c:varyColors val="0"/>
        <c:ser>
          <c:idx val="0"/>
          <c:order val="0"/>
          <c:tx>
            <c:strRef>
              <c:f>Animas_Plume_DISSOLVED_Data!$AX$7</c:f>
              <c:strCache>
                <c:ptCount val="1"/>
                <c:pt idx="0">
                  <c:v>GKM Plume</c:v>
                </c:pt>
              </c:strCache>
            </c:strRef>
          </c:tx>
          <c:spPr>
            <a:ln w="25400" cap="rnd">
              <a:noFill/>
              <a:round/>
            </a:ln>
            <a:effectLst/>
          </c:spPr>
          <c:marker>
            <c:symbol val="circle"/>
            <c:size val="7"/>
            <c:spPr>
              <a:solidFill>
                <a:schemeClr val="tx2">
                  <a:lumMod val="40000"/>
                  <a:lumOff val="60000"/>
                </a:schemeClr>
              </a:solidFill>
              <a:ln w="9525">
                <a:solidFill>
                  <a:schemeClr val="bg2">
                    <a:lumMod val="50000"/>
                  </a:schemeClr>
                </a:solidFill>
              </a:ln>
              <a:effectLst/>
            </c:spPr>
          </c:marker>
          <c:xVal>
            <c:numRef>
              <c:f>Animas_Plume_DISSOLVED_Data!$B$4:$B$147</c:f>
              <c:numCache>
                <c:formatCode>0.000</c:formatCode>
                <c:ptCount val="144"/>
                <c:pt idx="0">
                  <c:v>16.350935040000003</c:v>
                </c:pt>
                <c:pt idx="1">
                  <c:v>13.45411584</c:v>
                </c:pt>
                <c:pt idx="2">
                  <c:v>16.350935040000003</c:v>
                </c:pt>
                <c:pt idx="3">
                  <c:v>12.536789760000001</c:v>
                </c:pt>
                <c:pt idx="4">
                  <c:v>64.019704320000002</c:v>
                </c:pt>
                <c:pt idx="5">
                  <c:v>16.350935040000003</c:v>
                </c:pt>
                <c:pt idx="6">
                  <c:v>91.764794880000011</c:v>
                </c:pt>
                <c:pt idx="7">
                  <c:v>12.536789760000001</c:v>
                </c:pt>
                <c:pt idx="8">
                  <c:v>16.350935040000003</c:v>
                </c:pt>
                <c:pt idx="9">
                  <c:v>64.019704320000002</c:v>
                </c:pt>
                <c:pt idx="10">
                  <c:v>91.764794880000011</c:v>
                </c:pt>
                <c:pt idx="11">
                  <c:v>12.536789760000001</c:v>
                </c:pt>
                <c:pt idx="12">
                  <c:v>16.350935040000003</c:v>
                </c:pt>
                <c:pt idx="13">
                  <c:v>64.019704320000002</c:v>
                </c:pt>
                <c:pt idx="14">
                  <c:v>91.764794880000011</c:v>
                </c:pt>
                <c:pt idx="15">
                  <c:v>12.536789760000001</c:v>
                </c:pt>
                <c:pt idx="16">
                  <c:v>16.350935040000003</c:v>
                </c:pt>
                <c:pt idx="17">
                  <c:v>91.764794880000011</c:v>
                </c:pt>
                <c:pt idx="18">
                  <c:v>91.780888320000003</c:v>
                </c:pt>
                <c:pt idx="19">
                  <c:v>93.824755199999998</c:v>
                </c:pt>
                <c:pt idx="20">
                  <c:v>101.08289664000002</c:v>
                </c:pt>
                <c:pt idx="21">
                  <c:v>176.56113024000001</c:v>
                </c:pt>
                <c:pt idx="22">
                  <c:v>94.24318464000001</c:v>
                </c:pt>
                <c:pt idx="23">
                  <c:v>93.824755199999998</c:v>
                </c:pt>
                <c:pt idx="24">
                  <c:v>94.24318464000001</c:v>
                </c:pt>
                <c:pt idx="25">
                  <c:v>94.24318464000001</c:v>
                </c:pt>
                <c:pt idx="26">
                  <c:v>93.824755199999998</c:v>
                </c:pt>
                <c:pt idx="27">
                  <c:v>94.24318464000001</c:v>
                </c:pt>
                <c:pt idx="28">
                  <c:v>0.78857856000000004</c:v>
                </c:pt>
                <c:pt idx="29">
                  <c:v>0.90123264000000014</c:v>
                </c:pt>
                <c:pt idx="30">
                  <c:v>13.775984640000003</c:v>
                </c:pt>
                <c:pt idx="31">
                  <c:v>15.658917120000002</c:v>
                </c:pt>
                <c:pt idx="32">
                  <c:v>94.24318464000001</c:v>
                </c:pt>
                <c:pt idx="33">
                  <c:v>94.24318464000001</c:v>
                </c:pt>
                <c:pt idx="34">
                  <c:v>93.824755199999998</c:v>
                </c:pt>
                <c:pt idx="35">
                  <c:v>93.824755199999998</c:v>
                </c:pt>
                <c:pt idx="36">
                  <c:v>94.613333760000003</c:v>
                </c:pt>
                <c:pt idx="37">
                  <c:v>101.08289664000002</c:v>
                </c:pt>
                <c:pt idx="38">
                  <c:v>13.083966720000003</c:v>
                </c:pt>
                <c:pt idx="39">
                  <c:v>114.4243584</c:v>
                </c:pt>
                <c:pt idx="40">
                  <c:v>94.24318464000001</c:v>
                </c:pt>
                <c:pt idx="41">
                  <c:v>15.884225279999999</c:v>
                </c:pt>
                <c:pt idx="42">
                  <c:v>16.399215359999999</c:v>
                </c:pt>
                <c:pt idx="43">
                  <c:v>147.54465792000002</c:v>
                </c:pt>
                <c:pt idx="44">
                  <c:v>91.780888320000003</c:v>
                </c:pt>
                <c:pt idx="45">
                  <c:v>157.55477760000002</c:v>
                </c:pt>
                <c:pt idx="46">
                  <c:v>157.55477760000002</c:v>
                </c:pt>
                <c:pt idx="47">
                  <c:v>73.836702720000005</c:v>
                </c:pt>
                <c:pt idx="48">
                  <c:v>63.536901119999996</c:v>
                </c:pt>
                <c:pt idx="49">
                  <c:v>176.56113024000001</c:v>
                </c:pt>
                <c:pt idx="50">
                  <c:v>93.824755199999998</c:v>
                </c:pt>
                <c:pt idx="51">
                  <c:v>103.15895039999999</c:v>
                </c:pt>
                <c:pt idx="52">
                  <c:v>0.96560639999999998</c:v>
                </c:pt>
                <c:pt idx="53">
                  <c:v>13.775984640000003</c:v>
                </c:pt>
                <c:pt idx="54">
                  <c:v>15.658917120000002</c:v>
                </c:pt>
                <c:pt idx="55">
                  <c:v>63.826583039999996</c:v>
                </c:pt>
                <c:pt idx="56">
                  <c:v>164.08871424</c:v>
                </c:pt>
                <c:pt idx="57">
                  <c:v>16.350935040000003</c:v>
                </c:pt>
                <c:pt idx="58">
                  <c:v>91.780888320000003</c:v>
                </c:pt>
                <c:pt idx="59">
                  <c:v>93.824755199999998</c:v>
                </c:pt>
                <c:pt idx="60">
                  <c:v>101.08289664000002</c:v>
                </c:pt>
                <c:pt idx="61">
                  <c:v>64.019704320000002</c:v>
                </c:pt>
                <c:pt idx="62">
                  <c:v>79.356752640000011</c:v>
                </c:pt>
                <c:pt idx="63">
                  <c:v>164.08871424</c:v>
                </c:pt>
                <c:pt idx="64">
                  <c:v>189.59681664000001</c:v>
                </c:pt>
                <c:pt idx="65">
                  <c:v>91.780888320000003</c:v>
                </c:pt>
                <c:pt idx="66">
                  <c:v>189.38760192000004</c:v>
                </c:pt>
                <c:pt idx="67">
                  <c:v>93.824755199999998</c:v>
                </c:pt>
                <c:pt idx="68">
                  <c:v>101.08289664000002</c:v>
                </c:pt>
                <c:pt idx="69">
                  <c:v>162.86561280000001</c:v>
                </c:pt>
                <c:pt idx="70">
                  <c:v>79.356752640000011</c:v>
                </c:pt>
                <c:pt idx="71">
                  <c:v>157.55477760000002</c:v>
                </c:pt>
                <c:pt idx="72">
                  <c:v>103.15895039999999</c:v>
                </c:pt>
                <c:pt idx="73">
                  <c:v>92.376345600000008</c:v>
                </c:pt>
                <c:pt idx="74">
                  <c:v>164.08871424</c:v>
                </c:pt>
                <c:pt idx="75">
                  <c:v>151.58411136000001</c:v>
                </c:pt>
                <c:pt idx="76">
                  <c:v>96.480172800000005</c:v>
                </c:pt>
                <c:pt idx="77">
                  <c:v>176.56113024000001</c:v>
                </c:pt>
                <c:pt idx="78">
                  <c:v>63.826583039999996</c:v>
                </c:pt>
                <c:pt idx="79">
                  <c:v>189.38760192000004</c:v>
                </c:pt>
                <c:pt idx="80">
                  <c:v>147.54465792000002</c:v>
                </c:pt>
                <c:pt idx="81">
                  <c:v>12.536789760000001</c:v>
                </c:pt>
                <c:pt idx="82">
                  <c:v>16.350935040000003</c:v>
                </c:pt>
                <c:pt idx="83">
                  <c:v>191.2705344</c:v>
                </c:pt>
                <c:pt idx="84">
                  <c:v>164.08871424</c:v>
                </c:pt>
                <c:pt idx="85">
                  <c:v>189.38760192000004</c:v>
                </c:pt>
                <c:pt idx="86">
                  <c:v>101.08289664000002</c:v>
                </c:pt>
                <c:pt idx="87">
                  <c:v>189.59681664000001</c:v>
                </c:pt>
                <c:pt idx="88">
                  <c:v>93.824755199999998</c:v>
                </c:pt>
                <c:pt idx="89">
                  <c:v>91.780888320000003</c:v>
                </c:pt>
                <c:pt idx="90">
                  <c:v>164.08871424</c:v>
                </c:pt>
                <c:pt idx="91">
                  <c:v>189.38760192000004</c:v>
                </c:pt>
                <c:pt idx="92">
                  <c:v>192.96034560000001</c:v>
                </c:pt>
                <c:pt idx="93">
                  <c:v>147.54465792000002</c:v>
                </c:pt>
                <c:pt idx="94">
                  <c:v>151.58411136000001</c:v>
                </c:pt>
                <c:pt idx="95">
                  <c:v>157.55477760000002</c:v>
                </c:pt>
                <c:pt idx="96">
                  <c:v>162.86561280000001</c:v>
                </c:pt>
                <c:pt idx="97">
                  <c:v>176.56113024000001</c:v>
                </c:pt>
                <c:pt idx="98">
                  <c:v>190.16008704000001</c:v>
                </c:pt>
                <c:pt idx="99">
                  <c:v>164.08871424</c:v>
                </c:pt>
                <c:pt idx="100">
                  <c:v>189.38760192000004</c:v>
                </c:pt>
                <c:pt idx="101">
                  <c:v>91.780888320000003</c:v>
                </c:pt>
                <c:pt idx="102">
                  <c:v>93.824755199999998</c:v>
                </c:pt>
                <c:pt idx="103">
                  <c:v>101.08289664000002</c:v>
                </c:pt>
                <c:pt idx="104">
                  <c:v>104.17283712000001</c:v>
                </c:pt>
                <c:pt idx="105">
                  <c:v>108.95258880000002</c:v>
                </c:pt>
                <c:pt idx="106">
                  <c:v>108.95258880000002</c:v>
                </c:pt>
                <c:pt idx="107">
                  <c:v>63.826583039999996</c:v>
                </c:pt>
                <c:pt idx="108">
                  <c:v>103.15895039999999</c:v>
                </c:pt>
                <c:pt idx="109">
                  <c:v>123.08262912000002</c:v>
                </c:pt>
                <c:pt idx="110">
                  <c:v>96.480172800000005</c:v>
                </c:pt>
                <c:pt idx="111">
                  <c:v>92.376345600000008</c:v>
                </c:pt>
                <c:pt idx="112">
                  <c:v>131.48340480000002</c:v>
                </c:pt>
                <c:pt idx="113">
                  <c:v>16.350935040000003</c:v>
                </c:pt>
                <c:pt idx="114">
                  <c:v>92.376345600000008</c:v>
                </c:pt>
                <c:pt idx="115">
                  <c:v>91.780888320000003</c:v>
                </c:pt>
                <c:pt idx="116">
                  <c:v>93.824755199999998</c:v>
                </c:pt>
                <c:pt idx="117">
                  <c:v>101.08289664000002</c:v>
                </c:pt>
                <c:pt idx="118">
                  <c:v>147.54465792000002</c:v>
                </c:pt>
                <c:pt idx="119">
                  <c:v>151.58411136000001</c:v>
                </c:pt>
                <c:pt idx="120">
                  <c:v>157.55477760000002</c:v>
                </c:pt>
                <c:pt idx="121">
                  <c:v>157.55477760000002</c:v>
                </c:pt>
                <c:pt idx="122">
                  <c:v>162.86561280000001</c:v>
                </c:pt>
                <c:pt idx="123">
                  <c:v>176.56113024000001</c:v>
                </c:pt>
                <c:pt idx="124">
                  <c:v>190.16008704000001</c:v>
                </c:pt>
                <c:pt idx="125">
                  <c:v>91.780888320000003</c:v>
                </c:pt>
                <c:pt idx="126">
                  <c:v>93.824755199999998</c:v>
                </c:pt>
                <c:pt idx="127">
                  <c:v>101.08289664000002</c:v>
                </c:pt>
                <c:pt idx="128">
                  <c:v>108.95258880000002</c:v>
                </c:pt>
                <c:pt idx="129">
                  <c:v>108.95258880000002</c:v>
                </c:pt>
                <c:pt idx="130">
                  <c:v>104.17283712000001</c:v>
                </c:pt>
                <c:pt idx="131">
                  <c:v>127.83019392000001</c:v>
                </c:pt>
                <c:pt idx="132">
                  <c:v>164.08871424</c:v>
                </c:pt>
                <c:pt idx="133">
                  <c:v>95.772061440000002</c:v>
                </c:pt>
                <c:pt idx="134">
                  <c:v>95.900808960000006</c:v>
                </c:pt>
                <c:pt idx="135">
                  <c:v>123.08262912000002</c:v>
                </c:pt>
                <c:pt idx="136">
                  <c:v>131.48340480000002</c:v>
                </c:pt>
                <c:pt idx="137">
                  <c:v>96.496266240000011</c:v>
                </c:pt>
                <c:pt idx="138">
                  <c:v>189.38760192000004</c:v>
                </c:pt>
                <c:pt idx="139">
                  <c:v>91.780888320000003</c:v>
                </c:pt>
                <c:pt idx="140">
                  <c:v>164.08871424</c:v>
                </c:pt>
                <c:pt idx="141">
                  <c:v>93.824755199999998</c:v>
                </c:pt>
                <c:pt idx="142">
                  <c:v>189.38760192000004</c:v>
                </c:pt>
                <c:pt idx="143">
                  <c:v>101.08289664000002</c:v>
                </c:pt>
              </c:numCache>
            </c:numRef>
          </c:xVal>
          <c:yVal>
            <c:numRef>
              <c:f>Animas_Plume_DISSOLVED_Data!$J$4:$J$147</c:f>
              <c:numCache>
                <c:formatCode>General</c:formatCode>
                <c:ptCount val="144"/>
                <c:pt idx="0">
                  <c:v>1.81E-3</c:v>
                </c:pt>
                <c:pt idx="1">
                  <c:v>9.8299999999999998E-2</c:v>
                </c:pt>
                <c:pt idx="2">
                  <c:v>1.52E-2</c:v>
                </c:pt>
                <c:pt idx="3">
                  <c:v>3.0600000000000002E-2</c:v>
                </c:pt>
                <c:pt idx="4">
                  <c:v>3.5299999999999996E-4</c:v>
                </c:pt>
                <c:pt idx="5">
                  <c:v>4.2900000000000004E-3</c:v>
                </c:pt>
                <c:pt idx="6">
                  <c:v>1.7799999999999999E-4</c:v>
                </c:pt>
                <c:pt idx="7">
                  <c:v>1.9100000000000002E-2</c:v>
                </c:pt>
                <c:pt idx="8">
                  <c:v>2.5899999999999999E-3</c:v>
                </c:pt>
                <c:pt idx="9">
                  <c:v>3.3600000000000004E-4</c:v>
                </c:pt>
                <c:pt idx="10">
                  <c:v>1.6000000000000001E-4</c:v>
                </c:pt>
                <c:pt idx="11">
                  <c:v>1.4199999999999999E-2</c:v>
                </c:pt>
                <c:pt idx="12">
                  <c:v>2.1099999999999999E-3</c:v>
                </c:pt>
                <c:pt idx="13">
                  <c:v>5.3200000000000001E-3</c:v>
                </c:pt>
                <c:pt idx="14">
                  <c:v>1.9000000000000001E-4</c:v>
                </c:pt>
                <c:pt idx="15">
                  <c:v>1.49E-2</c:v>
                </c:pt>
                <c:pt idx="16">
                  <c:v>1.9E-3</c:v>
                </c:pt>
                <c:pt idx="17">
                  <c:v>2.0000000000000001E-4</c:v>
                </c:pt>
                <c:pt idx="18">
                  <c:v>2.7E-4</c:v>
                </c:pt>
                <c:pt idx="19">
                  <c:v>2.8000000000000003E-4</c:v>
                </c:pt>
                <c:pt idx="20">
                  <c:v>0</c:v>
                </c:pt>
                <c:pt idx="21">
                  <c:v>2.0000000000000002E-5</c:v>
                </c:pt>
                <c:pt idx="22">
                  <c:v>1.3900000000000002E-4</c:v>
                </c:pt>
                <c:pt idx="23">
                  <c:v>2.9E-4</c:v>
                </c:pt>
                <c:pt idx="24">
                  <c:v>1.34E-4</c:v>
                </c:pt>
                <c:pt idx="25">
                  <c:v>1E-4</c:v>
                </c:pt>
                <c:pt idx="26">
                  <c:v>2.8000000000000003E-4</c:v>
                </c:pt>
                <c:pt idx="27">
                  <c:v>1.0499999999999999E-4</c:v>
                </c:pt>
                <c:pt idx="28">
                  <c:v>8.8999999999999996E-2</c:v>
                </c:pt>
                <c:pt idx="29">
                  <c:v>2.0000000000000001E-4</c:v>
                </c:pt>
                <c:pt idx="30">
                  <c:v>9.1999999999999998E-3</c:v>
                </c:pt>
                <c:pt idx="31">
                  <c:v>3.4000000000000002E-2</c:v>
                </c:pt>
                <c:pt idx="32">
                  <c:v>4.8999999999999998E-4</c:v>
                </c:pt>
                <c:pt idx="33">
                  <c:v>6.9899999999999997E-4</c:v>
                </c:pt>
                <c:pt idx="34">
                  <c:v>1.8400000000000001E-3</c:v>
                </c:pt>
                <c:pt idx="35">
                  <c:v>4.4999999999999999E-4</c:v>
                </c:pt>
                <c:pt idx="36">
                  <c:v>3.8000000000000002E-4</c:v>
                </c:pt>
                <c:pt idx="37">
                  <c:v>3.2000000000000003E-4</c:v>
                </c:pt>
                <c:pt idx="38">
                  <c:v>1.281E-2</c:v>
                </c:pt>
                <c:pt idx="39">
                  <c:v>2.9E-4</c:v>
                </c:pt>
                <c:pt idx="40">
                  <c:v>1.9000000000000001E-4</c:v>
                </c:pt>
                <c:pt idx="41">
                  <c:v>1.83E-3</c:v>
                </c:pt>
                <c:pt idx="42">
                  <c:v>1.9499999999999999E-3</c:v>
                </c:pt>
                <c:pt idx="43">
                  <c:v>4.2999999999999995E-5</c:v>
                </c:pt>
                <c:pt idx="44">
                  <c:v>3.8999999999999999E-4</c:v>
                </c:pt>
                <c:pt idx="45">
                  <c:v>4.2999999999999995E-5</c:v>
                </c:pt>
                <c:pt idx="46">
                  <c:v>4.2999999999999995E-5</c:v>
                </c:pt>
                <c:pt idx="47">
                  <c:v>4.6999999999999999E-4</c:v>
                </c:pt>
                <c:pt idx="48">
                  <c:v>5.2000000000000006E-4</c:v>
                </c:pt>
                <c:pt idx="49">
                  <c:v>4.2999999999999995E-5</c:v>
                </c:pt>
                <c:pt idx="50">
                  <c:v>2.9E-4</c:v>
                </c:pt>
                <c:pt idx="51">
                  <c:v>8.9999999999999992E-5</c:v>
                </c:pt>
                <c:pt idx="52">
                  <c:v>1.2999999999999999E-2</c:v>
                </c:pt>
                <c:pt idx="53">
                  <c:v>9.1999999999999998E-3</c:v>
                </c:pt>
                <c:pt idx="54">
                  <c:v>1.4E-3</c:v>
                </c:pt>
                <c:pt idx="55">
                  <c:v>5.0000000000000001E-4</c:v>
                </c:pt>
                <c:pt idx="56">
                  <c:v>5.1999999999999997E-5</c:v>
                </c:pt>
                <c:pt idx="57">
                  <c:v>1.6999999999999999E-3</c:v>
                </c:pt>
                <c:pt idx="58">
                  <c:v>3.6999999999999999E-4</c:v>
                </c:pt>
                <c:pt idx="59">
                  <c:v>3.5999999999999997E-4</c:v>
                </c:pt>
                <c:pt idx="60">
                  <c:v>2.3999999999999998E-4</c:v>
                </c:pt>
                <c:pt idx="61">
                  <c:v>3.4399999999999996E-4</c:v>
                </c:pt>
                <c:pt idx="62">
                  <c:v>1.1000000000000001E-3</c:v>
                </c:pt>
                <c:pt idx="63">
                  <c:v>5.1999999999999997E-5</c:v>
                </c:pt>
                <c:pt idx="64">
                  <c:v>1.4000000000000001E-4</c:v>
                </c:pt>
                <c:pt idx="65">
                  <c:v>5.9999999999999995E-4</c:v>
                </c:pt>
                <c:pt idx="66">
                  <c:v>5.1999999999999997E-5</c:v>
                </c:pt>
                <c:pt idx="67">
                  <c:v>4.0999999999999999E-4</c:v>
                </c:pt>
                <c:pt idx="68">
                  <c:v>3.3E-4</c:v>
                </c:pt>
                <c:pt idx="69">
                  <c:v>4.2999999999999995E-5</c:v>
                </c:pt>
                <c:pt idx="70">
                  <c:v>1.1999999999999999E-3</c:v>
                </c:pt>
                <c:pt idx="71">
                  <c:v>4.2999999999999995E-5</c:v>
                </c:pt>
                <c:pt idx="72">
                  <c:v>1E-4</c:v>
                </c:pt>
                <c:pt idx="73">
                  <c:v>2.32E-4</c:v>
                </c:pt>
                <c:pt idx="74">
                  <c:v>5.1999999999999997E-5</c:v>
                </c:pt>
                <c:pt idx="75">
                  <c:v>4.2999999999999995E-5</c:v>
                </c:pt>
                <c:pt idx="76">
                  <c:v>1.5300000000000001E-4</c:v>
                </c:pt>
                <c:pt idx="77">
                  <c:v>4.2999999999999995E-5</c:v>
                </c:pt>
                <c:pt idx="78">
                  <c:v>2.8199999999999997E-4</c:v>
                </c:pt>
                <c:pt idx="79">
                  <c:v>5.1999999999999997E-5</c:v>
                </c:pt>
                <c:pt idx="80">
                  <c:v>4.2999999999999995E-5</c:v>
                </c:pt>
                <c:pt idx="81">
                  <c:v>1.0699999999999999E-2</c:v>
                </c:pt>
                <c:pt idx="82">
                  <c:v>1.6899999999999999E-3</c:v>
                </c:pt>
                <c:pt idx="83">
                  <c:v>4.2999999999999995E-5</c:v>
                </c:pt>
                <c:pt idx="84">
                  <c:v>5.1999999999999997E-5</c:v>
                </c:pt>
                <c:pt idx="85">
                  <c:v>5.1999999999999997E-5</c:v>
                </c:pt>
                <c:pt idx="86">
                  <c:v>2.8000000000000003E-4</c:v>
                </c:pt>
                <c:pt idx="87">
                  <c:v>2.9999999999999997E-5</c:v>
                </c:pt>
                <c:pt idx="88">
                  <c:v>2.8000000000000003E-4</c:v>
                </c:pt>
                <c:pt idx="89">
                  <c:v>4.6000000000000001E-4</c:v>
                </c:pt>
                <c:pt idx="90">
                  <c:v>5.1999999999999997E-5</c:v>
                </c:pt>
                <c:pt idx="91">
                  <c:v>5.1999999999999997E-5</c:v>
                </c:pt>
                <c:pt idx="92">
                  <c:v>2.9999999999999997E-5</c:v>
                </c:pt>
                <c:pt idx="93">
                  <c:v>0</c:v>
                </c:pt>
                <c:pt idx="94">
                  <c:v>0</c:v>
                </c:pt>
                <c:pt idx="95">
                  <c:v>0</c:v>
                </c:pt>
                <c:pt idx="96">
                  <c:v>0</c:v>
                </c:pt>
                <c:pt idx="97">
                  <c:v>0</c:v>
                </c:pt>
                <c:pt idx="98">
                  <c:v>0</c:v>
                </c:pt>
                <c:pt idx="99">
                  <c:v>5.1999999999999997E-5</c:v>
                </c:pt>
                <c:pt idx="100">
                  <c:v>5.1999999999999997E-5</c:v>
                </c:pt>
                <c:pt idx="101">
                  <c:v>3.8999999999999999E-4</c:v>
                </c:pt>
                <c:pt idx="102">
                  <c:v>3.2000000000000003E-4</c:v>
                </c:pt>
                <c:pt idx="103">
                  <c:v>2.7E-4</c:v>
                </c:pt>
                <c:pt idx="104">
                  <c:v>1E-4</c:v>
                </c:pt>
                <c:pt idx="105">
                  <c:v>1E-4</c:v>
                </c:pt>
                <c:pt idx="106">
                  <c:v>1E-4</c:v>
                </c:pt>
                <c:pt idx="107">
                  <c:v>5.5100000000000006E-4</c:v>
                </c:pt>
                <c:pt idx="108">
                  <c:v>1E-4</c:v>
                </c:pt>
                <c:pt idx="109">
                  <c:v>1E-4</c:v>
                </c:pt>
                <c:pt idx="110">
                  <c:v>1.16E-4</c:v>
                </c:pt>
                <c:pt idx="111">
                  <c:v>2.61E-4</c:v>
                </c:pt>
                <c:pt idx="112">
                  <c:v>1E-4</c:v>
                </c:pt>
                <c:pt idx="113">
                  <c:v>1.6899999999999999E-3</c:v>
                </c:pt>
                <c:pt idx="114">
                  <c:v>2.0799999999999999E-4</c:v>
                </c:pt>
                <c:pt idx="115">
                  <c:v>3.8999999999999999E-4</c:v>
                </c:pt>
                <c:pt idx="116">
                  <c:v>3.3E-4</c:v>
                </c:pt>
                <c:pt idx="117">
                  <c:v>2.8000000000000003E-4</c:v>
                </c:pt>
                <c:pt idx="118">
                  <c:v>0</c:v>
                </c:pt>
                <c:pt idx="119">
                  <c:v>0</c:v>
                </c:pt>
                <c:pt idx="120">
                  <c:v>0</c:v>
                </c:pt>
                <c:pt idx="121">
                  <c:v>0</c:v>
                </c:pt>
                <c:pt idx="122">
                  <c:v>0</c:v>
                </c:pt>
                <c:pt idx="123">
                  <c:v>0</c:v>
                </c:pt>
                <c:pt idx="124">
                  <c:v>0</c:v>
                </c:pt>
                <c:pt idx="125">
                  <c:v>3.8999999999999999E-4</c:v>
                </c:pt>
                <c:pt idx="126">
                  <c:v>1.4999999999999999E-4</c:v>
                </c:pt>
                <c:pt idx="127">
                  <c:v>2.2000000000000001E-4</c:v>
                </c:pt>
                <c:pt idx="128">
                  <c:v>0</c:v>
                </c:pt>
                <c:pt idx="129">
                  <c:v>0</c:v>
                </c:pt>
                <c:pt idx="130">
                  <c:v>0</c:v>
                </c:pt>
                <c:pt idx="131">
                  <c:v>8.5000000000000006E-5</c:v>
                </c:pt>
                <c:pt idx="132">
                  <c:v>5.1999999999999997E-5</c:v>
                </c:pt>
                <c:pt idx="133">
                  <c:v>9.9000000000000008E-5</c:v>
                </c:pt>
                <c:pt idx="134">
                  <c:v>9.8999999999999994E-5</c:v>
                </c:pt>
                <c:pt idx="135">
                  <c:v>0</c:v>
                </c:pt>
                <c:pt idx="136">
                  <c:v>0</c:v>
                </c:pt>
                <c:pt idx="137">
                  <c:v>8.5000000000000006E-5</c:v>
                </c:pt>
                <c:pt idx="138">
                  <c:v>5.1999999999999997E-5</c:v>
                </c:pt>
                <c:pt idx="139">
                  <c:v>3.5999999999999997E-4</c:v>
                </c:pt>
                <c:pt idx="140">
                  <c:v>5.1999999999999997E-5</c:v>
                </c:pt>
                <c:pt idx="141">
                  <c:v>2.5000000000000001E-4</c:v>
                </c:pt>
                <c:pt idx="142">
                  <c:v>5.1999999999999997E-5</c:v>
                </c:pt>
                <c:pt idx="143">
                  <c:v>2.5000000000000001E-4</c:v>
                </c:pt>
              </c:numCache>
            </c:numRef>
          </c:yVal>
          <c:smooth val="0"/>
          <c:extLst>
            <c:ext xmlns:c16="http://schemas.microsoft.com/office/drawing/2014/chart" uri="{C3380CC4-5D6E-409C-BE32-E72D297353CC}">
              <c16:uniqueId val="{00000000-81EA-44A2-B18A-4DD740D4D05D}"/>
            </c:ext>
          </c:extLst>
        </c:ser>
        <c:ser>
          <c:idx val="1"/>
          <c:order val="1"/>
          <c:tx>
            <c:strRef>
              <c:f>Animas_Plume_DISSOLVED_Data!$BF$11</c:f>
              <c:strCache>
                <c:ptCount val="1"/>
                <c:pt idx="0">
                  <c:v>Receation Criteria</c:v>
                </c:pt>
              </c:strCache>
            </c:strRef>
          </c:tx>
          <c:spPr>
            <a:ln w="25400" cap="rnd">
              <a:solidFill>
                <a:srgbClr val="FF6600"/>
              </a:solidFill>
              <a:prstDash val="dash"/>
              <a:round/>
            </a:ln>
            <a:effectLst/>
          </c:spPr>
          <c:marker>
            <c:symbol val="none"/>
          </c:marker>
          <c:xVal>
            <c:numRef>
              <c:f>Animas_Plume_DISSOLVED_Data!$BC$13:$BC$14</c:f>
              <c:numCache>
                <c:formatCode>General</c:formatCode>
                <c:ptCount val="2"/>
                <c:pt idx="0">
                  <c:v>1</c:v>
                </c:pt>
                <c:pt idx="1">
                  <c:v>200</c:v>
                </c:pt>
              </c:numCache>
            </c:numRef>
          </c:xVal>
          <c:yVal>
            <c:numRef>
              <c:f>Animas_Plume_DISSOLVED_Data!$BH$13:$BH$14</c:f>
              <c:numCache>
                <c:formatCode>General</c:formatCode>
                <c:ptCount val="2"/>
                <c:pt idx="0">
                  <c:v>8.3000000000000004E-2</c:v>
                </c:pt>
                <c:pt idx="1">
                  <c:v>8.3000000000000004E-2</c:v>
                </c:pt>
              </c:numCache>
            </c:numRef>
          </c:yVal>
          <c:smooth val="0"/>
          <c:extLst>
            <c:ext xmlns:c16="http://schemas.microsoft.com/office/drawing/2014/chart" uri="{C3380CC4-5D6E-409C-BE32-E72D297353CC}">
              <c16:uniqueId val="{00000004-81EA-44A2-B18A-4DD740D4D05D}"/>
            </c:ext>
          </c:extLst>
        </c:ser>
        <c:ser>
          <c:idx val="2"/>
          <c:order val="2"/>
          <c:tx>
            <c:strRef>
              <c:f>Animas_Plume_DISSOLVED_Data!$BF$18</c:f>
              <c:strCache>
                <c:ptCount val="1"/>
                <c:pt idx="0">
                  <c:v>Aquatic Acute Criteria</c:v>
                </c:pt>
              </c:strCache>
            </c:strRef>
          </c:tx>
          <c:spPr>
            <a:ln w="25400" cap="rnd">
              <a:solidFill>
                <a:srgbClr val="FF6600"/>
              </a:solidFill>
              <a:prstDash val="sysDot"/>
              <a:round/>
            </a:ln>
            <a:effectLst/>
          </c:spPr>
          <c:marker>
            <c:symbol val="none"/>
          </c:marker>
          <c:xVal>
            <c:numRef>
              <c:f>Animas_Plume_DISSOLVED_Data!$BC$20:$BC$21</c:f>
              <c:numCache>
                <c:formatCode>General</c:formatCode>
                <c:ptCount val="2"/>
                <c:pt idx="0">
                  <c:v>1</c:v>
                </c:pt>
                <c:pt idx="1">
                  <c:v>200</c:v>
                </c:pt>
              </c:numCache>
            </c:numRef>
          </c:xVal>
          <c:yVal>
            <c:numRef>
              <c:f>Animas_Plume_DISSOLVED_Data!$BH$20:$BH$21</c:f>
              <c:numCache>
                <c:formatCode>General</c:formatCode>
                <c:ptCount val="2"/>
                <c:pt idx="0">
                  <c:v>4.5999999999999999E-3</c:v>
                </c:pt>
                <c:pt idx="1">
                  <c:v>4.5999999999999999E-3</c:v>
                </c:pt>
              </c:numCache>
            </c:numRef>
          </c:yVal>
          <c:smooth val="0"/>
          <c:extLst>
            <c:ext xmlns:c16="http://schemas.microsoft.com/office/drawing/2014/chart" uri="{C3380CC4-5D6E-409C-BE32-E72D297353CC}">
              <c16:uniqueId val="{00000005-81EA-44A2-B18A-4DD740D4D05D}"/>
            </c:ext>
          </c:extLst>
        </c:ser>
        <c:dLbls>
          <c:showLegendKey val="0"/>
          <c:showVal val="0"/>
          <c:showCatName val="0"/>
          <c:showSerName val="0"/>
          <c:showPercent val="0"/>
          <c:showBubbleSize val="0"/>
        </c:dLbls>
        <c:axId val="548217264"/>
        <c:axId val="548217656"/>
      </c:scatterChart>
      <c:valAx>
        <c:axId val="548217264"/>
        <c:scaling>
          <c:orientation val="minMax"/>
          <c:max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r>
                  <a:rPr lang="en-US" b="1">
                    <a:latin typeface="Arial Unicode MS" panose="020B0604020202020204" pitchFamily="34" charset="-128"/>
                    <a:ea typeface="Arial Unicode MS" panose="020B0604020202020204" pitchFamily="34" charset="-128"/>
                    <a:cs typeface="Arial Unicode MS" panose="020B0604020202020204" pitchFamily="34" charset="-128"/>
                  </a:rPr>
                  <a:t>Distance from Source (km)</a:t>
                </a:r>
              </a:p>
            </c:rich>
          </c:tx>
          <c:layout>
            <c:manualLayout>
              <c:xMode val="edge"/>
              <c:yMode val="edge"/>
              <c:x val="0.37513057742782152"/>
              <c:y val="0.83089026915113873"/>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Rounded MT Bold" panose="020F0704030504030204" pitchFamily="34" charset="0"/>
                <a:ea typeface="+mn-ea"/>
                <a:cs typeface="Arial" panose="020B0604020202020204" pitchFamily="34" charset="0"/>
              </a:defRPr>
            </a:pPr>
            <a:endParaRPr lang="en-US"/>
          </a:p>
        </c:txPr>
        <c:crossAx val="548217656"/>
        <c:crossesAt val="1.0000000000000004E-5"/>
        <c:crossBetween val="midCat"/>
      </c:valAx>
      <c:valAx>
        <c:axId val="54821765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r>
                  <a:rPr lang="en-US" b="1">
                    <a:latin typeface="Arial Unicode MS" panose="020B0604020202020204" pitchFamily="34" charset="-128"/>
                    <a:ea typeface="Arial Unicode MS" panose="020B0604020202020204" pitchFamily="34" charset="-128"/>
                    <a:cs typeface="Arial Unicode MS" panose="020B0604020202020204" pitchFamily="34" charset="-128"/>
                  </a:rPr>
                  <a:t>Concentration (ug/L)</a:t>
                </a:r>
              </a:p>
            </c:rich>
          </c:tx>
          <c:layout>
            <c:manualLayout>
              <c:xMode val="edge"/>
              <c:yMode val="edge"/>
              <c:x val="2.7777777777777779E-3"/>
              <c:y val="0.1912215320910973"/>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endParaRPr lang="en-US"/>
            </a:p>
          </c:txPr>
        </c:title>
        <c:numFmt formatCode="0.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endParaRPr lang="en-US"/>
          </a:p>
        </c:txPr>
        <c:crossAx val="548217264"/>
        <c:crossesAt val="1.0000000000000004E-5"/>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Rounded MT Bold" panose="020F0704030504030204" pitchFamily="34" charset="0"/>
                <a:ea typeface="+mn-ea"/>
                <a:cs typeface="Arial" panose="020B0604020202020204" pitchFamily="34" charset="0"/>
              </a:defRPr>
            </a:pPr>
            <a:r>
              <a:rPr lang="en-US" sz="1200">
                <a:latin typeface="Arial Rounded MT Bold" panose="020F0704030504030204" pitchFamily="34" charset="0"/>
                <a:cs typeface="Arial" panose="020B0604020202020204" pitchFamily="34" charset="0"/>
              </a:rPr>
              <a:t>Dissolved Selenium</a:t>
            </a:r>
          </a:p>
        </c:rich>
      </c:tx>
      <c:layout>
        <c:manualLayout>
          <c:xMode val="edge"/>
          <c:yMode val="edge"/>
          <c:x val="0.4032360017497813"/>
          <c:y val="7.552447183052092E-3"/>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Rounded MT Bold" panose="020F0704030504030204" pitchFamily="34" charset="0"/>
              <a:ea typeface="+mn-ea"/>
              <a:cs typeface="Arial" panose="020B0604020202020204" pitchFamily="34" charset="0"/>
            </a:defRPr>
          </a:pPr>
          <a:endParaRPr lang="en-US"/>
        </a:p>
      </c:txPr>
    </c:title>
    <c:autoTitleDeleted val="0"/>
    <c:plotArea>
      <c:layout>
        <c:manualLayout>
          <c:layoutTarget val="inner"/>
          <c:xMode val="edge"/>
          <c:yMode val="edge"/>
          <c:x val="0.17491426071741031"/>
          <c:y val="0.10882245740440918"/>
          <c:w val="0.77553018372703408"/>
          <c:h val="0.65765122722314517"/>
        </c:manualLayout>
      </c:layout>
      <c:scatterChart>
        <c:scatterStyle val="lineMarker"/>
        <c:varyColors val="0"/>
        <c:ser>
          <c:idx val="0"/>
          <c:order val="0"/>
          <c:spPr>
            <a:ln w="25400" cap="rnd">
              <a:noFill/>
              <a:round/>
            </a:ln>
            <a:effectLst/>
          </c:spPr>
          <c:marker>
            <c:symbol val="circle"/>
            <c:size val="7"/>
            <c:spPr>
              <a:solidFill>
                <a:schemeClr val="accent1"/>
              </a:solidFill>
              <a:ln w="9525">
                <a:solidFill>
                  <a:schemeClr val="bg2">
                    <a:lumMod val="50000"/>
                  </a:schemeClr>
                </a:solidFill>
              </a:ln>
              <a:effectLst/>
            </c:spPr>
          </c:marker>
          <c:xVal>
            <c:numRef>
              <c:f>Animas_Plume_DISSOLVED_Data!$B$4:$B$147</c:f>
              <c:numCache>
                <c:formatCode>0.000</c:formatCode>
                <c:ptCount val="144"/>
                <c:pt idx="0">
                  <c:v>16.350935040000003</c:v>
                </c:pt>
                <c:pt idx="1">
                  <c:v>13.45411584</c:v>
                </c:pt>
                <c:pt idx="2">
                  <c:v>16.350935040000003</c:v>
                </c:pt>
                <c:pt idx="3">
                  <c:v>12.536789760000001</c:v>
                </c:pt>
                <c:pt idx="4">
                  <c:v>64.019704320000002</c:v>
                </c:pt>
                <c:pt idx="5">
                  <c:v>16.350935040000003</c:v>
                </c:pt>
                <c:pt idx="6">
                  <c:v>91.764794880000011</c:v>
                </c:pt>
                <c:pt idx="7">
                  <c:v>12.536789760000001</c:v>
                </c:pt>
                <c:pt idx="8">
                  <c:v>16.350935040000003</c:v>
                </c:pt>
                <c:pt idx="9">
                  <c:v>64.019704320000002</c:v>
                </c:pt>
                <c:pt idx="10">
                  <c:v>91.764794880000011</c:v>
                </c:pt>
                <c:pt idx="11">
                  <c:v>12.536789760000001</c:v>
                </c:pt>
                <c:pt idx="12">
                  <c:v>16.350935040000003</c:v>
                </c:pt>
                <c:pt idx="13">
                  <c:v>64.019704320000002</c:v>
                </c:pt>
                <c:pt idx="14">
                  <c:v>91.764794880000011</c:v>
                </c:pt>
                <c:pt idx="15">
                  <c:v>12.536789760000001</c:v>
                </c:pt>
                <c:pt idx="16">
                  <c:v>16.350935040000003</c:v>
                </c:pt>
                <c:pt idx="17">
                  <c:v>91.764794880000011</c:v>
                </c:pt>
                <c:pt idx="18">
                  <c:v>91.780888320000003</c:v>
                </c:pt>
                <c:pt idx="19">
                  <c:v>93.824755199999998</c:v>
                </c:pt>
                <c:pt idx="20">
                  <c:v>101.08289664000002</c:v>
                </c:pt>
                <c:pt idx="21">
                  <c:v>176.56113024000001</c:v>
                </c:pt>
                <c:pt idx="22">
                  <c:v>94.24318464000001</c:v>
                </c:pt>
                <c:pt idx="23">
                  <c:v>93.824755199999998</c:v>
                </c:pt>
                <c:pt idx="24">
                  <c:v>94.24318464000001</c:v>
                </c:pt>
                <c:pt idx="25">
                  <c:v>94.24318464000001</c:v>
                </c:pt>
                <c:pt idx="26">
                  <c:v>93.824755199999998</c:v>
                </c:pt>
                <c:pt idx="27">
                  <c:v>94.24318464000001</c:v>
                </c:pt>
                <c:pt idx="28">
                  <c:v>0.78857856000000004</c:v>
                </c:pt>
                <c:pt idx="29">
                  <c:v>0.90123264000000014</c:v>
                </c:pt>
                <c:pt idx="30">
                  <c:v>13.775984640000003</c:v>
                </c:pt>
                <c:pt idx="31">
                  <c:v>15.658917120000002</c:v>
                </c:pt>
                <c:pt idx="32">
                  <c:v>94.24318464000001</c:v>
                </c:pt>
                <c:pt idx="33">
                  <c:v>94.24318464000001</c:v>
                </c:pt>
                <c:pt idx="34">
                  <c:v>93.824755199999998</c:v>
                </c:pt>
                <c:pt idx="35">
                  <c:v>93.824755199999998</c:v>
                </c:pt>
                <c:pt idx="36">
                  <c:v>94.613333760000003</c:v>
                </c:pt>
                <c:pt idx="37">
                  <c:v>101.08289664000002</c:v>
                </c:pt>
                <c:pt idx="38">
                  <c:v>13.083966720000003</c:v>
                </c:pt>
                <c:pt idx="39">
                  <c:v>114.4243584</c:v>
                </c:pt>
                <c:pt idx="40">
                  <c:v>94.24318464000001</c:v>
                </c:pt>
                <c:pt idx="41">
                  <c:v>15.884225279999999</c:v>
                </c:pt>
                <c:pt idx="42">
                  <c:v>16.399215359999999</c:v>
                </c:pt>
                <c:pt idx="43">
                  <c:v>147.54465792000002</c:v>
                </c:pt>
                <c:pt idx="44">
                  <c:v>91.780888320000003</c:v>
                </c:pt>
                <c:pt idx="45">
                  <c:v>157.55477760000002</c:v>
                </c:pt>
                <c:pt idx="46">
                  <c:v>157.55477760000002</c:v>
                </c:pt>
                <c:pt idx="47">
                  <c:v>73.836702720000005</c:v>
                </c:pt>
                <c:pt idx="48">
                  <c:v>63.536901119999996</c:v>
                </c:pt>
                <c:pt idx="49">
                  <c:v>176.56113024000001</c:v>
                </c:pt>
                <c:pt idx="50">
                  <c:v>93.824755199999998</c:v>
                </c:pt>
                <c:pt idx="51">
                  <c:v>103.15895039999999</c:v>
                </c:pt>
                <c:pt idx="52">
                  <c:v>0.96560639999999998</c:v>
                </c:pt>
                <c:pt idx="53">
                  <c:v>13.775984640000003</c:v>
                </c:pt>
                <c:pt idx="54">
                  <c:v>15.658917120000002</c:v>
                </c:pt>
                <c:pt idx="55">
                  <c:v>63.826583039999996</c:v>
                </c:pt>
                <c:pt idx="56">
                  <c:v>164.08871424</c:v>
                </c:pt>
                <c:pt idx="57">
                  <c:v>16.350935040000003</c:v>
                </c:pt>
                <c:pt idx="58">
                  <c:v>91.780888320000003</c:v>
                </c:pt>
                <c:pt idx="59">
                  <c:v>93.824755199999998</c:v>
                </c:pt>
                <c:pt idx="60">
                  <c:v>101.08289664000002</c:v>
                </c:pt>
                <c:pt idx="61">
                  <c:v>64.019704320000002</c:v>
                </c:pt>
                <c:pt idx="62">
                  <c:v>79.356752640000011</c:v>
                </c:pt>
                <c:pt idx="63">
                  <c:v>164.08871424</c:v>
                </c:pt>
                <c:pt idx="64">
                  <c:v>189.59681664000001</c:v>
                </c:pt>
                <c:pt idx="65">
                  <c:v>91.780888320000003</c:v>
                </c:pt>
                <c:pt idx="66">
                  <c:v>189.38760192000004</c:v>
                </c:pt>
                <c:pt idx="67">
                  <c:v>93.824755199999998</c:v>
                </c:pt>
                <c:pt idx="68">
                  <c:v>101.08289664000002</c:v>
                </c:pt>
                <c:pt idx="69">
                  <c:v>162.86561280000001</c:v>
                </c:pt>
                <c:pt idx="70">
                  <c:v>79.356752640000011</c:v>
                </c:pt>
                <c:pt idx="71">
                  <c:v>157.55477760000002</c:v>
                </c:pt>
                <c:pt idx="72">
                  <c:v>103.15895039999999</c:v>
                </c:pt>
                <c:pt idx="73">
                  <c:v>92.376345600000008</c:v>
                </c:pt>
                <c:pt idx="74">
                  <c:v>164.08871424</c:v>
                </c:pt>
                <c:pt idx="75">
                  <c:v>151.58411136000001</c:v>
                </c:pt>
                <c:pt idx="76">
                  <c:v>96.480172800000005</c:v>
                </c:pt>
                <c:pt idx="77">
                  <c:v>176.56113024000001</c:v>
                </c:pt>
                <c:pt idx="78">
                  <c:v>63.826583039999996</c:v>
                </c:pt>
                <c:pt idx="79">
                  <c:v>189.38760192000004</c:v>
                </c:pt>
                <c:pt idx="80">
                  <c:v>147.54465792000002</c:v>
                </c:pt>
                <c:pt idx="81">
                  <c:v>12.536789760000001</c:v>
                </c:pt>
                <c:pt idx="82">
                  <c:v>16.350935040000003</c:v>
                </c:pt>
                <c:pt idx="83">
                  <c:v>191.2705344</c:v>
                </c:pt>
                <c:pt idx="84">
                  <c:v>164.08871424</c:v>
                </c:pt>
                <c:pt idx="85">
                  <c:v>189.38760192000004</c:v>
                </c:pt>
                <c:pt idx="86">
                  <c:v>101.08289664000002</c:v>
                </c:pt>
                <c:pt idx="87">
                  <c:v>189.59681664000001</c:v>
                </c:pt>
                <c:pt idx="88">
                  <c:v>93.824755199999998</c:v>
                </c:pt>
                <c:pt idx="89">
                  <c:v>91.780888320000003</c:v>
                </c:pt>
                <c:pt idx="90">
                  <c:v>164.08871424</c:v>
                </c:pt>
                <c:pt idx="91">
                  <c:v>189.38760192000004</c:v>
                </c:pt>
                <c:pt idx="92">
                  <c:v>192.96034560000001</c:v>
                </c:pt>
                <c:pt idx="93">
                  <c:v>147.54465792000002</c:v>
                </c:pt>
                <c:pt idx="94">
                  <c:v>151.58411136000001</c:v>
                </c:pt>
                <c:pt idx="95">
                  <c:v>157.55477760000002</c:v>
                </c:pt>
                <c:pt idx="96">
                  <c:v>162.86561280000001</c:v>
                </c:pt>
                <c:pt idx="97">
                  <c:v>176.56113024000001</c:v>
                </c:pt>
                <c:pt idx="98">
                  <c:v>190.16008704000001</c:v>
                </c:pt>
                <c:pt idx="99">
                  <c:v>164.08871424</c:v>
                </c:pt>
                <c:pt idx="100">
                  <c:v>189.38760192000004</c:v>
                </c:pt>
                <c:pt idx="101">
                  <c:v>91.780888320000003</c:v>
                </c:pt>
                <c:pt idx="102">
                  <c:v>93.824755199999998</c:v>
                </c:pt>
                <c:pt idx="103">
                  <c:v>101.08289664000002</c:v>
                </c:pt>
                <c:pt idx="104">
                  <c:v>104.17283712000001</c:v>
                </c:pt>
                <c:pt idx="105">
                  <c:v>108.95258880000002</c:v>
                </c:pt>
                <c:pt idx="106">
                  <c:v>108.95258880000002</c:v>
                </c:pt>
                <c:pt idx="107">
                  <c:v>63.826583039999996</c:v>
                </c:pt>
                <c:pt idx="108">
                  <c:v>103.15895039999999</c:v>
                </c:pt>
                <c:pt idx="109">
                  <c:v>123.08262912000002</c:v>
                </c:pt>
                <c:pt idx="110">
                  <c:v>96.480172800000005</c:v>
                </c:pt>
                <c:pt idx="111">
                  <c:v>92.376345600000008</c:v>
                </c:pt>
                <c:pt idx="112">
                  <c:v>131.48340480000002</c:v>
                </c:pt>
                <c:pt idx="113">
                  <c:v>16.350935040000003</c:v>
                </c:pt>
                <c:pt idx="114">
                  <c:v>92.376345600000008</c:v>
                </c:pt>
                <c:pt idx="115">
                  <c:v>91.780888320000003</c:v>
                </c:pt>
                <c:pt idx="116">
                  <c:v>93.824755199999998</c:v>
                </c:pt>
                <c:pt idx="117">
                  <c:v>101.08289664000002</c:v>
                </c:pt>
                <c:pt idx="118">
                  <c:v>147.54465792000002</c:v>
                </c:pt>
                <c:pt idx="119">
                  <c:v>151.58411136000001</c:v>
                </c:pt>
                <c:pt idx="120">
                  <c:v>157.55477760000002</c:v>
                </c:pt>
                <c:pt idx="121">
                  <c:v>157.55477760000002</c:v>
                </c:pt>
                <c:pt idx="122">
                  <c:v>162.86561280000001</c:v>
                </c:pt>
                <c:pt idx="123">
                  <c:v>176.56113024000001</c:v>
                </c:pt>
                <c:pt idx="124">
                  <c:v>190.16008704000001</c:v>
                </c:pt>
                <c:pt idx="125">
                  <c:v>91.780888320000003</c:v>
                </c:pt>
                <c:pt idx="126">
                  <c:v>93.824755199999998</c:v>
                </c:pt>
                <c:pt idx="127">
                  <c:v>101.08289664000002</c:v>
                </c:pt>
                <c:pt idx="128">
                  <c:v>108.95258880000002</c:v>
                </c:pt>
                <c:pt idx="129">
                  <c:v>108.95258880000002</c:v>
                </c:pt>
                <c:pt idx="130">
                  <c:v>104.17283712000001</c:v>
                </c:pt>
                <c:pt idx="131">
                  <c:v>127.83019392000001</c:v>
                </c:pt>
                <c:pt idx="132">
                  <c:v>164.08871424</c:v>
                </c:pt>
                <c:pt idx="133">
                  <c:v>95.772061440000002</c:v>
                </c:pt>
                <c:pt idx="134">
                  <c:v>95.900808960000006</c:v>
                </c:pt>
                <c:pt idx="135">
                  <c:v>123.08262912000002</c:v>
                </c:pt>
                <c:pt idx="136">
                  <c:v>131.48340480000002</c:v>
                </c:pt>
                <c:pt idx="137">
                  <c:v>96.496266240000011</c:v>
                </c:pt>
                <c:pt idx="138">
                  <c:v>189.38760192000004</c:v>
                </c:pt>
                <c:pt idx="139">
                  <c:v>91.780888320000003</c:v>
                </c:pt>
                <c:pt idx="140">
                  <c:v>164.08871424</c:v>
                </c:pt>
                <c:pt idx="141">
                  <c:v>93.824755199999998</c:v>
                </c:pt>
                <c:pt idx="142">
                  <c:v>189.38760192000004</c:v>
                </c:pt>
                <c:pt idx="143">
                  <c:v>101.08289664000002</c:v>
                </c:pt>
              </c:numCache>
            </c:numRef>
          </c:xVal>
          <c:yVal>
            <c:numRef>
              <c:f>Animas_Plume_DISSOLVED_Data!$W$4:$W$147</c:f>
              <c:numCache>
                <c:formatCode>General</c:formatCode>
                <c:ptCount val="144"/>
                <c:pt idx="0">
                  <c:v>1E-3</c:v>
                </c:pt>
                <c:pt idx="1">
                  <c:v>0.01</c:v>
                </c:pt>
                <c:pt idx="2">
                  <c:v>1.14E-3</c:v>
                </c:pt>
                <c:pt idx="3">
                  <c:v>5.0000000000000001E-3</c:v>
                </c:pt>
                <c:pt idx="4">
                  <c:v>1E-3</c:v>
                </c:pt>
                <c:pt idx="5">
                  <c:v>1E-3</c:v>
                </c:pt>
                <c:pt idx="6">
                  <c:v>1E-3</c:v>
                </c:pt>
                <c:pt idx="7">
                  <c:v>5.0000000000000001E-3</c:v>
                </c:pt>
                <c:pt idx="8">
                  <c:v>1E-3</c:v>
                </c:pt>
                <c:pt idx="9">
                  <c:v>1E-3</c:v>
                </c:pt>
                <c:pt idx="10">
                  <c:v>1E-3</c:v>
                </c:pt>
                <c:pt idx="11">
                  <c:v>5.0000000000000001E-3</c:v>
                </c:pt>
                <c:pt idx="12">
                  <c:v>1E-3</c:v>
                </c:pt>
                <c:pt idx="13">
                  <c:v>1E-3</c:v>
                </c:pt>
                <c:pt idx="14">
                  <c:v>1E-3</c:v>
                </c:pt>
                <c:pt idx="15">
                  <c:v>3.3999999999999998E-3</c:v>
                </c:pt>
                <c:pt idx="16">
                  <c:v>5.0000000000000001E-4</c:v>
                </c:pt>
                <c:pt idx="17">
                  <c:v>4.0000000000000002E-4</c:v>
                </c:pt>
                <c:pt idx="18">
                  <c:v>0</c:v>
                </c:pt>
                <c:pt idx="19">
                  <c:v>0</c:v>
                </c:pt>
                <c:pt idx="20">
                  <c:v>0</c:v>
                </c:pt>
                <c:pt idx="21">
                  <c:v>6.9999999999999999E-4</c:v>
                </c:pt>
                <c:pt idx="22">
                  <c:v>1E-3</c:v>
                </c:pt>
                <c:pt idx="23">
                  <c:v>0</c:v>
                </c:pt>
                <c:pt idx="24">
                  <c:v>1E-3</c:v>
                </c:pt>
                <c:pt idx="25">
                  <c:v>1E-3</c:v>
                </c:pt>
                <c:pt idx="26">
                  <c:v>0</c:v>
                </c:pt>
                <c:pt idx="27">
                  <c:v>1E-3</c:v>
                </c:pt>
                <c:pt idx="28">
                  <c:v>4.8999999999999998E-4</c:v>
                </c:pt>
                <c:pt idx="29">
                  <c:v>4.4999999999999999E-4</c:v>
                </c:pt>
                <c:pt idx="30">
                  <c:v>4.1000000000000002E-2</c:v>
                </c:pt>
                <c:pt idx="31">
                  <c:v>2.8000000000000001E-2</c:v>
                </c:pt>
                <c:pt idx="32">
                  <c:v>1E-3</c:v>
                </c:pt>
                <c:pt idx="33">
                  <c:v>1E-3</c:v>
                </c:pt>
                <c:pt idx="34">
                  <c:v>0</c:v>
                </c:pt>
                <c:pt idx="35">
                  <c:v>0</c:v>
                </c:pt>
                <c:pt idx="36">
                  <c:v>0</c:v>
                </c:pt>
                <c:pt idx="37">
                  <c:v>0</c:v>
                </c:pt>
                <c:pt idx="38">
                  <c:v>0</c:v>
                </c:pt>
                <c:pt idx="39">
                  <c:v>0</c:v>
                </c:pt>
                <c:pt idx="40">
                  <c:v>1E-3</c:v>
                </c:pt>
                <c:pt idx="41">
                  <c:v>0</c:v>
                </c:pt>
                <c:pt idx="42">
                  <c:v>0</c:v>
                </c:pt>
                <c:pt idx="43">
                  <c:v>5.8E-4</c:v>
                </c:pt>
                <c:pt idx="44">
                  <c:v>0</c:v>
                </c:pt>
                <c:pt idx="45">
                  <c:v>5.8E-4</c:v>
                </c:pt>
                <c:pt idx="46">
                  <c:v>5.8E-4</c:v>
                </c:pt>
                <c:pt idx="47">
                  <c:v>0</c:v>
                </c:pt>
                <c:pt idx="48">
                  <c:v>0</c:v>
                </c:pt>
                <c:pt idx="49">
                  <c:v>5.8E-4</c:v>
                </c:pt>
                <c:pt idx="50">
                  <c:v>0</c:v>
                </c:pt>
                <c:pt idx="51">
                  <c:v>5.0000000000000001E-4</c:v>
                </c:pt>
                <c:pt idx="52">
                  <c:v>1.6000000000000001E-4</c:v>
                </c:pt>
                <c:pt idx="53">
                  <c:v>2.0000000000000001E-4</c:v>
                </c:pt>
                <c:pt idx="54">
                  <c:v>2.0000000000000001E-4</c:v>
                </c:pt>
                <c:pt idx="55">
                  <c:v>2.9999999999999997E-4</c:v>
                </c:pt>
                <c:pt idx="56">
                  <c:v>4.4999999999999999E-4</c:v>
                </c:pt>
                <c:pt idx="57">
                  <c:v>2.9999999999999997E-4</c:v>
                </c:pt>
                <c:pt idx="58">
                  <c:v>0</c:v>
                </c:pt>
                <c:pt idx="59">
                  <c:v>0</c:v>
                </c:pt>
                <c:pt idx="60">
                  <c:v>0</c:v>
                </c:pt>
                <c:pt idx="61">
                  <c:v>1E-3</c:v>
                </c:pt>
                <c:pt idx="62">
                  <c:v>4.7000000000000002E-3</c:v>
                </c:pt>
                <c:pt idx="63">
                  <c:v>4.4999999999999999E-4</c:v>
                </c:pt>
                <c:pt idx="64">
                  <c:v>4.1999999999999996E-4</c:v>
                </c:pt>
                <c:pt idx="65">
                  <c:v>0</c:v>
                </c:pt>
                <c:pt idx="66">
                  <c:v>4.4999999999999999E-4</c:v>
                </c:pt>
                <c:pt idx="67">
                  <c:v>0</c:v>
                </c:pt>
                <c:pt idx="68">
                  <c:v>0</c:v>
                </c:pt>
                <c:pt idx="69">
                  <c:v>5.8E-4</c:v>
                </c:pt>
                <c:pt idx="70">
                  <c:v>1.7999999999999998E-4</c:v>
                </c:pt>
                <c:pt idx="71">
                  <c:v>5.8E-4</c:v>
                </c:pt>
                <c:pt idx="72">
                  <c:v>1E-3</c:v>
                </c:pt>
                <c:pt idx="73">
                  <c:v>1E-3</c:v>
                </c:pt>
                <c:pt idx="74">
                  <c:v>4.4999999999999999E-4</c:v>
                </c:pt>
                <c:pt idx="75">
                  <c:v>5.8E-4</c:v>
                </c:pt>
                <c:pt idx="76">
                  <c:v>1E-3</c:v>
                </c:pt>
                <c:pt idx="77">
                  <c:v>5.8E-4</c:v>
                </c:pt>
                <c:pt idx="78">
                  <c:v>1E-3</c:v>
                </c:pt>
                <c:pt idx="79">
                  <c:v>4.4999999999999999E-4</c:v>
                </c:pt>
                <c:pt idx="80">
                  <c:v>5.8E-4</c:v>
                </c:pt>
                <c:pt idx="81">
                  <c:v>5.0000000000000001E-3</c:v>
                </c:pt>
                <c:pt idx="82">
                  <c:v>1E-3</c:v>
                </c:pt>
                <c:pt idx="83">
                  <c:v>5.8E-4</c:v>
                </c:pt>
                <c:pt idx="84">
                  <c:v>4.4999999999999999E-4</c:v>
                </c:pt>
                <c:pt idx="85">
                  <c:v>4.4999999999999999E-4</c:v>
                </c:pt>
                <c:pt idx="86">
                  <c:v>0</c:v>
                </c:pt>
                <c:pt idx="87">
                  <c:v>3.5999999999999997E-4</c:v>
                </c:pt>
                <c:pt idx="88">
                  <c:v>0</c:v>
                </c:pt>
                <c:pt idx="89">
                  <c:v>0</c:v>
                </c:pt>
                <c:pt idx="90">
                  <c:v>4.4999999999999999E-4</c:v>
                </c:pt>
                <c:pt idx="91">
                  <c:v>4.4999999999999999E-4</c:v>
                </c:pt>
                <c:pt idx="92">
                  <c:v>3.8000000000000002E-4</c:v>
                </c:pt>
                <c:pt idx="93">
                  <c:v>2E-3</c:v>
                </c:pt>
                <c:pt idx="94">
                  <c:v>2E-3</c:v>
                </c:pt>
                <c:pt idx="95">
                  <c:v>2E-3</c:v>
                </c:pt>
                <c:pt idx="96">
                  <c:v>2E-3</c:v>
                </c:pt>
                <c:pt idx="97">
                  <c:v>2E-3</c:v>
                </c:pt>
                <c:pt idx="98">
                  <c:v>2E-3</c:v>
                </c:pt>
                <c:pt idx="99">
                  <c:v>4.4999999999999999E-4</c:v>
                </c:pt>
                <c:pt idx="100">
                  <c:v>4.4999999999999999E-4</c:v>
                </c:pt>
                <c:pt idx="101">
                  <c:v>0</c:v>
                </c:pt>
                <c:pt idx="102">
                  <c:v>0</c:v>
                </c:pt>
                <c:pt idx="103">
                  <c:v>0</c:v>
                </c:pt>
                <c:pt idx="104">
                  <c:v>2.0000000000000001E-4</c:v>
                </c:pt>
                <c:pt idx="105">
                  <c:v>2.0000000000000001E-4</c:v>
                </c:pt>
                <c:pt idx="106">
                  <c:v>2.0000000000000001E-4</c:v>
                </c:pt>
                <c:pt idx="107">
                  <c:v>1E-3</c:v>
                </c:pt>
                <c:pt idx="108">
                  <c:v>1E-3</c:v>
                </c:pt>
                <c:pt idx="109">
                  <c:v>2.0000000000000001E-4</c:v>
                </c:pt>
                <c:pt idx="110">
                  <c:v>1E-3</c:v>
                </c:pt>
                <c:pt idx="111">
                  <c:v>1E-3</c:v>
                </c:pt>
                <c:pt idx="112">
                  <c:v>2.0000000000000001E-4</c:v>
                </c:pt>
                <c:pt idx="113">
                  <c:v>1E-3</c:v>
                </c:pt>
                <c:pt idx="114">
                  <c:v>1E-3</c:v>
                </c:pt>
                <c:pt idx="115">
                  <c:v>0</c:v>
                </c:pt>
                <c:pt idx="116">
                  <c:v>0</c:v>
                </c:pt>
                <c:pt idx="117">
                  <c:v>0</c:v>
                </c:pt>
                <c:pt idx="118">
                  <c:v>5.8E-4</c:v>
                </c:pt>
                <c:pt idx="119">
                  <c:v>5.8E-4</c:v>
                </c:pt>
                <c:pt idx="120">
                  <c:v>5.8E-4</c:v>
                </c:pt>
                <c:pt idx="121">
                  <c:v>5.8E-4</c:v>
                </c:pt>
                <c:pt idx="122">
                  <c:v>5.8E-4</c:v>
                </c:pt>
                <c:pt idx="123">
                  <c:v>5.8E-4</c:v>
                </c:pt>
                <c:pt idx="124">
                  <c:v>5.8E-4</c:v>
                </c:pt>
                <c:pt idx="125">
                  <c:v>0</c:v>
                </c:pt>
                <c:pt idx="126">
                  <c:v>0</c:v>
                </c:pt>
                <c:pt idx="127">
                  <c:v>0</c:v>
                </c:pt>
                <c:pt idx="128">
                  <c:v>0</c:v>
                </c:pt>
                <c:pt idx="129">
                  <c:v>0</c:v>
                </c:pt>
                <c:pt idx="130">
                  <c:v>0</c:v>
                </c:pt>
                <c:pt idx="131">
                  <c:v>2.3000000000000001E-4</c:v>
                </c:pt>
                <c:pt idx="132">
                  <c:v>4.4999999999999999E-4</c:v>
                </c:pt>
                <c:pt idx="133">
                  <c:v>1.9000000000000001E-4</c:v>
                </c:pt>
                <c:pt idx="134">
                  <c:v>1.9000000000000001E-4</c:v>
                </c:pt>
                <c:pt idx="135">
                  <c:v>0</c:v>
                </c:pt>
                <c:pt idx="136">
                  <c:v>0</c:v>
                </c:pt>
                <c:pt idx="137">
                  <c:v>1.7000000000000001E-4</c:v>
                </c:pt>
                <c:pt idx="138">
                  <c:v>4.4999999999999999E-4</c:v>
                </c:pt>
                <c:pt idx="139">
                  <c:v>0</c:v>
                </c:pt>
                <c:pt idx="140">
                  <c:v>4.4999999999999999E-4</c:v>
                </c:pt>
                <c:pt idx="141">
                  <c:v>0</c:v>
                </c:pt>
                <c:pt idx="142">
                  <c:v>4.4999999999999999E-4</c:v>
                </c:pt>
                <c:pt idx="143">
                  <c:v>0</c:v>
                </c:pt>
              </c:numCache>
            </c:numRef>
          </c:yVal>
          <c:smooth val="0"/>
          <c:extLst>
            <c:ext xmlns:c16="http://schemas.microsoft.com/office/drawing/2014/chart" uri="{C3380CC4-5D6E-409C-BE32-E72D297353CC}">
              <c16:uniqueId val="{00000000-2D7A-40C8-8CB6-E5674757158F}"/>
            </c:ext>
          </c:extLst>
        </c:ser>
        <c:dLbls>
          <c:showLegendKey val="0"/>
          <c:showVal val="0"/>
          <c:showCatName val="0"/>
          <c:showSerName val="0"/>
          <c:showPercent val="0"/>
          <c:showBubbleSize val="0"/>
        </c:dLbls>
        <c:axId val="548218440"/>
        <c:axId val="548212168"/>
      </c:scatterChart>
      <c:valAx>
        <c:axId val="548218440"/>
        <c:scaling>
          <c:orientation val="minMax"/>
          <c:max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r>
                  <a:rPr lang="en-US" b="1">
                    <a:latin typeface="Arial Unicode MS" panose="020B0604020202020204" pitchFamily="34" charset="-128"/>
                    <a:ea typeface="Arial Unicode MS" panose="020B0604020202020204" pitchFamily="34" charset="-128"/>
                    <a:cs typeface="Arial Unicode MS" panose="020B0604020202020204" pitchFamily="34" charset="-128"/>
                  </a:rPr>
                  <a:t>Distance from Source (km)</a:t>
                </a:r>
              </a:p>
            </c:rich>
          </c:tx>
          <c:layout>
            <c:manualLayout>
              <c:xMode val="edge"/>
              <c:yMode val="edge"/>
              <c:x val="0.37513057742782152"/>
              <c:y val="0.83089026915113873"/>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Rounded MT Bold" panose="020F0704030504030204" pitchFamily="34" charset="0"/>
                <a:ea typeface="+mn-ea"/>
                <a:cs typeface="Arial" panose="020B0604020202020204" pitchFamily="34" charset="0"/>
              </a:defRPr>
            </a:pPr>
            <a:endParaRPr lang="en-US"/>
          </a:p>
        </c:txPr>
        <c:crossAx val="548212168"/>
        <c:crossesAt val="1.0000000000000003E-4"/>
        <c:crossBetween val="midCat"/>
      </c:valAx>
      <c:valAx>
        <c:axId val="54821216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r>
                  <a:rPr lang="en-US" b="1">
                    <a:latin typeface="Arial Unicode MS" panose="020B0604020202020204" pitchFamily="34" charset="-128"/>
                    <a:ea typeface="Arial Unicode MS" panose="020B0604020202020204" pitchFamily="34" charset="-128"/>
                    <a:cs typeface="Arial Unicode MS" panose="020B0604020202020204" pitchFamily="34" charset="-128"/>
                  </a:rPr>
                  <a:t>Concentration (ug/L)</a:t>
                </a:r>
              </a:p>
            </c:rich>
          </c:tx>
          <c:layout>
            <c:manualLayout>
              <c:xMode val="edge"/>
              <c:yMode val="edge"/>
              <c:x val="2.7777777777777779E-3"/>
              <c:y val="0.1912215320910973"/>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endParaRPr lang="en-US"/>
            </a:p>
          </c:txPr>
        </c:title>
        <c:numFmt formatCode="#,##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Arial Unicode MS" panose="020B0604020202020204" pitchFamily="34" charset="-128"/>
                <a:ea typeface="Arial Unicode MS" panose="020B0604020202020204" pitchFamily="34" charset="-128"/>
                <a:cs typeface="Arial Unicode MS" panose="020B0604020202020204" pitchFamily="34" charset="-128"/>
              </a:defRPr>
            </a:pPr>
            <a:endParaRPr lang="en-US"/>
          </a:p>
        </c:txPr>
        <c:crossAx val="54821844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300"/>
            </a:pPr>
            <a:r>
              <a:rPr lang="en-US" sz="1300"/>
              <a:t>Dissolved Aluminum</a:t>
            </a:r>
          </a:p>
        </c:rich>
      </c:tx>
      <c:layout>
        <c:manualLayout>
          <c:xMode val="edge"/>
          <c:yMode val="edge"/>
          <c:x val="0.40601377952755907"/>
          <c:y val="1.5576163816861246E-2"/>
        </c:manualLayout>
      </c:layout>
      <c:overlay val="0"/>
      <c:spPr>
        <a:noFill/>
        <a:ln>
          <a:noFill/>
        </a:ln>
        <a:effectLst/>
      </c:spPr>
    </c:title>
    <c:autoTitleDeleted val="0"/>
    <c:plotArea>
      <c:layout>
        <c:manualLayout>
          <c:layoutTarget val="inner"/>
          <c:xMode val="edge"/>
          <c:yMode val="edge"/>
          <c:x val="0.16935870516185478"/>
          <c:y val="0.17606077155978447"/>
          <c:w val="0.77553018372703408"/>
          <c:h val="0.62366826715570967"/>
        </c:manualLayout>
      </c:layout>
      <c:scatterChart>
        <c:scatterStyle val="lineMarker"/>
        <c:varyColors val="0"/>
        <c:ser>
          <c:idx val="0"/>
          <c:order val="0"/>
          <c:tx>
            <c:v>Gold King Plume</c:v>
          </c:tx>
          <c:spPr>
            <a:ln w="19050">
              <a:noFill/>
            </a:ln>
          </c:spPr>
          <c:marker>
            <c:symbol val="circle"/>
            <c:size val="7"/>
            <c:spPr>
              <a:solidFill>
                <a:schemeClr val="tx2">
                  <a:lumMod val="40000"/>
                  <a:lumOff val="60000"/>
                </a:schemeClr>
              </a:solidFill>
              <a:ln w="9525">
                <a:solidFill>
                  <a:schemeClr val="tx1">
                    <a:lumMod val="65000"/>
                    <a:lumOff val="35000"/>
                  </a:schemeClr>
                </a:solidFill>
              </a:ln>
              <a:effectLst/>
            </c:spPr>
          </c:marker>
          <c:xVal>
            <c:numRef>
              <c:f>Animas_Plume_DISSOLVED_Data!$B$4:$B$147</c:f>
              <c:numCache>
                <c:formatCode>0.000</c:formatCode>
                <c:ptCount val="144"/>
                <c:pt idx="0">
                  <c:v>16.350935040000003</c:v>
                </c:pt>
                <c:pt idx="1">
                  <c:v>13.45411584</c:v>
                </c:pt>
                <c:pt idx="2">
                  <c:v>16.350935040000003</c:v>
                </c:pt>
                <c:pt idx="3">
                  <c:v>12.536789760000001</c:v>
                </c:pt>
                <c:pt idx="4">
                  <c:v>64.019704320000002</c:v>
                </c:pt>
                <c:pt idx="5">
                  <c:v>16.350935040000003</c:v>
                </c:pt>
                <c:pt idx="6">
                  <c:v>91.764794880000011</c:v>
                </c:pt>
                <c:pt idx="7">
                  <c:v>12.536789760000001</c:v>
                </c:pt>
                <c:pt idx="8">
                  <c:v>16.350935040000003</c:v>
                </c:pt>
                <c:pt idx="9">
                  <c:v>64.019704320000002</c:v>
                </c:pt>
                <c:pt idx="10">
                  <c:v>91.764794880000011</c:v>
                </c:pt>
                <c:pt idx="11">
                  <c:v>12.536789760000001</c:v>
                </c:pt>
                <c:pt idx="12">
                  <c:v>16.350935040000003</c:v>
                </c:pt>
                <c:pt idx="13">
                  <c:v>64.019704320000002</c:v>
                </c:pt>
                <c:pt idx="14">
                  <c:v>91.764794880000011</c:v>
                </c:pt>
                <c:pt idx="15">
                  <c:v>12.536789760000001</c:v>
                </c:pt>
                <c:pt idx="16">
                  <c:v>16.350935040000003</c:v>
                </c:pt>
                <c:pt idx="17">
                  <c:v>91.764794880000011</c:v>
                </c:pt>
                <c:pt idx="18">
                  <c:v>91.780888320000003</c:v>
                </c:pt>
                <c:pt idx="19">
                  <c:v>93.824755199999998</c:v>
                </c:pt>
                <c:pt idx="20">
                  <c:v>101.08289664000002</c:v>
                </c:pt>
                <c:pt idx="21">
                  <c:v>176.56113024000001</c:v>
                </c:pt>
                <c:pt idx="22">
                  <c:v>94.24318464000001</c:v>
                </c:pt>
                <c:pt idx="23">
                  <c:v>93.824755199999998</c:v>
                </c:pt>
                <c:pt idx="24">
                  <c:v>94.24318464000001</c:v>
                </c:pt>
                <c:pt idx="25">
                  <c:v>94.24318464000001</c:v>
                </c:pt>
                <c:pt idx="26">
                  <c:v>93.824755199999998</c:v>
                </c:pt>
                <c:pt idx="27">
                  <c:v>94.24318464000001</c:v>
                </c:pt>
                <c:pt idx="28">
                  <c:v>0.78857856000000004</c:v>
                </c:pt>
                <c:pt idx="29">
                  <c:v>0.90123264000000014</c:v>
                </c:pt>
                <c:pt idx="30">
                  <c:v>13.775984640000003</c:v>
                </c:pt>
                <c:pt idx="31">
                  <c:v>15.658917120000002</c:v>
                </c:pt>
                <c:pt idx="32">
                  <c:v>94.24318464000001</c:v>
                </c:pt>
                <c:pt idx="33">
                  <c:v>94.24318464000001</c:v>
                </c:pt>
                <c:pt idx="34">
                  <c:v>93.824755199999998</c:v>
                </c:pt>
                <c:pt idx="35">
                  <c:v>93.824755199999998</c:v>
                </c:pt>
                <c:pt idx="36">
                  <c:v>94.613333760000003</c:v>
                </c:pt>
                <c:pt idx="37">
                  <c:v>101.08289664000002</c:v>
                </c:pt>
                <c:pt idx="38">
                  <c:v>13.083966720000003</c:v>
                </c:pt>
                <c:pt idx="39">
                  <c:v>114.4243584</c:v>
                </c:pt>
                <c:pt idx="40">
                  <c:v>94.24318464000001</c:v>
                </c:pt>
                <c:pt idx="41">
                  <c:v>15.884225279999999</c:v>
                </c:pt>
                <c:pt idx="42">
                  <c:v>16.399215359999999</c:v>
                </c:pt>
                <c:pt idx="43">
                  <c:v>147.54465792000002</c:v>
                </c:pt>
                <c:pt idx="44">
                  <c:v>91.780888320000003</c:v>
                </c:pt>
                <c:pt idx="45">
                  <c:v>157.55477760000002</c:v>
                </c:pt>
                <c:pt idx="46">
                  <c:v>157.55477760000002</c:v>
                </c:pt>
                <c:pt idx="47">
                  <c:v>73.836702720000005</c:v>
                </c:pt>
                <c:pt idx="48">
                  <c:v>63.536901119999996</c:v>
                </c:pt>
                <c:pt idx="49">
                  <c:v>176.56113024000001</c:v>
                </c:pt>
                <c:pt idx="50">
                  <c:v>93.824755199999998</c:v>
                </c:pt>
                <c:pt idx="51">
                  <c:v>103.15895039999999</c:v>
                </c:pt>
                <c:pt idx="52">
                  <c:v>0.96560639999999998</c:v>
                </c:pt>
                <c:pt idx="53">
                  <c:v>13.775984640000003</c:v>
                </c:pt>
                <c:pt idx="54">
                  <c:v>15.658917120000002</c:v>
                </c:pt>
                <c:pt idx="55">
                  <c:v>63.826583039999996</c:v>
                </c:pt>
                <c:pt idx="56">
                  <c:v>164.08871424</c:v>
                </c:pt>
                <c:pt idx="57">
                  <c:v>16.350935040000003</c:v>
                </c:pt>
                <c:pt idx="58">
                  <c:v>91.780888320000003</c:v>
                </c:pt>
                <c:pt idx="59">
                  <c:v>93.824755199999998</c:v>
                </c:pt>
                <c:pt idx="60">
                  <c:v>101.08289664000002</c:v>
                </c:pt>
                <c:pt idx="61">
                  <c:v>64.019704320000002</c:v>
                </c:pt>
                <c:pt idx="62">
                  <c:v>79.356752640000011</c:v>
                </c:pt>
                <c:pt idx="63">
                  <c:v>164.08871424</c:v>
                </c:pt>
                <c:pt idx="64">
                  <c:v>189.59681664000001</c:v>
                </c:pt>
                <c:pt idx="65">
                  <c:v>91.780888320000003</c:v>
                </c:pt>
                <c:pt idx="66">
                  <c:v>189.38760192000004</c:v>
                </c:pt>
                <c:pt idx="67">
                  <c:v>93.824755199999998</c:v>
                </c:pt>
                <c:pt idx="68">
                  <c:v>101.08289664000002</c:v>
                </c:pt>
                <c:pt idx="69">
                  <c:v>162.86561280000001</c:v>
                </c:pt>
                <c:pt idx="70">
                  <c:v>79.356752640000011</c:v>
                </c:pt>
                <c:pt idx="71">
                  <c:v>157.55477760000002</c:v>
                </c:pt>
                <c:pt idx="72">
                  <c:v>103.15895039999999</c:v>
                </c:pt>
                <c:pt idx="73">
                  <c:v>92.376345600000008</c:v>
                </c:pt>
                <c:pt idx="74">
                  <c:v>164.08871424</c:v>
                </c:pt>
                <c:pt idx="75">
                  <c:v>151.58411136000001</c:v>
                </c:pt>
                <c:pt idx="76">
                  <c:v>96.480172800000005</c:v>
                </c:pt>
                <c:pt idx="77">
                  <c:v>176.56113024000001</c:v>
                </c:pt>
                <c:pt idx="78">
                  <c:v>63.826583039999996</c:v>
                </c:pt>
                <c:pt idx="79">
                  <c:v>189.38760192000004</c:v>
                </c:pt>
                <c:pt idx="80">
                  <c:v>147.54465792000002</c:v>
                </c:pt>
                <c:pt idx="81">
                  <c:v>12.536789760000001</c:v>
                </c:pt>
                <c:pt idx="82">
                  <c:v>16.350935040000003</c:v>
                </c:pt>
                <c:pt idx="83">
                  <c:v>191.2705344</c:v>
                </c:pt>
                <c:pt idx="84">
                  <c:v>164.08871424</c:v>
                </c:pt>
                <c:pt idx="85">
                  <c:v>189.38760192000004</c:v>
                </c:pt>
                <c:pt idx="86">
                  <c:v>101.08289664000002</c:v>
                </c:pt>
                <c:pt idx="87">
                  <c:v>189.59681664000001</c:v>
                </c:pt>
                <c:pt idx="88">
                  <c:v>93.824755199999998</c:v>
                </c:pt>
                <c:pt idx="89">
                  <c:v>91.780888320000003</c:v>
                </c:pt>
                <c:pt idx="90">
                  <c:v>164.08871424</c:v>
                </c:pt>
                <c:pt idx="91">
                  <c:v>189.38760192000004</c:v>
                </c:pt>
                <c:pt idx="92">
                  <c:v>192.96034560000001</c:v>
                </c:pt>
                <c:pt idx="93">
                  <c:v>147.54465792000002</c:v>
                </c:pt>
                <c:pt idx="94">
                  <c:v>151.58411136000001</c:v>
                </c:pt>
                <c:pt idx="95">
                  <c:v>157.55477760000002</c:v>
                </c:pt>
                <c:pt idx="96">
                  <c:v>162.86561280000001</c:v>
                </c:pt>
                <c:pt idx="97">
                  <c:v>176.56113024000001</c:v>
                </c:pt>
                <c:pt idx="98">
                  <c:v>190.16008704000001</c:v>
                </c:pt>
                <c:pt idx="99">
                  <c:v>164.08871424</c:v>
                </c:pt>
                <c:pt idx="100">
                  <c:v>189.38760192000004</c:v>
                </c:pt>
                <c:pt idx="101">
                  <c:v>91.780888320000003</c:v>
                </c:pt>
                <c:pt idx="102">
                  <c:v>93.824755199999998</c:v>
                </c:pt>
                <c:pt idx="103">
                  <c:v>101.08289664000002</c:v>
                </c:pt>
                <c:pt idx="104">
                  <c:v>104.17283712000001</c:v>
                </c:pt>
                <c:pt idx="105">
                  <c:v>108.95258880000002</c:v>
                </c:pt>
                <c:pt idx="106">
                  <c:v>108.95258880000002</c:v>
                </c:pt>
                <c:pt idx="107">
                  <c:v>63.826583039999996</c:v>
                </c:pt>
                <c:pt idx="108">
                  <c:v>103.15895039999999</c:v>
                </c:pt>
                <c:pt idx="109">
                  <c:v>123.08262912000002</c:v>
                </c:pt>
                <c:pt idx="110">
                  <c:v>96.480172800000005</c:v>
                </c:pt>
                <c:pt idx="111">
                  <c:v>92.376345600000008</c:v>
                </c:pt>
                <c:pt idx="112">
                  <c:v>131.48340480000002</c:v>
                </c:pt>
                <c:pt idx="113">
                  <c:v>16.350935040000003</c:v>
                </c:pt>
                <c:pt idx="114">
                  <c:v>92.376345600000008</c:v>
                </c:pt>
                <c:pt idx="115">
                  <c:v>91.780888320000003</c:v>
                </c:pt>
                <c:pt idx="116">
                  <c:v>93.824755199999998</c:v>
                </c:pt>
                <c:pt idx="117">
                  <c:v>101.08289664000002</c:v>
                </c:pt>
                <c:pt idx="118">
                  <c:v>147.54465792000002</c:v>
                </c:pt>
                <c:pt idx="119">
                  <c:v>151.58411136000001</c:v>
                </c:pt>
                <c:pt idx="120">
                  <c:v>157.55477760000002</c:v>
                </c:pt>
                <c:pt idx="121">
                  <c:v>157.55477760000002</c:v>
                </c:pt>
                <c:pt idx="122">
                  <c:v>162.86561280000001</c:v>
                </c:pt>
                <c:pt idx="123">
                  <c:v>176.56113024000001</c:v>
                </c:pt>
                <c:pt idx="124">
                  <c:v>190.16008704000001</c:v>
                </c:pt>
                <c:pt idx="125">
                  <c:v>91.780888320000003</c:v>
                </c:pt>
                <c:pt idx="126">
                  <c:v>93.824755199999998</c:v>
                </c:pt>
                <c:pt idx="127">
                  <c:v>101.08289664000002</c:v>
                </c:pt>
                <c:pt idx="128">
                  <c:v>108.95258880000002</c:v>
                </c:pt>
                <c:pt idx="129">
                  <c:v>108.95258880000002</c:v>
                </c:pt>
                <c:pt idx="130">
                  <c:v>104.17283712000001</c:v>
                </c:pt>
                <c:pt idx="131">
                  <c:v>127.83019392000001</c:v>
                </c:pt>
                <c:pt idx="132">
                  <c:v>164.08871424</c:v>
                </c:pt>
                <c:pt idx="133">
                  <c:v>95.772061440000002</c:v>
                </c:pt>
                <c:pt idx="134">
                  <c:v>95.900808960000006</c:v>
                </c:pt>
                <c:pt idx="135">
                  <c:v>123.08262912000002</c:v>
                </c:pt>
                <c:pt idx="136">
                  <c:v>131.48340480000002</c:v>
                </c:pt>
                <c:pt idx="137">
                  <c:v>96.496266240000011</c:v>
                </c:pt>
                <c:pt idx="138">
                  <c:v>189.38760192000004</c:v>
                </c:pt>
                <c:pt idx="139">
                  <c:v>91.780888320000003</c:v>
                </c:pt>
                <c:pt idx="140">
                  <c:v>164.08871424</c:v>
                </c:pt>
                <c:pt idx="141">
                  <c:v>93.824755199999998</c:v>
                </c:pt>
                <c:pt idx="142">
                  <c:v>189.38760192000004</c:v>
                </c:pt>
                <c:pt idx="143">
                  <c:v>101.08289664000002</c:v>
                </c:pt>
              </c:numCache>
            </c:numRef>
          </c:xVal>
          <c:yVal>
            <c:numRef>
              <c:f>Animas_Plume_DISSOLVED_Data!$E$4:$E$147</c:f>
              <c:numCache>
                <c:formatCode>General</c:formatCode>
                <c:ptCount val="144"/>
                <c:pt idx="0">
                  <c:v>0.51300000000000001</c:v>
                </c:pt>
                <c:pt idx="1">
                  <c:v>91.9</c:v>
                </c:pt>
                <c:pt idx="2">
                  <c:v>12</c:v>
                </c:pt>
                <c:pt idx="3">
                  <c:v>23.9</c:v>
                </c:pt>
                <c:pt idx="4">
                  <c:v>5.2299999999999999E-2</c:v>
                </c:pt>
                <c:pt idx="5">
                  <c:v>1.37</c:v>
                </c:pt>
                <c:pt idx="6">
                  <c:v>0.02</c:v>
                </c:pt>
                <c:pt idx="7">
                  <c:v>14.4</c:v>
                </c:pt>
                <c:pt idx="8">
                  <c:v>5.91E-2</c:v>
                </c:pt>
                <c:pt idx="9">
                  <c:v>4.3900000000000002E-2</c:v>
                </c:pt>
                <c:pt idx="10">
                  <c:v>0.02</c:v>
                </c:pt>
                <c:pt idx="11">
                  <c:v>10.1</c:v>
                </c:pt>
                <c:pt idx="12">
                  <c:v>0.02</c:v>
                </c:pt>
                <c:pt idx="13">
                  <c:v>0.90400000000000003</c:v>
                </c:pt>
                <c:pt idx="14">
                  <c:v>0.02</c:v>
                </c:pt>
                <c:pt idx="15">
                  <c:v>7.97</c:v>
                </c:pt>
                <c:pt idx="16">
                  <c:v>0.02</c:v>
                </c:pt>
                <c:pt idx="17">
                  <c:v>0.02</c:v>
                </c:pt>
                <c:pt idx="18">
                  <c:v>2.5999999999999999E-2</c:v>
                </c:pt>
                <c:pt idx="19">
                  <c:v>3.5000000000000003E-2</c:v>
                </c:pt>
                <c:pt idx="20">
                  <c:v>5.1999999999999998E-2</c:v>
                </c:pt>
                <c:pt idx="21">
                  <c:v>4.3999999999999997E-2</c:v>
                </c:pt>
                <c:pt idx="22">
                  <c:v>5.9400000000000001E-2</c:v>
                </c:pt>
                <c:pt idx="23">
                  <c:v>2.7E-2</c:v>
                </c:pt>
                <c:pt idx="24">
                  <c:v>6.1100000000000002E-2</c:v>
                </c:pt>
                <c:pt idx="25">
                  <c:v>4.7500000000000001E-2</c:v>
                </c:pt>
                <c:pt idx="26">
                  <c:v>2.9000000000000001E-2</c:v>
                </c:pt>
                <c:pt idx="27">
                  <c:v>0.02</c:v>
                </c:pt>
                <c:pt idx="28">
                  <c:v>23</c:v>
                </c:pt>
                <c:pt idx="29">
                  <c:v>15</c:v>
                </c:pt>
                <c:pt idx="30">
                  <c:v>7.5</c:v>
                </c:pt>
                <c:pt idx="31">
                  <c:v>1.3</c:v>
                </c:pt>
                <c:pt idx="32">
                  <c:v>0.02</c:v>
                </c:pt>
                <c:pt idx="33">
                  <c:v>0.02</c:v>
                </c:pt>
                <c:pt idx="34">
                  <c:v>0</c:v>
                </c:pt>
                <c:pt idx="35">
                  <c:v>0</c:v>
                </c:pt>
                <c:pt idx="36">
                  <c:v>0</c:v>
                </c:pt>
                <c:pt idx="37">
                  <c:v>2.1999999999999999E-2</c:v>
                </c:pt>
                <c:pt idx="38">
                  <c:v>8.1880000000000006</c:v>
                </c:pt>
                <c:pt idx="39">
                  <c:v>2.3E-2</c:v>
                </c:pt>
                <c:pt idx="40">
                  <c:v>2.06E-2</c:v>
                </c:pt>
                <c:pt idx="41">
                  <c:v>3.9E-2</c:v>
                </c:pt>
                <c:pt idx="42">
                  <c:v>3.6999999999999998E-2</c:v>
                </c:pt>
                <c:pt idx="43">
                  <c:v>0.03</c:v>
                </c:pt>
                <c:pt idx="44">
                  <c:v>1.7999999999999999E-2</c:v>
                </c:pt>
                <c:pt idx="45">
                  <c:v>3.2000000000000001E-2</c:v>
                </c:pt>
                <c:pt idx="46">
                  <c:v>3.4000000000000002E-2</c:v>
                </c:pt>
                <c:pt idx="47">
                  <c:v>3.5999999999999997E-2</c:v>
                </c:pt>
                <c:pt idx="48">
                  <c:v>4.4999999999999998E-2</c:v>
                </c:pt>
                <c:pt idx="49">
                  <c:v>2.9000000000000001E-2</c:v>
                </c:pt>
                <c:pt idx="50">
                  <c:v>3.5999999999999997E-2</c:v>
                </c:pt>
                <c:pt idx="51">
                  <c:v>3.5000000000000003E-2</c:v>
                </c:pt>
                <c:pt idx="52">
                  <c:v>14</c:v>
                </c:pt>
                <c:pt idx="53">
                  <c:v>7.1</c:v>
                </c:pt>
                <c:pt idx="54">
                  <c:v>1.2</c:v>
                </c:pt>
                <c:pt idx="55">
                  <c:v>3.7999999999999999E-2</c:v>
                </c:pt>
                <c:pt idx="56">
                  <c:v>0.04</c:v>
                </c:pt>
                <c:pt idx="57">
                  <c:v>0.02</c:v>
                </c:pt>
                <c:pt idx="58">
                  <c:v>1.7000000000000001E-2</c:v>
                </c:pt>
                <c:pt idx="59">
                  <c:v>1.9E-2</c:v>
                </c:pt>
                <c:pt idx="60">
                  <c:v>0.02</c:v>
                </c:pt>
                <c:pt idx="61">
                  <c:v>4.4999999999999998E-2</c:v>
                </c:pt>
                <c:pt idx="62">
                  <c:v>2.8</c:v>
                </c:pt>
                <c:pt idx="63">
                  <c:v>0.04</c:v>
                </c:pt>
                <c:pt idx="64">
                  <c:v>4.0710000000000003E-2</c:v>
                </c:pt>
                <c:pt idx="65">
                  <c:v>4.2000000000000003E-2</c:v>
                </c:pt>
                <c:pt idx="66">
                  <c:v>0.02</c:v>
                </c:pt>
                <c:pt idx="67">
                  <c:v>7.1999999999999995E-2</c:v>
                </c:pt>
                <c:pt idx="68">
                  <c:v>0.10100000000000001</c:v>
                </c:pt>
                <c:pt idx="69">
                  <c:v>2.4E-2</c:v>
                </c:pt>
                <c:pt idx="70">
                  <c:v>2.8</c:v>
                </c:pt>
                <c:pt idx="71">
                  <c:v>2.4E-2</c:v>
                </c:pt>
                <c:pt idx="72">
                  <c:v>4.2700000000000002E-2</c:v>
                </c:pt>
                <c:pt idx="73">
                  <c:v>0.02</c:v>
                </c:pt>
                <c:pt idx="74">
                  <c:v>0.02</c:v>
                </c:pt>
                <c:pt idx="75">
                  <c:v>2.4E-2</c:v>
                </c:pt>
                <c:pt idx="76">
                  <c:v>3.0699999999999998E-2</c:v>
                </c:pt>
                <c:pt idx="77">
                  <c:v>2.4E-2</c:v>
                </c:pt>
                <c:pt idx="78">
                  <c:v>4.6299999999999994E-2</c:v>
                </c:pt>
                <c:pt idx="79">
                  <c:v>0.03</c:v>
                </c:pt>
                <c:pt idx="80">
                  <c:v>2.4E-2</c:v>
                </c:pt>
                <c:pt idx="81">
                  <c:v>6.94</c:v>
                </c:pt>
                <c:pt idx="82">
                  <c:v>2.3100000000000002E-2</c:v>
                </c:pt>
                <c:pt idx="83">
                  <c:v>2.4E-2</c:v>
                </c:pt>
                <c:pt idx="84">
                  <c:v>7.0000000000000007E-2</c:v>
                </c:pt>
                <c:pt idx="85">
                  <c:v>0.03</c:v>
                </c:pt>
                <c:pt idx="86">
                  <c:v>7.6999999999999999E-2</c:v>
                </c:pt>
                <c:pt idx="87">
                  <c:v>2.7899999999999998E-2</c:v>
                </c:pt>
                <c:pt idx="88">
                  <c:v>5.2999999999999999E-2</c:v>
                </c:pt>
                <c:pt idx="89">
                  <c:v>3.2000000000000001E-2</c:v>
                </c:pt>
                <c:pt idx="90">
                  <c:v>0.03</c:v>
                </c:pt>
                <c:pt idx="91">
                  <c:v>0.04</c:v>
                </c:pt>
                <c:pt idx="92">
                  <c:v>2.5770000000000001E-2</c:v>
                </c:pt>
                <c:pt idx="93">
                  <c:v>3.6999999999999998E-2</c:v>
                </c:pt>
                <c:pt idx="94">
                  <c:v>2.8000000000000001E-2</c:v>
                </c:pt>
                <c:pt idx="95">
                  <c:v>2.4E-2</c:v>
                </c:pt>
                <c:pt idx="96">
                  <c:v>2.4E-2</c:v>
                </c:pt>
                <c:pt idx="97">
                  <c:v>4.5999999999999999E-2</c:v>
                </c:pt>
                <c:pt idx="98">
                  <c:v>2.4E-2</c:v>
                </c:pt>
                <c:pt idx="99">
                  <c:v>0.03</c:v>
                </c:pt>
                <c:pt idx="100">
                  <c:v>0.02</c:v>
                </c:pt>
                <c:pt idx="101">
                  <c:v>4.8000000000000001E-2</c:v>
                </c:pt>
                <c:pt idx="102">
                  <c:v>5.2999999999999999E-2</c:v>
                </c:pt>
                <c:pt idx="103">
                  <c:v>5.8000000000000003E-2</c:v>
                </c:pt>
                <c:pt idx="104">
                  <c:v>0.08</c:v>
                </c:pt>
                <c:pt idx="105">
                  <c:v>0.09</c:v>
                </c:pt>
                <c:pt idx="106">
                  <c:v>0.1</c:v>
                </c:pt>
                <c:pt idx="107">
                  <c:v>4.6799999999999994E-2</c:v>
                </c:pt>
                <c:pt idx="108">
                  <c:v>7.5600000000000001E-2</c:v>
                </c:pt>
                <c:pt idx="109">
                  <c:v>0.08</c:v>
                </c:pt>
                <c:pt idx="110">
                  <c:v>4.1599999999999998E-2</c:v>
                </c:pt>
                <c:pt idx="111">
                  <c:v>2.7100000000000003E-2</c:v>
                </c:pt>
                <c:pt idx="112">
                  <c:v>0.06</c:v>
                </c:pt>
                <c:pt idx="113">
                  <c:v>2.3100000000000002E-2</c:v>
                </c:pt>
                <c:pt idx="114">
                  <c:v>3.2899999999999999E-2</c:v>
                </c:pt>
                <c:pt idx="115">
                  <c:v>8.4000000000000005E-2</c:v>
                </c:pt>
                <c:pt idx="116">
                  <c:v>3.3000000000000002E-2</c:v>
                </c:pt>
                <c:pt idx="117">
                  <c:v>0.13400000000000001</c:v>
                </c:pt>
                <c:pt idx="118">
                  <c:v>3.9E-2</c:v>
                </c:pt>
                <c:pt idx="119">
                  <c:v>4.4999999999999998E-2</c:v>
                </c:pt>
                <c:pt idx="120">
                  <c:v>4.4999999999999998E-2</c:v>
                </c:pt>
                <c:pt idx="121">
                  <c:v>5.7000000000000002E-2</c:v>
                </c:pt>
                <c:pt idx="122">
                  <c:v>4.9000000000000002E-2</c:v>
                </c:pt>
                <c:pt idx="123">
                  <c:v>3.5999999999999997E-2</c:v>
                </c:pt>
                <c:pt idx="124">
                  <c:v>7.9000000000000001E-2</c:v>
                </c:pt>
                <c:pt idx="125">
                  <c:v>0.02</c:v>
                </c:pt>
                <c:pt idx="126">
                  <c:v>0</c:v>
                </c:pt>
                <c:pt idx="127">
                  <c:v>3.1E-2</c:v>
                </c:pt>
                <c:pt idx="128">
                  <c:v>0</c:v>
                </c:pt>
                <c:pt idx="129">
                  <c:v>5.0999999999999997E-2</c:v>
                </c:pt>
                <c:pt idx="130">
                  <c:v>6.5000000000000002E-2</c:v>
                </c:pt>
                <c:pt idx="131">
                  <c:v>3.4000000000000002E-2</c:v>
                </c:pt>
                <c:pt idx="132">
                  <c:v>0.05</c:v>
                </c:pt>
                <c:pt idx="133">
                  <c:v>2.5000000000000001E-2</c:v>
                </c:pt>
                <c:pt idx="134">
                  <c:v>2E-3</c:v>
                </c:pt>
                <c:pt idx="135">
                  <c:v>6.3E-2</c:v>
                </c:pt>
                <c:pt idx="136">
                  <c:v>0</c:v>
                </c:pt>
                <c:pt idx="137">
                  <c:v>2E-3</c:v>
                </c:pt>
                <c:pt idx="138">
                  <c:v>0.05</c:v>
                </c:pt>
                <c:pt idx="139">
                  <c:v>2.3E-2</c:v>
                </c:pt>
                <c:pt idx="140">
                  <c:v>0.05</c:v>
                </c:pt>
                <c:pt idx="141">
                  <c:v>2.5999999999999999E-2</c:v>
                </c:pt>
                <c:pt idx="142">
                  <c:v>0.05</c:v>
                </c:pt>
                <c:pt idx="143">
                  <c:v>4.8000000000000001E-2</c:v>
                </c:pt>
              </c:numCache>
            </c:numRef>
          </c:yVal>
          <c:smooth val="0"/>
          <c:extLst>
            <c:ext xmlns:c16="http://schemas.microsoft.com/office/drawing/2014/chart" uri="{C3380CC4-5D6E-409C-BE32-E72D297353CC}">
              <c16:uniqueId val="{00000000-C555-4757-82EE-23317F115DD3}"/>
            </c:ext>
          </c:extLst>
        </c:ser>
        <c:dLbls>
          <c:showLegendKey val="0"/>
          <c:showVal val="0"/>
          <c:showCatName val="0"/>
          <c:showSerName val="0"/>
          <c:showPercent val="0"/>
          <c:showBubbleSize val="0"/>
        </c:dLbls>
        <c:axId val="548211384"/>
        <c:axId val="548210992"/>
        <c:extLst>
          <c:ext xmlns:c15="http://schemas.microsoft.com/office/drawing/2012/chart" uri="{02D57815-91ED-43cb-92C2-25804820EDAC}">
            <c15:filteredScatterSeries>
              <c15:ser>
                <c:idx val="3"/>
                <c:order val="1"/>
                <c:tx>
                  <c:v>Historic</c:v>
                </c:tx>
                <c:spPr>
                  <a:ln w="19050">
                    <a:noFill/>
                  </a:ln>
                </c:spPr>
                <c:marker>
                  <c:symbol val="triangle"/>
                  <c:size val="5"/>
                  <c:spPr>
                    <a:noFill/>
                    <a:ln>
                      <a:solidFill>
                        <a:srgbClr val="FF0000"/>
                      </a:solidFill>
                    </a:ln>
                  </c:spPr>
                </c:marker>
                <c:xVal>
                  <c:numRef>
                    <c:extLst>
                      <c:ext uri="{02D57815-91ED-43cb-92C2-25804820EDAC}">
                        <c15:formulaRef>
                          <c15:sqref>'[1]Graphing Plume UPDATED mgl'!$B$148:$B$604</c15:sqref>
                        </c15:formulaRef>
                      </c:ext>
                    </c:extLst>
                    <c:numCache>
                      <c:formatCode>General</c:formatCode>
                      <c:ptCount val="457"/>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0">
                        <c:v>16.399999999999999</c:v>
                      </c:pt>
                      <c:pt idx="41">
                        <c:v>16.399999999999999</c:v>
                      </c:pt>
                      <c:pt idx="42">
                        <c:v>16.399999999999999</c:v>
                      </c:pt>
                      <c:pt idx="43">
                        <c:v>16.399999999999999</c:v>
                      </c:pt>
                      <c:pt idx="44">
                        <c:v>16.399999999999999</c:v>
                      </c:pt>
                      <c:pt idx="45">
                        <c:v>16.399999999999999</c:v>
                      </c:pt>
                      <c:pt idx="46">
                        <c:v>16.399999999999999</c:v>
                      </c:pt>
                      <c:pt idx="47">
                        <c:v>16.399999999999999</c:v>
                      </c:pt>
                      <c:pt idx="48">
                        <c:v>16.399999999999999</c:v>
                      </c:pt>
                      <c:pt idx="49">
                        <c:v>16.399999999999999</c:v>
                      </c:pt>
                      <c:pt idx="50">
                        <c:v>16.399999999999999</c:v>
                      </c:pt>
                      <c:pt idx="51">
                        <c:v>16.399999999999999</c:v>
                      </c:pt>
                      <c:pt idx="52">
                        <c:v>16.399999999999999</c:v>
                      </c:pt>
                      <c:pt idx="53">
                        <c:v>16.399999999999999</c:v>
                      </c:pt>
                      <c:pt idx="54">
                        <c:v>16.399999999999999</c:v>
                      </c:pt>
                      <c:pt idx="55">
                        <c:v>16.399999999999999</c:v>
                      </c:pt>
                      <c:pt idx="56">
                        <c:v>16.399999999999999</c:v>
                      </c:pt>
                      <c:pt idx="57">
                        <c:v>16.399999999999999</c:v>
                      </c:pt>
                      <c:pt idx="58">
                        <c:v>16.399999999999999</c:v>
                      </c:pt>
                      <c:pt idx="59">
                        <c:v>16.399999999999999</c:v>
                      </c:pt>
                      <c:pt idx="60">
                        <c:v>16.399999999999999</c:v>
                      </c:pt>
                      <c:pt idx="61">
                        <c:v>16.399999999999999</c:v>
                      </c:pt>
                      <c:pt idx="62">
                        <c:v>16.399999999999999</c:v>
                      </c:pt>
                      <c:pt idx="63">
                        <c:v>16.399999999999999</c:v>
                      </c:pt>
                      <c:pt idx="64">
                        <c:v>16.399999999999999</c:v>
                      </c:pt>
                      <c:pt idx="65">
                        <c:v>16.399999999999999</c:v>
                      </c:pt>
                      <c:pt idx="66">
                        <c:v>16.399999999999999</c:v>
                      </c:pt>
                      <c:pt idx="67">
                        <c:v>16.399999999999999</c:v>
                      </c:pt>
                      <c:pt idx="68">
                        <c:v>16.399999999999999</c:v>
                      </c:pt>
                      <c:pt idx="69">
                        <c:v>16.399999999999999</c:v>
                      </c:pt>
                      <c:pt idx="70">
                        <c:v>16.399999999999999</c:v>
                      </c:pt>
                      <c:pt idx="71">
                        <c:v>16.399999999999999</c:v>
                      </c:pt>
                      <c:pt idx="72">
                        <c:v>16.399999999999999</c:v>
                      </c:pt>
                      <c:pt idx="73">
                        <c:v>16.399999999999999</c:v>
                      </c:pt>
                      <c:pt idx="74">
                        <c:v>16.399999999999999</c:v>
                      </c:pt>
                      <c:pt idx="75">
                        <c:v>16.399999999999999</c:v>
                      </c:pt>
                      <c:pt idx="76">
                        <c:v>16.399999999999999</c:v>
                      </c:pt>
                      <c:pt idx="77">
                        <c:v>16.399999999999999</c:v>
                      </c:pt>
                      <c:pt idx="78">
                        <c:v>16.399999999999999</c:v>
                      </c:pt>
                      <c:pt idx="79">
                        <c:v>16.399999999999999</c:v>
                      </c:pt>
                      <c:pt idx="80">
                        <c:v>16.399999999999999</c:v>
                      </c:pt>
                      <c:pt idx="81">
                        <c:v>16.399999999999999</c:v>
                      </c:pt>
                      <c:pt idx="82">
                        <c:v>16.399999999999999</c:v>
                      </c:pt>
                      <c:pt idx="83">
                        <c:v>16.399999999999999</c:v>
                      </c:pt>
                      <c:pt idx="84">
                        <c:v>16.399999999999999</c:v>
                      </c:pt>
                      <c:pt idx="85">
                        <c:v>16.399999999999999</c:v>
                      </c:pt>
                      <c:pt idx="86">
                        <c:v>16.399999999999999</c:v>
                      </c:pt>
                      <c:pt idx="87">
                        <c:v>16.399999999999999</c:v>
                      </c:pt>
                      <c:pt idx="88">
                        <c:v>16.399999999999999</c:v>
                      </c:pt>
                      <c:pt idx="89">
                        <c:v>16.399999999999999</c:v>
                      </c:pt>
                      <c:pt idx="90">
                        <c:v>16.399999999999999</c:v>
                      </c:pt>
                      <c:pt idx="91">
                        <c:v>16.399999999999999</c:v>
                      </c:pt>
                      <c:pt idx="92">
                        <c:v>16.399999999999999</c:v>
                      </c:pt>
                      <c:pt idx="93">
                        <c:v>16.399999999999999</c:v>
                      </c:pt>
                      <c:pt idx="94">
                        <c:v>16.399999999999999</c:v>
                      </c:pt>
                      <c:pt idx="95">
                        <c:v>16.399999999999999</c:v>
                      </c:pt>
                      <c:pt idx="96">
                        <c:v>16.399999999999999</c:v>
                      </c:pt>
                      <c:pt idx="97">
                        <c:v>16.399999999999999</c:v>
                      </c:pt>
                      <c:pt idx="98">
                        <c:v>16.399999999999999</c:v>
                      </c:pt>
                      <c:pt idx="99">
                        <c:v>16.399999999999999</c:v>
                      </c:pt>
                      <c:pt idx="100">
                        <c:v>16.399999999999999</c:v>
                      </c:pt>
                      <c:pt idx="101">
                        <c:v>16.399999999999999</c:v>
                      </c:pt>
                      <c:pt idx="102">
                        <c:v>16.399999999999999</c:v>
                      </c:pt>
                      <c:pt idx="103">
                        <c:v>16.399999999999999</c:v>
                      </c:pt>
                      <c:pt idx="104">
                        <c:v>16.399999999999999</c:v>
                      </c:pt>
                      <c:pt idx="105">
                        <c:v>16.399999999999999</c:v>
                      </c:pt>
                      <c:pt idx="106">
                        <c:v>16.399999999999999</c:v>
                      </c:pt>
                      <c:pt idx="107">
                        <c:v>16.399999999999999</c:v>
                      </c:pt>
                      <c:pt idx="108">
                        <c:v>16.399999999999999</c:v>
                      </c:pt>
                      <c:pt idx="109">
                        <c:v>16.399999999999999</c:v>
                      </c:pt>
                      <c:pt idx="110">
                        <c:v>16.399999999999999</c:v>
                      </c:pt>
                      <c:pt idx="111">
                        <c:v>16.399999999999999</c:v>
                      </c:pt>
                      <c:pt idx="112">
                        <c:v>16.399999999999999</c:v>
                      </c:pt>
                      <c:pt idx="113">
                        <c:v>16.399999999999999</c:v>
                      </c:pt>
                      <c:pt idx="114">
                        <c:v>16.399999999999999</c:v>
                      </c:pt>
                      <c:pt idx="115">
                        <c:v>16.399999999999999</c:v>
                      </c:pt>
                      <c:pt idx="116">
                        <c:v>16.399999999999999</c:v>
                      </c:pt>
                      <c:pt idx="117">
                        <c:v>16.399999999999999</c:v>
                      </c:pt>
                      <c:pt idx="118">
                        <c:v>16.399999999999999</c:v>
                      </c:pt>
                      <c:pt idx="119">
                        <c:v>16.399999999999999</c:v>
                      </c:pt>
                      <c:pt idx="120">
                        <c:v>16.399999999999999</c:v>
                      </c:pt>
                      <c:pt idx="121">
                        <c:v>16.399999999999999</c:v>
                      </c:pt>
                      <c:pt idx="122">
                        <c:v>16.399999999999999</c:v>
                      </c:pt>
                      <c:pt idx="123">
                        <c:v>16.399999999999999</c:v>
                      </c:pt>
                      <c:pt idx="124">
                        <c:v>16.399999999999999</c:v>
                      </c:pt>
                      <c:pt idx="125">
                        <c:v>16.399999999999999</c:v>
                      </c:pt>
                      <c:pt idx="126">
                        <c:v>16.399999999999999</c:v>
                      </c:pt>
                      <c:pt idx="127">
                        <c:v>16.399999999999999</c:v>
                      </c:pt>
                      <c:pt idx="128">
                        <c:v>16.399999999999999</c:v>
                      </c:pt>
                      <c:pt idx="129">
                        <c:v>16.399999999999999</c:v>
                      </c:pt>
                      <c:pt idx="130">
                        <c:v>16.399999999999999</c:v>
                      </c:pt>
                      <c:pt idx="132">
                        <c:v>104</c:v>
                      </c:pt>
                      <c:pt idx="133">
                        <c:v>104</c:v>
                      </c:pt>
                      <c:pt idx="134">
                        <c:v>104</c:v>
                      </c:pt>
                      <c:pt idx="135">
                        <c:v>104</c:v>
                      </c:pt>
                      <c:pt idx="136">
                        <c:v>104</c:v>
                      </c:pt>
                      <c:pt idx="137">
                        <c:v>104</c:v>
                      </c:pt>
                      <c:pt idx="138">
                        <c:v>104</c:v>
                      </c:pt>
                      <c:pt idx="139">
                        <c:v>104</c:v>
                      </c:pt>
                      <c:pt idx="140">
                        <c:v>104</c:v>
                      </c:pt>
                      <c:pt idx="141">
                        <c:v>104</c:v>
                      </c:pt>
                      <c:pt idx="142">
                        <c:v>104</c:v>
                      </c:pt>
                      <c:pt idx="143">
                        <c:v>104</c:v>
                      </c:pt>
                      <c:pt idx="144">
                        <c:v>104</c:v>
                      </c:pt>
                      <c:pt idx="145">
                        <c:v>104</c:v>
                      </c:pt>
                      <c:pt idx="146">
                        <c:v>104</c:v>
                      </c:pt>
                      <c:pt idx="147">
                        <c:v>104</c:v>
                      </c:pt>
                      <c:pt idx="148">
                        <c:v>104</c:v>
                      </c:pt>
                      <c:pt idx="149">
                        <c:v>104</c:v>
                      </c:pt>
                      <c:pt idx="150">
                        <c:v>104</c:v>
                      </c:pt>
                      <c:pt idx="151">
                        <c:v>104</c:v>
                      </c:pt>
                      <c:pt idx="152">
                        <c:v>104</c:v>
                      </c:pt>
                      <c:pt idx="153">
                        <c:v>104</c:v>
                      </c:pt>
                      <c:pt idx="154">
                        <c:v>104</c:v>
                      </c:pt>
                      <c:pt idx="155">
                        <c:v>104</c:v>
                      </c:pt>
                      <c:pt idx="156">
                        <c:v>104</c:v>
                      </c:pt>
                      <c:pt idx="157">
                        <c:v>104</c:v>
                      </c:pt>
                      <c:pt idx="158">
                        <c:v>104</c:v>
                      </c:pt>
                      <c:pt idx="159">
                        <c:v>104</c:v>
                      </c:pt>
                      <c:pt idx="160">
                        <c:v>104</c:v>
                      </c:pt>
                      <c:pt idx="161">
                        <c:v>104</c:v>
                      </c:pt>
                      <c:pt idx="162">
                        <c:v>104</c:v>
                      </c:pt>
                      <c:pt idx="163">
                        <c:v>104</c:v>
                      </c:pt>
                      <c:pt idx="164">
                        <c:v>104</c:v>
                      </c:pt>
                      <c:pt idx="165">
                        <c:v>104</c:v>
                      </c:pt>
                      <c:pt idx="166">
                        <c:v>104</c:v>
                      </c:pt>
                      <c:pt idx="167">
                        <c:v>104</c:v>
                      </c:pt>
                      <c:pt idx="168">
                        <c:v>104</c:v>
                      </c:pt>
                      <c:pt idx="169">
                        <c:v>104</c:v>
                      </c:pt>
                      <c:pt idx="170">
                        <c:v>104</c:v>
                      </c:pt>
                      <c:pt idx="171">
                        <c:v>104</c:v>
                      </c:pt>
                      <c:pt idx="172">
                        <c:v>104</c:v>
                      </c:pt>
                      <c:pt idx="173">
                        <c:v>104</c:v>
                      </c:pt>
                      <c:pt idx="174">
                        <c:v>104</c:v>
                      </c:pt>
                      <c:pt idx="175">
                        <c:v>104</c:v>
                      </c:pt>
                      <c:pt idx="176">
                        <c:v>104</c:v>
                      </c:pt>
                      <c:pt idx="177">
                        <c:v>104</c:v>
                      </c:pt>
                      <c:pt idx="178">
                        <c:v>104</c:v>
                      </c:pt>
                      <c:pt idx="179">
                        <c:v>104</c:v>
                      </c:pt>
                      <c:pt idx="180">
                        <c:v>104</c:v>
                      </c:pt>
                      <c:pt idx="181">
                        <c:v>104</c:v>
                      </c:pt>
                      <c:pt idx="182">
                        <c:v>104</c:v>
                      </c:pt>
                      <c:pt idx="183">
                        <c:v>104</c:v>
                      </c:pt>
                      <c:pt idx="184">
                        <c:v>104</c:v>
                      </c:pt>
                      <c:pt idx="185">
                        <c:v>104</c:v>
                      </c:pt>
                      <c:pt idx="186">
                        <c:v>104</c:v>
                      </c:pt>
                      <c:pt idx="187">
                        <c:v>104</c:v>
                      </c:pt>
                      <c:pt idx="188">
                        <c:v>104</c:v>
                      </c:pt>
                      <c:pt idx="189">
                        <c:v>132</c:v>
                      </c:pt>
                      <c:pt idx="191">
                        <c:v>64</c:v>
                      </c:pt>
                      <c:pt idx="192">
                        <c:v>64</c:v>
                      </c:pt>
                      <c:pt idx="193">
                        <c:v>64</c:v>
                      </c:pt>
                      <c:pt idx="194">
                        <c:v>64</c:v>
                      </c:pt>
                      <c:pt idx="195">
                        <c:v>64</c:v>
                      </c:pt>
                      <c:pt idx="196">
                        <c:v>64</c:v>
                      </c:pt>
                      <c:pt idx="197">
                        <c:v>64</c:v>
                      </c:pt>
                      <c:pt idx="198">
                        <c:v>64</c:v>
                      </c:pt>
                      <c:pt idx="199">
                        <c:v>64</c:v>
                      </c:pt>
                      <c:pt idx="200">
                        <c:v>64</c:v>
                      </c:pt>
                      <c:pt idx="201">
                        <c:v>64</c:v>
                      </c:pt>
                      <c:pt idx="202">
                        <c:v>64</c:v>
                      </c:pt>
                      <c:pt idx="203">
                        <c:v>64</c:v>
                      </c:pt>
                      <c:pt idx="204">
                        <c:v>64</c:v>
                      </c:pt>
                      <c:pt idx="205">
                        <c:v>64</c:v>
                      </c:pt>
                      <c:pt idx="206">
                        <c:v>64</c:v>
                      </c:pt>
                      <c:pt idx="207">
                        <c:v>64</c:v>
                      </c:pt>
                      <c:pt idx="208">
                        <c:v>64</c:v>
                      </c:pt>
                      <c:pt idx="209">
                        <c:v>64</c:v>
                      </c:pt>
                      <c:pt idx="210">
                        <c:v>64</c:v>
                      </c:pt>
                      <c:pt idx="211">
                        <c:v>64</c:v>
                      </c:pt>
                      <c:pt idx="212">
                        <c:v>64</c:v>
                      </c:pt>
                      <c:pt idx="213">
                        <c:v>64</c:v>
                      </c:pt>
                      <c:pt idx="215">
                        <c:v>94</c:v>
                      </c:pt>
                      <c:pt idx="216">
                        <c:v>94</c:v>
                      </c:pt>
                      <c:pt idx="217">
                        <c:v>94</c:v>
                      </c:pt>
                      <c:pt idx="218">
                        <c:v>94</c:v>
                      </c:pt>
                      <c:pt idx="219">
                        <c:v>94</c:v>
                      </c:pt>
                      <c:pt idx="220">
                        <c:v>94</c:v>
                      </c:pt>
                      <c:pt idx="221">
                        <c:v>94</c:v>
                      </c:pt>
                      <c:pt idx="222">
                        <c:v>94</c:v>
                      </c:pt>
                      <c:pt idx="223">
                        <c:v>94</c:v>
                      </c:pt>
                      <c:pt idx="224">
                        <c:v>94</c:v>
                      </c:pt>
                      <c:pt idx="225">
                        <c:v>94</c:v>
                      </c:pt>
                      <c:pt idx="226">
                        <c:v>94</c:v>
                      </c:pt>
                      <c:pt idx="227">
                        <c:v>94</c:v>
                      </c:pt>
                      <c:pt idx="228">
                        <c:v>94</c:v>
                      </c:pt>
                      <c:pt idx="229">
                        <c:v>94</c:v>
                      </c:pt>
                      <c:pt idx="230">
                        <c:v>94</c:v>
                      </c:pt>
                      <c:pt idx="231">
                        <c:v>94</c:v>
                      </c:pt>
                      <c:pt idx="232">
                        <c:v>94</c:v>
                      </c:pt>
                      <c:pt idx="233">
                        <c:v>94</c:v>
                      </c:pt>
                      <c:pt idx="234">
                        <c:v>94</c:v>
                      </c:pt>
                      <c:pt idx="235">
                        <c:v>94</c:v>
                      </c:pt>
                      <c:pt idx="236">
                        <c:v>94</c:v>
                      </c:pt>
                      <c:pt idx="237">
                        <c:v>94</c:v>
                      </c:pt>
                      <c:pt idx="238">
                        <c:v>94</c:v>
                      </c:pt>
                      <c:pt idx="239">
                        <c:v>94</c:v>
                      </c:pt>
                      <c:pt idx="240">
                        <c:v>94</c:v>
                      </c:pt>
                      <c:pt idx="241">
                        <c:v>94</c:v>
                      </c:pt>
                      <c:pt idx="242">
                        <c:v>94</c:v>
                      </c:pt>
                      <c:pt idx="243">
                        <c:v>94</c:v>
                      </c:pt>
                      <c:pt idx="244">
                        <c:v>94</c:v>
                      </c:pt>
                      <c:pt idx="245">
                        <c:v>94</c:v>
                      </c:pt>
                      <c:pt idx="246">
                        <c:v>94</c:v>
                      </c:pt>
                      <c:pt idx="247">
                        <c:v>94</c:v>
                      </c:pt>
                      <c:pt idx="248">
                        <c:v>94</c:v>
                      </c:pt>
                      <c:pt idx="249">
                        <c:v>94</c:v>
                      </c:pt>
                      <c:pt idx="250">
                        <c:v>94</c:v>
                      </c:pt>
                      <c:pt idx="251">
                        <c:v>94</c:v>
                      </c:pt>
                      <c:pt idx="252">
                        <c:v>94</c:v>
                      </c:pt>
                      <c:pt idx="253">
                        <c:v>94</c:v>
                      </c:pt>
                      <c:pt idx="254">
                        <c:v>94</c:v>
                      </c:pt>
                      <c:pt idx="255">
                        <c:v>94</c:v>
                      </c:pt>
                      <c:pt idx="256">
                        <c:v>94</c:v>
                      </c:pt>
                      <c:pt idx="257">
                        <c:v>94</c:v>
                      </c:pt>
                      <c:pt idx="258">
                        <c:v>94</c:v>
                      </c:pt>
                      <c:pt idx="259">
                        <c:v>94</c:v>
                      </c:pt>
                      <c:pt idx="260">
                        <c:v>94</c:v>
                      </c:pt>
                      <c:pt idx="261">
                        <c:v>94</c:v>
                      </c:pt>
                      <c:pt idx="262">
                        <c:v>94</c:v>
                      </c:pt>
                      <c:pt idx="263">
                        <c:v>94</c:v>
                      </c:pt>
                      <c:pt idx="264">
                        <c:v>94</c:v>
                      </c:pt>
                      <c:pt idx="265">
                        <c:v>94</c:v>
                      </c:pt>
                      <c:pt idx="266">
                        <c:v>94</c:v>
                      </c:pt>
                      <c:pt idx="267">
                        <c:v>94</c:v>
                      </c:pt>
                      <c:pt idx="268">
                        <c:v>94</c:v>
                      </c:pt>
                      <c:pt idx="269">
                        <c:v>94</c:v>
                      </c:pt>
                      <c:pt idx="270">
                        <c:v>94</c:v>
                      </c:pt>
                      <c:pt idx="271">
                        <c:v>94</c:v>
                      </c:pt>
                      <c:pt idx="272">
                        <c:v>94</c:v>
                      </c:pt>
                      <c:pt idx="273">
                        <c:v>94</c:v>
                      </c:pt>
                      <c:pt idx="274">
                        <c:v>94</c:v>
                      </c:pt>
                      <c:pt idx="275">
                        <c:v>94</c:v>
                      </c:pt>
                      <c:pt idx="276">
                        <c:v>94</c:v>
                      </c:pt>
                      <c:pt idx="277">
                        <c:v>94</c:v>
                      </c:pt>
                      <c:pt idx="278">
                        <c:v>94</c:v>
                      </c:pt>
                      <c:pt idx="279">
                        <c:v>94</c:v>
                      </c:pt>
                      <c:pt idx="280">
                        <c:v>94</c:v>
                      </c:pt>
                      <c:pt idx="281">
                        <c:v>94</c:v>
                      </c:pt>
                      <c:pt idx="282">
                        <c:v>94</c:v>
                      </c:pt>
                      <c:pt idx="283">
                        <c:v>94</c:v>
                      </c:pt>
                      <c:pt idx="284">
                        <c:v>94</c:v>
                      </c:pt>
                      <c:pt idx="285">
                        <c:v>94</c:v>
                      </c:pt>
                      <c:pt idx="286">
                        <c:v>94</c:v>
                      </c:pt>
                      <c:pt idx="287">
                        <c:v>94</c:v>
                      </c:pt>
                      <c:pt idx="288">
                        <c:v>94</c:v>
                      </c:pt>
                      <c:pt idx="289">
                        <c:v>94</c:v>
                      </c:pt>
                      <c:pt idx="290">
                        <c:v>94</c:v>
                      </c:pt>
                      <c:pt idx="291">
                        <c:v>94</c:v>
                      </c:pt>
                      <c:pt idx="292">
                        <c:v>94</c:v>
                      </c:pt>
                      <c:pt idx="293">
                        <c:v>94</c:v>
                      </c:pt>
                      <c:pt idx="294">
                        <c:v>94</c:v>
                      </c:pt>
                      <c:pt idx="295">
                        <c:v>94</c:v>
                      </c:pt>
                      <c:pt idx="296">
                        <c:v>94</c:v>
                      </c:pt>
                      <c:pt idx="297">
                        <c:v>94</c:v>
                      </c:pt>
                      <c:pt idx="298">
                        <c:v>94</c:v>
                      </c:pt>
                      <c:pt idx="299">
                        <c:v>94</c:v>
                      </c:pt>
                      <c:pt idx="300">
                        <c:v>94</c:v>
                      </c:pt>
                      <c:pt idx="301">
                        <c:v>94</c:v>
                      </c:pt>
                      <c:pt idx="302">
                        <c:v>94</c:v>
                      </c:pt>
                      <c:pt idx="303">
                        <c:v>94</c:v>
                      </c:pt>
                      <c:pt idx="304">
                        <c:v>94</c:v>
                      </c:pt>
                      <c:pt idx="305">
                        <c:v>94</c:v>
                      </c:pt>
                      <c:pt idx="306">
                        <c:v>94</c:v>
                      </c:pt>
                      <c:pt idx="307">
                        <c:v>94</c:v>
                      </c:pt>
                      <c:pt idx="308">
                        <c:v>94</c:v>
                      </c:pt>
                      <c:pt idx="309">
                        <c:v>94</c:v>
                      </c:pt>
                      <c:pt idx="310">
                        <c:v>94</c:v>
                      </c:pt>
                      <c:pt idx="311">
                        <c:v>94</c:v>
                      </c:pt>
                      <c:pt idx="312">
                        <c:v>94</c:v>
                      </c:pt>
                      <c:pt idx="313">
                        <c:v>94</c:v>
                      </c:pt>
                      <c:pt idx="314">
                        <c:v>94</c:v>
                      </c:pt>
                      <c:pt idx="315">
                        <c:v>94</c:v>
                      </c:pt>
                      <c:pt idx="316">
                        <c:v>94</c:v>
                      </c:pt>
                      <c:pt idx="317">
                        <c:v>94</c:v>
                      </c:pt>
                      <c:pt idx="318">
                        <c:v>94</c:v>
                      </c:pt>
                      <c:pt idx="319">
                        <c:v>94</c:v>
                      </c:pt>
                      <c:pt idx="320">
                        <c:v>94</c:v>
                      </c:pt>
                      <c:pt idx="321">
                        <c:v>94</c:v>
                      </c:pt>
                      <c:pt idx="322">
                        <c:v>94</c:v>
                      </c:pt>
                      <c:pt idx="323">
                        <c:v>94</c:v>
                      </c:pt>
                      <c:pt idx="324">
                        <c:v>94</c:v>
                      </c:pt>
                      <c:pt idx="325">
                        <c:v>94</c:v>
                      </c:pt>
                      <c:pt idx="326">
                        <c:v>94</c:v>
                      </c:pt>
                      <c:pt idx="327">
                        <c:v>94</c:v>
                      </c:pt>
                      <c:pt idx="328">
                        <c:v>94</c:v>
                      </c:pt>
                      <c:pt idx="329">
                        <c:v>94</c:v>
                      </c:pt>
                      <c:pt idx="330">
                        <c:v>94</c:v>
                      </c:pt>
                      <c:pt idx="331">
                        <c:v>94</c:v>
                      </c:pt>
                      <c:pt idx="332">
                        <c:v>94</c:v>
                      </c:pt>
                      <c:pt idx="333">
                        <c:v>94</c:v>
                      </c:pt>
                      <c:pt idx="334">
                        <c:v>94</c:v>
                      </c:pt>
                      <c:pt idx="335">
                        <c:v>94</c:v>
                      </c:pt>
                      <c:pt idx="336">
                        <c:v>94</c:v>
                      </c:pt>
                      <c:pt idx="337">
                        <c:v>94</c:v>
                      </c:pt>
                      <c:pt idx="338">
                        <c:v>94</c:v>
                      </c:pt>
                      <c:pt idx="339">
                        <c:v>94</c:v>
                      </c:pt>
                      <c:pt idx="340">
                        <c:v>94</c:v>
                      </c:pt>
                      <c:pt idx="341">
                        <c:v>94</c:v>
                      </c:pt>
                      <c:pt idx="342">
                        <c:v>94</c:v>
                      </c:pt>
                      <c:pt idx="343">
                        <c:v>94</c:v>
                      </c:pt>
                      <c:pt idx="344">
                        <c:v>94</c:v>
                      </c:pt>
                      <c:pt idx="345">
                        <c:v>94</c:v>
                      </c:pt>
                      <c:pt idx="346">
                        <c:v>94</c:v>
                      </c:pt>
                      <c:pt idx="347">
                        <c:v>94</c:v>
                      </c:pt>
                      <c:pt idx="348">
                        <c:v>94</c:v>
                      </c:pt>
                      <c:pt idx="349">
                        <c:v>94</c:v>
                      </c:pt>
                      <c:pt idx="350">
                        <c:v>94</c:v>
                      </c:pt>
                      <c:pt idx="351">
                        <c:v>94</c:v>
                      </c:pt>
                      <c:pt idx="352">
                        <c:v>94</c:v>
                      </c:pt>
                      <c:pt idx="353">
                        <c:v>94</c:v>
                      </c:pt>
                      <c:pt idx="354">
                        <c:v>94</c:v>
                      </c:pt>
                      <c:pt idx="355">
                        <c:v>94</c:v>
                      </c:pt>
                      <c:pt idx="356">
                        <c:v>94</c:v>
                      </c:pt>
                      <c:pt idx="357">
                        <c:v>94</c:v>
                      </c:pt>
                      <c:pt idx="358">
                        <c:v>94</c:v>
                      </c:pt>
                      <c:pt idx="359">
                        <c:v>94</c:v>
                      </c:pt>
                      <c:pt idx="360">
                        <c:v>94</c:v>
                      </c:pt>
                      <c:pt idx="361">
                        <c:v>94</c:v>
                      </c:pt>
                      <c:pt idx="362">
                        <c:v>94</c:v>
                      </c:pt>
                      <c:pt idx="363">
                        <c:v>94</c:v>
                      </c:pt>
                      <c:pt idx="364">
                        <c:v>94</c:v>
                      </c:pt>
                      <c:pt idx="365">
                        <c:v>94</c:v>
                      </c:pt>
                      <c:pt idx="366">
                        <c:v>94</c:v>
                      </c:pt>
                      <c:pt idx="367">
                        <c:v>94</c:v>
                      </c:pt>
                      <c:pt idx="368">
                        <c:v>192</c:v>
                      </c:pt>
                      <c:pt idx="369">
                        <c:v>192</c:v>
                      </c:pt>
                      <c:pt idx="370">
                        <c:v>192</c:v>
                      </c:pt>
                      <c:pt idx="371">
                        <c:v>192</c:v>
                      </c:pt>
                      <c:pt idx="372">
                        <c:v>192</c:v>
                      </c:pt>
                      <c:pt idx="373">
                        <c:v>192</c:v>
                      </c:pt>
                      <c:pt idx="374">
                        <c:v>192</c:v>
                      </c:pt>
                      <c:pt idx="375">
                        <c:v>192</c:v>
                      </c:pt>
                      <c:pt idx="376">
                        <c:v>192</c:v>
                      </c:pt>
                      <c:pt idx="377">
                        <c:v>192</c:v>
                      </c:pt>
                      <c:pt idx="378">
                        <c:v>192</c:v>
                      </c:pt>
                      <c:pt idx="379">
                        <c:v>192</c:v>
                      </c:pt>
                      <c:pt idx="380">
                        <c:v>192</c:v>
                      </c:pt>
                      <c:pt idx="381">
                        <c:v>192</c:v>
                      </c:pt>
                      <c:pt idx="382">
                        <c:v>192</c:v>
                      </c:pt>
                      <c:pt idx="383">
                        <c:v>192</c:v>
                      </c:pt>
                      <c:pt idx="384">
                        <c:v>192</c:v>
                      </c:pt>
                      <c:pt idx="385">
                        <c:v>192</c:v>
                      </c:pt>
                      <c:pt idx="386">
                        <c:v>192</c:v>
                      </c:pt>
                      <c:pt idx="387">
                        <c:v>192</c:v>
                      </c:pt>
                      <c:pt idx="388">
                        <c:v>192</c:v>
                      </c:pt>
                      <c:pt idx="389">
                        <c:v>192</c:v>
                      </c:pt>
                      <c:pt idx="390">
                        <c:v>192</c:v>
                      </c:pt>
                      <c:pt idx="391">
                        <c:v>192</c:v>
                      </c:pt>
                      <c:pt idx="392">
                        <c:v>192</c:v>
                      </c:pt>
                      <c:pt idx="393">
                        <c:v>192</c:v>
                      </c:pt>
                      <c:pt idx="394">
                        <c:v>192</c:v>
                      </c:pt>
                      <c:pt idx="395">
                        <c:v>192</c:v>
                      </c:pt>
                      <c:pt idx="396">
                        <c:v>192</c:v>
                      </c:pt>
                      <c:pt idx="397">
                        <c:v>192</c:v>
                      </c:pt>
                      <c:pt idx="398">
                        <c:v>192</c:v>
                      </c:pt>
                      <c:pt idx="399">
                        <c:v>192</c:v>
                      </c:pt>
                      <c:pt idx="400">
                        <c:v>192</c:v>
                      </c:pt>
                      <c:pt idx="401">
                        <c:v>192</c:v>
                      </c:pt>
                      <c:pt idx="402">
                        <c:v>192</c:v>
                      </c:pt>
                      <c:pt idx="403">
                        <c:v>192</c:v>
                      </c:pt>
                      <c:pt idx="404">
                        <c:v>192</c:v>
                      </c:pt>
                      <c:pt idx="405">
                        <c:v>192</c:v>
                      </c:pt>
                      <c:pt idx="406">
                        <c:v>192</c:v>
                      </c:pt>
                      <c:pt idx="407">
                        <c:v>192</c:v>
                      </c:pt>
                      <c:pt idx="408">
                        <c:v>192</c:v>
                      </c:pt>
                      <c:pt idx="409">
                        <c:v>192</c:v>
                      </c:pt>
                      <c:pt idx="410">
                        <c:v>192</c:v>
                      </c:pt>
                      <c:pt idx="411">
                        <c:v>192</c:v>
                      </c:pt>
                      <c:pt idx="412">
                        <c:v>192</c:v>
                      </c:pt>
                      <c:pt idx="413">
                        <c:v>192</c:v>
                      </c:pt>
                      <c:pt idx="414">
                        <c:v>192</c:v>
                      </c:pt>
                      <c:pt idx="415">
                        <c:v>192</c:v>
                      </c:pt>
                      <c:pt idx="416">
                        <c:v>192</c:v>
                      </c:pt>
                      <c:pt idx="417">
                        <c:v>192</c:v>
                      </c:pt>
                      <c:pt idx="418">
                        <c:v>192</c:v>
                      </c:pt>
                      <c:pt idx="419">
                        <c:v>192</c:v>
                      </c:pt>
                      <c:pt idx="420">
                        <c:v>192</c:v>
                      </c:pt>
                      <c:pt idx="421">
                        <c:v>192</c:v>
                      </c:pt>
                      <c:pt idx="422">
                        <c:v>192</c:v>
                      </c:pt>
                      <c:pt idx="423">
                        <c:v>192</c:v>
                      </c:pt>
                      <c:pt idx="424">
                        <c:v>192</c:v>
                      </c:pt>
                      <c:pt idx="425">
                        <c:v>192</c:v>
                      </c:pt>
                      <c:pt idx="426">
                        <c:v>192</c:v>
                      </c:pt>
                      <c:pt idx="427">
                        <c:v>192</c:v>
                      </c:pt>
                      <c:pt idx="428">
                        <c:v>192</c:v>
                      </c:pt>
                      <c:pt idx="429">
                        <c:v>192</c:v>
                      </c:pt>
                      <c:pt idx="430">
                        <c:v>192</c:v>
                      </c:pt>
                      <c:pt idx="431">
                        <c:v>192</c:v>
                      </c:pt>
                      <c:pt idx="432">
                        <c:v>192</c:v>
                      </c:pt>
                      <c:pt idx="433">
                        <c:v>192</c:v>
                      </c:pt>
                      <c:pt idx="434">
                        <c:v>192</c:v>
                      </c:pt>
                      <c:pt idx="435">
                        <c:v>192</c:v>
                      </c:pt>
                      <c:pt idx="436">
                        <c:v>192</c:v>
                      </c:pt>
                      <c:pt idx="437">
                        <c:v>192</c:v>
                      </c:pt>
                      <c:pt idx="438">
                        <c:v>192</c:v>
                      </c:pt>
                      <c:pt idx="439">
                        <c:v>192</c:v>
                      </c:pt>
                      <c:pt idx="440">
                        <c:v>192</c:v>
                      </c:pt>
                      <c:pt idx="441">
                        <c:v>192</c:v>
                      </c:pt>
                      <c:pt idx="442">
                        <c:v>192</c:v>
                      </c:pt>
                      <c:pt idx="443">
                        <c:v>192</c:v>
                      </c:pt>
                      <c:pt idx="444">
                        <c:v>192</c:v>
                      </c:pt>
                      <c:pt idx="445">
                        <c:v>192</c:v>
                      </c:pt>
                      <c:pt idx="446">
                        <c:v>192</c:v>
                      </c:pt>
                      <c:pt idx="447">
                        <c:v>192</c:v>
                      </c:pt>
                      <c:pt idx="448">
                        <c:v>192</c:v>
                      </c:pt>
                      <c:pt idx="449">
                        <c:v>192</c:v>
                      </c:pt>
                      <c:pt idx="450">
                        <c:v>192</c:v>
                      </c:pt>
                      <c:pt idx="451">
                        <c:v>192</c:v>
                      </c:pt>
                      <c:pt idx="452">
                        <c:v>192</c:v>
                      </c:pt>
                      <c:pt idx="453">
                        <c:v>192</c:v>
                      </c:pt>
                      <c:pt idx="454">
                        <c:v>192</c:v>
                      </c:pt>
                      <c:pt idx="455">
                        <c:v>192</c:v>
                      </c:pt>
                      <c:pt idx="456">
                        <c:v>192</c:v>
                      </c:pt>
                    </c:numCache>
                  </c:numRef>
                </c:xVal>
                <c:yVal>
                  <c:numRef>
                    <c:extLst>
                      <c:ext uri="{02D57815-91ED-43cb-92C2-25804820EDAC}">
                        <c15:formulaRef>
                          <c15:sqref>'[1]Graphing Plume UPDATED mgl'!$G$148:$G$604</c15:sqref>
                        </c15:formulaRef>
                      </c:ext>
                    </c:extLst>
                    <c:numCache>
                      <c:formatCode>General</c:formatCode>
                      <c:ptCount val="457"/>
                      <c:pt idx="0">
                        <c:v>5.0000000000000001E-4</c:v>
                      </c:pt>
                      <c:pt idx="1">
                        <c:v>0</c:v>
                      </c:pt>
                      <c:pt idx="2">
                        <c:v>0</c:v>
                      </c:pt>
                      <c:pt idx="3">
                        <c:v>0</c:v>
                      </c:pt>
                      <c:pt idx="4">
                        <c:v>1.25E-3</c:v>
                      </c:pt>
                      <c:pt idx="5">
                        <c:v>2.5000000000000001E-4</c:v>
                      </c:pt>
                      <c:pt idx="6">
                        <c:v>2.5000000000000001E-4</c:v>
                      </c:pt>
                      <c:pt idx="7">
                        <c:v>2.5000000000000001E-4</c:v>
                      </c:pt>
                      <c:pt idx="8">
                        <c:v>0</c:v>
                      </c:pt>
                      <c:pt idx="9">
                        <c:v>2.5000000000000001E-4</c:v>
                      </c:pt>
                      <c:pt idx="10">
                        <c:v>0</c:v>
                      </c:pt>
                      <c:pt idx="11">
                        <c:v>0</c:v>
                      </c:pt>
                      <c:pt idx="12">
                        <c:v>5.0600000000000005E-4</c:v>
                      </c:pt>
                      <c:pt idx="13">
                        <c:v>2.5000000000000001E-4</c:v>
                      </c:pt>
                      <c:pt idx="14">
                        <c:v>2.5000000000000001E-4</c:v>
                      </c:pt>
                      <c:pt idx="15">
                        <c:v>2.5000000000000001E-4</c:v>
                      </c:pt>
                      <c:pt idx="16">
                        <c:v>0</c:v>
                      </c:pt>
                      <c:pt idx="17">
                        <c:v>0</c:v>
                      </c:pt>
                      <c:pt idx="18">
                        <c:v>2.5000000000000001E-4</c:v>
                      </c:pt>
                      <c:pt idx="19">
                        <c:v>0</c:v>
                      </c:pt>
                      <c:pt idx="20">
                        <c:v>0</c:v>
                      </c:pt>
                      <c:pt idx="21">
                        <c:v>0</c:v>
                      </c:pt>
                      <c:pt idx="22">
                        <c:v>2.0000000000000001E-4</c:v>
                      </c:pt>
                      <c:pt idx="23">
                        <c:v>0</c:v>
                      </c:pt>
                      <c:pt idx="24">
                        <c:v>0</c:v>
                      </c:pt>
                      <c:pt idx="25">
                        <c:v>0</c:v>
                      </c:pt>
                      <c:pt idx="26">
                        <c:v>0</c:v>
                      </c:pt>
                      <c:pt idx="27">
                        <c:v>0</c:v>
                      </c:pt>
                      <c:pt idx="28">
                        <c:v>0</c:v>
                      </c:pt>
                      <c:pt idx="29">
                        <c:v>0</c:v>
                      </c:pt>
                      <c:pt idx="30">
                        <c:v>0</c:v>
                      </c:pt>
                      <c:pt idx="31">
                        <c:v>0</c:v>
                      </c:pt>
                      <c:pt idx="32">
                        <c:v>0</c:v>
                      </c:pt>
                      <c:pt idx="33">
                        <c:v>0</c:v>
                      </c:pt>
                      <c:pt idx="34">
                        <c:v>0</c:v>
                      </c:pt>
                      <c:pt idx="35">
                        <c:v>2.0000000000000001E-4</c:v>
                      </c:pt>
                      <c:pt idx="36">
                        <c:v>2.5000000000000001E-4</c:v>
                      </c:pt>
                      <c:pt idx="37">
                        <c:v>0</c:v>
                      </c:pt>
                      <c:pt idx="38">
                        <c:v>0</c:v>
                      </c:pt>
                      <c:pt idx="39">
                        <c:v>0</c:v>
                      </c:pt>
                      <c:pt idx="40">
                        <c:v>0</c:v>
                      </c:pt>
                      <c:pt idx="41">
                        <c:v>6.5600000000000001E-4</c:v>
                      </c:pt>
                      <c:pt idx="42">
                        <c:v>0</c:v>
                      </c:pt>
                      <c:pt idx="43">
                        <c:v>0</c:v>
                      </c:pt>
                      <c:pt idx="44">
                        <c:v>0</c:v>
                      </c:pt>
                      <c:pt idx="45">
                        <c:v>0</c:v>
                      </c:pt>
                      <c:pt idx="46">
                        <c:v>2.0000000000000001E-4</c:v>
                      </c:pt>
                      <c:pt idx="47">
                        <c:v>0</c:v>
                      </c:pt>
                      <c:pt idx="48">
                        <c:v>0</c:v>
                      </c:pt>
                      <c:pt idx="49">
                        <c:v>2.5000000000000001E-4</c:v>
                      </c:pt>
                      <c:pt idx="50">
                        <c:v>0</c:v>
                      </c:pt>
                      <c:pt idx="51">
                        <c:v>0</c:v>
                      </c:pt>
                      <c:pt idx="52">
                        <c:v>0</c:v>
                      </c:pt>
                      <c:pt idx="53">
                        <c:v>0</c:v>
                      </c:pt>
                      <c:pt idx="54">
                        <c:v>0</c:v>
                      </c:pt>
                      <c:pt idx="55">
                        <c:v>0</c:v>
                      </c:pt>
                      <c:pt idx="56">
                        <c:v>0</c:v>
                      </c:pt>
                      <c:pt idx="57">
                        <c:v>0</c:v>
                      </c:pt>
                      <c:pt idx="58">
                        <c:v>0</c:v>
                      </c:pt>
                      <c:pt idx="59">
                        <c:v>2.5000000000000001E-4</c:v>
                      </c:pt>
                      <c:pt idx="60">
                        <c:v>0</c:v>
                      </c:pt>
                      <c:pt idx="61">
                        <c:v>0</c:v>
                      </c:pt>
                      <c:pt idx="62">
                        <c:v>0</c:v>
                      </c:pt>
                      <c:pt idx="63">
                        <c:v>2.5000000000000001E-4</c:v>
                      </c:pt>
                      <c:pt idx="64">
                        <c:v>0</c:v>
                      </c:pt>
                      <c:pt idx="65">
                        <c:v>0</c:v>
                      </c:pt>
                      <c:pt idx="66">
                        <c:v>0</c:v>
                      </c:pt>
                      <c:pt idx="67">
                        <c:v>0</c:v>
                      </c:pt>
                      <c:pt idx="68">
                        <c:v>0</c:v>
                      </c:pt>
                      <c:pt idx="69">
                        <c:v>0</c:v>
                      </c:pt>
                      <c:pt idx="70">
                        <c:v>0</c:v>
                      </c:pt>
                      <c:pt idx="71">
                        <c:v>0</c:v>
                      </c:pt>
                      <c:pt idx="72">
                        <c:v>0</c:v>
                      </c:pt>
                      <c:pt idx="73">
                        <c:v>0</c:v>
                      </c:pt>
                      <c:pt idx="74">
                        <c:v>0</c:v>
                      </c:pt>
                      <c:pt idx="75">
                        <c:v>0</c:v>
                      </c:pt>
                      <c:pt idx="76">
                        <c:v>0</c:v>
                      </c:pt>
                      <c:pt idx="77">
                        <c:v>2.5000000000000001E-4</c:v>
                      </c:pt>
                      <c:pt idx="78">
                        <c:v>0</c:v>
                      </c:pt>
                      <c:pt idx="79">
                        <c:v>0</c:v>
                      </c:pt>
                      <c:pt idx="80">
                        <c:v>0</c:v>
                      </c:pt>
                      <c:pt idx="81">
                        <c:v>0</c:v>
                      </c:pt>
                      <c:pt idx="82">
                        <c:v>0</c:v>
                      </c:pt>
                      <c:pt idx="83">
                        <c:v>0</c:v>
                      </c:pt>
                      <c:pt idx="84">
                        <c:v>0</c:v>
                      </c:pt>
                      <c:pt idx="85">
                        <c:v>0</c:v>
                      </c:pt>
                      <c:pt idx="86">
                        <c:v>0</c:v>
                      </c:pt>
                      <c:pt idx="87">
                        <c:v>2.5000000000000001E-4</c:v>
                      </c:pt>
                      <c:pt idx="88">
                        <c:v>0</c:v>
                      </c:pt>
                      <c:pt idx="89">
                        <c:v>0</c:v>
                      </c:pt>
                      <c:pt idx="90">
                        <c:v>0</c:v>
                      </c:pt>
                      <c:pt idx="91">
                        <c:v>0</c:v>
                      </c:pt>
                      <c:pt idx="92">
                        <c:v>0</c:v>
                      </c:pt>
                      <c:pt idx="93">
                        <c:v>0</c:v>
                      </c:pt>
                      <c:pt idx="94">
                        <c:v>0</c:v>
                      </c:pt>
                      <c:pt idx="95">
                        <c:v>0</c:v>
                      </c:pt>
                      <c:pt idx="96">
                        <c:v>2.5000000000000001E-4</c:v>
                      </c:pt>
                      <c:pt idx="97">
                        <c:v>2.5000000000000001E-4</c:v>
                      </c:pt>
                      <c:pt idx="98">
                        <c:v>0</c:v>
                      </c:pt>
                      <c:pt idx="99">
                        <c:v>0</c:v>
                      </c:pt>
                      <c:pt idx="100">
                        <c:v>0</c:v>
                      </c:pt>
                      <c:pt idx="101">
                        <c:v>0</c:v>
                      </c:pt>
                      <c:pt idx="102">
                        <c:v>0</c:v>
                      </c:pt>
                      <c:pt idx="103">
                        <c:v>1.25E-3</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2.0000000000000001E-4</c:v>
                      </c:pt>
                      <c:pt idx="118">
                        <c:v>0</c:v>
                      </c:pt>
                      <c:pt idx="119">
                        <c:v>0</c:v>
                      </c:pt>
                      <c:pt idx="120">
                        <c:v>0</c:v>
                      </c:pt>
                      <c:pt idx="121">
                        <c:v>0</c:v>
                      </c:pt>
                      <c:pt idx="122">
                        <c:v>0</c:v>
                      </c:pt>
                      <c:pt idx="123">
                        <c:v>0</c:v>
                      </c:pt>
                      <c:pt idx="124">
                        <c:v>0</c:v>
                      </c:pt>
                      <c:pt idx="125">
                        <c:v>0</c:v>
                      </c:pt>
                      <c:pt idx="126">
                        <c:v>0</c:v>
                      </c:pt>
                      <c:pt idx="127">
                        <c:v>2.5000000000000001E-4</c:v>
                      </c:pt>
                      <c:pt idx="128">
                        <c:v>0</c:v>
                      </c:pt>
                      <c:pt idx="129">
                        <c:v>5.0000000000000001E-4</c:v>
                      </c:pt>
                      <c:pt idx="130">
                        <c:v>0</c:v>
                      </c:pt>
                      <c:pt idx="132">
                        <c:v>5.0000000000000001E-4</c:v>
                      </c:pt>
                      <c:pt idx="133">
                        <c:v>5.0000000000000001E-4</c:v>
                      </c:pt>
                      <c:pt idx="134">
                        <c:v>5.0000000000000001E-4</c:v>
                      </c:pt>
                      <c:pt idx="135">
                        <c:v>1.5E-3</c:v>
                      </c:pt>
                      <c:pt idx="136">
                        <c:v>1.5E-3</c:v>
                      </c:pt>
                      <c:pt idx="137">
                        <c:v>2.5000000000000001E-4</c:v>
                      </c:pt>
                      <c:pt idx="138">
                        <c:v>5.0000000000000001E-4</c:v>
                      </c:pt>
                      <c:pt idx="139">
                        <c:v>5.9999999999999995E-4</c:v>
                      </c:pt>
                      <c:pt idx="140">
                        <c:v>6.9999999999999999E-4</c:v>
                      </c:pt>
                      <c:pt idx="141">
                        <c:v>5.9999999999999995E-4</c:v>
                      </c:pt>
                      <c:pt idx="142">
                        <c:v>2.5000000000000001E-4</c:v>
                      </c:pt>
                      <c:pt idx="143">
                        <c:v>2.5000000000000001E-4</c:v>
                      </c:pt>
                      <c:pt idx="144">
                        <c:v>8.9999999999999998E-4</c:v>
                      </c:pt>
                      <c:pt idx="145">
                        <c:v>6.9999999999999999E-4</c:v>
                      </c:pt>
                      <c:pt idx="146">
                        <c:v>2.5000000000000001E-4</c:v>
                      </c:pt>
                      <c:pt idx="147">
                        <c:v>2.5000000000000001E-4</c:v>
                      </c:pt>
                      <c:pt idx="148">
                        <c:v>5.9999999999999995E-4</c:v>
                      </c:pt>
                      <c:pt idx="149">
                        <c:v>8.9999999999999998E-4</c:v>
                      </c:pt>
                      <c:pt idx="150">
                        <c:v>5.9999999999999995E-4</c:v>
                      </c:pt>
                      <c:pt idx="151">
                        <c:v>2.5000000000000001E-4</c:v>
                      </c:pt>
                      <c:pt idx="152">
                        <c:v>5.9999999999999995E-4</c:v>
                      </c:pt>
                      <c:pt idx="153">
                        <c:v>5.9999999999999995E-4</c:v>
                      </c:pt>
                      <c:pt idx="154">
                        <c:v>2.5000000000000001E-4</c:v>
                      </c:pt>
                      <c:pt idx="155">
                        <c:v>2.5000000000000001E-4</c:v>
                      </c:pt>
                      <c:pt idx="156">
                        <c:v>8.0000000000000004E-4</c:v>
                      </c:pt>
                      <c:pt idx="157">
                        <c:v>8.0000000000000004E-4</c:v>
                      </c:pt>
                      <c:pt idx="158">
                        <c:v>2.5000000000000001E-4</c:v>
                      </c:pt>
                      <c:pt idx="159">
                        <c:v>2.5000000000000001E-4</c:v>
                      </c:pt>
                      <c:pt idx="160">
                        <c:v>6.9999999999999999E-4</c:v>
                      </c:pt>
                      <c:pt idx="161">
                        <c:v>6.9999999999999999E-4</c:v>
                      </c:pt>
                      <c:pt idx="162">
                        <c:v>8.9999999999999998E-4</c:v>
                      </c:pt>
                      <c:pt idx="163">
                        <c:v>2.5000000000000001E-4</c:v>
                      </c:pt>
                      <c:pt idx="164">
                        <c:v>2.5000000000000001E-4</c:v>
                      </c:pt>
                      <c:pt idx="165">
                        <c:v>2.5000000000000001E-4</c:v>
                      </c:pt>
                      <c:pt idx="166">
                        <c:v>5.0000000000000001E-4</c:v>
                      </c:pt>
                      <c:pt idx="167">
                        <c:v>2.5000000000000001E-4</c:v>
                      </c:pt>
                      <c:pt idx="168">
                        <c:v>2.5000000000000001E-4</c:v>
                      </c:pt>
                      <c:pt idx="169">
                        <c:v>2.5000000000000001E-4</c:v>
                      </c:pt>
                      <c:pt idx="170">
                        <c:v>2.5000000000000001E-4</c:v>
                      </c:pt>
                      <c:pt idx="171">
                        <c:v>2.9999999999999997E-4</c:v>
                      </c:pt>
                      <c:pt idx="172">
                        <c:v>6.9999999999999999E-4</c:v>
                      </c:pt>
                      <c:pt idx="173">
                        <c:v>8.0000000000000004E-4</c:v>
                      </c:pt>
                      <c:pt idx="174">
                        <c:v>4.0000000000000002E-4</c:v>
                      </c:pt>
                      <c:pt idx="175">
                        <c:v>2.9999999999999997E-4</c:v>
                      </c:pt>
                      <c:pt idx="176">
                        <c:v>2.0000000000000001E-4</c:v>
                      </c:pt>
                      <c:pt idx="177">
                        <c:v>2.0000000000000001E-4</c:v>
                      </c:pt>
                      <c:pt idx="178">
                        <c:v>1E-4</c:v>
                      </c:pt>
                      <c:pt idx="179">
                        <c:v>1E-4</c:v>
                      </c:pt>
                      <c:pt idx="180">
                        <c:v>4.0000000000000002E-4</c:v>
                      </c:pt>
                      <c:pt idx="181">
                        <c:v>4.0000000000000002E-4</c:v>
                      </c:pt>
                      <c:pt idx="182">
                        <c:v>4.0000000000000002E-4</c:v>
                      </c:pt>
                      <c:pt idx="183">
                        <c:v>1E-4</c:v>
                      </c:pt>
                      <c:pt idx="184">
                        <c:v>1E-4</c:v>
                      </c:pt>
                      <c:pt idx="185">
                        <c:v>2.9999999999999997E-4</c:v>
                      </c:pt>
                      <c:pt idx="186">
                        <c:v>2.9999999999999997E-4</c:v>
                      </c:pt>
                      <c:pt idx="187">
                        <c:v>2.9999999999999997E-4</c:v>
                      </c:pt>
                      <c:pt idx="188">
                        <c:v>2.9999999999999997E-4</c:v>
                      </c:pt>
                      <c:pt idx="189">
                        <c:v>2.0000000000000001E-4</c:v>
                      </c:pt>
                      <c:pt idx="191">
                        <c:v>5.0000000000000001E-3</c:v>
                      </c:pt>
                      <c:pt idx="192">
                        <c:v>1E-3</c:v>
                      </c:pt>
                      <c:pt idx="193">
                        <c:v>1E-3</c:v>
                      </c:pt>
                      <c:pt idx="194">
                        <c:v>1E-3</c:v>
                      </c:pt>
                      <c:pt idx="195">
                        <c:v>1E-3</c:v>
                      </c:pt>
                      <c:pt idx="196">
                        <c:v>1E-3</c:v>
                      </c:pt>
                      <c:pt idx="197">
                        <c:v>1E-3</c:v>
                      </c:pt>
                      <c:pt idx="198">
                        <c:v>1E-3</c:v>
                      </c:pt>
                      <c:pt idx="199">
                        <c:v>1E-4</c:v>
                      </c:pt>
                      <c:pt idx="200">
                        <c:v>1E-4</c:v>
                      </c:pt>
                      <c:pt idx="201">
                        <c:v>7.4999999999999993E-5</c:v>
                      </c:pt>
                      <c:pt idx="202">
                        <c:v>1E-4</c:v>
                      </c:pt>
                      <c:pt idx="203">
                        <c:v>1.4999999999999999E-4</c:v>
                      </c:pt>
                      <c:pt idx="204">
                        <c:v>1.4999999999999999E-4</c:v>
                      </c:pt>
                      <c:pt idx="205">
                        <c:v>7.4999999999999993E-5</c:v>
                      </c:pt>
                      <c:pt idx="206">
                        <c:v>7.4999999999999993E-5</c:v>
                      </c:pt>
                      <c:pt idx="207">
                        <c:v>1.4999999999999999E-4</c:v>
                      </c:pt>
                      <c:pt idx="208">
                        <c:v>1.4999999999999999E-4</c:v>
                      </c:pt>
                      <c:pt idx="209">
                        <c:v>1.4999999999999999E-4</c:v>
                      </c:pt>
                      <c:pt idx="210">
                        <c:v>1.4999999999999999E-4</c:v>
                      </c:pt>
                      <c:pt idx="211">
                        <c:v>1.4999999999999999E-4</c:v>
                      </c:pt>
                      <c:pt idx="212">
                        <c:v>1.4999999999999999E-4</c:v>
                      </c:pt>
                      <c:pt idx="213">
                        <c:v>1.4999999999999999E-4</c:v>
                      </c:pt>
                      <c:pt idx="215">
                        <c:v>2.0000000000000001E-4</c:v>
                      </c:pt>
                      <c:pt idx="216">
                        <c:v>2.0000000000000001E-4</c:v>
                      </c:pt>
                      <c:pt idx="217">
                        <c:v>2.0000000000000001E-4</c:v>
                      </c:pt>
                      <c:pt idx="218">
                        <c:v>2.0000000000000001E-4</c:v>
                      </c:pt>
                      <c:pt idx="219">
                        <c:v>2.0000000000000001E-4</c:v>
                      </c:pt>
                      <c:pt idx="220">
                        <c:v>2.0000000000000001E-4</c:v>
                      </c:pt>
                      <c:pt idx="221">
                        <c:v>2.0000000000000001E-4</c:v>
                      </c:pt>
                      <c:pt idx="222">
                        <c:v>2.0000000000000001E-4</c:v>
                      </c:pt>
                      <c:pt idx="223">
                        <c:v>2.0000000000000001E-4</c:v>
                      </c:pt>
                      <c:pt idx="224">
                        <c:v>2.0000000000000001E-4</c:v>
                      </c:pt>
                      <c:pt idx="225">
                        <c:v>2.0000000000000001E-4</c:v>
                      </c:pt>
                      <c:pt idx="226">
                        <c:v>2.0000000000000001E-4</c:v>
                      </c:pt>
                      <c:pt idx="227">
                        <c:v>2.0000000000000001E-4</c:v>
                      </c:pt>
                      <c:pt idx="228">
                        <c:v>2.0000000000000001E-4</c:v>
                      </c:pt>
                      <c:pt idx="229">
                        <c:v>2.0000000000000001E-4</c:v>
                      </c:pt>
                      <c:pt idx="230">
                        <c:v>2.0000000000000001E-4</c:v>
                      </c:pt>
                      <c:pt idx="231">
                        <c:v>2.0000000000000001E-4</c:v>
                      </c:pt>
                      <c:pt idx="232">
                        <c:v>2.0000000000000001E-4</c:v>
                      </c:pt>
                      <c:pt idx="233">
                        <c:v>2.0000000000000001E-4</c:v>
                      </c:pt>
                      <c:pt idx="234">
                        <c:v>2.0000000000000001E-4</c:v>
                      </c:pt>
                      <c:pt idx="235">
                        <c:v>2.0000000000000001E-4</c:v>
                      </c:pt>
                      <c:pt idx="236">
                        <c:v>2.0000000000000001E-4</c:v>
                      </c:pt>
                      <c:pt idx="237">
                        <c:v>2.0000000000000001E-4</c:v>
                      </c:pt>
                      <c:pt idx="238">
                        <c:v>2.0000000000000001E-4</c:v>
                      </c:pt>
                      <c:pt idx="239">
                        <c:v>2.0000000000000001E-4</c:v>
                      </c:pt>
                      <c:pt idx="240">
                        <c:v>2.0000000000000001E-4</c:v>
                      </c:pt>
                      <c:pt idx="241">
                        <c:v>2.0000000000000001E-4</c:v>
                      </c:pt>
                      <c:pt idx="242">
                        <c:v>2.0000000000000001E-4</c:v>
                      </c:pt>
                      <c:pt idx="243">
                        <c:v>2.0000000000000001E-4</c:v>
                      </c:pt>
                      <c:pt idx="244">
                        <c:v>2.0000000000000001E-4</c:v>
                      </c:pt>
                      <c:pt idx="245">
                        <c:v>2.0000000000000001E-4</c:v>
                      </c:pt>
                      <c:pt idx="246">
                        <c:v>2.0000000000000001E-4</c:v>
                      </c:pt>
                      <c:pt idx="247">
                        <c:v>2.0000000000000001E-4</c:v>
                      </c:pt>
                      <c:pt idx="248">
                        <c:v>2.0000000000000001E-4</c:v>
                      </c:pt>
                      <c:pt idx="249">
                        <c:v>2.0000000000000001E-4</c:v>
                      </c:pt>
                      <c:pt idx="250">
                        <c:v>2.0000000000000001E-4</c:v>
                      </c:pt>
                      <c:pt idx="251">
                        <c:v>2.0000000000000001E-4</c:v>
                      </c:pt>
                      <c:pt idx="252">
                        <c:v>2.0000000000000001E-4</c:v>
                      </c:pt>
                      <c:pt idx="253">
                        <c:v>2.0000000000000001E-4</c:v>
                      </c:pt>
                      <c:pt idx="254">
                        <c:v>2.0000000000000001E-4</c:v>
                      </c:pt>
                      <c:pt idx="255">
                        <c:v>2.0000000000000001E-4</c:v>
                      </c:pt>
                      <c:pt idx="256">
                        <c:v>2.0000000000000001E-4</c:v>
                      </c:pt>
                      <c:pt idx="257">
                        <c:v>2.0000000000000001E-4</c:v>
                      </c:pt>
                      <c:pt idx="258">
                        <c:v>2.0000000000000001E-4</c:v>
                      </c:pt>
                      <c:pt idx="259">
                        <c:v>2.0000000000000001E-4</c:v>
                      </c:pt>
                      <c:pt idx="260">
                        <c:v>2.0000000000000001E-4</c:v>
                      </c:pt>
                      <c:pt idx="261">
                        <c:v>2.0000000000000001E-4</c:v>
                      </c:pt>
                      <c:pt idx="262">
                        <c:v>2.0000000000000001E-4</c:v>
                      </c:pt>
                      <c:pt idx="263">
                        <c:v>2.0000000000000001E-4</c:v>
                      </c:pt>
                      <c:pt idx="264">
                        <c:v>2.0000000000000001E-4</c:v>
                      </c:pt>
                      <c:pt idx="265">
                        <c:v>2.0000000000000001E-4</c:v>
                      </c:pt>
                      <c:pt idx="266">
                        <c:v>2.0000000000000001E-4</c:v>
                      </c:pt>
                      <c:pt idx="267">
                        <c:v>2.0000000000000001E-4</c:v>
                      </c:pt>
                      <c:pt idx="268">
                        <c:v>2.0000000000000001E-4</c:v>
                      </c:pt>
                      <c:pt idx="269">
                        <c:v>2.0000000000000001E-4</c:v>
                      </c:pt>
                      <c:pt idx="270">
                        <c:v>2.0000000000000001E-4</c:v>
                      </c:pt>
                      <c:pt idx="271">
                        <c:v>2.0000000000000001E-4</c:v>
                      </c:pt>
                      <c:pt idx="272">
                        <c:v>2.0000000000000001E-4</c:v>
                      </c:pt>
                      <c:pt idx="273">
                        <c:v>2.0000000000000001E-4</c:v>
                      </c:pt>
                      <c:pt idx="274">
                        <c:v>2.0000000000000001E-4</c:v>
                      </c:pt>
                      <c:pt idx="275">
                        <c:v>2.0000000000000001E-4</c:v>
                      </c:pt>
                      <c:pt idx="276">
                        <c:v>2.0000000000000001E-4</c:v>
                      </c:pt>
                      <c:pt idx="277">
                        <c:v>2.0000000000000001E-4</c:v>
                      </c:pt>
                      <c:pt idx="278">
                        <c:v>2.0000000000000001E-4</c:v>
                      </c:pt>
                      <c:pt idx="279">
                        <c:v>2.0000000000000001E-4</c:v>
                      </c:pt>
                      <c:pt idx="280">
                        <c:v>2.0000000000000001E-4</c:v>
                      </c:pt>
                      <c:pt idx="281">
                        <c:v>2.0000000000000001E-4</c:v>
                      </c:pt>
                      <c:pt idx="282">
                        <c:v>2.0000000000000001E-4</c:v>
                      </c:pt>
                      <c:pt idx="283">
                        <c:v>2.0000000000000001E-4</c:v>
                      </c:pt>
                      <c:pt idx="284">
                        <c:v>2.0000000000000001E-4</c:v>
                      </c:pt>
                      <c:pt idx="285">
                        <c:v>2.0000000000000001E-4</c:v>
                      </c:pt>
                      <c:pt idx="286">
                        <c:v>2.0000000000000001E-4</c:v>
                      </c:pt>
                      <c:pt idx="287">
                        <c:v>2.0000000000000001E-4</c:v>
                      </c:pt>
                      <c:pt idx="288">
                        <c:v>2.0000000000000001E-4</c:v>
                      </c:pt>
                      <c:pt idx="289">
                        <c:v>2.0000000000000001E-4</c:v>
                      </c:pt>
                      <c:pt idx="290">
                        <c:v>2.0000000000000001E-4</c:v>
                      </c:pt>
                      <c:pt idx="291">
                        <c:v>2.0000000000000001E-4</c:v>
                      </c:pt>
                      <c:pt idx="292">
                        <c:v>2.0000000000000001E-4</c:v>
                      </c:pt>
                      <c:pt idx="293">
                        <c:v>2.0000000000000001E-4</c:v>
                      </c:pt>
                      <c:pt idx="294">
                        <c:v>2.0000000000000001E-4</c:v>
                      </c:pt>
                      <c:pt idx="295">
                        <c:v>2.0000000000000001E-4</c:v>
                      </c:pt>
                      <c:pt idx="296">
                        <c:v>2.0000000000000001E-4</c:v>
                      </c:pt>
                      <c:pt idx="297">
                        <c:v>2.0000000000000001E-4</c:v>
                      </c:pt>
                      <c:pt idx="298">
                        <c:v>2.0000000000000001E-4</c:v>
                      </c:pt>
                      <c:pt idx="299">
                        <c:v>2.0000000000000001E-4</c:v>
                      </c:pt>
                      <c:pt idx="300">
                        <c:v>2.0000000000000001E-4</c:v>
                      </c:pt>
                      <c:pt idx="301">
                        <c:v>2.0000000000000001E-4</c:v>
                      </c:pt>
                      <c:pt idx="302">
                        <c:v>2.0000000000000001E-4</c:v>
                      </c:pt>
                      <c:pt idx="303">
                        <c:v>2.0000000000000001E-4</c:v>
                      </c:pt>
                      <c:pt idx="304">
                        <c:v>2.0000000000000001E-4</c:v>
                      </c:pt>
                      <c:pt idx="305">
                        <c:v>2.0000000000000001E-4</c:v>
                      </c:pt>
                      <c:pt idx="306">
                        <c:v>2.0000000000000001E-4</c:v>
                      </c:pt>
                      <c:pt idx="307">
                        <c:v>2.0000000000000001E-4</c:v>
                      </c:pt>
                      <c:pt idx="308">
                        <c:v>2.0000000000000001E-4</c:v>
                      </c:pt>
                      <c:pt idx="309">
                        <c:v>2.0000000000000001E-4</c:v>
                      </c:pt>
                      <c:pt idx="310">
                        <c:v>2.0000000000000001E-4</c:v>
                      </c:pt>
                      <c:pt idx="311">
                        <c:v>2.0000000000000001E-4</c:v>
                      </c:pt>
                      <c:pt idx="312">
                        <c:v>2.0000000000000001E-4</c:v>
                      </c:pt>
                      <c:pt idx="313">
                        <c:v>2.0000000000000001E-4</c:v>
                      </c:pt>
                      <c:pt idx="314">
                        <c:v>2.0000000000000001E-4</c:v>
                      </c:pt>
                      <c:pt idx="315">
                        <c:v>2.0000000000000001E-4</c:v>
                      </c:pt>
                      <c:pt idx="316">
                        <c:v>2.0000000000000001E-4</c:v>
                      </c:pt>
                      <c:pt idx="317">
                        <c:v>2.0000000000000001E-4</c:v>
                      </c:pt>
                      <c:pt idx="318">
                        <c:v>2.0000000000000001E-4</c:v>
                      </c:pt>
                      <c:pt idx="319">
                        <c:v>2.0000000000000001E-4</c:v>
                      </c:pt>
                      <c:pt idx="320">
                        <c:v>2.0000000000000001E-4</c:v>
                      </c:pt>
                      <c:pt idx="321">
                        <c:v>2.0000000000000001E-4</c:v>
                      </c:pt>
                      <c:pt idx="322">
                        <c:v>2.0000000000000001E-4</c:v>
                      </c:pt>
                      <c:pt idx="323">
                        <c:v>2.0000000000000001E-4</c:v>
                      </c:pt>
                      <c:pt idx="324">
                        <c:v>2.0000000000000001E-4</c:v>
                      </c:pt>
                      <c:pt idx="325">
                        <c:v>2.0000000000000001E-4</c:v>
                      </c:pt>
                      <c:pt idx="326">
                        <c:v>2.0000000000000001E-4</c:v>
                      </c:pt>
                      <c:pt idx="327">
                        <c:v>2.0000000000000001E-4</c:v>
                      </c:pt>
                      <c:pt idx="328">
                        <c:v>2.0000000000000001E-4</c:v>
                      </c:pt>
                      <c:pt idx="329">
                        <c:v>2.0000000000000001E-4</c:v>
                      </c:pt>
                      <c:pt idx="330">
                        <c:v>2.0000000000000001E-4</c:v>
                      </c:pt>
                      <c:pt idx="331">
                        <c:v>2.0000000000000001E-4</c:v>
                      </c:pt>
                      <c:pt idx="332">
                        <c:v>2.0000000000000001E-4</c:v>
                      </c:pt>
                      <c:pt idx="333">
                        <c:v>2.0000000000000001E-4</c:v>
                      </c:pt>
                      <c:pt idx="334">
                        <c:v>2.0000000000000001E-4</c:v>
                      </c:pt>
                      <c:pt idx="335">
                        <c:v>2.0000000000000001E-4</c:v>
                      </c:pt>
                      <c:pt idx="336">
                        <c:v>2.0000000000000001E-4</c:v>
                      </c:pt>
                      <c:pt idx="337">
                        <c:v>2.0000000000000001E-4</c:v>
                      </c:pt>
                      <c:pt idx="338">
                        <c:v>2.0000000000000001E-4</c:v>
                      </c:pt>
                      <c:pt idx="339">
                        <c:v>2.0000000000000001E-4</c:v>
                      </c:pt>
                      <c:pt idx="340">
                        <c:v>2.0000000000000001E-4</c:v>
                      </c:pt>
                      <c:pt idx="341">
                        <c:v>2.0000000000000001E-4</c:v>
                      </c:pt>
                      <c:pt idx="342">
                        <c:v>2.0000000000000001E-4</c:v>
                      </c:pt>
                      <c:pt idx="343">
                        <c:v>2.0000000000000001E-4</c:v>
                      </c:pt>
                      <c:pt idx="344">
                        <c:v>2.0000000000000001E-4</c:v>
                      </c:pt>
                      <c:pt idx="345">
                        <c:v>2.6000000000000003E-4</c:v>
                      </c:pt>
                      <c:pt idx="346">
                        <c:v>2.0000000000000001E-4</c:v>
                      </c:pt>
                      <c:pt idx="347">
                        <c:v>2.0000000000000001E-4</c:v>
                      </c:pt>
                      <c:pt idx="348">
                        <c:v>2.0000000000000001E-4</c:v>
                      </c:pt>
                      <c:pt idx="349">
                        <c:v>2.0000000000000001E-4</c:v>
                      </c:pt>
                      <c:pt idx="350">
                        <c:v>2.0000000000000001E-4</c:v>
                      </c:pt>
                      <c:pt idx="351">
                        <c:v>2.0000000000000001E-4</c:v>
                      </c:pt>
                      <c:pt idx="352">
                        <c:v>2.0000000000000001E-4</c:v>
                      </c:pt>
                      <c:pt idx="353">
                        <c:v>2.0000000000000001E-4</c:v>
                      </c:pt>
                      <c:pt idx="354">
                        <c:v>2.0000000000000001E-4</c:v>
                      </c:pt>
                      <c:pt idx="355">
                        <c:v>2.0000000000000001E-4</c:v>
                      </c:pt>
                      <c:pt idx="356">
                        <c:v>3.6999999999999999E-4</c:v>
                      </c:pt>
                      <c:pt idx="357">
                        <c:v>2.0000000000000001E-4</c:v>
                      </c:pt>
                      <c:pt idx="358">
                        <c:v>2.0000000000000001E-4</c:v>
                      </c:pt>
                      <c:pt idx="359">
                        <c:v>2.0000000000000001E-4</c:v>
                      </c:pt>
                      <c:pt idx="360">
                        <c:v>2.0000000000000001E-4</c:v>
                      </c:pt>
                      <c:pt idx="361">
                        <c:v>2.3000000000000001E-4</c:v>
                      </c:pt>
                      <c:pt idx="362">
                        <c:v>2.0000000000000001E-4</c:v>
                      </c:pt>
                      <c:pt idx="363">
                        <c:v>2.0000000000000001E-4</c:v>
                      </c:pt>
                      <c:pt idx="364">
                        <c:v>2.0000000000000001E-4</c:v>
                      </c:pt>
                      <c:pt idx="365">
                        <c:v>2.0000000000000001E-4</c:v>
                      </c:pt>
                      <c:pt idx="366">
                        <c:v>2.5000000000000001E-4</c:v>
                      </c:pt>
                      <c:pt idx="367">
                        <c:v>2.0000000000000001E-4</c:v>
                      </c:pt>
                      <c:pt idx="368">
                        <c:v>1E-3</c:v>
                      </c:pt>
                      <c:pt idx="369">
                        <c:v>1.4999999999999999E-4</c:v>
                      </c:pt>
                      <c:pt idx="370">
                        <c:v>1E-3</c:v>
                      </c:pt>
                      <c:pt idx="371">
                        <c:v>1E-3</c:v>
                      </c:pt>
                      <c:pt idx="372">
                        <c:v>2E-3</c:v>
                      </c:pt>
                      <c:pt idx="373">
                        <c:v>2E-3</c:v>
                      </c:pt>
                      <c:pt idx="374">
                        <c:v>2E-3</c:v>
                      </c:pt>
                      <c:pt idx="375">
                        <c:v>1E-3</c:v>
                      </c:pt>
                      <c:pt idx="376">
                        <c:v>2E-3</c:v>
                      </c:pt>
                      <c:pt idx="377">
                        <c:v>1E-3</c:v>
                      </c:pt>
                      <c:pt idx="378">
                        <c:v>1E-3</c:v>
                      </c:pt>
                      <c:pt idx="379">
                        <c:v>5.0000000000000001E-4</c:v>
                      </c:pt>
                      <c:pt idx="380">
                        <c:v>5.0000000000000001E-4</c:v>
                      </c:pt>
                      <c:pt idx="381">
                        <c:v>5.0000000000000001E-4</c:v>
                      </c:pt>
                      <c:pt idx="382">
                        <c:v>1E-3</c:v>
                      </c:pt>
                      <c:pt idx="383">
                        <c:v>1E-3</c:v>
                      </c:pt>
                      <c:pt idx="384">
                        <c:v>1E-3</c:v>
                      </c:pt>
                      <c:pt idx="385">
                        <c:v>5.0000000000000001E-4</c:v>
                      </c:pt>
                      <c:pt idx="386">
                        <c:v>5.0000000000000001E-4</c:v>
                      </c:pt>
                      <c:pt idx="387">
                        <c:v>5.0000000000000001E-4</c:v>
                      </c:pt>
                      <c:pt idx="388">
                        <c:v>5.0000000000000001E-4</c:v>
                      </c:pt>
                      <c:pt idx="389">
                        <c:v>5.0000000000000001E-4</c:v>
                      </c:pt>
                      <c:pt idx="390">
                        <c:v>5.0000000000000001E-4</c:v>
                      </c:pt>
                      <c:pt idx="391">
                        <c:v>5.0000000000000001E-4</c:v>
                      </c:pt>
                      <c:pt idx="392">
                        <c:v>5.0000000000000001E-4</c:v>
                      </c:pt>
                      <c:pt idx="393">
                        <c:v>1E-3</c:v>
                      </c:pt>
                      <c:pt idx="394">
                        <c:v>5.0000000000000001E-4</c:v>
                      </c:pt>
                      <c:pt idx="395">
                        <c:v>5.0000000000000001E-4</c:v>
                      </c:pt>
                      <c:pt idx="396">
                        <c:v>5.0000000000000001E-4</c:v>
                      </c:pt>
                      <c:pt idx="397">
                        <c:v>5.0000000000000001E-4</c:v>
                      </c:pt>
                      <c:pt idx="398">
                        <c:v>1E-3</c:v>
                      </c:pt>
                      <c:pt idx="399">
                        <c:v>5.0000000000000001E-4</c:v>
                      </c:pt>
                      <c:pt idx="400">
                        <c:v>5.0000000000000001E-4</c:v>
                      </c:pt>
                      <c:pt idx="401">
                        <c:v>1E-3</c:v>
                      </c:pt>
                      <c:pt idx="402">
                        <c:v>5.0000000000000001E-4</c:v>
                      </c:pt>
                      <c:pt idx="403">
                        <c:v>5.0000000000000001E-4</c:v>
                      </c:pt>
                      <c:pt idx="404">
                        <c:v>5.0000000000000001E-4</c:v>
                      </c:pt>
                      <c:pt idx="405">
                        <c:v>5.0000000000000001E-4</c:v>
                      </c:pt>
                      <c:pt idx="406">
                        <c:v>5.0000000000000001E-4</c:v>
                      </c:pt>
                      <c:pt idx="407">
                        <c:v>5.0000000000000001E-4</c:v>
                      </c:pt>
                      <c:pt idx="408">
                        <c:v>5.0000000000000001E-4</c:v>
                      </c:pt>
                      <c:pt idx="409">
                        <c:v>5.0000000000000001E-4</c:v>
                      </c:pt>
                      <c:pt idx="410">
                        <c:v>5.0000000000000001E-4</c:v>
                      </c:pt>
                      <c:pt idx="411">
                        <c:v>5.0000000000000001E-4</c:v>
                      </c:pt>
                      <c:pt idx="412">
                        <c:v>5.0000000000000001E-4</c:v>
                      </c:pt>
                      <c:pt idx="413">
                        <c:v>5.0000000000000001E-4</c:v>
                      </c:pt>
                      <c:pt idx="414">
                        <c:v>5.0000000000000001E-4</c:v>
                      </c:pt>
                      <c:pt idx="415">
                        <c:v>5.0000000000000001E-4</c:v>
                      </c:pt>
                      <c:pt idx="416">
                        <c:v>5.0000000000000001E-4</c:v>
                      </c:pt>
                      <c:pt idx="417">
                        <c:v>5.0000000000000001E-4</c:v>
                      </c:pt>
                      <c:pt idx="418">
                        <c:v>5.0000000000000001E-4</c:v>
                      </c:pt>
                      <c:pt idx="419">
                        <c:v>5.0000000000000001E-4</c:v>
                      </c:pt>
                      <c:pt idx="420">
                        <c:v>5.0000000000000001E-4</c:v>
                      </c:pt>
                      <c:pt idx="421">
                        <c:v>5.0000000000000001E-4</c:v>
                      </c:pt>
                      <c:pt idx="422">
                        <c:v>5.0000000000000001E-4</c:v>
                      </c:pt>
                      <c:pt idx="423">
                        <c:v>5.0000000000000001E-4</c:v>
                      </c:pt>
                      <c:pt idx="424">
                        <c:v>5.0000000000000001E-4</c:v>
                      </c:pt>
                      <c:pt idx="425">
                        <c:v>5.0000000000000001E-4</c:v>
                      </c:pt>
                      <c:pt idx="426">
                        <c:v>5.0000000000000001E-4</c:v>
                      </c:pt>
                      <c:pt idx="427">
                        <c:v>5.0000000000000001E-4</c:v>
                      </c:pt>
                      <c:pt idx="428">
                        <c:v>5.0000000000000001E-4</c:v>
                      </c:pt>
                      <c:pt idx="429">
                        <c:v>1E-3</c:v>
                      </c:pt>
                      <c:pt idx="430">
                        <c:v>1E-3</c:v>
                      </c:pt>
                      <c:pt idx="431">
                        <c:v>1E-3</c:v>
                      </c:pt>
                      <c:pt idx="432">
                        <c:v>1.4199999999999998E-3</c:v>
                      </c:pt>
                      <c:pt idx="433">
                        <c:v>1E-3</c:v>
                      </c:pt>
                      <c:pt idx="434">
                        <c:v>1E-3</c:v>
                      </c:pt>
                      <c:pt idx="435">
                        <c:v>1E-3</c:v>
                      </c:pt>
                      <c:pt idx="436">
                        <c:v>1.15E-3</c:v>
                      </c:pt>
                      <c:pt idx="437">
                        <c:v>1.7800000000000001E-3</c:v>
                      </c:pt>
                      <c:pt idx="438">
                        <c:v>1E-3</c:v>
                      </c:pt>
                      <c:pt idx="439">
                        <c:v>1E-3</c:v>
                      </c:pt>
                      <c:pt idx="440">
                        <c:v>1.3600000000000001E-3</c:v>
                      </c:pt>
                      <c:pt idx="441">
                        <c:v>9.5E-4</c:v>
                      </c:pt>
                      <c:pt idx="442">
                        <c:v>9.5E-4</c:v>
                      </c:pt>
                      <c:pt idx="443">
                        <c:v>9.5E-4</c:v>
                      </c:pt>
                      <c:pt idx="444">
                        <c:v>9.5E-4</c:v>
                      </c:pt>
                      <c:pt idx="445">
                        <c:v>2.9999999999999997E-4</c:v>
                      </c:pt>
                      <c:pt idx="446">
                        <c:v>5.0000000000000001E-4</c:v>
                      </c:pt>
                      <c:pt idx="447">
                        <c:v>2.1499999999999999E-4</c:v>
                      </c:pt>
                      <c:pt idx="448">
                        <c:v>1.75E-4</c:v>
                      </c:pt>
                      <c:pt idx="449">
                        <c:v>2.9999999999999997E-4</c:v>
                      </c:pt>
                      <c:pt idx="450">
                        <c:v>4.2999999999999999E-4</c:v>
                      </c:pt>
                      <c:pt idx="451">
                        <c:v>3.3E-4</c:v>
                      </c:pt>
                      <c:pt idx="452">
                        <c:v>3.3E-4</c:v>
                      </c:pt>
                      <c:pt idx="453">
                        <c:v>3.4000000000000002E-4</c:v>
                      </c:pt>
                      <c:pt idx="454">
                        <c:v>4.6000000000000001E-4</c:v>
                      </c:pt>
                      <c:pt idx="455">
                        <c:v>3.3E-4</c:v>
                      </c:pt>
                      <c:pt idx="456">
                        <c:v>9.3000000000000005E-4</c:v>
                      </c:pt>
                    </c:numCache>
                  </c:numRef>
                </c:yVal>
                <c:smooth val="0"/>
                <c:extLst>
                  <c:ext xmlns:c16="http://schemas.microsoft.com/office/drawing/2014/chart" uri="{C3380CC4-5D6E-409C-BE32-E72D297353CC}">
                    <c16:uniqueId val="{00000001-C555-4757-82EE-23317F115DD3}"/>
                  </c:ext>
                </c:extLst>
              </c15:ser>
            </c15:filteredScatterSeries>
          </c:ext>
        </c:extLst>
      </c:scatterChart>
      <c:valAx>
        <c:axId val="548211384"/>
        <c:scaling>
          <c:orientation val="minMax"/>
          <c:max val="200"/>
        </c:scaling>
        <c:delete val="0"/>
        <c:axPos val="b"/>
        <c:majorGridlines>
          <c:spPr>
            <a:ln w="9525" cap="flat" cmpd="sng" algn="ctr">
              <a:noFill/>
              <a:round/>
            </a:ln>
            <a:effectLst/>
          </c:spPr>
        </c:majorGridlines>
        <c:title>
          <c:tx>
            <c:rich>
              <a:bodyPr rot="0" vert="horz"/>
              <a:lstStyle/>
              <a:p>
                <a:pPr>
                  <a:defRPr sz="1050"/>
                </a:pPr>
                <a:r>
                  <a:rPr lang="en-US" sz="1050"/>
                  <a:t>Distance from Source (km)</a:t>
                </a:r>
              </a:p>
            </c:rich>
          </c:tx>
          <c:layout>
            <c:manualLayout>
              <c:xMode val="edge"/>
              <c:yMode val="edge"/>
              <c:x val="0.37513057742782152"/>
              <c:y val="0.88068263251325951"/>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10992"/>
        <c:crossesAt val="1.0000000000000003E-4"/>
        <c:crossBetween val="midCat"/>
      </c:valAx>
      <c:valAx>
        <c:axId val="548210992"/>
        <c:scaling>
          <c:logBase val="10"/>
          <c:orientation val="minMax"/>
          <c:min val="1.0000000000000002E-2"/>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Concentration (mg/L)</a:t>
                </a:r>
              </a:p>
            </c:rich>
          </c:tx>
          <c:layout>
            <c:manualLayout>
              <c:xMode val="edge"/>
              <c:yMode val="edge"/>
              <c:x val="1.1111111111111112E-2"/>
              <c:y val="0.23162563049523724"/>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548211384"/>
        <c:crosses val="autoZero"/>
        <c:crossBetween val="midCat"/>
      </c:valAx>
    </c:plotArea>
    <c:legend>
      <c:legendPos val="t"/>
      <c:layout>
        <c:manualLayout>
          <c:xMode val="edge"/>
          <c:yMode val="edge"/>
          <c:x val="0.50635914260717407"/>
          <c:y val="0.11805076624458673"/>
          <c:w val="0.42775415573053371"/>
          <c:h val="0.17370013436189763"/>
        </c:manualLayout>
      </c:layout>
      <c:overlay val="0"/>
      <c:txPr>
        <a:bodyPr/>
        <a:lstStyle/>
        <a:p>
          <a:pPr>
            <a:defRPr sz="1050"/>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300"/>
            </a:pPr>
            <a:r>
              <a:rPr lang="en-US" sz="1300"/>
              <a:t>Dissolved Iron</a:t>
            </a:r>
          </a:p>
        </c:rich>
      </c:tx>
      <c:layout>
        <c:manualLayout>
          <c:xMode val="edge"/>
          <c:yMode val="edge"/>
          <c:x val="0.40601377952755907"/>
          <c:y val="1.5576163816861246E-2"/>
        </c:manualLayout>
      </c:layout>
      <c:overlay val="0"/>
      <c:spPr>
        <a:noFill/>
        <a:ln>
          <a:noFill/>
        </a:ln>
        <a:effectLst/>
      </c:spPr>
    </c:title>
    <c:autoTitleDeleted val="0"/>
    <c:plotArea>
      <c:layout>
        <c:manualLayout>
          <c:layoutTarget val="inner"/>
          <c:xMode val="edge"/>
          <c:yMode val="edge"/>
          <c:x val="0.16935870516185478"/>
          <c:y val="0.17606077155978447"/>
          <c:w val="0.77553018372703408"/>
          <c:h val="0.62366826715570967"/>
        </c:manualLayout>
      </c:layout>
      <c:scatterChart>
        <c:scatterStyle val="lineMarker"/>
        <c:varyColors val="0"/>
        <c:ser>
          <c:idx val="0"/>
          <c:order val="0"/>
          <c:tx>
            <c:strRef>
              <c:f>Animas_Plume_DISSOLVED_Data!$AX$7</c:f>
              <c:strCache>
                <c:ptCount val="1"/>
                <c:pt idx="0">
                  <c:v>GKM Plume</c:v>
                </c:pt>
              </c:strCache>
            </c:strRef>
          </c:tx>
          <c:spPr>
            <a:ln w="19050">
              <a:noFill/>
            </a:ln>
          </c:spPr>
          <c:marker>
            <c:symbol val="circle"/>
            <c:size val="7"/>
            <c:spPr>
              <a:solidFill>
                <a:schemeClr val="tx2">
                  <a:lumMod val="40000"/>
                  <a:lumOff val="60000"/>
                </a:schemeClr>
              </a:solidFill>
              <a:ln w="9525">
                <a:solidFill>
                  <a:schemeClr val="tx1">
                    <a:lumMod val="65000"/>
                    <a:lumOff val="35000"/>
                  </a:schemeClr>
                </a:solidFill>
              </a:ln>
              <a:effectLst/>
            </c:spPr>
          </c:marker>
          <c:xVal>
            <c:numRef>
              <c:f>Animas_Plume_DISSOLVED_Data!$B$4:$B$147</c:f>
              <c:numCache>
                <c:formatCode>0.000</c:formatCode>
                <c:ptCount val="144"/>
                <c:pt idx="0">
                  <c:v>16.350935040000003</c:v>
                </c:pt>
                <c:pt idx="1">
                  <c:v>13.45411584</c:v>
                </c:pt>
                <c:pt idx="2">
                  <c:v>16.350935040000003</c:v>
                </c:pt>
                <c:pt idx="3">
                  <c:v>12.536789760000001</c:v>
                </c:pt>
                <c:pt idx="4">
                  <c:v>64.019704320000002</c:v>
                </c:pt>
                <c:pt idx="5">
                  <c:v>16.350935040000003</c:v>
                </c:pt>
                <c:pt idx="6">
                  <c:v>91.764794880000011</c:v>
                </c:pt>
                <c:pt idx="7">
                  <c:v>12.536789760000001</c:v>
                </c:pt>
                <c:pt idx="8">
                  <c:v>16.350935040000003</c:v>
                </c:pt>
                <c:pt idx="9">
                  <c:v>64.019704320000002</c:v>
                </c:pt>
                <c:pt idx="10">
                  <c:v>91.764794880000011</c:v>
                </c:pt>
                <c:pt idx="11">
                  <c:v>12.536789760000001</c:v>
                </c:pt>
                <c:pt idx="12">
                  <c:v>16.350935040000003</c:v>
                </c:pt>
                <c:pt idx="13">
                  <c:v>64.019704320000002</c:v>
                </c:pt>
                <c:pt idx="14">
                  <c:v>91.764794880000011</c:v>
                </c:pt>
                <c:pt idx="15">
                  <c:v>12.536789760000001</c:v>
                </c:pt>
                <c:pt idx="16">
                  <c:v>16.350935040000003</c:v>
                </c:pt>
                <c:pt idx="17">
                  <c:v>91.764794880000011</c:v>
                </c:pt>
                <c:pt idx="18">
                  <c:v>91.780888320000003</c:v>
                </c:pt>
                <c:pt idx="19">
                  <c:v>93.824755199999998</c:v>
                </c:pt>
                <c:pt idx="20">
                  <c:v>101.08289664000002</c:v>
                </c:pt>
                <c:pt idx="21">
                  <c:v>176.56113024000001</c:v>
                </c:pt>
                <c:pt idx="22">
                  <c:v>94.24318464000001</c:v>
                </c:pt>
                <c:pt idx="23">
                  <c:v>93.824755199999998</c:v>
                </c:pt>
                <c:pt idx="24">
                  <c:v>94.24318464000001</c:v>
                </c:pt>
                <c:pt idx="25">
                  <c:v>94.24318464000001</c:v>
                </c:pt>
                <c:pt idx="26">
                  <c:v>93.824755199999998</c:v>
                </c:pt>
                <c:pt idx="27">
                  <c:v>94.24318464000001</c:v>
                </c:pt>
                <c:pt idx="28">
                  <c:v>0.78857856000000004</c:v>
                </c:pt>
                <c:pt idx="29">
                  <c:v>0.90123264000000014</c:v>
                </c:pt>
                <c:pt idx="30">
                  <c:v>13.775984640000003</c:v>
                </c:pt>
                <c:pt idx="31">
                  <c:v>15.658917120000002</c:v>
                </c:pt>
                <c:pt idx="32">
                  <c:v>94.24318464000001</c:v>
                </c:pt>
                <c:pt idx="33">
                  <c:v>94.24318464000001</c:v>
                </c:pt>
                <c:pt idx="34">
                  <c:v>93.824755199999998</c:v>
                </c:pt>
                <c:pt idx="35">
                  <c:v>93.824755199999998</c:v>
                </c:pt>
                <c:pt idx="36">
                  <c:v>94.613333760000003</c:v>
                </c:pt>
                <c:pt idx="37">
                  <c:v>101.08289664000002</c:v>
                </c:pt>
                <c:pt idx="38">
                  <c:v>13.083966720000003</c:v>
                </c:pt>
                <c:pt idx="39">
                  <c:v>114.4243584</c:v>
                </c:pt>
                <c:pt idx="40">
                  <c:v>94.24318464000001</c:v>
                </c:pt>
                <c:pt idx="41">
                  <c:v>15.884225279999999</c:v>
                </c:pt>
                <c:pt idx="42">
                  <c:v>16.399215359999999</c:v>
                </c:pt>
                <c:pt idx="43">
                  <c:v>147.54465792000002</c:v>
                </c:pt>
                <c:pt idx="44">
                  <c:v>91.780888320000003</c:v>
                </c:pt>
                <c:pt idx="45">
                  <c:v>157.55477760000002</c:v>
                </c:pt>
                <c:pt idx="46">
                  <c:v>157.55477760000002</c:v>
                </c:pt>
                <c:pt idx="47">
                  <c:v>73.836702720000005</c:v>
                </c:pt>
                <c:pt idx="48">
                  <c:v>63.536901119999996</c:v>
                </c:pt>
                <c:pt idx="49">
                  <c:v>176.56113024000001</c:v>
                </c:pt>
                <c:pt idx="50">
                  <c:v>93.824755199999998</c:v>
                </c:pt>
                <c:pt idx="51">
                  <c:v>103.15895039999999</c:v>
                </c:pt>
                <c:pt idx="52">
                  <c:v>0.96560639999999998</c:v>
                </c:pt>
                <c:pt idx="53">
                  <c:v>13.775984640000003</c:v>
                </c:pt>
                <c:pt idx="54">
                  <c:v>15.658917120000002</c:v>
                </c:pt>
                <c:pt idx="55">
                  <c:v>63.826583039999996</c:v>
                </c:pt>
                <c:pt idx="56">
                  <c:v>164.08871424</c:v>
                </c:pt>
                <c:pt idx="57">
                  <c:v>16.350935040000003</c:v>
                </c:pt>
                <c:pt idx="58">
                  <c:v>91.780888320000003</c:v>
                </c:pt>
                <c:pt idx="59">
                  <c:v>93.824755199999998</c:v>
                </c:pt>
                <c:pt idx="60">
                  <c:v>101.08289664000002</c:v>
                </c:pt>
                <c:pt idx="61">
                  <c:v>64.019704320000002</c:v>
                </c:pt>
                <c:pt idx="62">
                  <c:v>79.356752640000011</c:v>
                </c:pt>
                <c:pt idx="63">
                  <c:v>164.08871424</c:v>
                </c:pt>
                <c:pt idx="64">
                  <c:v>189.59681664000001</c:v>
                </c:pt>
                <c:pt idx="65">
                  <c:v>91.780888320000003</c:v>
                </c:pt>
                <c:pt idx="66">
                  <c:v>189.38760192000004</c:v>
                </c:pt>
                <c:pt idx="67">
                  <c:v>93.824755199999998</c:v>
                </c:pt>
                <c:pt idx="68">
                  <c:v>101.08289664000002</c:v>
                </c:pt>
                <c:pt idx="69">
                  <c:v>162.86561280000001</c:v>
                </c:pt>
                <c:pt idx="70">
                  <c:v>79.356752640000011</c:v>
                </c:pt>
                <c:pt idx="71">
                  <c:v>157.55477760000002</c:v>
                </c:pt>
                <c:pt idx="72">
                  <c:v>103.15895039999999</c:v>
                </c:pt>
                <c:pt idx="73">
                  <c:v>92.376345600000008</c:v>
                </c:pt>
                <c:pt idx="74">
                  <c:v>164.08871424</c:v>
                </c:pt>
                <c:pt idx="75">
                  <c:v>151.58411136000001</c:v>
                </c:pt>
                <c:pt idx="76">
                  <c:v>96.480172800000005</c:v>
                </c:pt>
                <c:pt idx="77">
                  <c:v>176.56113024000001</c:v>
                </c:pt>
                <c:pt idx="78">
                  <c:v>63.826583039999996</c:v>
                </c:pt>
                <c:pt idx="79">
                  <c:v>189.38760192000004</c:v>
                </c:pt>
                <c:pt idx="80">
                  <c:v>147.54465792000002</c:v>
                </c:pt>
                <c:pt idx="81">
                  <c:v>12.536789760000001</c:v>
                </c:pt>
                <c:pt idx="82">
                  <c:v>16.350935040000003</c:v>
                </c:pt>
                <c:pt idx="83">
                  <c:v>191.2705344</c:v>
                </c:pt>
                <c:pt idx="84">
                  <c:v>164.08871424</c:v>
                </c:pt>
                <c:pt idx="85">
                  <c:v>189.38760192000004</c:v>
                </c:pt>
                <c:pt idx="86">
                  <c:v>101.08289664000002</c:v>
                </c:pt>
                <c:pt idx="87">
                  <c:v>189.59681664000001</c:v>
                </c:pt>
                <c:pt idx="88">
                  <c:v>93.824755199999998</c:v>
                </c:pt>
                <c:pt idx="89">
                  <c:v>91.780888320000003</c:v>
                </c:pt>
                <c:pt idx="90">
                  <c:v>164.08871424</c:v>
                </c:pt>
                <c:pt idx="91">
                  <c:v>189.38760192000004</c:v>
                </c:pt>
                <c:pt idx="92">
                  <c:v>192.96034560000001</c:v>
                </c:pt>
                <c:pt idx="93">
                  <c:v>147.54465792000002</c:v>
                </c:pt>
                <c:pt idx="94">
                  <c:v>151.58411136000001</c:v>
                </c:pt>
                <c:pt idx="95">
                  <c:v>157.55477760000002</c:v>
                </c:pt>
                <c:pt idx="96">
                  <c:v>162.86561280000001</c:v>
                </c:pt>
                <c:pt idx="97">
                  <c:v>176.56113024000001</c:v>
                </c:pt>
                <c:pt idx="98">
                  <c:v>190.16008704000001</c:v>
                </c:pt>
                <c:pt idx="99">
                  <c:v>164.08871424</c:v>
                </c:pt>
                <c:pt idx="100">
                  <c:v>189.38760192000004</c:v>
                </c:pt>
                <c:pt idx="101">
                  <c:v>91.780888320000003</c:v>
                </c:pt>
                <c:pt idx="102">
                  <c:v>93.824755199999998</c:v>
                </c:pt>
                <c:pt idx="103">
                  <c:v>101.08289664000002</c:v>
                </c:pt>
                <c:pt idx="104">
                  <c:v>104.17283712000001</c:v>
                </c:pt>
                <c:pt idx="105">
                  <c:v>108.95258880000002</c:v>
                </c:pt>
                <c:pt idx="106">
                  <c:v>108.95258880000002</c:v>
                </c:pt>
                <c:pt idx="107">
                  <c:v>63.826583039999996</c:v>
                </c:pt>
                <c:pt idx="108">
                  <c:v>103.15895039999999</c:v>
                </c:pt>
                <c:pt idx="109">
                  <c:v>123.08262912000002</c:v>
                </c:pt>
                <c:pt idx="110">
                  <c:v>96.480172800000005</c:v>
                </c:pt>
                <c:pt idx="111">
                  <c:v>92.376345600000008</c:v>
                </c:pt>
                <c:pt idx="112">
                  <c:v>131.48340480000002</c:v>
                </c:pt>
                <c:pt idx="113">
                  <c:v>16.350935040000003</c:v>
                </c:pt>
                <c:pt idx="114">
                  <c:v>92.376345600000008</c:v>
                </c:pt>
                <c:pt idx="115">
                  <c:v>91.780888320000003</c:v>
                </c:pt>
                <c:pt idx="116">
                  <c:v>93.824755199999998</c:v>
                </c:pt>
                <c:pt idx="117">
                  <c:v>101.08289664000002</c:v>
                </c:pt>
                <c:pt idx="118">
                  <c:v>147.54465792000002</c:v>
                </c:pt>
                <c:pt idx="119">
                  <c:v>151.58411136000001</c:v>
                </c:pt>
                <c:pt idx="120">
                  <c:v>157.55477760000002</c:v>
                </c:pt>
                <c:pt idx="121">
                  <c:v>157.55477760000002</c:v>
                </c:pt>
                <c:pt idx="122">
                  <c:v>162.86561280000001</c:v>
                </c:pt>
                <c:pt idx="123">
                  <c:v>176.56113024000001</c:v>
                </c:pt>
                <c:pt idx="124">
                  <c:v>190.16008704000001</c:v>
                </c:pt>
                <c:pt idx="125">
                  <c:v>91.780888320000003</c:v>
                </c:pt>
                <c:pt idx="126">
                  <c:v>93.824755199999998</c:v>
                </c:pt>
                <c:pt idx="127">
                  <c:v>101.08289664000002</c:v>
                </c:pt>
                <c:pt idx="128">
                  <c:v>108.95258880000002</c:v>
                </c:pt>
                <c:pt idx="129">
                  <c:v>108.95258880000002</c:v>
                </c:pt>
                <c:pt idx="130">
                  <c:v>104.17283712000001</c:v>
                </c:pt>
                <c:pt idx="131">
                  <c:v>127.83019392000001</c:v>
                </c:pt>
                <c:pt idx="132">
                  <c:v>164.08871424</c:v>
                </c:pt>
                <c:pt idx="133">
                  <c:v>95.772061440000002</c:v>
                </c:pt>
                <c:pt idx="134">
                  <c:v>95.900808960000006</c:v>
                </c:pt>
                <c:pt idx="135">
                  <c:v>123.08262912000002</c:v>
                </c:pt>
                <c:pt idx="136">
                  <c:v>131.48340480000002</c:v>
                </c:pt>
                <c:pt idx="137">
                  <c:v>96.496266240000011</c:v>
                </c:pt>
                <c:pt idx="138">
                  <c:v>189.38760192000004</c:v>
                </c:pt>
                <c:pt idx="139">
                  <c:v>91.780888320000003</c:v>
                </c:pt>
                <c:pt idx="140">
                  <c:v>164.08871424</c:v>
                </c:pt>
                <c:pt idx="141">
                  <c:v>93.824755199999998</c:v>
                </c:pt>
                <c:pt idx="142">
                  <c:v>189.38760192000004</c:v>
                </c:pt>
                <c:pt idx="143">
                  <c:v>101.08289664000002</c:v>
                </c:pt>
              </c:numCache>
            </c:numRef>
          </c:xVal>
          <c:yVal>
            <c:numRef>
              <c:f>Animas_Plume_DISSOLVED_Data!$O$4:$O$147</c:f>
              <c:numCache>
                <c:formatCode>General</c:formatCode>
                <c:ptCount val="144"/>
                <c:pt idx="0">
                  <c:v>0.1</c:v>
                </c:pt>
                <c:pt idx="1">
                  <c:v>49.5</c:v>
                </c:pt>
                <c:pt idx="2">
                  <c:v>5.84</c:v>
                </c:pt>
                <c:pt idx="3">
                  <c:v>27</c:v>
                </c:pt>
                <c:pt idx="4">
                  <c:v>0.1</c:v>
                </c:pt>
                <c:pt idx="5">
                  <c:v>3.17</c:v>
                </c:pt>
                <c:pt idx="6">
                  <c:v>0.1</c:v>
                </c:pt>
                <c:pt idx="7">
                  <c:v>21.3</c:v>
                </c:pt>
                <c:pt idx="8">
                  <c:v>2.09</c:v>
                </c:pt>
                <c:pt idx="9">
                  <c:v>0.1</c:v>
                </c:pt>
                <c:pt idx="10">
                  <c:v>0.1</c:v>
                </c:pt>
                <c:pt idx="11">
                  <c:v>20</c:v>
                </c:pt>
                <c:pt idx="12">
                  <c:v>1.98</c:v>
                </c:pt>
                <c:pt idx="13">
                  <c:v>0.189</c:v>
                </c:pt>
                <c:pt idx="14">
                  <c:v>0.1</c:v>
                </c:pt>
                <c:pt idx="15">
                  <c:v>16.2</c:v>
                </c:pt>
                <c:pt idx="16">
                  <c:v>1.07</c:v>
                </c:pt>
                <c:pt idx="17">
                  <c:v>3.0000000000000001E-3</c:v>
                </c:pt>
                <c:pt idx="18">
                  <c:v>1.6E-2</c:v>
                </c:pt>
                <c:pt idx="19">
                  <c:v>1.4999999999999999E-2</c:v>
                </c:pt>
                <c:pt idx="20">
                  <c:v>1.7999999999999999E-2</c:v>
                </c:pt>
                <c:pt idx="21">
                  <c:v>3.0000000000000001E-3</c:v>
                </c:pt>
                <c:pt idx="22">
                  <c:v>0.1</c:v>
                </c:pt>
                <c:pt idx="23">
                  <c:v>3.1E-2</c:v>
                </c:pt>
                <c:pt idx="24">
                  <c:v>0.1</c:v>
                </c:pt>
                <c:pt idx="25">
                  <c:v>0.1</c:v>
                </c:pt>
                <c:pt idx="26">
                  <c:v>0.23400000000000001</c:v>
                </c:pt>
                <c:pt idx="27">
                  <c:v>0.1</c:v>
                </c:pt>
                <c:pt idx="28">
                  <c:v>0</c:v>
                </c:pt>
                <c:pt idx="29">
                  <c:v>36</c:v>
                </c:pt>
                <c:pt idx="30">
                  <c:v>18</c:v>
                </c:pt>
                <c:pt idx="31">
                  <c:v>2.7</c:v>
                </c:pt>
                <c:pt idx="32">
                  <c:v>0.1</c:v>
                </c:pt>
                <c:pt idx="33">
                  <c:v>0.1</c:v>
                </c:pt>
                <c:pt idx="34">
                  <c:v>3.1E-2</c:v>
                </c:pt>
                <c:pt idx="35">
                  <c:v>0</c:v>
                </c:pt>
                <c:pt idx="36">
                  <c:v>1.6E-2</c:v>
                </c:pt>
                <c:pt idx="37">
                  <c:v>2.5000000000000001E-2</c:v>
                </c:pt>
                <c:pt idx="38">
                  <c:v>16.538</c:v>
                </c:pt>
                <c:pt idx="39">
                  <c:v>5.0999999999999997E-2</c:v>
                </c:pt>
                <c:pt idx="40">
                  <c:v>0.1</c:v>
                </c:pt>
                <c:pt idx="41">
                  <c:v>0.76800000000000002</c:v>
                </c:pt>
                <c:pt idx="42">
                  <c:v>0.84299999999999997</c:v>
                </c:pt>
                <c:pt idx="43">
                  <c:v>1.7000000000000001E-2</c:v>
                </c:pt>
                <c:pt idx="44">
                  <c:v>2.5000000000000001E-2</c:v>
                </c:pt>
                <c:pt idx="45">
                  <c:v>1.7000000000000001E-2</c:v>
                </c:pt>
                <c:pt idx="46">
                  <c:v>1.7000000000000001E-2</c:v>
                </c:pt>
                <c:pt idx="47">
                  <c:v>6.6000000000000003E-2</c:v>
                </c:pt>
                <c:pt idx="48">
                  <c:v>2.9000000000000001E-2</c:v>
                </c:pt>
                <c:pt idx="49">
                  <c:v>1.7000000000000001E-2</c:v>
                </c:pt>
                <c:pt idx="50">
                  <c:v>0.224</c:v>
                </c:pt>
                <c:pt idx="51">
                  <c:v>3.0000000000000001E-3</c:v>
                </c:pt>
                <c:pt idx="52">
                  <c:v>0</c:v>
                </c:pt>
                <c:pt idx="53">
                  <c:v>0</c:v>
                </c:pt>
                <c:pt idx="54">
                  <c:v>0</c:v>
                </c:pt>
                <c:pt idx="55">
                  <c:v>3.0000000000000001E-3</c:v>
                </c:pt>
                <c:pt idx="56">
                  <c:v>0</c:v>
                </c:pt>
                <c:pt idx="57">
                  <c:v>1.39</c:v>
                </c:pt>
                <c:pt idx="58">
                  <c:v>2.8000000000000001E-2</c:v>
                </c:pt>
                <c:pt idx="59">
                  <c:v>7.8E-2</c:v>
                </c:pt>
                <c:pt idx="60">
                  <c:v>4.1000000000000002E-2</c:v>
                </c:pt>
                <c:pt idx="61">
                  <c:v>0.1</c:v>
                </c:pt>
                <c:pt idx="62">
                  <c:v>7.8</c:v>
                </c:pt>
                <c:pt idx="63">
                  <c:v>0</c:v>
                </c:pt>
                <c:pt idx="64">
                  <c:v>4.8499999999999993E-3</c:v>
                </c:pt>
                <c:pt idx="65">
                  <c:v>7.0999999999999994E-2</c:v>
                </c:pt>
                <c:pt idx="66">
                  <c:v>0</c:v>
                </c:pt>
                <c:pt idx="67">
                  <c:v>0.184</c:v>
                </c:pt>
                <c:pt idx="68">
                  <c:v>0.16800000000000001</c:v>
                </c:pt>
                <c:pt idx="69">
                  <c:v>1.7000000000000001E-2</c:v>
                </c:pt>
                <c:pt idx="70">
                  <c:v>0</c:v>
                </c:pt>
                <c:pt idx="71">
                  <c:v>1.7000000000000001E-2</c:v>
                </c:pt>
                <c:pt idx="72">
                  <c:v>0.1</c:v>
                </c:pt>
                <c:pt idx="73">
                  <c:v>0.1</c:v>
                </c:pt>
                <c:pt idx="74">
                  <c:v>0</c:v>
                </c:pt>
                <c:pt idx="75">
                  <c:v>1.7000000000000001E-2</c:v>
                </c:pt>
                <c:pt idx="76">
                  <c:v>0.1</c:v>
                </c:pt>
                <c:pt idx="77">
                  <c:v>1.7000000000000001E-2</c:v>
                </c:pt>
                <c:pt idx="78">
                  <c:v>0.1</c:v>
                </c:pt>
                <c:pt idx="79">
                  <c:v>0</c:v>
                </c:pt>
                <c:pt idx="80">
                  <c:v>1.7000000000000001E-2</c:v>
                </c:pt>
                <c:pt idx="81">
                  <c:v>14.7</c:v>
                </c:pt>
                <c:pt idx="82">
                  <c:v>1.33</c:v>
                </c:pt>
                <c:pt idx="83">
                  <c:v>1.7000000000000001E-2</c:v>
                </c:pt>
                <c:pt idx="84">
                  <c:v>0</c:v>
                </c:pt>
                <c:pt idx="85">
                  <c:v>0</c:v>
                </c:pt>
                <c:pt idx="86">
                  <c:v>0.105</c:v>
                </c:pt>
                <c:pt idx="87">
                  <c:v>4.0000000000000001E-3</c:v>
                </c:pt>
                <c:pt idx="88">
                  <c:v>0.152</c:v>
                </c:pt>
                <c:pt idx="89">
                  <c:v>0.106</c:v>
                </c:pt>
                <c:pt idx="90">
                  <c:v>0</c:v>
                </c:pt>
                <c:pt idx="91">
                  <c:v>0</c:v>
                </c:pt>
                <c:pt idx="92">
                  <c:v>1.788E-2</c:v>
                </c:pt>
                <c:pt idx="93">
                  <c:v>1.7000000000000001E-2</c:v>
                </c:pt>
                <c:pt idx="94">
                  <c:v>1.7000000000000001E-2</c:v>
                </c:pt>
                <c:pt idx="95">
                  <c:v>1.7000000000000001E-2</c:v>
                </c:pt>
                <c:pt idx="96">
                  <c:v>1.7000000000000001E-2</c:v>
                </c:pt>
                <c:pt idx="97">
                  <c:v>3.4000000000000002E-2</c:v>
                </c:pt>
                <c:pt idx="98">
                  <c:v>1.7000000000000001E-2</c:v>
                </c:pt>
                <c:pt idx="99">
                  <c:v>0</c:v>
                </c:pt>
                <c:pt idx="100">
                  <c:v>0</c:v>
                </c:pt>
                <c:pt idx="101">
                  <c:v>0.1</c:v>
                </c:pt>
                <c:pt idx="102">
                  <c:v>0.439</c:v>
                </c:pt>
                <c:pt idx="103">
                  <c:v>0.13400000000000001</c:v>
                </c:pt>
                <c:pt idx="104">
                  <c:v>0.2</c:v>
                </c:pt>
                <c:pt idx="105">
                  <c:v>0.12</c:v>
                </c:pt>
                <c:pt idx="106">
                  <c:v>0.27</c:v>
                </c:pt>
                <c:pt idx="107">
                  <c:v>0.1</c:v>
                </c:pt>
                <c:pt idx="108">
                  <c:v>0.1</c:v>
                </c:pt>
                <c:pt idx="109">
                  <c:v>0.24</c:v>
                </c:pt>
                <c:pt idx="110">
                  <c:v>0.1</c:v>
                </c:pt>
                <c:pt idx="111">
                  <c:v>0.1</c:v>
                </c:pt>
                <c:pt idx="112">
                  <c:v>0.03</c:v>
                </c:pt>
                <c:pt idx="113">
                  <c:v>1.33</c:v>
                </c:pt>
                <c:pt idx="114">
                  <c:v>0.1</c:v>
                </c:pt>
                <c:pt idx="115">
                  <c:v>0.19500000000000001</c:v>
                </c:pt>
                <c:pt idx="116">
                  <c:v>6.7000000000000004E-2</c:v>
                </c:pt>
                <c:pt idx="117">
                  <c:v>0.253</c:v>
                </c:pt>
                <c:pt idx="118">
                  <c:v>1.7000000000000001E-2</c:v>
                </c:pt>
                <c:pt idx="119">
                  <c:v>1.7000000000000001E-2</c:v>
                </c:pt>
                <c:pt idx="120">
                  <c:v>1.7000000000000001E-2</c:v>
                </c:pt>
                <c:pt idx="121">
                  <c:v>3.4000000000000002E-2</c:v>
                </c:pt>
                <c:pt idx="122">
                  <c:v>1.7000000000000001E-2</c:v>
                </c:pt>
                <c:pt idx="123">
                  <c:v>1.7000000000000001E-2</c:v>
                </c:pt>
                <c:pt idx="124">
                  <c:v>9.0999999999999998E-2</c:v>
                </c:pt>
                <c:pt idx="125">
                  <c:v>2.7E-2</c:v>
                </c:pt>
                <c:pt idx="126">
                  <c:v>0.01</c:v>
                </c:pt>
                <c:pt idx="127">
                  <c:v>1.7999999999999999E-2</c:v>
                </c:pt>
                <c:pt idx="128">
                  <c:v>0</c:v>
                </c:pt>
                <c:pt idx="129">
                  <c:v>0</c:v>
                </c:pt>
                <c:pt idx="130">
                  <c:v>0</c:v>
                </c:pt>
                <c:pt idx="131">
                  <c:v>0</c:v>
                </c:pt>
                <c:pt idx="132">
                  <c:v>0</c:v>
                </c:pt>
                <c:pt idx="133">
                  <c:v>0</c:v>
                </c:pt>
                <c:pt idx="134">
                  <c:v>0</c:v>
                </c:pt>
                <c:pt idx="135">
                  <c:v>0</c:v>
                </c:pt>
                <c:pt idx="136">
                  <c:v>0</c:v>
                </c:pt>
                <c:pt idx="137">
                  <c:v>0</c:v>
                </c:pt>
                <c:pt idx="138">
                  <c:v>0</c:v>
                </c:pt>
                <c:pt idx="139">
                  <c:v>0.02</c:v>
                </c:pt>
                <c:pt idx="140">
                  <c:v>0</c:v>
                </c:pt>
                <c:pt idx="141">
                  <c:v>2.1999999999999999E-2</c:v>
                </c:pt>
                <c:pt idx="142">
                  <c:v>0</c:v>
                </c:pt>
                <c:pt idx="143">
                  <c:v>1.4E-2</c:v>
                </c:pt>
              </c:numCache>
            </c:numRef>
          </c:yVal>
          <c:smooth val="0"/>
          <c:extLst>
            <c:ext xmlns:c16="http://schemas.microsoft.com/office/drawing/2014/chart" uri="{C3380CC4-5D6E-409C-BE32-E72D297353CC}">
              <c16:uniqueId val="{00000000-CDA9-4DA5-8A76-04CE21EB3117}"/>
            </c:ext>
          </c:extLst>
        </c:ser>
        <c:dLbls>
          <c:showLegendKey val="0"/>
          <c:showVal val="0"/>
          <c:showCatName val="0"/>
          <c:showSerName val="0"/>
          <c:showPercent val="0"/>
          <c:showBubbleSize val="0"/>
        </c:dLbls>
        <c:axId val="608365048"/>
        <c:axId val="608364656"/>
        <c:extLst>
          <c:ext xmlns:c15="http://schemas.microsoft.com/office/drawing/2012/chart" uri="{02D57815-91ED-43cb-92C2-25804820EDAC}">
            <c15:filteredScatterSeries>
              <c15:ser>
                <c:idx val="3"/>
                <c:order val="1"/>
                <c:tx>
                  <c:v>Historic</c:v>
                </c:tx>
                <c:spPr>
                  <a:ln w="19050">
                    <a:noFill/>
                  </a:ln>
                </c:spPr>
                <c:marker>
                  <c:symbol val="triangle"/>
                  <c:size val="5"/>
                  <c:spPr>
                    <a:noFill/>
                    <a:ln>
                      <a:solidFill>
                        <a:srgbClr val="FF0000"/>
                      </a:solidFill>
                    </a:ln>
                  </c:spPr>
                </c:marker>
                <c:xVal>
                  <c:numRef>
                    <c:extLst>
                      <c:ext uri="{02D57815-91ED-43cb-92C2-25804820EDAC}">
                        <c15:formulaRef>
                          <c15:sqref>'[1]Graphing Plume UPDATED mgl'!$B$148:$B$604</c15:sqref>
                        </c15:formulaRef>
                      </c:ext>
                    </c:extLst>
                    <c:numCache>
                      <c:formatCode>General</c:formatCode>
                      <c:ptCount val="457"/>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0">
                        <c:v>16.399999999999999</c:v>
                      </c:pt>
                      <c:pt idx="41">
                        <c:v>16.399999999999999</c:v>
                      </c:pt>
                      <c:pt idx="42">
                        <c:v>16.399999999999999</c:v>
                      </c:pt>
                      <c:pt idx="43">
                        <c:v>16.399999999999999</c:v>
                      </c:pt>
                      <c:pt idx="44">
                        <c:v>16.399999999999999</c:v>
                      </c:pt>
                      <c:pt idx="45">
                        <c:v>16.399999999999999</c:v>
                      </c:pt>
                      <c:pt idx="46">
                        <c:v>16.399999999999999</c:v>
                      </c:pt>
                      <c:pt idx="47">
                        <c:v>16.399999999999999</c:v>
                      </c:pt>
                      <c:pt idx="48">
                        <c:v>16.399999999999999</c:v>
                      </c:pt>
                      <c:pt idx="49">
                        <c:v>16.399999999999999</c:v>
                      </c:pt>
                      <c:pt idx="50">
                        <c:v>16.399999999999999</c:v>
                      </c:pt>
                      <c:pt idx="51">
                        <c:v>16.399999999999999</c:v>
                      </c:pt>
                      <c:pt idx="52">
                        <c:v>16.399999999999999</c:v>
                      </c:pt>
                      <c:pt idx="53">
                        <c:v>16.399999999999999</c:v>
                      </c:pt>
                      <c:pt idx="54">
                        <c:v>16.399999999999999</c:v>
                      </c:pt>
                      <c:pt idx="55">
                        <c:v>16.399999999999999</c:v>
                      </c:pt>
                      <c:pt idx="56">
                        <c:v>16.399999999999999</c:v>
                      </c:pt>
                      <c:pt idx="57">
                        <c:v>16.399999999999999</c:v>
                      </c:pt>
                      <c:pt idx="58">
                        <c:v>16.399999999999999</c:v>
                      </c:pt>
                      <c:pt idx="59">
                        <c:v>16.399999999999999</c:v>
                      </c:pt>
                      <c:pt idx="60">
                        <c:v>16.399999999999999</c:v>
                      </c:pt>
                      <c:pt idx="61">
                        <c:v>16.399999999999999</c:v>
                      </c:pt>
                      <c:pt idx="62">
                        <c:v>16.399999999999999</c:v>
                      </c:pt>
                      <c:pt idx="63">
                        <c:v>16.399999999999999</c:v>
                      </c:pt>
                      <c:pt idx="64">
                        <c:v>16.399999999999999</c:v>
                      </c:pt>
                      <c:pt idx="65">
                        <c:v>16.399999999999999</c:v>
                      </c:pt>
                      <c:pt idx="66">
                        <c:v>16.399999999999999</c:v>
                      </c:pt>
                      <c:pt idx="67">
                        <c:v>16.399999999999999</c:v>
                      </c:pt>
                      <c:pt idx="68">
                        <c:v>16.399999999999999</c:v>
                      </c:pt>
                      <c:pt idx="69">
                        <c:v>16.399999999999999</c:v>
                      </c:pt>
                      <c:pt idx="70">
                        <c:v>16.399999999999999</c:v>
                      </c:pt>
                      <c:pt idx="71">
                        <c:v>16.399999999999999</c:v>
                      </c:pt>
                      <c:pt idx="72">
                        <c:v>16.399999999999999</c:v>
                      </c:pt>
                      <c:pt idx="73">
                        <c:v>16.399999999999999</c:v>
                      </c:pt>
                      <c:pt idx="74">
                        <c:v>16.399999999999999</c:v>
                      </c:pt>
                      <c:pt idx="75">
                        <c:v>16.399999999999999</c:v>
                      </c:pt>
                      <c:pt idx="76">
                        <c:v>16.399999999999999</c:v>
                      </c:pt>
                      <c:pt idx="77">
                        <c:v>16.399999999999999</c:v>
                      </c:pt>
                      <c:pt idx="78">
                        <c:v>16.399999999999999</c:v>
                      </c:pt>
                      <c:pt idx="79">
                        <c:v>16.399999999999999</c:v>
                      </c:pt>
                      <c:pt idx="80">
                        <c:v>16.399999999999999</c:v>
                      </c:pt>
                      <c:pt idx="81">
                        <c:v>16.399999999999999</c:v>
                      </c:pt>
                      <c:pt idx="82">
                        <c:v>16.399999999999999</c:v>
                      </c:pt>
                      <c:pt idx="83">
                        <c:v>16.399999999999999</c:v>
                      </c:pt>
                      <c:pt idx="84">
                        <c:v>16.399999999999999</c:v>
                      </c:pt>
                      <c:pt idx="85">
                        <c:v>16.399999999999999</c:v>
                      </c:pt>
                      <c:pt idx="86">
                        <c:v>16.399999999999999</c:v>
                      </c:pt>
                      <c:pt idx="87">
                        <c:v>16.399999999999999</c:v>
                      </c:pt>
                      <c:pt idx="88">
                        <c:v>16.399999999999999</c:v>
                      </c:pt>
                      <c:pt idx="89">
                        <c:v>16.399999999999999</c:v>
                      </c:pt>
                      <c:pt idx="90">
                        <c:v>16.399999999999999</c:v>
                      </c:pt>
                      <c:pt idx="91">
                        <c:v>16.399999999999999</c:v>
                      </c:pt>
                      <c:pt idx="92">
                        <c:v>16.399999999999999</c:v>
                      </c:pt>
                      <c:pt idx="93">
                        <c:v>16.399999999999999</c:v>
                      </c:pt>
                      <c:pt idx="94">
                        <c:v>16.399999999999999</c:v>
                      </c:pt>
                      <c:pt idx="95">
                        <c:v>16.399999999999999</c:v>
                      </c:pt>
                      <c:pt idx="96">
                        <c:v>16.399999999999999</c:v>
                      </c:pt>
                      <c:pt idx="97">
                        <c:v>16.399999999999999</c:v>
                      </c:pt>
                      <c:pt idx="98">
                        <c:v>16.399999999999999</c:v>
                      </c:pt>
                      <c:pt idx="99">
                        <c:v>16.399999999999999</c:v>
                      </c:pt>
                      <c:pt idx="100">
                        <c:v>16.399999999999999</c:v>
                      </c:pt>
                      <c:pt idx="101">
                        <c:v>16.399999999999999</c:v>
                      </c:pt>
                      <c:pt idx="102">
                        <c:v>16.399999999999999</c:v>
                      </c:pt>
                      <c:pt idx="103">
                        <c:v>16.399999999999999</c:v>
                      </c:pt>
                      <c:pt idx="104">
                        <c:v>16.399999999999999</c:v>
                      </c:pt>
                      <c:pt idx="105">
                        <c:v>16.399999999999999</c:v>
                      </c:pt>
                      <c:pt idx="106">
                        <c:v>16.399999999999999</c:v>
                      </c:pt>
                      <c:pt idx="107">
                        <c:v>16.399999999999999</c:v>
                      </c:pt>
                      <c:pt idx="108">
                        <c:v>16.399999999999999</c:v>
                      </c:pt>
                      <c:pt idx="109">
                        <c:v>16.399999999999999</c:v>
                      </c:pt>
                      <c:pt idx="110">
                        <c:v>16.399999999999999</c:v>
                      </c:pt>
                      <c:pt idx="111">
                        <c:v>16.399999999999999</c:v>
                      </c:pt>
                      <c:pt idx="112">
                        <c:v>16.399999999999999</c:v>
                      </c:pt>
                      <c:pt idx="113">
                        <c:v>16.399999999999999</c:v>
                      </c:pt>
                      <c:pt idx="114">
                        <c:v>16.399999999999999</c:v>
                      </c:pt>
                      <c:pt idx="115">
                        <c:v>16.399999999999999</c:v>
                      </c:pt>
                      <c:pt idx="116">
                        <c:v>16.399999999999999</c:v>
                      </c:pt>
                      <c:pt idx="117">
                        <c:v>16.399999999999999</c:v>
                      </c:pt>
                      <c:pt idx="118">
                        <c:v>16.399999999999999</c:v>
                      </c:pt>
                      <c:pt idx="119">
                        <c:v>16.399999999999999</c:v>
                      </c:pt>
                      <c:pt idx="120">
                        <c:v>16.399999999999999</c:v>
                      </c:pt>
                      <c:pt idx="121">
                        <c:v>16.399999999999999</c:v>
                      </c:pt>
                      <c:pt idx="122">
                        <c:v>16.399999999999999</c:v>
                      </c:pt>
                      <c:pt idx="123">
                        <c:v>16.399999999999999</c:v>
                      </c:pt>
                      <c:pt idx="124">
                        <c:v>16.399999999999999</c:v>
                      </c:pt>
                      <c:pt idx="125">
                        <c:v>16.399999999999999</c:v>
                      </c:pt>
                      <c:pt idx="126">
                        <c:v>16.399999999999999</c:v>
                      </c:pt>
                      <c:pt idx="127">
                        <c:v>16.399999999999999</c:v>
                      </c:pt>
                      <c:pt idx="128">
                        <c:v>16.399999999999999</c:v>
                      </c:pt>
                      <c:pt idx="129">
                        <c:v>16.399999999999999</c:v>
                      </c:pt>
                      <c:pt idx="130">
                        <c:v>16.399999999999999</c:v>
                      </c:pt>
                      <c:pt idx="132">
                        <c:v>104</c:v>
                      </c:pt>
                      <c:pt idx="133">
                        <c:v>104</c:v>
                      </c:pt>
                      <c:pt idx="134">
                        <c:v>104</c:v>
                      </c:pt>
                      <c:pt idx="135">
                        <c:v>104</c:v>
                      </c:pt>
                      <c:pt idx="136">
                        <c:v>104</c:v>
                      </c:pt>
                      <c:pt idx="137">
                        <c:v>104</c:v>
                      </c:pt>
                      <c:pt idx="138">
                        <c:v>104</c:v>
                      </c:pt>
                      <c:pt idx="139">
                        <c:v>104</c:v>
                      </c:pt>
                      <c:pt idx="140">
                        <c:v>104</c:v>
                      </c:pt>
                      <c:pt idx="141">
                        <c:v>104</c:v>
                      </c:pt>
                      <c:pt idx="142">
                        <c:v>104</c:v>
                      </c:pt>
                      <c:pt idx="143">
                        <c:v>104</c:v>
                      </c:pt>
                      <c:pt idx="144">
                        <c:v>104</c:v>
                      </c:pt>
                      <c:pt idx="145">
                        <c:v>104</c:v>
                      </c:pt>
                      <c:pt idx="146">
                        <c:v>104</c:v>
                      </c:pt>
                      <c:pt idx="147">
                        <c:v>104</c:v>
                      </c:pt>
                      <c:pt idx="148">
                        <c:v>104</c:v>
                      </c:pt>
                      <c:pt idx="149">
                        <c:v>104</c:v>
                      </c:pt>
                      <c:pt idx="150">
                        <c:v>104</c:v>
                      </c:pt>
                      <c:pt idx="151">
                        <c:v>104</c:v>
                      </c:pt>
                      <c:pt idx="152">
                        <c:v>104</c:v>
                      </c:pt>
                      <c:pt idx="153">
                        <c:v>104</c:v>
                      </c:pt>
                      <c:pt idx="154">
                        <c:v>104</c:v>
                      </c:pt>
                      <c:pt idx="155">
                        <c:v>104</c:v>
                      </c:pt>
                      <c:pt idx="156">
                        <c:v>104</c:v>
                      </c:pt>
                      <c:pt idx="157">
                        <c:v>104</c:v>
                      </c:pt>
                      <c:pt idx="158">
                        <c:v>104</c:v>
                      </c:pt>
                      <c:pt idx="159">
                        <c:v>104</c:v>
                      </c:pt>
                      <c:pt idx="160">
                        <c:v>104</c:v>
                      </c:pt>
                      <c:pt idx="161">
                        <c:v>104</c:v>
                      </c:pt>
                      <c:pt idx="162">
                        <c:v>104</c:v>
                      </c:pt>
                      <c:pt idx="163">
                        <c:v>104</c:v>
                      </c:pt>
                      <c:pt idx="164">
                        <c:v>104</c:v>
                      </c:pt>
                      <c:pt idx="165">
                        <c:v>104</c:v>
                      </c:pt>
                      <c:pt idx="166">
                        <c:v>104</c:v>
                      </c:pt>
                      <c:pt idx="167">
                        <c:v>104</c:v>
                      </c:pt>
                      <c:pt idx="168">
                        <c:v>104</c:v>
                      </c:pt>
                      <c:pt idx="169">
                        <c:v>104</c:v>
                      </c:pt>
                      <c:pt idx="170">
                        <c:v>104</c:v>
                      </c:pt>
                      <c:pt idx="171">
                        <c:v>104</c:v>
                      </c:pt>
                      <c:pt idx="172">
                        <c:v>104</c:v>
                      </c:pt>
                      <c:pt idx="173">
                        <c:v>104</c:v>
                      </c:pt>
                      <c:pt idx="174">
                        <c:v>104</c:v>
                      </c:pt>
                      <c:pt idx="175">
                        <c:v>104</c:v>
                      </c:pt>
                      <c:pt idx="176">
                        <c:v>104</c:v>
                      </c:pt>
                      <c:pt idx="177">
                        <c:v>104</c:v>
                      </c:pt>
                      <c:pt idx="178">
                        <c:v>104</c:v>
                      </c:pt>
                      <c:pt idx="179">
                        <c:v>104</c:v>
                      </c:pt>
                      <c:pt idx="180">
                        <c:v>104</c:v>
                      </c:pt>
                      <c:pt idx="181">
                        <c:v>104</c:v>
                      </c:pt>
                      <c:pt idx="182">
                        <c:v>104</c:v>
                      </c:pt>
                      <c:pt idx="183">
                        <c:v>104</c:v>
                      </c:pt>
                      <c:pt idx="184">
                        <c:v>104</c:v>
                      </c:pt>
                      <c:pt idx="185">
                        <c:v>104</c:v>
                      </c:pt>
                      <c:pt idx="186">
                        <c:v>104</c:v>
                      </c:pt>
                      <c:pt idx="187">
                        <c:v>104</c:v>
                      </c:pt>
                      <c:pt idx="188">
                        <c:v>104</c:v>
                      </c:pt>
                      <c:pt idx="189">
                        <c:v>132</c:v>
                      </c:pt>
                      <c:pt idx="191">
                        <c:v>64</c:v>
                      </c:pt>
                      <c:pt idx="192">
                        <c:v>64</c:v>
                      </c:pt>
                      <c:pt idx="193">
                        <c:v>64</c:v>
                      </c:pt>
                      <c:pt idx="194">
                        <c:v>64</c:v>
                      </c:pt>
                      <c:pt idx="195">
                        <c:v>64</c:v>
                      </c:pt>
                      <c:pt idx="196">
                        <c:v>64</c:v>
                      </c:pt>
                      <c:pt idx="197">
                        <c:v>64</c:v>
                      </c:pt>
                      <c:pt idx="198">
                        <c:v>64</c:v>
                      </c:pt>
                      <c:pt idx="199">
                        <c:v>64</c:v>
                      </c:pt>
                      <c:pt idx="200">
                        <c:v>64</c:v>
                      </c:pt>
                      <c:pt idx="201">
                        <c:v>64</c:v>
                      </c:pt>
                      <c:pt idx="202">
                        <c:v>64</c:v>
                      </c:pt>
                      <c:pt idx="203">
                        <c:v>64</c:v>
                      </c:pt>
                      <c:pt idx="204">
                        <c:v>64</c:v>
                      </c:pt>
                      <c:pt idx="205">
                        <c:v>64</c:v>
                      </c:pt>
                      <c:pt idx="206">
                        <c:v>64</c:v>
                      </c:pt>
                      <c:pt idx="207">
                        <c:v>64</c:v>
                      </c:pt>
                      <c:pt idx="208">
                        <c:v>64</c:v>
                      </c:pt>
                      <c:pt idx="209">
                        <c:v>64</c:v>
                      </c:pt>
                      <c:pt idx="210">
                        <c:v>64</c:v>
                      </c:pt>
                      <c:pt idx="211">
                        <c:v>64</c:v>
                      </c:pt>
                      <c:pt idx="212">
                        <c:v>64</c:v>
                      </c:pt>
                      <c:pt idx="213">
                        <c:v>64</c:v>
                      </c:pt>
                      <c:pt idx="215">
                        <c:v>94</c:v>
                      </c:pt>
                      <c:pt idx="216">
                        <c:v>94</c:v>
                      </c:pt>
                      <c:pt idx="217">
                        <c:v>94</c:v>
                      </c:pt>
                      <c:pt idx="218">
                        <c:v>94</c:v>
                      </c:pt>
                      <c:pt idx="219">
                        <c:v>94</c:v>
                      </c:pt>
                      <c:pt idx="220">
                        <c:v>94</c:v>
                      </c:pt>
                      <c:pt idx="221">
                        <c:v>94</c:v>
                      </c:pt>
                      <c:pt idx="222">
                        <c:v>94</c:v>
                      </c:pt>
                      <c:pt idx="223">
                        <c:v>94</c:v>
                      </c:pt>
                      <c:pt idx="224">
                        <c:v>94</c:v>
                      </c:pt>
                      <c:pt idx="225">
                        <c:v>94</c:v>
                      </c:pt>
                      <c:pt idx="226">
                        <c:v>94</c:v>
                      </c:pt>
                      <c:pt idx="227">
                        <c:v>94</c:v>
                      </c:pt>
                      <c:pt idx="228">
                        <c:v>94</c:v>
                      </c:pt>
                      <c:pt idx="229">
                        <c:v>94</c:v>
                      </c:pt>
                      <c:pt idx="230">
                        <c:v>94</c:v>
                      </c:pt>
                      <c:pt idx="231">
                        <c:v>94</c:v>
                      </c:pt>
                      <c:pt idx="232">
                        <c:v>94</c:v>
                      </c:pt>
                      <c:pt idx="233">
                        <c:v>94</c:v>
                      </c:pt>
                      <c:pt idx="234">
                        <c:v>94</c:v>
                      </c:pt>
                      <c:pt idx="235">
                        <c:v>94</c:v>
                      </c:pt>
                      <c:pt idx="236">
                        <c:v>94</c:v>
                      </c:pt>
                      <c:pt idx="237">
                        <c:v>94</c:v>
                      </c:pt>
                      <c:pt idx="238">
                        <c:v>94</c:v>
                      </c:pt>
                      <c:pt idx="239">
                        <c:v>94</c:v>
                      </c:pt>
                      <c:pt idx="240">
                        <c:v>94</c:v>
                      </c:pt>
                      <c:pt idx="241">
                        <c:v>94</c:v>
                      </c:pt>
                      <c:pt idx="242">
                        <c:v>94</c:v>
                      </c:pt>
                      <c:pt idx="243">
                        <c:v>94</c:v>
                      </c:pt>
                      <c:pt idx="244">
                        <c:v>94</c:v>
                      </c:pt>
                      <c:pt idx="245">
                        <c:v>94</c:v>
                      </c:pt>
                      <c:pt idx="246">
                        <c:v>94</c:v>
                      </c:pt>
                      <c:pt idx="247">
                        <c:v>94</c:v>
                      </c:pt>
                      <c:pt idx="248">
                        <c:v>94</c:v>
                      </c:pt>
                      <c:pt idx="249">
                        <c:v>94</c:v>
                      </c:pt>
                      <c:pt idx="250">
                        <c:v>94</c:v>
                      </c:pt>
                      <c:pt idx="251">
                        <c:v>94</c:v>
                      </c:pt>
                      <c:pt idx="252">
                        <c:v>94</c:v>
                      </c:pt>
                      <c:pt idx="253">
                        <c:v>94</c:v>
                      </c:pt>
                      <c:pt idx="254">
                        <c:v>94</c:v>
                      </c:pt>
                      <c:pt idx="255">
                        <c:v>94</c:v>
                      </c:pt>
                      <c:pt idx="256">
                        <c:v>94</c:v>
                      </c:pt>
                      <c:pt idx="257">
                        <c:v>94</c:v>
                      </c:pt>
                      <c:pt idx="258">
                        <c:v>94</c:v>
                      </c:pt>
                      <c:pt idx="259">
                        <c:v>94</c:v>
                      </c:pt>
                      <c:pt idx="260">
                        <c:v>94</c:v>
                      </c:pt>
                      <c:pt idx="261">
                        <c:v>94</c:v>
                      </c:pt>
                      <c:pt idx="262">
                        <c:v>94</c:v>
                      </c:pt>
                      <c:pt idx="263">
                        <c:v>94</c:v>
                      </c:pt>
                      <c:pt idx="264">
                        <c:v>94</c:v>
                      </c:pt>
                      <c:pt idx="265">
                        <c:v>94</c:v>
                      </c:pt>
                      <c:pt idx="266">
                        <c:v>94</c:v>
                      </c:pt>
                      <c:pt idx="267">
                        <c:v>94</c:v>
                      </c:pt>
                      <c:pt idx="268">
                        <c:v>94</c:v>
                      </c:pt>
                      <c:pt idx="269">
                        <c:v>94</c:v>
                      </c:pt>
                      <c:pt idx="270">
                        <c:v>94</c:v>
                      </c:pt>
                      <c:pt idx="271">
                        <c:v>94</c:v>
                      </c:pt>
                      <c:pt idx="272">
                        <c:v>94</c:v>
                      </c:pt>
                      <c:pt idx="273">
                        <c:v>94</c:v>
                      </c:pt>
                      <c:pt idx="274">
                        <c:v>94</c:v>
                      </c:pt>
                      <c:pt idx="275">
                        <c:v>94</c:v>
                      </c:pt>
                      <c:pt idx="276">
                        <c:v>94</c:v>
                      </c:pt>
                      <c:pt idx="277">
                        <c:v>94</c:v>
                      </c:pt>
                      <c:pt idx="278">
                        <c:v>94</c:v>
                      </c:pt>
                      <c:pt idx="279">
                        <c:v>94</c:v>
                      </c:pt>
                      <c:pt idx="280">
                        <c:v>94</c:v>
                      </c:pt>
                      <c:pt idx="281">
                        <c:v>94</c:v>
                      </c:pt>
                      <c:pt idx="282">
                        <c:v>94</c:v>
                      </c:pt>
                      <c:pt idx="283">
                        <c:v>94</c:v>
                      </c:pt>
                      <c:pt idx="284">
                        <c:v>94</c:v>
                      </c:pt>
                      <c:pt idx="285">
                        <c:v>94</c:v>
                      </c:pt>
                      <c:pt idx="286">
                        <c:v>94</c:v>
                      </c:pt>
                      <c:pt idx="287">
                        <c:v>94</c:v>
                      </c:pt>
                      <c:pt idx="288">
                        <c:v>94</c:v>
                      </c:pt>
                      <c:pt idx="289">
                        <c:v>94</c:v>
                      </c:pt>
                      <c:pt idx="290">
                        <c:v>94</c:v>
                      </c:pt>
                      <c:pt idx="291">
                        <c:v>94</c:v>
                      </c:pt>
                      <c:pt idx="292">
                        <c:v>94</c:v>
                      </c:pt>
                      <c:pt idx="293">
                        <c:v>94</c:v>
                      </c:pt>
                      <c:pt idx="294">
                        <c:v>94</c:v>
                      </c:pt>
                      <c:pt idx="295">
                        <c:v>94</c:v>
                      </c:pt>
                      <c:pt idx="296">
                        <c:v>94</c:v>
                      </c:pt>
                      <c:pt idx="297">
                        <c:v>94</c:v>
                      </c:pt>
                      <c:pt idx="298">
                        <c:v>94</c:v>
                      </c:pt>
                      <c:pt idx="299">
                        <c:v>94</c:v>
                      </c:pt>
                      <c:pt idx="300">
                        <c:v>94</c:v>
                      </c:pt>
                      <c:pt idx="301">
                        <c:v>94</c:v>
                      </c:pt>
                      <c:pt idx="302">
                        <c:v>94</c:v>
                      </c:pt>
                      <c:pt idx="303">
                        <c:v>94</c:v>
                      </c:pt>
                      <c:pt idx="304">
                        <c:v>94</c:v>
                      </c:pt>
                      <c:pt idx="305">
                        <c:v>94</c:v>
                      </c:pt>
                      <c:pt idx="306">
                        <c:v>94</c:v>
                      </c:pt>
                      <c:pt idx="307">
                        <c:v>94</c:v>
                      </c:pt>
                      <c:pt idx="308">
                        <c:v>94</c:v>
                      </c:pt>
                      <c:pt idx="309">
                        <c:v>94</c:v>
                      </c:pt>
                      <c:pt idx="310">
                        <c:v>94</c:v>
                      </c:pt>
                      <c:pt idx="311">
                        <c:v>94</c:v>
                      </c:pt>
                      <c:pt idx="312">
                        <c:v>94</c:v>
                      </c:pt>
                      <c:pt idx="313">
                        <c:v>94</c:v>
                      </c:pt>
                      <c:pt idx="314">
                        <c:v>94</c:v>
                      </c:pt>
                      <c:pt idx="315">
                        <c:v>94</c:v>
                      </c:pt>
                      <c:pt idx="316">
                        <c:v>94</c:v>
                      </c:pt>
                      <c:pt idx="317">
                        <c:v>94</c:v>
                      </c:pt>
                      <c:pt idx="318">
                        <c:v>94</c:v>
                      </c:pt>
                      <c:pt idx="319">
                        <c:v>94</c:v>
                      </c:pt>
                      <c:pt idx="320">
                        <c:v>94</c:v>
                      </c:pt>
                      <c:pt idx="321">
                        <c:v>94</c:v>
                      </c:pt>
                      <c:pt idx="322">
                        <c:v>94</c:v>
                      </c:pt>
                      <c:pt idx="323">
                        <c:v>94</c:v>
                      </c:pt>
                      <c:pt idx="324">
                        <c:v>94</c:v>
                      </c:pt>
                      <c:pt idx="325">
                        <c:v>94</c:v>
                      </c:pt>
                      <c:pt idx="326">
                        <c:v>94</c:v>
                      </c:pt>
                      <c:pt idx="327">
                        <c:v>94</c:v>
                      </c:pt>
                      <c:pt idx="328">
                        <c:v>94</c:v>
                      </c:pt>
                      <c:pt idx="329">
                        <c:v>94</c:v>
                      </c:pt>
                      <c:pt idx="330">
                        <c:v>94</c:v>
                      </c:pt>
                      <c:pt idx="331">
                        <c:v>94</c:v>
                      </c:pt>
                      <c:pt idx="332">
                        <c:v>94</c:v>
                      </c:pt>
                      <c:pt idx="333">
                        <c:v>94</c:v>
                      </c:pt>
                      <c:pt idx="334">
                        <c:v>94</c:v>
                      </c:pt>
                      <c:pt idx="335">
                        <c:v>94</c:v>
                      </c:pt>
                      <c:pt idx="336">
                        <c:v>94</c:v>
                      </c:pt>
                      <c:pt idx="337">
                        <c:v>94</c:v>
                      </c:pt>
                      <c:pt idx="338">
                        <c:v>94</c:v>
                      </c:pt>
                      <c:pt idx="339">
                        <c:v>94</c:v>
                      </c:pt>
                      <c:pt idx="340">
                        <c:v>94</c:v>
                      </c:pt>
                      <c:pt idx="341">
                        <c:v>94</c:v>
                      </c:pt>
                      <c:pt idx="342">
                        <c:v>94</c:v>
                      </c:pt>
                      <c:pt idx="343">
                        <c:v>94</c:v>
                      </c:pt>
                      <c:pt idx="344">
                        <c:v>94</c:v>
                      </c:pt>
                      <c:pt idx="345">
                        <c:v>94</c:v>
                      </c:pt>
                      <c:pt idx="346">
                        <c:v>94</c:v>
                      </c:pt>
                      <c:pt idx="347">
                        <c:v>94</c:v>
                      </c:pt>
                      <c:pt idx="348">
                        <c:v>94</c:v>
                      </c:pt>
                      <c:pt idx="349">
                        <c:v>94</c:v>
                      </c:pt>
                      <c:pt idx="350">
                        <c:v>94</c:v>
                      </c:pt>
                      <c:pt idx="351">
                        <c:v>94</c:v>
                      </c:pt>
                      <c:pt idx="352">
                        <c:v>94</c:v>
                      </c:pt>
                      <c:pt idx="353">
                        <c:v>94</c:v>
                      </c:pt>
                      <c:pt idx="354">
                        <c:v>94</c:v>
                      </c:pt>
                      <c:pt idx="355">
                        <c:v>94</c:v>
                      </c:pt>
                      <c:pt idx="356">
                        <c:v>94</c:v>
                      </c:pt>
                      <c:pt idx="357">
                        <c:v>94</c:v>
                      </c:pt>
                      <c:pt idx="358">
                        <c:v>94</c:v>
                      </c:pt>
                      <c:pt idx="359">
                        <c:v>94</c:v>
                      </c:pt>
                      <c:pt idx="360">
                        <c:v>94</c:v>
                      </c:pt>
                      <c:pt idx="361">
                        <c:v>94</c:v>
                      </c:pt>
                      <c:pt idx="362">
                        <c:v>94</c:v>
                      </c:pt>
                      <c:pt idx="363">
                        <c:v>94</c:v>
                      </c:pt>
                      <c:pt idx="364">
                        <c:v>94</c:v>
                      </c:pt>
                      <c:pt idx="365">
                        <c:v>94</c:v>
                      </c:pt>
                      <c:pt idx="366">
                        <c:v>94</c:v>
                      </c:pt>
                      <c:pt idx="367">
                        <c:v>94</c:v>
                      </c:pt>
                      <c:pt idx="368">
                        <c:v>192</c:v>
                      </c:pt>
                      <c:pt idx="369">
                        <c:v>192</c:v>
                      </c:pt>
                      <c:pt idx="370">
                        <c:v>192</c:v>
                      </c:pt>
                      <c:pt idx="371">
                        <c:v>192</c:v>
                      </c:pt>
                      <c:pt idx="372">
                        <c:v>192</c:v>
                      </c:pt>
                      <c:pt idx="373">
                        <c:v>192</c:v>
                      </c:pt>
                      <c:pt idx="374">
                        <c:v>192</c:v>
                      </c:pt>
                      <c:pt idx="375">
                        <c:v>192</c:v>
                      </c:pt>
                      <c:pt idx="376">
                        <c:v>192</c:v>
                      </c:pt>
                      <c:pt idx="377">
                        <c:v>192</c:v>
                      </c:pt>
                      <c:pt idx="378">
                        <c:v>192</c:v>
                      </c:pt>
                      <c:pt idx="379">
                        <c:v>192</c:v>
                      </c:pt>
                      <c:pt idx="380">
                        <c:v>192</c:v>
                      </c:pt>
                      <c:pt idx="381">
                        <c:v>192</c:v>
                      </c:pt>
                      <c:pt idx="382">
                        <c:v>192</c:v>
                      </c:pt>
                      <c:pt idx="383">
                        <c:v>192</c:v>
                      </c:pt>
                      <c:pt idx="384">
                        <c:v>192</c:v>
                      </c:pt>
                      <c:pt idx="385">
                        <c:v>192</c:v>
                      </c:pt>
                      <c:pt idx="386">
                        <c:v>192</c:v>
                      </c:pt>
                      <c:pt idx="387">
                        <c:v>192</c:v>
                      </c:pt>
                      <c:pt idx="388">
                        <c:v>192</c:v>
                      </c:pt>
                      <c:pt idx="389">
                        <c:v>192</c:v>
                      </c:pt>
                      <c:pt idx="390">
                        <c:v>192</c:v>
                      </c:pt>
                      <c:pt idx="391">
                        <c:v>192</c:v>
                      </c:pt>
                      <c:pt idx="392">
                        <c:v>192</c:v>
                      </c:pt>
                      <c:pt idx="393">
                        <c:v>192</c:v>
                      </c:pt>
                      <c:pt idx="394">
                        <c:v>192</c:v>
                      </c:pt>
                      <c:pt idx="395">
                        <c:v>192</c:v>
                      </c:pt>
                      <c:pt idx="396">
                        <c:v>192</c:v>
                      </c:pt>
                      <c:pt idx="397">
                        <c:v>192</c:v>
                      </c:pt>
                      <c:pt idx="398">
                        <c:v>192</c:v>
                      </c:pt>
                      <c:pt idx="399">
                        <c:v>192</c:v>
                      </c:pt>
                      <c:pt idx="400">
                        <c:v>192</c:v>
                      </c:pt>
                      <c:pt idx="401">
                        <c:v>192</c:v>
                      </c:pt>
                      <c:pt idx="402">
                        <c:v>192</c:v>
                      </c:pt>
                      <c:pt idx="403">
                        <c:v>192</c:v>
                      </c:pt>
                      <c:pt idx="404">
                        <c:v>192</c:v>
                      </c:pt>
                      <c:pt idx="405">
                        <c:v>192</c:v>
                      </c:pt>
                      <c:pt idx="406">
                        <c:v>192</c:v>
                      </c:pt>
                      <c:pt idx="407">
                        <c:v>192</c:v>
                      </c:pt>
                      <c:pt idx="408">
                        <c:v>192</c:v>
                      </c:pt>
                      <c:pt idx="409">
                        <c:v>192</c:v>
                      </c:pt>
                      <c:pt idx="410">
                        <c:v>192</c:v>
                      </c:pt>
                      <c:pt idx="411">
                        <c:v>192</c:v>
                      </c:pt>
                      <c:pt idx="412">
                        <c:v>192</c:v>
                      </c:pt>
                      <c:pt idx="413">
                        <c:v>192</c:v>
                      </c:pt>
                      <c:pt idx="414">
                        <c:v>192</c:v>
                      </c:pt>
                      <c:pt idx="415">
                        <c:v>192</c:v>
                      </c:pt>
                      <c:pt idx="416">
                        <c:v>192</c:v>
                      </c:pt>
                      <c:pt idx="417">
                        <c:v>192</c:v>
                      </c:pt>
                      <c:pt idx="418">
                        <c:v>192</c:v>
                      </c:pt>
                      <c:pt idx="419">
                        <c:v>192</c:v>
                      </c:pt>
                      <c:pt idx="420">
                        <c:v>192</c:v>
                      </c:pt>
                      <c:pt idx="421">
                        <c:v>192</c:v>
                      </c:pt>
                      <c:pt idx="422">
                        <c:v>192</c:v>
                      </c:pt>
                      <c:pt idx="423">
                        <c:v>192</c:v>
                      </c:pt>
                      <c:pt idx="424">
                        <c:v>192</c:v>
                      </c:pt>
                      <c:pt idx="425">
                        <c:v>192</c:v>
                      </c:pt>
                      <c:pt idx="426">
                        <c:v>192</c:v>
                      </c:pt>
                      <c:pt idx="427">
                        <c:v>192</c:v>
                      </c:pt>
                      <c:pt idx="428">
                        <c:v>192</c:v>
                      </c:pt>
                      <c:pt idx="429">
                        <c:v>192</c:v>
                      </c:pt>
                      <c:pt idx="430">
                        <c:v>192</c:v>
                      </c:pt>
                      <c:pt idx="431">
                        <c:v>192</c:v>
                      </c:pt>
                      <c:pt idx="432">
                        <c:v>192</c:v>
                      </c:pt>
                      <c:pt idx="433">
                        <c:v>192</c:v>
                      </c:pt>
                      <c:pt idx="434">
                        <c:v>192</c:v>
                      </c:pt>
                      <c:pt idx="435">
                        <c:v>192</c:v>
                      </c:pt>
                      <c:pt idx="436">
                        <c:v>192</c:v>
                      </c:pt>
                      <c:pt idx="437">
                        <c:v>192</c:v>
                      </c:pt>
                      <c:pt idx="438">
                        <c:v>192</c:v>
                      </c:pt>
                      <c:pt idx="439">
                        <c:v>192</c:v>
                      </c:pt>
                      <c:pt idx="440">
                        <c:v>192</c:v>
                      </c:pt>
                      <c:pt idx="441">
                        <c:v>192</c:v>
                      </c:pt>
                      <c:pt idx="442">
                        <c:v>192</c:v>
                      </c:pt>
                      <c:pt idx="443">
                        <c:v>192</c:v>
                      </c:pt>
                      <c:pt idx="444">
                        <c:v>192</c:v>
                      </c:pt>
                      <c:pt idx="445">
                        <c:v>192</c:v>
                      </c:pt>
                      <c:pt idx="446">
                        <c:v>192</c:v>
                      </c:pt>
                      <c:pt idx="447">
                        <c:v>192</c:v>
                      </c:pt>
                      <c:pt idx="448">
                        <c:v>192</c:v>
                      </c:pt>
                      <c:pt idx="449">
                        <c:v>192</c:v>
                      </c:pt>
                      <c:pt idx="450">
                        <c:v>192</c:v>
                      </c:pt>
                      <c:pt idx="451">
                        <c:v>192</c:v>
                      </c:pt>
                      <c:pt idx="452">
                        <c:v>192</c:v>
                      </c:pt>
                      <c:pt idx="453">
                        <c:v>192</c:v>
                      </c:pt>
                      <c:pt idx="454">
                        <c:v>192</c:v>
                      </c:pt>
                      <c:pt idx="455">
                        <c:v>192</c:v>
                      </c:pt>
                      <c:pt idx="456">
                        <c:v>192</c:v>
                      </c:pt>
                    </c:numCache>
                  </c:numRef>
                </c:xVal>
                <c:yVal>
                  <c:numRef>
                    <c:extLst>
                      <c:ext uri="{02D57815-91ED-43cb-92C2-25804820EDAC}">
                        <c15:formulaRef>
                          <c15:sqref>'[1]Graphing Plume UPDATED mgl'!$G$148:$G$604</c15:sqref>
                        </c15:formulaRef>
                      </c:ext>
                    </c:extLst>
                    <c:numCache>
                      <c:formatCode>General</c:formatCode>
                      <c:ptCount val="457"/>
                      <c:pt idx="0">
                        <c:v>5.0000000000000001E-4</c:v>
                      </c:pt>
                      <c:pt idx="1">
                        <c:v>0</c:v>
                      </c:pt>
                      <c:pt idx="2">
                        <c:v>0</c:v>
                      </c:pt>
                      <c:pt idx="3">
                        <c:v>0</c:v>
                      </c:pt>
                      <c:pt idx="4">
                        <c:v>1.25E-3</c:v>
                      </c:pt>
                      <c:pt idx="5">
                        <c:v>2.5000000000000001E-4</c:v>
                      </c:pt>
                      <c:pt idx="6">
                        <c:v>2.5000000000000001E-4</c:v>
                      </c:pt>
                      <c:pt idx="7">
                        <c:v>2.5000000000000001E-4</c:v>
                      </c:pt>
                      <c:pt idx="8">
                        <c:v>0</c:v>
                      </c:pt>
                      <c:pt idx="9">
                        <c:v>2.5000000000000001E-4</c:v>
                      </c:pt>
                      <c:pt idx="10">
                        <c:v>0</c:v>
                      </c:pt>
                      <c:pt idx="11">
                        <c:v>0</c:v>
                      </c:pt>
                      <c:pt idx="12">
                        <c:v>5.0600000000000005E-4</c:v>
                      </c:pt>
                      <c:pt idx="13">
                        <c:v>2.5000000000000001E-4</c:v>
                      </c:pt>
                      <c:pt idx="14">
                        <c:v>2.5000000000000001E-4</c:v>
                      </c:pt>
                      <c:pt idx="15">
                        <c:v>2.5000000000000001E-4</c:v>
                      </c:pt>
                      <c:pt idx="16">
                        <c:v>0</c:v>
                      </c:pt>
                      <c:pt idx="17">
                        <c:v>0</c:v>
                      </c:pt>
                      <c:pt idx="18">
                        <c:v>2.5000000000000001E-4</c:v>
                      </c:pt>
                      <c:pt idx="19">
                        <c:v>0</c:v>
                      </c:pt>
                      <c:pt idx="20">
                        <c:v>0</c:v>
                      </c:pt>
                      <c:pt idx="21">
                        <c:v>0</c:v>
                      </c:pt>
                      <c:pt idx="22">
                        <c:v>2.0000000000000001E-4</c:v>
                      </c:pt>
                      <c:pt idx="23">
                        <c:v>0</c:v>
                      </c:pt>
                      <c:pt idx="24">
                        <c:v>0</c:v>
                      </c:pt>
                      <c:pt idx="25">
                        <c:v>0</c:v>
                      </c:pt>
                      <c:pt idx="26">
                        <c:v>0</c:v>
                      </c:pt>
                      <c:pt idx="27">
                        <c:v>0</c:v>
                      </c:pt>
                      <c:pt idx="28">
                        <c:v>0</c:v>
                      </c:pt>
                      <c:pt idx="29">
                        <c:v>0</c:v>
                      </c:pt>
                      <c:pt idx="30">
                        <c:v>0</c:v>
                      </c:pt>
                      <c:pt idx="31">
                        <c:v>0</c:v>
                      </c:pt>
                      <c:pt idx="32">
                        <c:v>0</c:v>
                      </c:pt>
                      <c:pt idx="33">
                        <c:v>0</c:v>
                      </c:pt>
                      <c:pt idx="34">
                        <c:v>0</c:v>
                      </c:pt>
                      <c:pt idx="35">
                        <c:v>2.0000000000000001E-4</c:v>
                      </c:pt>
                      <c:pt idx="36">
                        <c:v>2.5000000000000001E-4</c:v>
                      </c:pt>
                      <c:pt idx="37">
                        <c:v>0</c:v>
                      </c:pt>
                      <c:pt idx="38">
                        <c:v>0</c:v>
                      </c:pt>
                      <c:pt idx="39">
                        <c:v>0</c:v>
                      </c:pt>
                      <c:pt idx="40">
                        <c:v>0</c:v>
                      </c:pt>
                      <c:pt idx="41">
                        <c:v>6.5600000000000001E-4</c:v>
                      </c:pt>
                      <c:pt idx="42">
                        <c:v>0</c:v>
                      </c:pt>
                      <c:pt idx="43">
                        <c:v>0</c:v>
                      </c:pt>
                      <c:pt idx="44">
                        <c:v>0</c:v>
                      </c:pt>
                      <c:pt idx="45">
                        <c:v>0</c:v>
                      </c:pt>
                      <c:pt idx="46">
                        <c:v>2.0000000000000001E-4</c:v>
                      </c:pt>
                      <c:pt idx="47">
                        <c:v>0</c:v>
                      </c:pt>
                      <c:pt idx="48">
                        <c:v>0</c:v>
                      </c:pt>
                      <c:pt idx="49">
                        <c:v>2.5000000000000001E-4</c:v>
                      </c:pt>
                      <c:pt idx="50">
                        <c:v>0</c:v>
                      </c:pt>
                      <c:pt idx="51">
                        <c:v>0</c:v>
                      </c:pt>
                      <c:pt idx="52">
                        <c:v>0</c:v>
                      </c:pt>
                      <c:pt idx="53">
                        <c:v>0</c:v>
                      </c:pt>
                      <c:pt idx="54">
                        <c:v>0</c:v>
                      </c:pt>
                      <c:pt idx="55">
                        <c:v>0</c:v>
                      </c:pt>
                      <c:pt idx="56">
                        <c:v>0</c:v>
                      </c:pt>
                      <c:pt idx="57">
                        <c:v>0</c:v>
                      </c:pt>
                      <c:pt idx="58">
                        <c:v>0</c:v>
                      </c:pt>
                      <c:pt idx="59">
                        <c:v>2.5000000000000001E-4</c:v>
                      </c:pt>
                      <c:pt idx="60">
                        <c:v>0</c:v>
                      </c:pt>
                      <c:pt idx="61">
                        <c:v>0</c:v>
                      </c:pt>
                      <c:pt idx="62">
                        <c:v>0</c:v>
                      </c:pt>
                      <c:pt idx="63">
                        <c:v>2.5000000000000001E-4</c:v>
                      </c:pt>
                      <c:pt idx="64">
                        <c:v>0</c:v>
                      </c:pt>
                      <c:pt idx="65">
                        <c:v>0</c:v>
                      </c:pt>
                      <c:pt idx="66">
                        <c:v>0</c:v>
                      </c:pt>
                      <c:pt idx="67">
                        <c:v>0</c:v>
                      </c:pt>
                      <c:pt idx="68">
                        <c:v>0</c:v>
                      </c:pt>
                      <c:pt idx="69">
                        <c:v>0</c:v>
                      </c:pt>
                      <c:pt idx="70">
                        <c:v>0</c:v>
                      </c:pt>
                      <c:pt idx="71">
                        <c:v>0</c:v>
                      </c:pt>
                      <c:pt idx="72">
                        <c:v>0</c:v>
                      </c:pt>
                      <c:pt idx="73">
                        <c:v>0</c:v>
                      </c:pt>
                      <c:pt idx="74">
                        <c:v>0</c:v>
                      </c:pt>
                      <c:pt idx="75">
                        <c:v>0</c:v>
                      </c:pt>
                      <c:pt idx="76">
                        <c:v>0</c:v>
                      </c:pt>
                      <c:pt idx="77">
                        <c:v>2.5000000000000001E-4</c:v>
                      </c:pt>
                      <c:pt idx="78">
                        <c:v>0</c:v>
                      </c:pt>
                      <c:pt idx="79">
                        <c:v>0</c:v>
                      </c:pt>
                      <c:pt idx="80">
                        <c:v>0</c:v>
                      </c:pt>
                      <c:pt idx="81">
                        <c:v>0</c:v>
                      </c:pt>
                      <c:pt idx="82">
                        <c:v>0</c:v>
                      </c:pt>
                      <c:pt idx="83">
                        <c:v>0</c:v>
                      </c:pt>
                      <c:pt idx="84">
                        <c:v>0</c:v>
                      </c:pt>
                      <c:pt idx="85">
                        <c:v>0</c:v>
                      </c:pt>
                      <c:pt idx="86">
                        <c:v>0</c:v>
                      </c:pt>
                      <c:pt idx="87">
                        <c:v>2.5000000000000001E-4</c:v>
                      </c:pt>
                      <c:pt idx="88">
                        <c:v>0</c:v>
                      </c:pt>
                      <c:pt idx="89">
                        <c:v>0</c:v>
                      </c:pt>
                      <c:pt idx="90">
                        <c:v>0</c:v>
                      </c:pt>
                      <c:pt idx="91">
                        <c:v>0</c:v>
                      </c:pt>
                      <c:pt idx="92">
                        <c:v>0</c:v>
                      </c:pt>
                      <c:pt idx="93">
                        <c:v>0</c:v>
                      </c:pt>
                      <c:pt idx="94">
                        <c:v>0</c:v>
                      </c:pt>
                      <c:pt idx="95">
                        <c:v>0</c:v>
                      </c:pt>
                      <c:pt idx="96">
                        <c:v>2.5000000000000001E-4</c:v>
                      </c:pt>
                      <c:pt idx="97">
                        <c:v>2.5000000000000001E-4</c:v>
                      </c:pt>
                      <c:pt idx="98">
                        <c:v>0</c:v>
                      </c:pt>
                      <c:pt idx="99">
                        <c:v>0</c:v>
                      </c:pt>
                      <c:pt idx="100">
                        <c:v>0</c:v>
                      </c:pt>
                      <c:pt idx="101">
                        <c:v>0</c:v>
                      </c:pt>
                      <c:pt idx="102">
                        <c:v>0</c:v>
                      </c:pt>
                      <c:pt idx="103">
                        <c:v>1.25E-3</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2.0000000000000001E-4</c:v>
                      </c:pt>
                      <c:pt idx="118">
                        <c:v>0</c:v>
                      </c:pt>
                      <c:pt idx="119">
                        <c:v>0</c:v>
                      </c:pt>
                      <c:pt idx="120">
                        <c:v>0</c:v>
                      </c:pt>
                      <c:pt idx="121">
                        <c:v>0</c:v>
                      </c:pt>
                      <c:pt idx="122">
                        <c:v>0</c:v>
                      </c:pt>
                      <c:pt idx="123">
                        <c:v>0</c:v>
                      </c:pt>
                      <c:pt idx="124">
                        <c:v>0</c:v>
                      </c:pt>
                      <c:pt idx="125">
                        <c:v>0</c:v>
                      </c:pt>
                      <c:pt idx="126">
                        <c:v>0</c:v>
                      </c:pt>
                      <c:pt idx="127">
                        <c:v>2.5000000000000001E-4</c:v>
                      </c:pt>
                      <c:pt idx="128">
                        <c:v>0</c:v>
                      </c:pt>
                      <c:pt idx="129">
                        <c:v>5.0000000000000001E-4</c:v>
                      </c:pt>
                      <c:pt idx="130">
                        <c:v>0</c:v>
                      </c:pt>
                      <c:pt idx="132">
                        <c:v>5.0000000000000001E-4</c:v>
                      </c:pt>
                      <c:pt idx="133">
                        <c:v>5.0000000000000001E-4</c:v>
                      </c:pt>
                      <c:pt idx="134">
                        <c:v>5.0000000000000001E-4</c:v>
                      </c:pt>
                      <c:pt idx="135">
                        <c:v>1.5E-3</c:v>
                      </c:pt>
                      <c:pt idx="136">
                        <c:v>1.5E-3</c:v>
                      </c:pt>
                      <c:pt idx="137">
                        <c:v>2.5000000000000001E-4</c:v>
                      </c:pt>
                      <c:pt idx="138">
                        <c:v>5.0000000000000001E-4</c:v>
                      </c:pt>
                      <c:pt idx="139">
                        <c:v>5.9999999999999995E-4</c:v>
                      </c:pt>
                      <c:pt idx="140">
                        <c:v>6.9999999999999999E-4</c:v>
                      </c:pt>
                      <c:pt idx="141">
                        <c:v>5.9999999999999995E-4</c:v>
                      </c:pt>
                      <c:pt idx="142">
                        <c:v>2.5000000000000001E-4</c:v>
                      </c:pt>
                      <c:pt idx="143">
                        <c:v>2.5000000000000001E-4</c:v>
                      </c:pt>
                      <c:pt idx="144">
                        <c:v>8.9999999999999998E-4</c:v>
                      </c:pt>
                      <c:pt idx="145">
                        <c:v>6.9999999999999999E-4</c:v>
                      </c:pt>
                      <c:pt idx="146">
                        <c:v>2.5000000000000001E-4</c:v>
                      </c:pt>
                      <c:pt idx="147">
                        <c:v>2.5000000000000001E-4</c:v>
                      </c:pt>
                      <c:pt idx="148">
                        <c:v>5.9999999999999995E-4</c:v>
                      </c:pt>
                      <c:pt idx="149">
                        <c:v>8.9999999999999998E-4</c:v>
                      </c:pt>
                      <c:pt idx="150">
                        <c:v>5.9999999999999995E-4</c:v>
                      </c:pt>
                      <c:pt idx="151">
                        <c:v>2.5000000000000001E-4</c:v>
                      </c:pt>
                      <c:pt idx="152">
                        <c:v>5.9999999999999995E-4</c:v>
                      </c:pt>
                      <c:pt idx="153">
                        <c:v>5.9999999999999995E-4</c:v>
                      </c:pt>
                      <c:pt idx="154">
                        <c:v>2.5000000000000001E-4</c:v>
                      </c:pt>
                      <c:pt idx="155">
                        <c:v>2.5000000000000001E-4</c:v>
                      </c:pt>
                      <c:pt idx="156">
                        <c:v>8.0000000000000004E-4</c:v>
                      </c:pt>
                      <c:pt idx="157">
                        <c:v>8.0000000000000004E-4</c:v>
                      </c:pt>
                      <c:pt idx="158">
                        <c:v>2.5000000000000001E-4</c:v>
                      </c:pt>
                      <c:pt idx="159">
                        <c:v>2.5000000000000001E-4</c:v>
                      </c:pt>
                      <c:pt idx="160">
                        <c:v>6.9999999999999999E-4</c:v>
                      </c:pt>
                      <c:pt idx="161">
                        <c:v>6.9999999999999999E-4</c:v>
                      </c:pt>
                      <c:pt idx="162">
                        <c:v>8.9999999999999998E-4</c:v>
                      </c:pt>
                      <c:pt idx="163">
                        <c:v>2.5000000000000001E-4</c:v>
                      </c:pt>
                      <c:pt idx="164">
                        <c:v>2.5000000000000001E-4</c:v>
                      </c:pt>
                      <c:pt idx="165">
                        <c:v>2.5000000000000001E-4</c:v>
                      </c:pt>
                      <c:pt idx="166">
                        <c:v>5.0000000000000001E-4</c:v>
                      </c:pt>
                      <c:pt idx="167">
                        <c:v>2.5000000000000001E-4</c:v>
                      </c:pt>
                      <c:pt idx="168">
                        <c:v>2.5000000000000001E-4</c:v>
                      </c:pt>
                      <c:pt idx="169">
                        <c:v>2.5000000000000001E-4</c:v>
                      </c:pt>
                      <c:pt idx="170">
                        <c:v>2.5000000000000001E-4</c:v>
                      </c:pt>
                      <c:pt idx="171">
                        <c:v>2.9999999999999997E-4</c:v>
                      </c:pt>
                      <c:pt idx="172">
                        <c:v>6.9999999999999999E-4</c:v>
                      </c:pt>
                      <c:pt idx="173">
                        <c:v>8.0000000000000004E-4</c:v>
                      </c:pt>
                      <c:pt idx="174">
                        <c:v>4.0000000000000002E-4</c:v>
                      </c:pt>
                      <c:pt idx="175">
                        <c:v>2.9999999999999997E-4</c:v>
                      </c:pt>
                      <c:pt idx="176">
                        <c:v>2.0000000000000001E-4</c:v>
                      </c:pt>
                      <c:pt idx="177">
                        <c:v>2.0000000000000001E-4</c:v>
                      </c:pt>
                      <c:pt idx="178">
                        <c:v>1E-4</c:v>
                      </c:pt>
                      <c:pt idx="179">
                        <c:v>1E-4</c:v>
                      </c:pt>
                      <c:pt idx="180">
                        <c:v>4.0000000000000002E-4</c:v>
                      </c:pt>
                      <c:pt idx="181">
                        <c:v>4.0000000000000002E-4</c:v>
                      </c:pt>
                      <c:pt idx="182">
                        <c:v>4.0000000000000002E-4</c:v>
                      </c:pt>
                      <c:pt idx="183">
                        <c:v>1E-4</c:v>
                      </c:pt>
                      <c:pt idx="184">
                        <c:v>1E-4</c:v>
                      </c:pt>
                      <c:pt idx="185">
                        <c:v>2.9999999999999997E-4</c:v>
                      </c:pt>
                      <c:pt idx="186">
                        <c:v>2.9999999999999997E-4</c:v>
                      </c:pt>
                      <c:pt idx="187">
                        <c:v>2.9999999999999997E-4</c:v>
                      </c:pt>
                      <c:pt idx="188">
                        <c:v>2.9999999999999997E-4</c:v>
                      </c:pt>
                      <c:pt idx="189">
                        <c:v>2.0000000000000001E-4</c:v>
                      </c:pt>
                      <c:pt idx="191">
                        <c:v>5.0000000000000001E-3</c:v>
                      </c:pt>
                      <c:pt idx="192">
                        <c:v>1E-3</c:v>
                      </c:pt>
                      <c:pt idx="193">
                        <c:v>1E-3</c:v>
                      </c:pt>
                      <c:pt idx="194">
                        <c:v>1E-3</c:v>
                      </c:pt>
                      <c:pt idx="195">
                        <c:v>1E-3</c:v>
                      </c:pt>
                      <c:pt idx="196">
                        <c:v>1E-3</c:v>
                      </c:pt>
                      <c:pt idx="197">
                        <c:v>1E-3</c:v>
                      </c:pt>
                      <c:pt idx="198">
                        <c:v>1E-3</c:v>
                      </c:pt>
                      <c:pt idx="199">
                        <c:v>1E-4</c:v>
                      </c:pt>
                      <c:pt idx="200">
                        <c:v>1E-4</c:v>
                      </c:pt>
                      <c:pt idx="201">
                        <c:v>7.4999999999999993E-5</c:v>
                      </c:pt>
                      <c:pt idx="202">
                        <c:v>1E-4</c:v>
                      </c:pt>
                      <c:pt idx="203">
                        <c:v>1.4999999999999999E-4</c:v>
                      </c:pt>
                      <c:pt idx="204">
                        <c:v>1.4999999999999999E-4</c:v>
                      </c:pt>
                      <c:pt idx="205">
                        <c:v>7.4999999999999993E-5</c:v>
                      </c:pt>
                      <c:pt idx="206">
                        <c:v>7.4999999999999993E-5</c:v>
                      </c:pt>
                      <c:pt idx="207">
                        <c:v>1.4999999999999999E-4</c:v>
                      </c:pt>
                      <c:pt idx="208">
                        <c:v>1.4999999999999999E-4</c:v>
                      </c:pt>
                      <c:pt idx="209">
                        <c:v>1.4999999999999999E-4</c:v>
                      </c:pt>
                      <c:pt idx="210">
                        <c:v>1.4999999999999999E-4</c:v>
                      </c:pt>
                      <c:pt idx="211">
                        <c:v>1.4999999999999999E-4</c:v>
                      </c:pt>
                      <c:pt idx="212">
                        <c:v>1.4999999999999999E-4</c:v>
                      </c:pt>
                      <c:pt idx="213">
                        <c:v>1.4999999999999999E-4</c:v>
                      </c:pt>
                      <c:pt idx="215">
                        <c:v>2.0000000000000001E-4</c:v>
                      </c:pt>
                      <c:pt idx="216">
                        <c:v>2.0000000000000001E-4</c:v>
                      </c:pt>
                      <c:pt idx="217">
                        <c:v>2.0000000000000001E-4</c:v>
                      </c:pt>
                      <c:pt idx="218">
                        <c:v>2.0000000000000001E-4</c:v>
                      </c:pt>
                      <c:pt idx="219">
                        <c:v>2.0000000000000001E-4</c:v>
                      </c:pt>
                      <c:pt idx="220">
                        <c:v>2.0000000000000001E-4</c:v>
                      </c:pt>
                      <c:pt idx="221">
                        <c:v>2.0000000000000001E-4</c:v>
                      </c:pt>
                      <c:pt idx="222">
                        <c:v>2.0000000000000001E-4</c:v>
                      </c:pt>
                      <c:pt idx="223">
                        <c:v>2.0000000000000001E-4</c:v>
                      </c:pt>
                      <c:pt idx="224">
                        <c:v>2.0000000000000001E-4</c:v>
                      </c:pt>
                      <c:pt idx="225">
                        <c:v>2.0000000000000001E-4</c:v>
                      </c:pt>
                      <c:pt idx="226">
                        <c:v>2.0000000000000001E-4</c:v>
                      </c:pt>
                      <c:pt idx="227">
                        <c:v>2.0000000000000001E-4</c:v>
                      </c:pt>
                      <c:pt idx="228">
                        <c:v>2.0000000000000001E-4</c:v>
                      </c:pt>
                      <c:pt idx="229">
                        <c:v>2.0000000000000001E-4</c:v>
                      </c:pt>
                      <c:pt idx="230">
                        <c:v>2.0000000000000001E-4</c:v>
                      </c:pt>
                      <c:pt idx="231">
                        <c:v>2.0000000000000001E-4</c:v>
                      </c:pt>
                      <c:pt idx="232">
                        <c:v>2.0000000000000001E-4</c:v>
                      </c:pt>
                      <c:pt idx="233">
                        <c:v>2.0000000000000001E-4</c:v>
                      </c:pt>
                      <c:pt idx="234">
                        <c:v>2.0000000000000001E-4</c:v>
                      </c:pt>
                      <c:pt idx="235">
                        <c:v>2.0000000000000001E-4</c:v>
                      </c:pt>
                      <c:pt idx="236">
                        <c:v>2.0000000000000001E-4</c:v>
                      </c:pt>
                      <c:pt idx="237">
                        <c:v>2.0000000000000001E-4</c:v>
                      </c:pt>
                      <c:pt idx="238">
                        <c:v>2.0000000000000001E-4</c:v>
                      </c:pt>
                      <c:pt idx="239">
                        <c:v>2.0000000000000001E-4</c:v>
                      </c:pt>
                      <c:pt idx="240">
                        <c:v>2.0000000000000001E-4</c:v>
                      </c:pt>
                      <c:pt idx="241">
                        <c:v>2.0000000000000001E-4</c:v>
                      </c:pt>
                      <c:pt idx="242">
                        <c:v>2.0000000000000001E-4</c:v>
                      </c:pt>
                      <c:pt idx="243">
                        <c:v>2.0000000000000001E-4</c:v>
                      </c:pt>
                      <c:pt idx="244">
                        <c:v>2.0000000000000001E-4</c:v>
                      </c:pt>
                      <c:pt idx="245">
                        <c:v>2.0000000000000001E-4</c:v>
                      </c:pt>
                      <c:pt idx="246">
                        <c:v>2.0000000000000001E-4</c:v>
                      </c:pt>
                      <c:pt idx="247">
                        <c:v>2.0000000000000001E-4</c:v>
                      </c:pt>
                      <c:pt idx="248">
                        <c:v>2.0000000000000001E-4</c:v>
                      </c:pt>
                      <c:pt idx="249">
                        <c:v>2.0000000000000001E-4</c:v>
                      </c:pt>
                      <c:pt idx="250">
                        <c:v>2.0000000000000001E-4</c:v>
                      </c:pt>
                      <c:pt idx="251">
                        <c:v>2.0000000000000001E-4</c:v>
                      </c:pt>
                      <c:pt idx="252">
                        <c:v>2.0000000000000001E-4</c:v>
                      </c:pt>
                      <c:pt idx="253">
                        <c:v>2.0000000000000001E-4</c:v>
                      </c:pt>
                      <c:pt idx="254">
                        <c:v>2.0000000000000001E-4</c:v>
                      </c:pt>
                      <c:pt idx="255">
                        <c:v>2.0000000000000001E-4</c:v>
                      </c:pt>
                      <c:pt idx="256">
                        <c:v>2.0000000000000001E-4</c:v>
                      </c:pt>
                      <c:pt idx="257">
                        <c:v>2.0000000000000001E-4</c:v>
                      </c:pt>
                      <c:pt idx="258">
                        <c:v>2.0000000000000001E-4</c:v>
                      </c:pt>
                      <c:pt idx="259">
                        <c:v>2.0000000000000001E-4</c:v>
                      </c:pt>
                      <c:pt idx="260">
                        <c:v>2.0000000000000001E-4</c:v>
                      </c:pt>
                      <c:pt idx="261">
                        <c:v>2.0000000000000001E-4</c:v>
                      </c:pt>
                      <c:pt idx="262">
                        <c:v>2.0000000000000001E-4</c:v>
                      </c:pt>
                      <c:pt idx="263">
                        <c:v>2.0000000000000001E-4</c:v>
                      </c:pt>
                      <c:pt idx="264">
                        <c:v>2.0000000000000001E-4</c:v>
                      </c:pt>
                      <c:pt idx="265">
                        <c:v>2.0000000000000001E-4</c:v>
                      </c:pt>
                      <c:pt idx="266">
                        <c:v>2.0000000000000001E-4</c:v>
                      </c:pt>
                      <c:pt idx="267">
                        <c:v>2.0000000000000001E-4</c:v>
                      </c:pt>
                      <c:pt idx="268">
                        <c:v>2.0000000000000001E-4</c:v>
                      </c:pt>
                      <c:pt idx="269">
                        <c:v>2.0000000000000001E-4</c:v>
                      </c:pt>
                      <c:pt idx="270">
                        <c:v>2.0000000000000001E-4</c:v>
                      </c:pt>
                      <c:pt idx="271">
                        <c:v>2.0000000000000001E-4</c:v>
                      </c:pt>
                      <c:pt idx="272">
                        <c:v>2.0000000000000001E-4</c:v>
                      </c:pt>
                      <c:pt idx="273">
                        <c:v>2.0000000000000001E-4</c:v>
                      </c:pt>
                      <c:pt idx="274">
                        <c:v>2.0000000000000001E-4</c:v>
                      </c:pt>
                      <c:pt idx="275">
                        <c:v>2.0000000000000001E-4</c:v>
                      </c:pt>
                      <c:pt idx="276">
                        <c:v>2.0000000000000001E-4</c:v>
                      </c:pt>
                      <c:pt idx="277">
                        <c:v>2.0000000000000001E-4</c:v>
                      </c:pt>
                      <c:pt idx="278">
                        <c:v>2.0000000000000001E-4</c:v>
                      </c:pt>
                      <c:pt idx="279">
                        <c:v>2.0000000000000001E-4</c:v>
                      </c:pt>
                      <c:pt idx="280">
                        <c:v>2.0000000000000001E-4</c:v>
                      </c:pt>
                      <c:pt idx="281">
                        <c:v>2.0000000000000001E-4</c:v>
                      </c:pt>
                      <c:pt idx="282">
                        <c:v>2.0000000000000001E-4</c:v>
                      </c:pt>
                      <c:pt idx="283">
                        <c:v>2.0000000000000001E-4</c:v>
                      </c:pt>
                      <c:pt idx="284">
                        <c:v>2.0000000000000001E-4</c:v>
                      </c:pt>
                      <c:pt idx="285">
                        <c:v>2.0000000000000001E-4</c:v>
                      </c:pt>
                      <c:pt idx="286">
                        <c:v>2.0000000000000001E-4</c:v>
                      </c:pt>
                      <c:pt idx="287">
                        <c:v>2.0000000000000001E-4</c:v>
                      </c:pt>
                      <c:pt idx="288">
                        <c:v>2.0000000000000001E-4</c:v>
                      </c:pt>
                      <c:pt idx="289">
                        <c:v>2.0000000000000001E-4</c:v>
                      </c:pt>
                      <c:pt idx="290">
                        <c:v>2.0000000000000001E-4</c:v>
                      </c:pt>
                      <c:pt idx="291">
                        <c:v>2.0000000000000001E-4</c:v>
                      </c:pt>
                      <c:pt idx="292">
                        <c:v>2.0000000000000001E-4</c:v>
                      </c:pt>
                      <c:pt idx="293">
                        <c:v>2.0000000000000001E-4</c:v>
                      </c:pt>
                      <c:pt idx="294">
                        <c:v>2.0000000000000001E-4</c:v>
                      </c:pt>
                      <c:pt idx="295">
                        <c:v>2.0000000000000001E-4</c:v>
                      </c:pt>
                      <c:pt idx="296">
                        <c:v>2.0000000000000001E-4</c:v>
                      </c:pt>
                      <c:pt idx="297">
                        <c:v>2.0000000000000001E-4</c:v>
                      </c:pt>
                      <c:pt idx="298">
                        <c:v>2.0000000000000001E-4</c:v>
                      </c:pt>
                      <c:pt idx="299">
                        <c:v>2.0000000000000001E-4</c:v>
                      </c:pt>
                      <c:pt idx="300">
                        <c:v>2.0000000000000001E-4</c:v>
                      </c:pt>
                      <c:pt idx="301">
                        <c:v>2.0000000000000001E-4</c:v>
                      </c:pt>
                      <c:pt idx="302">
                        <c:v>2.0000000000000001E-4</c:v>
                      </c:pt>
                      <c:pt idx="303">
                        <c:v>2.0000000000000001E-4</c:v>
                      </c:pt>
                      <c:pt idx="304">
                        <c:v>2.0000000000000001E-4</c:v>
                      </c:pt>
                      <c:pt idx="305">
                        <c:v>2.0000000000000001E-4</c:v>
                      </c:pt>
                      <c:pt idx="306">
                        <c:v>2.0000000000000001E-4</c:v>
                      </c:pt>
                      <c:pt idx="307">
                        <c:v>2.0000000000000001E-4</c:v>
                      </c:pt>
                      <c:pt idx="308">
                        <c:v>2.0000000000000001E-4</c:v>
                      </c:pt>
                      <c:pt idx="309">
                        <c:v>2.0000000000000001E-4</c:v>
                      </c:pt>
                      <c:pt idx="310">
                        <c:v>2.0000000000000001E-4</c:v>
                      </c:pt>
                      <c:pt idx="311">
                        <c:v>2.0000000000000001E-4</c:v>
                      </c:pt>
                      <c:pt idx="312">
                        <c:v>2.0000000000000001E-4</c:v>
                      </c:pt>
                      <c:pt idx="313">
                        <c:v>2.0000000000000001E-4</c:v>
                      </c:pt>
                      <c:pt idx="314">
                        <c:v>2.0000000000000001E-4</c:v>
                      </c:pt>
                      <c:pt idx="315">
                        <c:v>2.0000000000000001E-4</c:v>
                      </c:pt>
                      <c:pt idx="316">
                        <c:v>2.0000000000000001E-4</c:v>
                      </c:pt>
                      <c:pt idx="317">
                        <c:v>2.0000000000000001E-4</c:v>
                      </c:pt>
                      <c:pt idx="318">
                        <c:v>2.0000000000000001E-4</c:v>
                      </c:pt>
                      <c:pt idx="319">
                        <c:v>2.0000000000000001E-4</c:v>
                      </c:pt>
                      <c:pt idx="320">
                        <c:v>2.0000000000000001E-4</c:v>
                      </c:pt>
                      <c:pt idx="321">
                        <c:v>2.0000000000000001E-4</c:v>
                      </c:pt>
                      <c:pt idx="322">
                        <c:v>2.0000000000000001E-4</c:v>
                      </c:pt>
                      <c:pt idx="323">
                        <c:v>2.0000000000000001E-4</c:v>
                      </c:pt>
                      <c:pt idx="324">
                        <c:v>2.0000000000000001E-4</c:v>
                      </c:pt>
                      <c:pt idx="325">
                        <c:v>2.0000000000000001E-4</c:v>
                      </c:pt>
                      <c:pt idx="326">
                        <c:v>2.0000000000000001E-4</c:v>
                      </c:pt>
                      <c:pt idx="327">
                        <c:v>2.0000000000000001E-4</c:v>
                      </c:pt>
                      <c:pt idx="328">
                        <c:v>2.0000000000000001E-4</c:v>
                      </c:pt>
                      <c:pt idx="329">
                        <c:v>2.0000000000000001E-4</c:v>
                      </c:pt>
                      <c:pt idx="330">
                        <c:v>2.0000000000000001E-4</c:v>
                      </c:pt>
                      <c:pt idx="331">
                        <c:v>2.0000000000000001E-4</c:v>
                      </c:pt>
                      <c:pt idx="332">
                        <c:v>2.0000000000000001E-4</c:v>
                      </c:pt>
                      <c:pt idx="333">
                        <c:v>2.0000000000000001E-4</c:v>
                      </c:pt>
                      <c:pt idx="334">
                        <c:v>2.0000000000000001E-4</c:v>
                      </c:pt>
                      <c:pt idx="335">
                        <c:v>2.0000000000000001E-4</c:v>
                      </c:pt>
                      <c:pt idx="336">
                        <c:v>2.0000000000000001E-4</c:v>
                      </c:pt>
                      <c:pt idx="337">
                        <c:v>2.0000000000000001E-4</c:v>
                      </c:pt>
                      <c:pt idx="338">
                        <c:v>2.0000000000000001E-4</c:v>
                      </c:pt>
                      <c:pt idx="339">
                        <c:v>2.0000000000000001E-4</c:v>
                      </c:pt>
                      <c:pt idx="340">
                        <c:v>2.0000000000000001E-4</c:v>
                      </c:pt>
                      <c:pt idx="341">
                        <c:v>2.0000000000000001E-4</c:v>
                      </c:pt>
                      <c:pt idx="342">
                        <c:v>2.0000000000000001E-4</c:v>
                      </c:pt>
                      <c:pt idx="343">
                        <c:v>2.0000000000000001E-4</c:v>
                      </c:pt>
                      <c:pt idx="344">
                        <c:v>2.0000000000000001E-4</c:v>
                      </c:pt>
                      <c:pt idx="345">
                        <c:v>2.6000000000000003E-4</c:v>
                      </c:pt>
                      <c:pt idx="346">
                        <c:v>2.0000000000000001E-4</c:v>
                      </c:pt>
                      <c:pt idx="347">
                        <c:v>2.0000000000000001E-4</c:v>
                      </c:pt>
                      <c:pt idx="348">
                        <c:v>2.0000000000000001E-4</c:v>
                      </c:pt>
                      <c:pt idx="349">
                        <c:v>2.0000000000000001E-4</c:v>
                      </c:pt>
                      <c:pt idx="350">
                        <c:v>2.0000000000000001E-4</c:v>
                      </c:pt>
                      <c:pt idx="351">
                        <c:v>2.0000000000000001E-4</c:v>
                      </c:pt>
                      <c:pt idx="352">
                        <c:v>2.0000000000000001E-4</c:v>
                      </c:pt>
                      <c:pt idx="353">
                        <c:v>2.0000000000000001E-4</c:v>
                      </c:pt>
                      <c:pt idx="354">
                        <c:v>2.0000000000000001E-4</c:v>
                      </c:pt>
                      <c:pt idx="355">
                        <c:v>2.0000000000000001E-4</c:v>
                      </c:pt>
                      <c:pt idx="356">
                        <c:v>3.6999999999999999E-4</c:v>
                      </c:pt>
                      <c:pt idx="357">
                        <c:v>2.0000000000000001E-4</c:v>
                      </c:pt>
                      <c:pt idx="358">
                        <c:v>2.0000000000000001E-4</c:v>
                      </c:pt>
                      <c:pt idx="359">
                        <c:v>2.0000000000000001E-4</c:v>
                      </c:pt>
                      <c:pt idx="360">
                        <c:v>2.0000000000000001E-4</c:v>
                      </c:pt>
                      <c:pt idx="361">
                        <c:v>2.3000000000000001E-4</c:v>
                      </c:pt>
                      <c:pt idx="362">
                        <c:v>2.0000000000000001E-4</c:v>
                      </c:pt>
                      <c:pt idx="363">
                        <c:v>2.0000000000000001E-4</c:v>
                      </c:pt>
                      <c:pt idx="364">
                        <c:v>2.0000000000000001E-4</c:v>
                      </c:pt>
                      <c:pt idx="365">
                        <c:v>2.0000000000000001E-4</c:v>
                      </c:pt>
                      <c:pt idx="366">
                        <c:v>2.5000000000000001E-4</c:v>
                      </c:pt>
                      <c:pt idx="367">
                        <c:v>2.0000000000000001E-4</c:v>
                      </c:pt>
                      <c:pt idx="368">
                        <c:v>1E-3</c:v>
                      </c:pt>
                      <c:pt idx="369">
                        <c:v>1.4999999999999999E-4</c:v>
                      </c:pt>
                      <c:pt idx="370">
                        <c:v>1E-3</c:v>
                      </c:pt>
                      <c:pt idx="371">
                        <c:v>1E-3</c:v>
                      </c:pt>
                      <c:pt idx="372">
                        <c:v>2E-3</c:v>
                      </c:pt>
                      <c:pt idx="373">
                        <c:v>2E-3</c:v>
                      </c:pt>
                      <c:pt idx="374">
                        <c:v>2E-3</c:v>
                      </c:pt>
                      <c:pt idx="375">
                        <c:v>1E-3</c:v>
                      </c:pt>
                      <c:pt idx="376">
                        <c:v>2E-3</c:v>
                      </c:pt>
                      <c:pt idx="377">
                        <c:v>1E-3</c:v>
                      </c:pt>
                      <c:pt idx="378">
                        <c:v>1E-3</c:v>
                      </c:pt>
                      <c:pt idx="379">
                        <c:v>5.0000000000000001E-4</c:v>
                      </c:pt>
                      <c:pt idx="380">
                        <c:v>5.0000000000000001E-4</c:v>
                      </c:pt>
                      <c:pt idx="381">
                        <c:v>5.0000000000000001E-4</c:v>
                      </c:pt>
                      <c:pt idx="382">
                        <c:v>1E-3</c:v>
                      </c:pt>
                      <c:pt idx="383">
                        <c:v>1E-3</c:v>
                      </c:pt>
                      <c:pt idx="384">
                        <c:v>1E-3</c:v>
                      </c:pt>
                      <c:pt idx="385">
                        <c:v>5.0000000000000001E-4</c:v>
                      </c:pt>
                      <c:pt idx="386">
                        <c:v>5.0000000000000001E-4</c:v>
                      </c:pt>
                      <c:pt idx="387">
                        <c:v>5.0000000000000001E-4</c:v>
                      </c:pt>
                      <c:pt idx="388">
                        <c:v>5.0000000000000001E-4</c:v>
                      </c:pt>
                      <c:pt idx="389">
                        <c:v>5.0000000000000001E-4</c:v>
                      </c:pt>
                      <c:pt idx="390">
                        <c:v>5.0000000000000001E-4</c:v>
                      </c:pt>
                      <c:pt idx="391">
                        <c:v>5.0000000000000001E-4</c:v>
                      </c:pt>
                      <c:pt idx="392">
                        <c:v>5.0000000000000001E-4</c:v>
                      </c:pt>
                      <c:pt idx="393">
                        <c:v>1E-3</c:v>
                      </c:pt>
                      <c:pt idx="394">
                        <c:v>5.0000000000000001E-4</c:v>
                      </c:pt>
                      <c:pt idx="395">
                        <c:v>5.0000000000000001E-4</c:v>
                      </c:pt>
                      <c:pt idx="396">
                        <c:v>5.0000000000000001E-4</c:v>
                      </c:pt>
                      <c:pt idx="397">
                        <c:v>5.0000000000000001E-4</c:v>
                      </c:pt>
                      <c:pt idx="398">
                        <c:v>1E-3</c:v>
                      </c:pt>
                      <c:pt idx="399">
                        <c:v>5.0000000000000001E-4</c:v>
                      </c:pt>
                      <c:pt idx="400">
                        <c:v>5.0000000000000001E-4</c:v>
                      </c:pt>
                      <c:pt idx="401">
                        <c:v>1E-3</c:v>
                      </c:pt>
                      <c:pt idx="402">
                        <c:v>5.0000000000000001E-4</c:v>
                      </c:pt>
                      <c:pt idx="403">
                        <c:v>5.0000000000000001E-4</c:v>
                      </c:pt>
                      <c:pt idx="404">
                        <c:v>5.0000000000000001E-4</c:v>
                      </c:pt>
                      <c:pt idx="405">
                        <c:v>5.0000000000000001E-4</c:v>
                      </c:pt>
                      <c:pt idx="406">
                        <c:v>5.0000000000000001E-4</c:v>
                      </c:pt>
                      <c:pt idx="407">
                        <c:v>5.0000000000000001E-4</c:v>
                      </c:pt>
                      <c:pt idx="408">
                        <c:v>5.0000000000000001E-4</c:v>
                      </c:pt>
                      <c:pt idx="409">
                        <c:v>5.0000000000000001E-4</c:v>
                      </c:pt>
                      <c:pt idx="410">
                        <c:v>5.0000000000000001E-4</c:v>
                      </c:pt>
                      <c:pt idx="411">
                        <c:v>5.0000000000000001E-4</c:v>
                      </c:pt>
                      <c:pt idx="412">
                        <c:v>5.0000000000000001E-4</c:v>
                      </c:pt>
                      <c:pt idx="413">
                        <c:v>5.0000000000000001E-4</c:v>
                      </c:pt>
                      <c:pt idx="414">
                        <c:v>5.0000000000000001E-4</c:v>
                      </c:pt>
                      <c:pt idx="415">
                        <c:v>5.0000000000000001E-4</c:v>
                      </c:pt>
                      <c:pt idx="416">
                        <c:v>5.0000000000000001E-4</c:v>
                      </c:pt>
                      <c:pt idx="417">
                        <c:v>5.0000000000000001E-4</c:v>
                      </c:pt>
                      <c:pt idx="418">
                        <c:v>5.0000000000000001E-4</c:v>
                      </c:pt>
                      <c:pt idx="419">
                        <c:v>5.0000000000000001E-4</c:v>
                      </c:pt>
                      <c:pt idx="420">
                        <c:v>5.0000000000000001E-4</c:v>
                      </c:pt>
                      <c:pt idx="421">
                        <c:v>5.0000000000000001E-4</c:v>
                      </c:pt>
                      <c:pt idx="422">
                        <c:v>5.0000000000000001E-4</c:v>
                      </c:pt>
                      <c:pt idx="423">
                        <c:v>5.0000000000000001E-4</c:v>
                      </c:pt>
                      <c:pt idx="424">
                        <c:v>5.0000000000000001E-4</c:v>
                      </c:pt>
                      <c:pt idx="425">
                        <c:v>5.0000000000000001E-4</c:v>
                      </c:pt>
                      <c:pt idx="426">
                        <c:v>5.0000000000000001E-4</c:v>
                      </c:pt>
                      <c:pt idx="427">
                        <c:v>5.0000000000000001E-4</c:v>
                      </c:pt>
                      <c:pt idx="428">
                        <c:v>5.0000000000000001E-4</c:v>
                      </c:pt>
                      <c:pt idx="429">
                        <c:v>1E-3</c:v>
                      </c:pt>
                      <c:pt idx="430">
                        <c:v>1E-3</c:v>
                      </c:pt>
                      <c:pt idx="431">
                        <c:v>1E-3</c:v>
                      </c:pt>
                      <c:pt idx="432">
                        <c:v>1.4199999999999998E-3</c:v>
                      </c:pt>
                      <c:pt idx="433">
                        <c:v>1E-3</c:v>
                      </c:pt>
                      <c:pt idx="434">
                        <c:v>1E-3</c:v>
                      </c:pt>
                      <c:pt idx="435">
                        <c:v>1E-3</c:v>
                      </c:pt>
                      <c:pt idx="436">
                        <c:v>1.15E-3</c:v>
                      </c:pt>
                      <c:pt idx="437">
                        <c:v>1.7800000000000001E-3</c:v>
                      </c:pt>
                      <c:pt idx="438">
                        <c:v>1E-3</c:v>
                      </c:pt>
                      <c:pt idx="439">
                        <c:v>1E-3</c:v>
                      </c:pt>
                      <c:pt idx="440">
                        <c:v>1.3600000000000001E-3</c:v>
                      </c:pt>
                      <c:pt idx="441">
                        <c:v>9.5E-4</c:v>
                      </c:pt>
                      <c:pt idx="442">
                        <c:v>9.5E-4</c:v>
                      </c:pt>
                      <c:pt idx="443">
                        <c:v>9.5E-4</c:v>
                      </c:pt>
                      <c:pt idx="444">
                        <c:v>9.5E-4</c:v>
                      </c:pt>
                      <c:pt idx="445">
                        <c:v>2.9999999999999997E-4</c:v>
                      </c:pt>
                      <c:pt idx="446">
                        <c:v>5.0000000000000001E-4</c:v>
                      </c:pt>
                      <c:pt idx="447">
                        <c:v>2.1499999999999999E-4</c:v>
                      </c:pt>
                      <c:pt idx="448">
                        <c:v>1.75E-4</c:v>
                      </c:pt>
                      <c:pt idx="449">
                        <c:v>2.9999999999999997E-4</c:v>
                      </c:pt>
                      <c:pt idx="450">
                        <c:v>4.2999999999999999E-4</c:v>
                      </c:pt>
                      <c:pt idx="451">
                        <c:v>3.3E-4</c:v>
                      </c:pt>
                      <c:pt idx="452">
                        <c:v>3.3E-4</c:v>
                      </c:pt>
                      <c:pt idx="453">
                        <c:v>3.4000000000000002E-4</c:v>
                      </c:pt>
                      <c:pt idx="454">
                        <c:v>4.6000000000000001E-4</c:v>
                      </c:pt>
                      <c:pt idx="455">
                        <c:v>3.3E-4</c:v>
                      </c:pt>
                      <c:pt idx="456">
                        <c:v>9.3000000000000005E-4</c:v>
                      </c:pt>
                    </c:numCache>
                  </c:numRef>
                </c:yVal>
                <c:smooth val="0"/>
                <c:extLst>
                  <c:ext xmlns:c16="http://schemas.microsoft.com/office/drawing/2014/chart" uri="{C3380CC4-5D6E-409C-BE32-E72D297353CC}">
                    <c16:uniqueId val="{00000001-CDA9-4DA5-8A76-04CE21EB3117}"/>
                  </c:ext>
                </c:extLst>
              </c15:ser>
            </c15:filteredScatterSeries>
          </c:ext>
        </c:extLst>
      </c:scatterChart>
      <c:valAx>
        <c:axId val="608365048"/>
        <c:scaling>
          <c:orientation val="minMax"/>
          <c:max val="200"/>
        </c:scaling>
        <c:delete val="0"/>
        <c:axPos val="b"/>
        <c:majorGridlines>
          <c:spPr>
            <a:ln w="9525" cap="flat" cmpd="sng" algn="ctr">
              <a:noFill/>
              <a:round/>
            </a:ln>
            <a:effectLst/>
          </c:spPr>
        </c:majorGridlines>
        <c:title>
          <c:tx>
            <c:rich>
              <a:bodyPr rot="0" vert="horz"/>
              <a:lstStyle/>
              <a:p>
                <a:pPr>
                  <a:defRPr sz="1050"/>
                </a:pPr>
                <a:r>
                  <a:rPr lang="en-US" sz="1050"/>
                  <a:t>Distance from Source (km)</a:t>
                </a:r>
              </a:p>
            </c:rich>
          </c:tx>
          <c:layout>
            <c:manualLayout>
              <c:xMode val="edge"/>
              <c:yMode val="edge"/>
              <c:x val="0.37513057742782152"/>
              <c:y val="0.88068263251325951"/>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608364656"/>
        <c:crossesAt val="1.0000000000000003E-4"/>
        <c:crossBetween val="midCat"/>
      </c:valAx>
      <c:valAx>
        <c:axId val="60836465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Concentration (mg/L)</a:t>
                </a:r>
              </a:p>
            </c:rich>
          </c:tx>
          <c:layout>
            <c:manualLayout>
              <c:xMode val="edge"/>
              <c:yMode val="edge"/>
              <c:x val="1.1111111111111112E-2"/>
              <c:y val="0.23162563049523724"/>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608365048"/>
        <c:crosses val="autoZero"/>
        <c:crossBetween val="midCat"/>
      </c:valAx>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300">
                <a:latin typeface="Gill Sans MT" panose="020B0502020104020203" pitchFamily="34" charset="0"/>
              </a:rPr>
              <a:t>Total Cadmium</a:t>
            </a:r>
          </a:p>
        </c:rich>
      </c:tx>
      <c:layout>
        <c:manualLayout>
          <c:xMode val="edge"/>
          <c:yMode val="edge"/>
          <c:x val="0.43247192338869261"/>
          <c:y val="5.270092226613965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8350365517440692"/>
          <c:y val="0.15456433558453414"/>
          <c:w val="0.75176329749952364"/>
          <c:h val="0.66101770875478516"/>
        </c:manualLayout>
      </c:layout>
      <c:scatterChart>
        <c:scatterStyle val="lineMarker"/>
        <c:varyColors val="0"/>
        <c:ser>
          <c:idx val="0"/>
          <c:order val="0"/>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Animas_Plume_Total_Data!$C$4:$C$127</c:f>
              <c:numCache>
                <c:formatCode>General</c:formatCode>
                <c:ptCount val="124"/>
                <c:pt idx="1">
                  <c:v>13.4596</c:v>
                </c:pt>
                <c:pt idx="2">
                  <c:v>12.536789760000001</c:v>
                </c:pt>
                <c:pt idx="3">
                  <c:v>12.536789760000001</c:v>
                </c:pt>
                <c:pt idx="4">
                  <c:v>12.536789760000001</c:v>
                </c:pt>
                <c:pt idx="5">
                  <c:v>12.536789760000001</c:v>
                </c:pt>
                <c:pt idx="6">
                  <c:v>12.536789760000001</c:v>
                </c:pt>
                <c:pt idx="7">
                  <c:v>13.083966720000003</c:v>
                </c:pt>
                <c:pt idx="8">
                  <c:v>13.45411584</c:v>
                </c:pt>
                <c:pt idx="9">
                  <c:v>13.775984640000003</c:v>
                </c:pt>
                <c:pt idx="10">
                  <c:v>14.628936960000001</c:v>
                </c:pt>
                <c:pt idx="11">
                  <c:v>15.56235648</c:v>
                </c:pt>
                <c:pt idx="12">
                  <c:v>15.658917120000002</c:v>
                </c:pt>
                <c:pt idx="13">
                  <c:v>15.884225279999999</c:v>
                </c:pt>
                <c:pt idx="14">
                  <c:v>16.350935040000003</c:v>
                </c:pt>
                <c:pt idx="15">
                  <c:v>16.350935040000003</c:v>
                </c:pt>
                <c:pt idx="16">
                  <c:v>16.350935040000003</c:v>
                </c:pt>
                <c:pt idx="17">
                  <c:v>16.350935040000003</c:v>
                </c:pt>
                <c:pt idx="18">
                  <c:v>16.350935040000003</c:v>
                </c:pt>
                <c:pt idx="19">
                  <c:v>16.350935040000003</c:v>
                </c:pt>
                <c:pt idx="20">
                  <c:v>16.350935040000003</c:v>
                </c:pt>
                <c:pt idx="21">
                  <c:v>16.350935040000003</c:v>
                </c:pt>
                <c:pt idx="22">
                  <c:v>16.399215359999999</c:v>
                </c:pt>
                <c:pt idx="23">
                  <c:v>16.415308799999998</c:v>
                </c:pt>
                <c:pt idx="24">
                  <c:v>63.536901119999996</c:v>
                </c:pt>
                <c:pt idx="25">
                  <c:v>63.826583039999996</c:v>
                </c:pt>
                <c:pt idx="26">
                  <c:v>63.826583039999996</c:v>
                </c:pt>
                <c:pt idx="27">
                  <c:v>63.826583039999996</c:v>
                </c:pt>
                <c:pt idx="28">
                  <c:v>64.019704320000002</c:v>
                </c:pt>
                <c:pt idx="29">
                  <c:v>64.019704320000002</c:v>
                </c:pt>
                <c:pt idx="30">
                  <c:v>64.019704320000002</c:v>
                </c:pt>
                <c:pt idx="31">
                  <c:v>64.019704320000002</c:v>
                </c:pt>
                <c:pt idx="32">
                  <c:v>73.836702720000005</c:v>
                </c:pt>
                <c:pt idx="33">
                  <c:v>79.356752640000011</c:v>
                </c:pt>
                <c:pt idx="34">
                  <c:v>91.764794880000011</c:v>
                </c:pt>
                <c:pt idx="35">
                  <c:v>91.764794880000011</c:v>
                </c:pt>
                <c:pt idx="36">
                  <c:v>91.764794880000011</c:v>
                </c:pt>
                <c:pt idx="37">
                  <c:v>91.764794880000011</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91.780888320000003</c:v>
                </c:pt>
                <c:pt idx="47">
                  <c:v>92.376345600000008</c:v>
                </c:pt>
                <c:pt idx="48">
                  <c:v>92.376345600000008</c:v>
                </c:pt>
                <c:pt idx="49">
                  <c:v>92.376345600000008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93.824755199999998</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94.24318464000001</c:v>
                </c:pt>
                <c:pt idx="76">
                  <c:v>94.613333760000003</c:v>
                </c:pt>
                <c:pt idx="77">
                  <c:v>95.900808960000006</c:v>
                </c:pt>
                <c:pt idx="78">
                  <c:v>96.480172800000005</c:v>
                </c:pt>
                <c:pt idx="79">
                  <c:v>96.496266240000011</c:v>
                </c:pt>
                <c:pt idx="80">
                  <c:v>101.08289664000002</c:v>
                </c:pt>
                <c:pt idx="81">
                  <c:v>101.08289664000002</c:v>
                </c:pt>
                <c:pt idx="82">
                  <c:v>101.08289664000002</c:v>
                </c:pt>
                <c:pt idx="83">
                  <c:v>101.08289664000002</c:v>
                </c:pt>
                <c:pt idx="84">
                  <c:v>101.08289664000002</c:v>
                </c:pt>
                <c:pt idx="85">
                  <c:v>101.08289664000002</c:v>
                </c:pt>
                <c:pt idx="86">
                  <c:v>101.08289664000002</c:v>
                </c:pt>
                <c:pt idx="87">
                  <c:v>101.08289664000002</c:v>
                </c:pt>
                <c:pt idx="88">
                  <c:v>103.15895039999999</c:v>
                </c:pt>
                <c:pt idx="89">
                  <c:v>103.15895039999999</c:v>
                </c:pt>
                <c:pt idx="90">
                  <c:v>103.15895039999999</c:v>
                </c:pt>
                <c:pt idx="91">
                  <c:v>114.4243584</c:v>
                </c:pt>
                <c:pt idx="92">
                  <c:v>127.83019392000001</c:v>
                </c:pt>
                <c:pt idx="93">
                  <c:v>147.54465792000002</c:v>
                </c:pt>
                <c:pt idx="94">
                  <c:v>147.54465792000002</c:v>
                </c:pt>
                <c:pt idx="95">
                  <c:v>147.54465792000002</c:v>
                </c:pt>
                <c:pt idx="96">
                  <c:v>147.54465792000002</c:v>
                </c:pt>
                <c:pt idx="97">
                  <c:v>147.54465792000002</c:v>
                </c:pt>
                <c:pt idx="98">
                  <c:v>151.58411136000001</c:v>
                </c:pt>
                <c:pt idx="99">
                  <c:v>151.58411136000001</c:v>
                </c:pt>
                <c:pt idx="100">
                  <c:v>151.58411136000001</c:v>
                </c:pt>
                <c:pt idx="101">
                  <c:v>151.58411136000001</c:v>
                </c:pt>
                <c:pt idx="102">
                  <c:v>157.55477760000002</c:v>
                </c:pt>
                <c:pt idx="103">
                  <c:v>157.55477760000002</c:v>
                </c:pt>
                <c:pt idx="104">
                  <c:v>157.55477760000002</c:v>
                </c:pt>
                <c:pt idx="105">
                  <c:v>157.55477760000002</c:v>
                </c:pt>
                <c:pt idx="106">
                  <c:v>157.55477760000002</c:v>
                </c:pt>
                <c:pt idx="107">
                  <c:v>157.55477760000002</c:v>
                </c:pt>
                <c:pt idx="108">
                  <c:v>157.55477760000002</c:v>
                </c:pt>
                <c:pt idx="109">
                  <c:v>162.86561280000001</c:v>
                </c:pt>
                <c:pt idx="110">
                  <c:v>162.86561280000001</c:v>
                </c:pt>
                <c:pt idx="111">
                  <c:v>162.86561280000001</c:v>
                </c:pt>
                <c:pt idx="112">
                  <c:v>162.86561280000001</c:v>
                </c:pt>
                <c:pt idx="113">
                  <c:v>164.08871424</c:v>
                </c:pt>
                <c:pt idx="114">
                  <c:v>176.56113024000001</c:v>
                </c:pt>
                <c:pt idx="115">
                  <c:v>176.56113024000001</c:v>
                </c:pt>
                <c:pt idx="116">
                  <c:v>176.56113024000001</c:v>
                </c:pt>
                <c:pt idx="117">
                  <c:v>176.56113024000001</c:v>
                </c:pt>
                <c:pt idx="118">
                  <c:v>176.56113024000001</c:v>
                </c:pt>
                <c:pt idx="119">
                  <c:v>189.38760192000004</c:v>
                </c:pt>
                <c:pt idx="120">
                  <c:v>190.16008704000001</c:v>
                </c:pt>
                <c:pt idx="121">
                  <c:v>190.16008704000001</c:v>
                </c:pt>
                <c:pt idx="122">
                  <c:v>190.16008704000001</c:v>
                </c:pt>
                <c:pt idx="123">
                  <c:v>191.2705344</c:v>
                </c:pt>
              </c:numCache>
            </c:numRef>
          </c:xVal>
          <c:yVal>
            <c:numRef>
              <c:f>Animas_Plume_Total_Data!$N$5:$N$128</c:f>
              <c:numCache>
                <c:formatCode>General</c:formatCode>
                <c:ptCount val="124"/>
                <c:pt idx="0">
                  <c:v>1.3555200000000001</c:v>
                </c:pt>
                <c:pt idx="1">
                  <c:v>5.9799999999999999E-2</c:v>
                </c:pt>
                <c:pt idx="2">
                  <c:v>3.9100000000000003E-2</c:v>
                </c:pt>
                <c:pt idx="3">
                  <c:v>2.98E-2</c:v>
                </c:pt>
                <c:pt idx="4">
                  <c:v>4.4999999999999998E-2</c:v>
                </c:pt>
                <c:pt idx="5">
                  <c:v>2.3300000000000001E-2</c:v>
                </c:pt>
                <c:pt idx="7">
                  <c:v>0.38400000000000001</c:v>
                </c:pt>
                <c:pt idx="8">
                  <c:v>3.3000000000000002E-2</c:v>
                </c:pt>
                <c:pt idx="9">
                  <c:v>7.1999999999999998E-3</c:v>
                </c:pt>
                <c:pt idx="10">
                  <c:v>7.4000000000000003E-3</c:v>
                </c:pt>
                <c:pt idx="11">
                  <c:v>5.4999999999999997E-3</c:v>
                </c:pt>
                <c:pt idx="13">
                  <c:v>5.4100000000000002E-2</c:v>
                </c:pt>
                <c:pt idx="14">
                  <c:v>9.5099999999999994E-3</c:v>
                </c:pt>
                <c:pt idx="15">
                  <c:v>5.9199999999999999E-3</c:v>
                </c:pt>
                <c:pt idx="16">
                  <c:v>5.2399999999999999E-3</c:v>
                </c:pt>
                <c:pt idx="17">
                  <c:v>7.1999999999999998E-3</c:v>
                </c:pt>
                <c:pt idx="18">
                  <c:v>5.4000000000000003E-3</c:v>
                </c:pt>
                <c:pt idx="19">
                  <c:v>4.1799999999999997E-3</c:v>
                </c:pt>
                <c:pt idx="20">
                  <c:v>4.45E-3</c:v>
                </c:pt>
                <c:pt idx="21">
                  <c:v>0</c:v>
                </c:pt>
                <c:pt idx="22">
                  <c:v>6.7000000000000002E-3</c:v>
                </c:pt>
                <c:pt idx="23">
                  <c:v>0</c:v>
                </c:pt>
                <c:pt idx="24">
                  <c:v>2.1000000000000003E-3</c:v>
                </c:pt>
                <c:pt idx="25">
                  <c:v>1.8799999999999999E-3</c:v>
                </c:pt>
                <c:pt idx="26">
                  <c:v>1.57E-3</c:v>
                </c:pt>
                <c:pt idx="27">
                  <c:v>9.7499999999999996E-4</c:v>
                </c:pt>
                <c:pt idx="28">
                  <c:v>1.1200000000000001E-3</c:v>
                </c:pt>
                <c:pt idx="29">
                  <c:v>1.2800000000000001E-2</c:v>
                </c:pt>
                <c:pt idx="30">
                  <c:v>1.7800000000000001E-3</c:v>
                </c:pt>
                <c:pt idx="32">
                  <c:v>1.0999999999999999E-2</c:v>
                </c:pt>
                <c:pt idx="33">
                  <c:v>5.0000000000000001E-4</c:v>
                </c:pt>
                <c:pt idx="34">
                  <c:v>5.0000000000000001E-4</c:v>
                </c:pt>
                <c:pt idx="35">
                  <c:v>5.0000000000000001E-4</c:v>
                </c:pt>
                <c:pt idx="36">
                  <c:v>2.9999999999999997E-4</c:v>
                </c:pt>
                <c:pt idx="46">
                  <c:v>6.0700000000000001E-4</c:v>
                </c:pt>
                <c:pt idx="47">
                  <c:v>5.2800000000000004E-4</c:v>
                </c:pt>
                <c:pt idx="48">
                  <c:v>5.0000000000000001E-4</c:v>
                </c:pt>
                <c:pt idx="62">
                  <c:v>5.0000000000000001E-4</c:v>
                </c:pt>
                <c:pt idx="63">
                  <c:v>5.0000000000000001E-4</c:v>
                </c:pt>
                <c:pt idx="64">
                  <c:v>5.0000000000000001E-4</c:v>
                </c:pt>
                <c:pt idx="65">
                  <c:v>1.0500000000000002E-3</c:v>
                </c:pt>
                <c:pt idx="66">
                  <c:v>3.7000000000000002E-3</c:v>
                </c:pt>
                <c:pt idx="67">
                  <c:v>5.1200000000000004E-3</c:v>
                </c:pt>
                <c:pt idx="68">
                  <c:v>8.6799999999999996E-4</c:v>
                </c:pt>
                <c:pt idx="69">
                  <c:v>1.7999999999999998E-4</c:v>
                </c:pt>
                <c:pt idx="70">
                  <c:v>3.3E-4</c:v>
                </c:pt>
                <c:pt idx="71">
                  <c:v>2.6000000000000003E-4</c:v>
                </c:pt>
                <c:pt idx="72">
                  <c:v>2.7E-4</c:v>
                </c:pt>
                <c:pt idx="73">
                  <c:v>1.1999999999999999E-4</c:v>
                </c:pt>
                <c:pt idx="74">
                  <c:v>2.5000000000000001E-4</c:v>
                </c:pt>
                <c:pt idx="77">
                  <c:v>5.0000000000000001E-4</c:v>
                </c:pt>
                <c:pt idx="87">
                  <c:v>6.9999999999999999E-4</c:v>
                </c:pt>
                <c:pt idx="88">
                  <c:v>5.0000000000000001E-4</c:v>
                </c:pt>
                <c:pt idx="89">
                  <c:v>5.0000000000000001E-4</c:v>
                </c:pt>
                <c:pt idx="92">
                  <c:v>2.9999999999999997E-4</c:v>
                </c:pt>
                <c:pt idx="93">
                  <c:v>6.8000000000000005E-4</c:v>
                </c:pt>
                <c:pt idx="94">
                  <c:v>4.4000000000000002E-4</c:v>
                </c:pt>
                <c:pt idx="95">
                  <c:v>2.3999999999999998E-4</c:v>
                </c:pt>
                <c:pt idx="96">
                  <c:v>4.6999999999999999E-4</c:v>
                </c:pt>
                <c:pt idx="97">
                  <c:v>7.7999999999999999E-4</c:v>
                </c:pt>
                <c:pt idx="98">
                  <c:v>5.9999999999999995E-4</c:v>
                </c:pt>
                <c:pt idx="99">
                  <c:v>2.2000000000000001E-4</c:v>
                </c:pt>
                <c:pt idx="100">
                  <c:v>2.0000000000000001E-4</c:v>
                </c:pt>
                <c:pt idx="101">
                  <c:v>3.2000000000000003E-4</c:v>
                </c:pt>
                <c:pt idx="102">
                  <c:v>3.5E-4</c:v>
                </c:pt>
                <c:pt idx="103">
                  <c:v>9.5E-4</c:v>
                </c:pt>
                <c:pt idx="104">
                  <c:v>3.8999999999999999E-4</c:v>
                </c:pt>
                <c:pt idx="105">
                  <c:v>2.3000000000000001E-4</c:v>
                </c:pt>
                <c:pt idx="106">
                  <c:v>2.6000000000000003E-4</c:v>
                </c:pt>
                <c:pt idx="107">
                  <c:v>2.2000000000000001E-4</c:v>
                </c:pt>
                <c:pt idx="108">
                  <c:v>1.2999999999999999E-3</c:v>
                </c:pt>
                <c:pt idx="109">
                  <c:v>4.1999999999999996E-4</c:v>
                </c:pt>
                <c:pt idx="110">
                  <c:v>2.8000000000000003E-4</c:v>
                </c:pt>
                <c:pt idx="111">
                  <c:v>2.3000000000000001E-4</c:v>
                </c:pt>
                <c:pt idx="112">
                  <c:v>1.2999999999999999E-5</c:v>
                </c:pt>
                <c:pt idx="113">
                  <c:v>5.2000000000000006E-4</c:v>
                </c:pt>
                <c:pt idx="114">
                  <c:v>1.1999999999999999E-3</c:v>
                </c:pt>
                <c:pt idx="115">
                  <c:v>6.2E-4</c:v>
                </c:pt>
                <c:pt idx="116">
                  <c:v>3.1E-4</c:v>
                </c:pt>
                <c:pt idx="117">
                  <c:v>2.5000000000000001E-4</c:v>
                </c:pt>
                <c:pt idx="118">
                  <c:v>1.9999999999999999E-6</c:v>
                </c:pt>
                <c:pt idx="119">
                  <c:v>5.8E-4</c:v>
                </c:pt>
                <c:pt idx="120">
                  <c:v>3.4000000000000002E-4</c:v>
                </c:pt>
                <c:pt idx="121">
                  <c:v>2.8000000000000003E-4</c:v>
                </c:pt>
                <c:pt idx="122">
                  <c:v>1.2999999999999999E-3</c:v>
                </c:pt>
              </c:numCache>
            </c:numRef>
          </c:yVal>
          <c:smooth val="0"/>
          <c:extLst>
            <c:ext xmlns:c16="http://schemas.microsoft.com/office/drawing/2014/chart" uri="{C3380CC4-5D6E-409C-BE32-E72D297353CC}">
              <c16:uniqueId val="{00000000-44D1-4DEE-A3EE-666996FF19CF}"/>
            </c:ext>
          </c:extLst>
        </c:ser>
        <c:dLbls>
          <c:showLegendKey val="0"/>
          <c:showVal val="0"/>
          <c:showCatName val="0"/>
          <c:showSerName val="0"/>
          <c:showPercent val="0"/>
          <c:showBubbleSize val="0"/>
        </c:dLbls>
        <c:axId val="659252720"/>
        <c:axId val="659254288"/>
      </c:scatterChart>
      <c:valAx>
        <c:axId val="659252720"/>
        <c:scaling>
          <c:orientation val="minMax"/>
          <c:max val="200"/>
          <c:min val="0"/>
        </c:scaling>
        <c:delete val="0"/>
        <c:axPos val="b"/>
        <c:title>
          <c:tx>
            <c:rich>
              <a:bodyPr rot="0" spcFirstLastPara="1" vertOverflow="ellipsis" vert="horz" wrap="square" anchor="ctr" anchorCtr="1"/>
              <a:lstStyle/>
              <a:p>
                <a:pPr>
                  <a:defRPr sz="1300" b="0" i="0" u="none" strike="noStrike" kern="1200" baseline="0">
                    <a:solidFill>
                      <a:schemeClr val="tx1"/>
                    </a:solidFill>
                    <a:latin typeface="Gill Sans MT" panose="020B0502020104020203" pitchFamily="34" charset="0"/>
                    <a:ea typeface="+mn-ea"/>
                    <a:cs typeface="+mn-cs"/>
                  </a:defRPr>
                </a:pPr>
                <a:r>
                  <a:rPr lang="en-US" sz="1300">
                    <a:solidFill>
                      <a:schemeClr val="tx1"/>
                    </a:solidFill>
                    <a:latin typeface="Gill Sans MT" panose="020B0502020104020203" pitchFamily="34" charset="0"/>
                  </a:rPr>
                  <a:t>River Km</a:t>
                </a:r>
              </a:p>
            </c:rich>
          </c:tx>
          <c:layout>
            <c:manualLayout>
              <c:xMode val="edge"/>
              <c:yMode val="edge"/>
              <c:x val="0.4944934000819054"/>
              <c:y val="0.90399044205495815"/>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crossAx val="659254288"/>
        <c:crossesAt val="1.0000000000000004E-5"/>
        <c:crossBetween val="midCat"/>
        <c:minorUnit val="10"/>
      </c:valAx>
      <c:valAx>
        <c:axId val="659254288"/>
        <c:scaling>
          <c:logBase val="10"/>
          <c:orientation val="minMax"/>
          <c:min val="1.0000000000000003E-4"/>
        </c:scaling>
        <c:delete val="0"/>
        <c:axPos val="l"/>
        <c:majorGridlines>
          <c:spPr>
            <a:ln w="9525" cap="flat" cmpd="sng" algn="ctr">
              <a:solidFill>
                <a:schemeClr val="bg1">
                  <a:lumMod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solidFill>
                    <a:latin typeface="Gill Sans MT" panose="020B0502020104020203" pitchFamily="34" charset="0"/>
                    <a:ea typeface="+mn-ea"/>
                    <a:cs typeface="+mn-cs"/>
                  </a:defRPr>
                </a:pPr>
                <a:r>
                  <a:rPr lang="en-US" sz="1200" b="0" baseline="0">
                    <a:solidFill>
                      <a:schemeClr val="tx1"/>
                    </a:solidFill>
                    <a:latin typeface="Gill Sans MT" panose="020B0502020104020203" pitchFamily="34" charset="0"/>
                  </a:rPr>
                  <a:t>Concentration (mg/l)</a:t>
                </a:r>
                <a:endParaRPr lang="en-US" sz="1200" b="0">
                  <a:solidFill>
                    <a:schemeClr val="tx1"/>
                  </a:solidFill>
                  <a:latin typeface="Gill Sans MT" panose="020B0502020104020203" pitchFamily="34" charset="0"/>
                </a:endParaRPr>
              </a:p>
            </c:rich>
          </c:tx>
          <c:layout>
            <c:manualLayout>
              <c:xMode val="edge"/>
              <c:yMode val="edge"/>
              <c:x val="2.6415990559833569E-2"/>
              <c:y val="0.17632483686574749"/>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Gill Sans MT" panose="020B0502020104020203" pitchFamily="34" charset="0"/>
                  <a:ea typeface="+mn-ea"/>
                  <a:cs typeface="+mn-cs"/>
                </a:defRPr>
              </a:pPr>
              <a:endParaRPr lang="en-US"/>
            </a:p>
          </c:txPr>
        </c:title>
        <c:numFmt formatCode="#,##0.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crossAx val="659252720"/>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Total Copper</a:t>
            </a:r>
          </a:p>
        </c:rich>
      </c:tx>
      <c:layout>
        <c:manualLayout>
          <c:xMode val="edge"/>
          <c:yMode val="edge"/>
          <c:x val="0.4470035926766639"/>
          <c:y val="1.3423371747405743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166646476882698"/>
          <c:y val="0.17663937703151344"/>
          <c:w val="0.7436004441752474"/>
          <c:h val="0.65201447858233397"/>
        </c:manualLayout>
      </c:layout>
      <c:scatterChart>
        <c:scatterStyle val="lineMarker"/>
        <c:varyColors val="0"/>
        <c:ser>
          <c:idx val="0"/>
          <c:order val="0"/>
          <c:tx>
            <c:v>GKM Plume</c:v>
          </c:tx>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Animas_Plume_Total_Data!$C$4:$C$127</c:f>
              <c:numCache>
                <c:formatCode>General</c:formatCode>
                <c:ptCount val="124"/>
                <c:pt idx="1">
                  <c:v>13.4596</c:v>
                </c:pt>
                <c:pt idx="2">
                  <c:v>12.536789760000001</c:v>
                </c:pt>
                <c:pt idx="3">
                  <c:v>12.536789760000001</c:v>
                </c:pt>
                <c:pt idx="4">
                  <c:v>12.536789760000001</c:v>
                </c:pt>
                <c:pt idx="5">
                  <c:v>12.536789760000001</c:v>
                </c:pt>
                <c:pt idx="6">
                  <c:v>12.536789760000001</c:v>
                </c:pt>
                <c:pt idx="7">
                  <c:v>13.083966720000003</c:v>
                </c:pt>
                <c:pt idx="8">
                  <c:v>13.45411584</c:v>
                </c:pt>
                <c:pt idx="9">
                  <c:v>13.775984640000003</c:v>
                </c:pt>
                <c:pt idx="10">
                  <c:v>14.628936960000001</c:v>
                </c:pt>
                <c:pt idx="11">
                  <c:v>15.56235648</c:v>
                </c:pt>
                <c:pt idx="12">
                  <c:v>15.658917120000002</c:v>
                </c:pt>
                <c:pt idx="13">
                  <c:v>15.884225279999999</c:v>
                </c:pt>
                <c:pt idx="14">
                  <c:v>16.350935040000003</c:v>
                </c:pt>
                <c:pt idx="15">
                  <c:v>16.350935040000003</c:v>
                </c:pt>
                <c:pt idx="16">
                  <c:v>16.350935040000003</c:v>
                </c:pt>
                <c:pt idx="17">
                  <c:v>16.350935040000003</c:v>
                </c:pt>
                <c:pt idx="18">
                  <c:v>16.350935040000003</c:v>
                </c:pt>
                <c:pt idx="19">
                  <c:v>16.350935040000003</c:v>
                </c:pt>
                <c:pt idx="20">
                  <c:v>16.350935040000003</c:v>
                </c:pt>
                <c:pt idx="21">
                  <c:v>16.350935040000003</c:v>
                </c:pt>
                <c:pt idx="22">
                  <c:v>16.399215359999999</c:v>
                </c:pt>
                <c:pt idx="23">
                  <c:v>16.415308799999998</c:v>
                </c:pt>
                <c:pt idx="24">
                  <c:v>63.536901119999996</c:v>
                </c:pt>
                <c:pt idx="25">
                  <c:v>63.826583039999996</c:v>
                </c:pt>
                <c:pt idx="26">
                  <c:v>63.826583039999996</c:v>
                </c:pt>
                <c:pt idx="27">
                  <c:v>63.826583039999996</c:v>
                </c:pt>
                <c:pt idx="28">
                  <c:v>64.019704320000002</c:v>
                </c:pt>
                <c:pt idx="29">
                  <c:v>64.019704320000002</c:v>
                </c:pt>
                <c:pt idx="30">
                  <c:v>64.019704320000002</c:v>
                </c:pt>
                <c:pt idx="31">
                  <c:v>64.019704320000002</c:v>
                </c:pt>
                <c:pt idx="32">
                  <c:v>73.836702720000005</c:v>
                </c:pt>
                <c:pt idx="33">
                  <c:v>79.356752640000011</c:v>
                </c:pt>
                <c:pt idx="34">
                  <c:v>91.764794880000011</c:v>
                </c:pt>
                <c:pt idx="35">
                  <c:v>91.764794880000011</c:v>
                </c:pt>
                <c:pt idx="36">
                  <c:v>91.764794880000011</c:v>
                </c:pt>
                <c:pt idx="37">
                  <c:v>91.764794880000011</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91.780888320000003</c:v>
                </c:pt>
                <c:pt idx="47">
                  <c:v>92.376345600000008</c:v>
                </c:pt>
                <c:pt idx="48">
                  <c:v>92.376345600000008</c:v>
                </c:pt>
                <c:pt idx="49">
                  <c:v>92.376345600000008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93.824755199999998</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94.24318464000001</c:v>
                </c:pt>
                <c:pt idx="76">
                  <c:v>94.613333760000003</c:v>
                </c:pt>
                <c:pt idx="77">
                  <c:v>95.900808960000006</c:v>
                </c:pt>
                <c:pt idx="78">
                  <c:v>96.480172800000005</c:v>
                </c:pt>
                <c:pt idx="79">
                  <c:v>96.496266240000011</c:v>
                </c:pt>
                <c:pt idx="80">
                  <c:v>101.08289664000002</c:v>
                </c:pt>
                <c:pt idx="81">
                  <c:v>101.08289664000002</c:v>
                </c:pt>
                <c:pt idx="82">
                  <c:v>101.08289664000002</c:v>
                </c:pt>
                <c:pt idx="83">
                  <c:v>101.08289664000002</c:v>
                </c:pt>
                <c:pt idx="84">
                  <c:v>101.08289664000002</c:v>
                </c:pt>
                <c:pt idx="85">
                  <c:v>101.08289664000002</c:v>
                </c:pt>
                <c:pt idx="86">
                  <c:v>101.08289664000002</c:v>
                </c:pt>
                <c:pt idx="87">
                  <c:v>101.08289664000002</c:v>
                </c:pt>
                <c:pt idx="88">
                  <c:v>103.15895039999999</c:v>
                </c:pt>
                <c:pt idx="89">
                  <c:v>103.15895039999999</c:v>
                </c:pt>
                <c:pt idx="90">
                  <c:v>103.15895039999999</c:v>
                </c:pt>
                <c:pt idx="91">
                  <c:v>114.4243584</c:v>
                </c:pt>
                <c:pt idx="92">
                  <c:v>127.83019392000001</c:v>
                </c:pt>
                <c:pt idx="93">
                  <c:v>147.54465792000002</c:v>
                </c:pt>
                <c:pt idx="94">
                  <c:v>147.54465792000002</c:v>
                </c:pt>
                <c:pt idx="95">
                  <c:v>147.54465792000002</c:v>
                </c:pt>
                <c:pt idx="96">
                  <c:v>147.54465792000002</c:v>
                </c:pt>
                <c:pt idx="97">
                  <c:v>147.54465792000002</c:v>
                </c:pt>
                <c:pt idx="98">
                  <c:v>151.58411136000001</c:v>
                </c:pt>
                <c:pt idx="99">
                  <c:v>151.58411136000001</c:v>
                </c:pt>
                <c:pt idx="100">
                  <c:v>151.58411136000001</c:v>
                </c:pt>
                <c:pt idx="101">
                  <c:v>151.58411136000001</c:v>
                </c:pt>
                <c:pt idx="102">
                  <c:v>157.55477760000002</c:v>
                </c:pt>
                <c:pt idx="103">
                  <c:v>157.55477760000002</c:v>
                </c:pt>
                <c:pt idx="104">
                  <c:v>157.55477760000002</c:v>
                </c:pt>
                <c:pt idx="105">
                  <c:v>157.55477760000002</c:v>
                </c:pt>
                <c:pt idx="106">
                  <c:v>157.55477760000002</c:v>
                </c:pt>
                <c:pt idx="107">
                  <c:v>157.55477760000002</c:v>
                </c:pt>
                <c:pt idx="108">
                  <c:v>157.55477760000002</c:v>
                </c:pt>
                <c:pt idx="109">
                  <c:v>162.86561280000001</c:v>
                </c:pt>
                <c:pt idx="110">
                  <c:v>162.86561280000001</c:v>
                </c:pt>
                <c:pt idx="111">
                  <c:v>162.86561280000001</c:v>
                </c:pt>
                <c:pt idx="112">
                  <c:v>162.86561280000001</c:v>
                </c:pt>
                <c:pt idx="113">
                  <c:v>164.08871424</c:v>
                </c:pt>
                <c:pt idx="114">
                  <c:v>176.56113024000001</c:v>
                </c:pt>
                <c:pt idx="115">
                  <c:v>176.56113024000001</c:v>
                </c:pt>
                <c:pt idx="116">
                  <c:v>176.56113024000001</c:v>
                </c:pt>
                <c:pt idx="117">
                  <c:v>176.56113024000001</c:v>
                </c:pt>
                <c:pt idx="118">
                  <c:v>176.56113024000001</c:v>
                </c:pt>
                <c:pt idx="119">
                  <c:v>189.38760192000004</c:v>
                </c:pt>
                <c:pt idx="120">
                  <c:v>190.16008704000001</c:v>
                </c:pt>
                <c:pt idx="121">
                  <c:v>190.16008704000001</c:v>
                </c:pt>
                <c:pt idx="122">
                  <c:v>190.16008704000001</c:v>
                </c:pt>
                <c:pt idx="123">
                  <c:v>191.2705344</c:v>
                </c:pt>
              </c:numCache>
            </c:numRef>
          </c:xVal>
          <c:yVal>
            <c:numRef>
              <c:f>Animas_Plume_Total_Data!$O$5:$O$128</c:f>
              <c:numCache>
                <c:formatCode>General</c:formatCode>
                <c:ptCount val="124"/>
                <c:pt idx="0">
                  <c:v>129.55100000000002</c:v>
                </c:pt>
                <c:pt idx="1">
                  <c:v>3.62</c:v>
                </c:pt>
                <c:pt idx="2">
                  <c:v>1.48</c:v>
                </c:pt>
                <c:pt idx="3">
                  <c:v>0.90900000000000003</c:v>
                </c:pt>
                <c:pt idx="4">
                  <c:v>0.996</c:v>
                </c:pt>
                <c:pt idx="5">
                  <c:v>0.438</c:v>
                </c:pt>
                <c:pt idx="6">
                  <c:v>0.63979999999999992</c:v>
                </c:pt>
                <c:pt idx="7">
                  <c:v>36.700000000000003</c:v>
                </c:pt>
                <c:pt idx="8">
                  <c:v>0.7</c:v>
                </c:pt>
                <c:pt idx="9">
                  <c:v>0.13</c:v>
                </c:pt>
                <c:pt idx="10">
                  <c:v>7.6999999999999999E-2</c:v>
                </c:pt>
                <c:pt idx="11">
                  <c:v>8.1000000000000003E-2</c:v>
                </c:pt>
                <c:pt idx="12">
                  <c:v>4.5700000000000005E-2</c:v>
                </c:pt>
                <c:pt idx="13">
                  <c:v>4.82</c:v>
                </c:pt>
                <c:pt idx="14">
                  <c:v>0.54200000000000004</c:v>
                </c:pt>
                <c:pt idx="15">
                  <c:v>0.18</c:v>
                </c:pt>
                <c:pt idx="16">
                  <c:v>0.113</c:v>
                </c:pt>
                <c:pt idx="17">
                  <c:v>0.13300000000000001</c:v>
                </c:pt>
                <c:pt idx="18">
                  <c:v>7.2999999999999995E-2</c:v>
                </c:pt>
                <c:pt idx="19">
                  <c:v>5.4799999999999995E-2</c:v>
                </c:pt>
                <c:pt idx="20">
                  <c:v>5.7200000000000001E-2</c:v>
                </c:pt>
                <c:pt idx="21">
                  <c:v>4.8100000000000004E-2</c:v>
                </c:pt>
                <c:pt idx="22">
                  <c:v>8.5999999999999993E-2</c:v>
                </c:pt>
                <c:pt idx="23">
                  <c:v>2.98E-2</c:v>
                </c:pt>
                <c:pt idx="24">
                  <c:v>3.32E-2</c:v>
                </c:pt>
                <c:pt idx="25">
                  <c:v>3.2399999999999998E-2</c:v>
                </c:pt>
                <c:pt idx="26">
                  <c:v>2.1899999999999999E-2</c:v>
                </c:pt>
                <c:pt idx="27">
                  <c:v>4.0300000000000006E-3</c:v>
                </c:pt>
                <c:pt idx="28">
                  <c:v>4.15E-3</c:v>
                </c:pt>
                <c:pt idx="29">
                  <c:v>1.1200000000000001</c:v>
                </c:pt>
                <c:pt idx="30">
                  <c:v>3.39E-2</c:v>
                </c:pt>
                <c:pt idx="31">
                  <c:v>2.4500000000000001E-2</c:v>
                </c:pt>
                <c:pt idx="32">
                  <c:v>0.71</c:v>
                </c:pt>
                <c:pt idx="33">
                  <c:v>2.7000000000000001E-3</c:v>
                </c:pt>
                <c:pt idx="34">
                  <c:v>2.5000000000000001E-3</c:v>
                </c:pt>
                <c:pt idx="35">
                  <c:v>3.31E-3</c:v>
                </c:pt>
                <c:pt idx="36">
                  <c:v>2.3999999999999998E-3</c:v>
                </c:pt>
                <c:pt idx="37">
                  <c:v>3.8999999999999998E-3</c:v>
                </c:pt>
                <c:pt idx="38">
                  <c:v>4.4499999999999998E-2</c:v>
                </c:pt>
                <c:pt idx="39">
                  <c:v>2.92E-2</c:v>
                </c:pt>
                <c:pt idx="40">
                  <c:v>3.2399999999999998E-2</c:v>
                </c:pt>
                <c:pt idx="41">
                  <c:v>1.66E-2</c:v>
                </c:pt>
                <c:pt idx="42">
                  <c:v>1.6E-2</c:v>
                </c:pt>
                <c:pt idx="43">
                  <c:v>1.2999999999999999E-2</c:v>
                </c:pt>
                <c:pt idx="44">
                  <c:v>1.01E-2</c:v>
                </c:pt>
                <c:pt idx="45">
                  <c:v>9.4000000000000004E-3</c:v>
                </c:pt>
                <c:pt idx="46">
                  <c:v>1.5800000000000002E-2</c:v>
                </c:pt>
                <c:pt idx="47">
                  <c:v>1.1699999999999999E-2</c:v>
                </c:pt>
                <c:pt idx="48">
                  <c:v>9.4199999999999996E-3</c:v>
                </c:pt>
                <c:pt idx="49">
                  <c:v>3.0000000000000001E-3</c:v>
                </c:pt>
                <c:pt idx="50">
                  <c:v>4.0000000000000001E-3</c:v>
                </c:pt>
                <c:pt idx="51">
                  <c:v>4.8799999999999996E-2</c:v>
                </c:pt>
                <c:pt idx="52">
                  <c:v>0.65200000000000002</c:v>
                </c:pt>
                <c:pt idx="53">
                  <c:v>0.19800000000000001</c:v>
                </c:pt>
                <c:pt idx="54">
                  <c:v>3.9299999999999995E-2</c:v>
                </c:pt>
                <c:pt idx="55">
                  <c:v>2.63E-2</c:v>
                </c:pt>
                <c:pt idx="56">
                  <c:v>2.12E-2</c:v>
                </c:pt>
                <c:pt idx="57">
                  <c:v>3.3500000000000002E-2</c:v>
                </c:pt>
                <c:pt idx="58">
                  <c:v>2.1700000000000001E-2</c:v>
                </c:pt>
                <c:pt idx="59">
                  <c:v>1.1900000000000001E-2</c:v>
                </c:pt>
                <c:pt idx="60">
                  <c:v>9.6999999999999986E-3</c:v>
                </c:pt>
                <c:pt idx="61">
                  <c:v>8.6999999999999994E-3</c:v>
                </c:pt>
                <c:pt idx="62">
                  <c:v>2.5299999999999997E-3</c:v>
                </c:pt>
                <c:pt idx="63">
                  <c:v>2.5699999999999998E-3</c:v>
                </c:pt>
                <c:pt idx="64">
                  <c:v>3.65E-3</c:v>
                </c:pt>
                <c:pt idx="65">
                  <c:v>6.9500000000000006E-2</c:v>
                </c:pt>
                <c:pt idx="66">
                  <c:v>0.27800000000000002</c:v>
                </c:pt>
                <c:pt idx="67">
                  <c:v>0.39500000000000002</c:v>
                </c:pt>
                <c:pt idx="68">
                  <c:v>5.7000000000000002E-2</c:v>
                </c:pt>
                <c:pt idx="69">
                  <c:v>3.3999999999999998E-3</c:v>
                </c:pt>
                <c:pt idx="70">
                  <c:v>6.4000000000000003E-3</c:v>
                </c:pt>
                <c:pt idx="71">
                  <c:v>3.5999999999999999E-3</c:v>
                </c:pt>
                <c:pt idx="72">
                  <c:v>3.0999999999999999E-3</c:v>
                </c:pt>
                <c:pt idx="73">
                  <c:v>8.8000000000000003E-4</c:v>
                </c:pt>
                <c:pt idx="74">
                  <c:v>3.3999999999999998E-3</c:v>
                </c:pt>
                <c:pt idx="75">
                  <c:v>7.4999999999999997E-2</c:v>
                </c:pt>
                <c:pt idx="76">
                  <c:v>3.8999999999999998E-3</c:v>
                </c:pt>
                <c:pt idx="77">
                  <c:v>9.5399999999999999E-3</c:v>
                </c:pt>
                <c:pt idx="78">
                  <c:v>3.8999999999999998E-3</c:v>
                </c:pt>
                <c:pt idx="79">
                  <c:v>0</c:v>
                </c:pt>
                <c:pt idx="80">
                  <c:v>0.16</c:v>
                </c:pt>
                <c:pt idx="81">
                  <c:v>3.2399999999999998E-2</c:v>
                </c:pt>
                <c:pt idx="82">
                  <c:v>1.49E-2</c:v>
                </c:pt>
                <c:pt idx="83">
                  <c:v>1.2E-2</c:v>
                </c:pt>
                <c:pt idx="84">
                  <c:v>1.23E-2</c:v>
                </c:pt>
                <c:pt idx="85">
                  <c:v>1.2999999999999999E-2</c:v>
                </c:pt>
                <c:pt idx="86">
                  <c:v>5.1999999999999998E-3</c:v>
                </c:pt>
                <c:pt idx="87">
                  <c:v>4.0500000000000001E-2</c:v>
                </c:pt>
                <c:pt idx="88">
                  <c:v>1.3800000000000002E-2</c:v>
                </c:pt>
                <c:pt idx="89">
                  <c:v>9.130000000000001E-3</c:v>
                </c:pt>
                <c:pt idx="90">
                  <c:v>0.47099999999999997</c:v>
                </c:pt>
                <c:pt idx="91">
                  <c:v>3.8999999999999998E-3</c:v>
                </c:pt>
                <c:pt idx="92">
                  <c:v>2.3E-3</c:v>
                </c:pt>
                <c:pt idx="93">
                  <c:v>2.3E-2</c:v>
                </c:pt>
                <c:pt idx="94">
                  <c:v>0.01</c:v>
                </c:pt>
                <c:pt idx="95">
                  <c:v>4.7999999999999996E-3</c:v>
                </c:pt>
                <c:pt idx="96">
                  <c:v>5.7999999999999996E-3</c:v>
                </c:pt>
                <c:pt idx="97">
                  <c:v>2.9000000000000001E-2</c:v>
                </c:pt>
                <c:pt idx="98">
                  <c:v>1.0999999999999999E-2</c:v>
                </c:pt>
                <c:pt idx="99">
                  <c:v>4.7000000000000002E-3</c:v>
                </c:pt>
                <c:pt idx="100">
                  <c:v>4.0000000000000001E-3</c:v>
                </c:pt>
                <c:pt idx="101">
                  <c:v>2.3999999999999998E-3</c:v>
                </c:pt>
                <c:pt idx="102">
                  <c:v>2.7000000000000001E-3</c:v>
                </c:pt>
                <c:pt idx="103">
                  <c:v>3.4000000000000002E-2</c:v>
                </c:pt>
                <c:pt idx="104">
                  <c:v>8.6E-3</c:v>
                </c:pt>
                <c:pt idx="105">
                  <c:v>4.7999999999999996E-3</c:v>
                </c:pt>
                <c:pt idx="106">
                  <c:v>5.3E-3</c:v>
                </c:pt>
                <c:pt idx="107">
                  <c:v>4.3E-3</c:v>
                </c:pt>
                <c:pt idx="108">
                  <c:v>4.9000000000000002E-2</c:v>
                </c:pt>
                <c:pt idx="109">
                  <c:v>9.1999999999999998E-3</c:v>
                </c:pt>
                <c:pt idx="110">
                  <c:v>5.3E-3</c:v>
                </c:pt>
                <c:pt idx="111">
                  <c:v>4.3E-3</c:v>
                </c:pt>
                <c:pt idx="112">
                  <c:v>1.1E-4</c:v>
                </c:pt>
                <c:pt idx="113">
                  <c:v>3.0999999999999999E-3</c:v>
                </c:pt>
                <c:pt idx="114">
                  <c:v>4.7E-2</c:v>
                </c:pt>
                <c:pt idx="115">
                  <c:v>1.2E-2</c:v>
                </c:pt>
                <c:pt idx="116">
                  <c:v>5.4000000000000003E-3</c:v>
                </c:pt>
                <c:pt idx="117">
                  <c:v>3.8999999999999998E-3</c:v>
                </c:pt>
                <c:pt idx="118">
                  <c:v>1.1E-4</c:v>
                </c:pt>
                <c:pt idx="119">
                  <c:v>0.01</c:v>
                </c:pt>
                <c:pt idx="120">
                  <c:v>5.9000000000000007E-3</c:v>
                </c:pt>
                <c:pt idx="121">
                  <c:v>9.4999999999999998E-3</c:v>
                </c:pt>
                <c:pt idx="122">
                  <c:v>4.2999999999999997E-2</c:v>
                </c:pt>
              </c:numCache>
            </c:numRef>
          </c:yVal>
          <c:smooth val="0"/>
          <c:extLst>
            <c:ext xmlns:c16="http://schemas.microsoft.com/office/drawing/2014/chart" uri="{C3380CC4-5D6E-409C-BE32-E72D297353CC}">
              <c16:uniqueId val="{00000005-A6C4-4936-8306-EEFC7324BD51}"/>
            </c:ext>
          </c:extLst>
        </c:ser>
        <c:ser>
          <c:idx val="1"/>
          <c:order val="1"/>
          <c:tx>
            <c:strRef>
              <c:f>Animas_Plume_Total_Data!$AK$3</c:f>
              <c:strCache>
                <c:ptCount val="1"/>
                <c:pt idx="0">
                  <c:v>Dilution Percentage</c:v>
                </c:pt>
              </c:strCache>
            </c:strRef>
          </c:tx>
          <c:spPr>
            <a:ln w="25400" cap="rnd">
              <a:solidFill>
                <a:schemeClr val="accent2">
                  <a:lumMod val="60000"/>
                  <a:lumOff val="40000"/>
                </a:schemeClr>
              </a:solidFill>
              <a:round/>
            </a:ln>
            <a:effectLst/>
          </c:spPr>
          <c:marker>
            <c:symbol val="circle"/>
            <c:size val="5"/>
            <c:spPr>
              <a:solidFill>
                <a:schemeClr val="accent2"/>
              </a:solidFill>
              <a:ln w="9525">
                <a:solidFill>
                  <a:schemeClr val="accent2"/>
                </a:solidFill>
              </a:ln>
              <a:effectLst/>
            </c:spPr>
          </c:marker>
          <c:dPt>
            <c:idx val="55"/>
            <c:marker>
              <c:symbol val="circle"/>
              <c:size val="5"/>
              <c:spPr>
                <a:solidFill>
                  <a:schemeClr val="accent2"/>
                </a:solidFill>
                <a:ln w="9525">
                  <a:solidFill>
                    <a:schemeClr val="accent2"/>
                  </a:solidFill>
                </a:ln>
                <a:effectLst/>
              </c:spPr>
            </c:marker>
            <c:bubble3D val="0"/>
            <c:spPr>
              <a:ln w="25400" cap="rnd">
                <a:noFill/>
                <a:round/>
              </a:ln>
              <a:effectLst/>
            </c:spPr>
            <c:extLst>
              <c:ext xmlns:c16="http://schemas.microsoft.com/office/drawing/2014/chart" uri="{C3380CC4-5D6E-409C-BE32-E72D297353CC}">
                <c16:uniqueId val="{00000008-A6C4-4936-8306-EEFC7324BD51}"/>
              </c:ext>
            </c:extLst>
          </c:dPt>
          <c:trendline>
            <c:spPr>
              <a:ln w="25400" cap="rnd">
                <a:solidFill>
                  <a:schemeClr val="accent2"/>
                </a:solidFill>
                <a:prstDash val="sysDot"/>
              </a:ln>
              <a:effectLst/>
            </c:spPr>
            <c:trendlineType val="movingAvg"/>
            <c:period val="2"/>
            <c:dispRSqr val="0"/>
            <c:dispEq val="0"/>
          </c:trendline>
          <c:xVal>
            <c:numRef>
              <c:f>Animas_Plume_Total_Data!$C$5:$C$127</c:f>
              <c:numCache>
                <c:formatCode>General</c:formatCode>
                <c:ptCount val="123"/>
                <c:pt idx="0">
                  <c:v>13.4596</c:v>
                </c:pt>
                <c:pt idx="1">
                  <c:v>12.536789760000001</c:v>
                </c:pt>
                <c:pt idx="2">
                  <c:v>12.536789760000001</c:v>
                </c:pt>
                <c:pt idx="3">
                  <c:v>12.536789760000001</c:v>
                </c:pt>
                <c:pt idx="4">
                  <c:v>12.536789760000001</c:v>
                </c:pt>
                <c:pt idx="5">
                  <c:v>12.536789760000001</c:v>
                </c:pt>
                <c:pt idx="6">
                  <c:v>13.083966720000003</c:v>
                </c:pt>
                <c:pt idx="7">
                  <c:v>13.45411584</c:v>
                </c:pt>
                <c:pt idx="8">
                  <c:v>13.775984640000003</c:v>
                </c:pt>
                <c:pt idx="9">
                  <c:v>14.628936960000001</c:v>
                </c:pt>
                <c:pt idx="10">
                  <c:v>15.56235648</c:v>
                </c:pt>
                <c:pt idx="11">
                  <c:v>15.658917120000002</c:v>
                </c:pt>
                <c:pt idx="12">
                  <c:v>15.884225279999999</c:v>
                </c:pt>
                <c:pt idx="13">
                  <c:v>16.350935040000003</c:v>
                </c:pt>
                <c:pt idx="14">
                  <c:v>16.350935040000003</c:v>
                </c:pt>
                <c:pt idx="15">
                  <c:v>16.350935040000003</c:v>
                </c:pt>
                <c:pt idx="16">
                  <c:v>16.350935040000003</c:v>
                </c:pt>
                <c:pt idx="17">
                  <c:v>16.350935040000003</c:v>
                </c:pt>
                <c:pt idx="18">
                  <c:v>16.350935040000003</c:v>
                </c:pt>
                <c:pt idx="19">
                  <c:v>16.350935040000003</c:v>
                </c:pt>
                <c:pt idx="20">
                  <c:v>16.350935040000003</c:v>
                </c:pt>
                <c:pt idx="21">
                  <c:v>16.399215359999999</c:v>
                </c:pt>
                <c:pt idx="22">
                  <c:v>16.415308799999998</c:v>
                </c:pt>
                <c:pt idx="23">
                  <c:v>63.536901119999996</c:v>
                </c:pt>
                <c:pt idx="24">
                  <c:v>63.826583039999996</c:v>
                </c:pt>
                <c:pt idx="25">
                  <c:v>63.826583039999996</c:v>
                </c:pt>
                <c:pt idx="26">
                  <c:v>63.826583039999996</c:v>
                </c:pt>
                <c:pt idx="27">
                  <c:v>64.019704320000002</c:v>
                </c:pt>
                <c:pt idx="28">
                  <c:v>64.019704320000002</c:v>
                </c:pt>
                <c:pt idx="29">
                  <c:v>64.019704320000002</c:v>
                </c:pt>
                <c:pt idx="30">
                  <c:v>64.019704320000002</c:v>
                </c:pt>
                <c:pt idx="31">
                  <c:v>73.836702720000005</c:v>
                </c:pt>
                <c:pt idx="32">
                  <c:v>79.356752640000011</c:v>
                </c:pt>
                <c:pt idx="33">
                  <c:v>91.764794880000011</c:v>
                </c:pt>
                <c:pt idx="34">
                  <c:v>91.764794880000011</c:v>
                </c:pt>
                <c:pt idx="35">
                  <c:v>91.764794880000011</c:v>
                </c:pt>
                <c:pt idx="36">
                  <c:v>91.764794880000011</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92.376345600000008</c:v>
                </c:pt>
                <c:pt idx="47">
                  <c:v>92.376345600000008</c:v>
                </c:pt>
                <c:pt idx="48">
                  <c:v>92.376345600000008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94.613333760000003</c:v>
                </c:pt>
                <c:pt idx="76">
                  <c:v>95.900808960000006</c:v>
                </c:pt>
                <c:pt idx="77">
                  <c:v>96.480172800000005</c:v>
                </c:pt>
                <c:pt idx="78">
                  <c:v>96.496266240000011</c:v>
                </c:pt>
                <c:pt idx="79">
                  <c:v>101.08289664000002</c:v>
                </c:pt>
                <c:pt idx="80">
                  <c:v>101.08289664000002</c:v>
                </c:pt>
                <c:pt idx="81">
                  <c:v>101.08289664000002</c:v>
                </c:pt>
                <c:pt idx="82">
                  <c:v>101.08289664000002</c:v>
                </c:pt>
                <c:pt idx="83">
                  <c:v>101.08289664000002</c:v>
                </c:pt>
                <c:pt idx="84">
                  <c:v>101.08289664000002</c:v>
                </c:pt>
                <c:pt idx="85">
                  <c:v>101.08289664000002</c:v>
                </c:pt>
                <c:pt idx="86">
                  <c:v>101.08289664000002</c:v>
                </c:pt>
                <c:pt idx="87">
                  <c:v>103.15895039999999</c:v>
                </c:pt>
                <c:pt idx="88">
                  <c:v>103.15895039999999</c:v>
                </c:pt>
                <c:pt idx="89">
                  <c:v>103.15895039999999</c:v>
                </c:pt>
                <c:pt idx="90">
                  <c:v>114.4243584</c:v>
                </c:pt>
                <c:pt idx="91">
                  <c:v>127.83019392000001</c:v>
                </c:pt>
                <c:pt idx="92">
                  <c:v>147.54465792000002</c:v>
                </c:pt>
                <c:pt idx="93">
                  <c:v>147.54465792000002</c:v>
                </c:pt>
                <c:pt idx="94">
                  <c:v>147.54465792000002</c:v>
                </c:pt>
                <c:pt idx="95">
                  <c:v>147.54465792000002</c:v>
                </c:pt>
                <c:pt idx="96">
                  <c:v>147.54465792000002</c:v>
                </c:pt>
                <c:pt idx="97">
                  <c:v>151.58411136000001</c:v>
                </c:pt>
                <c:pt idx="98">
                  <c:v>151.58411136000001</c:v>
                </c:pt>
                <c:pt idx="99">
                  <c:v>151.58411136000001</c:v>
                </c:pt>
                <c:pt idx="100">
                  <c:v>151.58411136000001</c:v>
                </c:pt>
                <c:pt idx="101">
                  <c:v>157.55477760000002</c:v>
                </c:pt>
                <c:pt idx="102">
                  <c:v>157.55477760000002</c:v>
                </c:pt>
                <c:pt idx="103">
                  <c:v>157.55477760000002</c:v>
                </c:pt>
                <c:pt idx="104">
                  <c:v>157.55477760000002</c:v>
                </c:pt>
                <c:pt idx="105">
                  <c:v>157.55477760000002</c:v>
                </c:pt>
                <c:pt idx="106">
                  <c:v>157.55477760000002</c:v>
                </c:pt>
                <c:pt idx="107">
                  <c:v>157.55477760000002</c:v>
                </c:pt>
                <c:pt idx="108">
                  <c:v>162.86561280000001</c:v>
                </c:pt>
                <c:pt idx="109">
                  <c:v>162.86561280000001</c:v>
                </c:pt>
                <c:pt idx="110">
                  <c:v>162.86561280000001</c:v>
                </c:pt>
                <c:pt idx="111">
                  <c:v>162.86561280000001</c:v>
                </c:pt>
                <c:pt idx="112">
                  <c:v>164.08871424</c:v>
                </c:pt>
                <c:pt idx="113">
                  <c:v>176.56113024000001</c:v>
                </c:pt>
                <c:pt idx="114">
                  <c:v>176.56113024000001</c:v>
                </c:pt>
                <c:pt idx="115">
                  <c:v>176.56113024000001</c:v>
                </c:pt>
                <c:pt idx="116">
                  <c:v>176.56113024000001</c:v>
                </c:pt>
                <c:pt idx="117">
                  <c:v>176.56113024000001</c:v>
                </c:pt>
                <c:pt idx="118">
                  <c:v>189.38760192000004</c:v>
                </c:pt>
                <c:pt idx="119">
                  <c:v>190.16008704000001</c:v>
                </c:pt>
                <c:pt idx="120">
                  <c:v>190.16008704000001</c:v>
                </c:pt>
                <c:pt idx="121">
                  <c:v>190.16008704000001</c:v>
                </c:pt>
                <c:pt idx="122">
                  <c:v>191.2705344</c:v>
                </c:pt>
              </c:numCache>
            </c:numRef>
          </c:xVal>
          <c:yVal>
            <c:numRef>
              <c:f>Animas_Plume_Total_Data!$AN$5:$AN$127</c:f>
              <c:numCache>
                <c:formatCode>0.00</c:formatCode>
                <c:ptCount val="123"/>
                <c:pt idx="0" formatCode="0">
                  <c:v>129.55100000000002</c:v>
                </c:pt>
                <c:pt idx="13">
                  <c:v>15.455434300000002</c:v>
                </c:pt>
                <c:pt idx="55">
                  <c:v>0.88094680000000003</c:v>
                </c:pt>
                <c:pt idx="113" formatCode="0.0000">
                  <c:v>0.31092239999999999</c:v>
                </c:pt>
                <c:pt idx="122" formatCode="0.0000">
                  <c:v>0.28501220000000005</c:v>
                </c:pt>
              </c:numCache>
            </c:numRef>
          </c:yVal>
          <c:smooth val="0"/>
          <c:extLst>
            <c:ext xmlns:c16="http://schemas.microsoft.com/office/drawing/2014/chart" uri="{C3380CC4-5D6E-409C-BE32-E72D297353CC}">
              <c16:uniqueId val="{00000009-A6C4-4936-8306-EEFC7324BD51}"/>
            </c:ext>
          </c:extLst>
        </c:ser>
        <c:ser>
          <c:idx val="2"/>
          <c:order val="2"/>
          <c:tx>
            <c:v>Historic</c:v>
          </c:tx>
          <c:spPr>
            <a:ln w="25400" cap="rnd">
              <a:noFill/>
              <a:round/>
            </a:ln>
            <a:effectLst/>
          </c:spPr>
          <c:marker>
            <c:symbol val="triangle"/>
            <c:size val="5"/>
            <c:spPr>
              <a:noFill/>
              <a:ln w="9525">
                <a:solidFill>
                  <a:srgbClr val="FF0000"/>
                </a:solidFill>
              </a:ln>
              <a:effectLst/>
            </c:spPr>
          </c:marker>
          <c:xVal>
            <c:numRef>
              <c:f>Animas_Plume_Total_Data!$AX$4:$AX$856</c:f>
              <c:numCache>
                <c:formatCode>General</c:formatCode>
                <c:ptCount val="853"/>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1">
                  <c:v>94</c:v>
                </c:pt>
                <c:pt idx="42">
                  <c:v>94</c:v>
                </c:pt>
                <c:pt idx="43">
                  <c:v>94</c:v>
                </c:pt>
                <c:pt idx="44">
                  <c:v>94</c:v>
                </c:pt>
                <c:pt idx="45">
                  <c:v>94</c:v>
                </c:pt>
                <c:pt idx="46">
                  <c:v>94</c:v>
                </c:pt>
                <c:pt idx="47">
                  <c:v>94</c:v>
                </c:pt>
                <c:pt idx="48">
                  <c:v>94</c:v>
                </c:pt>
                <c:pt idx="49">
                  <c:v>94</c:v>
                </c:pt>
                <c:pt idx="50">
                  <c:v>94</c:v>
                </c:pt>
                <c:pt idx="51">
                  <c:v>94</c:v>
                </c:pt>
                <c:pt idx="52">
                  <c:v>94</c:v>
                </c:pt>
                <c:pt idx="53">
                  <c:v>94</c:v>
                </c:pt>
                <c:pt idx="54">
                  <c:v>94</c:v>
                </c:pt>
                <c:pt idx="55">
                  <c:v>94</c:v>
                </c:pt>
                <c:pt idx="56">
                  <c:v>94</c:v>
                </c:pt>
                <c:pt idx="57">
                  <c:v>94</c:v>
                </c:pt>
                <c:pt idx="58">
                  <c:v>94</c:v>
                </c:pt>
                <c:pt idx="59">
                  <c:v>94</c:v>
                </c:pt>
                <c:pt idx="60">
                  <c:v>94</c:v>
                </c:pt>
                <c:pt idx="61">
                  <c:v>94</c:v>
                </c:pt>
                <c:pt idx="62">
                  <c:v>94</c:v>
                </c:pt>
                <c:pt idx="63">
                  <c:v>94</c:v>
                </c:pt>
                <c:pt idx="64">
                  <c:v>94</c:v>
                </c:pt>
                <c:pt idx="65">
                  <c:v>94</c:v>
                </c:pt>
                <c:pt idx="66">
                  <c:v>94</c:v>
                </c:pt>
                <c:pt idx="67">
                  <c:v>94</c:v>
                </c:pt>
                <c:pt idx="68">
                  <c:v>94</c:v>
                </c:pt>
                <c:pt idx="69">
                  <c:v>94</c:v>
                </c:pt>
                <c:pt idx="70">
                  <c:v>94</c:v>
                </c:pt>
                <c:pt idx="71">
                  <c:v>94</c:v>
                </c:pt>
                <c:pt idx="72">
                  <c:v>94</c:v>
                </c:pt>
                <c:pt idx="73">
                  <c:v>94</c:v>
                </c:pt>
                <c:pt idx="74">
                  <c:v>94</c:v>
                </c:pt>
                <c:pt idx="75">
                  <c:v>94</c:v>
                </c:pt>
                <c:pt idx="76">
                  <c:v>94</c:v>
                </c:pt>
                <c:pt idx="77">
                  <c:v>94</c:v>
                </c:pt>
                <c:pt idx="78">
                  <c:v>94</c:v>
                </c:pt>
                <c:pt idx="79">
                  <c:v>94</c:v>
                </c:pt>
                <c:pt idx="80">
                  <c:v>94</c:v>
                </c:pt>
                <c:pt idx="81">
                  <c:v>94</c:v>
                </c:pt>
                <c:pt idx="82">
                  <c:v>94</c:v>
                </c:pt>
                <c:pt idx="83">
                  <c:v>94</c:v>
                </c:pt>
                <c:pt idx="84">
                  <c:v>94</c:v>
                </c:pt>
                <c:pt idx="85">
                  <c:v>94</c:v>
                </c:pt>
                <c:pt idx="86">
                  <c:v>94</c:v>
                </c:pt>
                <c:pt idx="87">
                  <c:v>94</c:v>
                </c:pt>
                <c:pt idx="88">
                  <c:v>94</c:v>
                </c:pt>
                <c:pt idx="89">
                  <c:v>94</c:v>
                </c:pt>
                <c:pt idx="90">
                  <c:v>94</c:v>
                </c:pt>
                <c:pt idx="91">
                  <c:v>94</c:v>
                </c:pt>
                <c:pt idx="92">
                  <c:v>94</c:v>
                </c:pt>
                <c:pt idx="93">
                  <c:v>94</c:v>
                </c:pt>
                <c:pt idx="94">
                  <c:v>94</c:v>
                </c:pt>
                <c:pt idx="95">
                  <c:v>94</c:v>
                </c:pt>
                <c:pt idx="96">
                  <c:v>94</c:v>
                </c:pt>
                <c:pt idx="97">
                  <c:v>94</c:v>
                </c:pt>
                <c:pt idx="98">
                  <c:v>94</c:v>
                </c:pt>
                <c:pt idx="99">
                  <c:v>94</c:v>
                </c:pt>
                <c:pt idx="100">
                  <c:v>94</c:v>
                </c:pt>
                <c:pt idx="101">
                  <c:v>94</c:v>
                </c:pt>
                <c:pt idx="102">
                  <c:v>94</c:v>
                </c:pt>
                <c:pt idx="103">
                  <c:v>94</c:v>
                </c:pt>
                <c:pt idx="104">
                  <c:v>94</c:v>
                </c:pt>
                <c:pt idx="105">
                  <c:v>94</c:v>
                </c:pt>
                <c:pt idx="106">
                  <c:v>94</c:v>
                </c:pt>
                <c:pt idx="107">
                  <c:v>94</c:v>
                </c:pt>
                <c:pt idx="108">
                  <c:v>94</c:v>
                </c:pt>
                <c:pt idx="109">
                  <c:v>94</c:v>
                </c:pt>
                <c:pt idx="110">
                  <c:v>94</c:v>
                </c:pt>
                <c:pt idx="111">
                  <c:v>94</c:v>
                </c:pt>
                <c:pt idx="112">
                  <c:v>94</c:v>
                </c:pt>
                <c:pt idx="113">
                  <c:v>94</c:v>
                </c:pt>
                <c:pt idx="114">
                  <c:v>94</c:v>
                </c:pt>
                <c:pt idx="115">
                  <c:v>94</c:v>
                </c:pt>
                <c:pt idx="116">
                  <c:v>94</c:v>
                </c:pt>
                <c:pt idx="117">
                  <c:v>94</c:v>
                </c:pt>
                <c:pt idx="118">
                  <c:v>94</c:v>
                </c:pt>
                <c:pt idx="119">
                  <c:v>94</c:v>
                </c:pt>
                <c:pt idx="120">
                  <c:v>94</c:v>
                </c:pt>
                <c:pt idx="121">
                  <c:v>94</c:v>
                </c:pt>
                <c:pt idx="122">
                  <c:v>94</c:v>
                </c:pt>
                <c:pt idx="123">
                  <c:v>94</c:v>
                </c:pt>
                <c:pt idx="124">
                  <c:v>94</c:v>
                </c:pt>
                <c:pt idx="126">
                  <c:v>94</c:v>
                </c:pt>
                <c:pt idx="127">
                  <c:v>94</c:v>
                </c:pt>
                <c:pt idx="128">
                  <c:v>94</c:v>
                </c:pt>
                <c:pt idx="129">
                  <c:v>94</c:v>
                </c:pt>
                <c:pt idx="130">
                  <c:v>94</c:v>
                </c:pt>
                <c:pt idx="131">
                  <c:v>94</c:v>
                </c:pt>
                <c:pt idx="132">
                  <c:v>94</c:v>
                </c:pt>
                <c:pt idx="133">
                  <c:v>94</c:v>
                </c:pt>
                <c:pt idx="134">
                  <c:v>94</c:v>
                </c:pt>
                <c:pt idx="135">
                  <c:v>94</c:v>
                </c:pt>
                <c:pt idx="136">
                  <c:v>94</c:v>
                </c:pt>
                <c:pt idx="137">
                  <c:v>94</c:v>
                </c:pt>
                <c:pt idx="138">
                  <c:v>94</c:v>
                </c:pt>
                <c:pt idx="139">
                  <c:v>94</c:v>
                </c:pt>
                <c:pt idx="140">
                  <c:v>94</c:v>
                </c:pt>
                <c:pt idx="141">
                  <c:v>94</c:v>
                </c:pt>
                <c:pt idx="142">
                  <c:v>94</c:v>
                </c:pt>
                <c:pt idx="143">
                  <c:v>94</c:v>
                </c:pt>
                <c:pt idx="144">
                  <c:v>94</c:v>
                </c:pt>
                <c:pt idx="145">
                  <c:v>94</c:v>
                </c:pt>
                <c:pt idx="146">
                  <c:v>94</c:v>
                </c:pt>
                <c:pt idx="147">
                  <c:v>94</c:v>
                </c:pt>
                <c:pt idx="148">
                  <c:v>94</c:v>
                </c:pt>
                <c:pt idx="149">
                  <c:v>94</c:v>
                </c:pt>
                <c:pt idx="150">
                  <c:v>94</c:v>
                </c:pt>
                <c:pt idx="151">
                  <c:v>94</c:v>
                </c:pt>
                <c:pt idx="152">
                  <c:v>94</c:v>
                </c:pt>
                <c:pt idx="153">
                  <c:v>94</c:v>
                </c:pt>
                <c:pt idx="154">
                  <c:v>94</c:v>
                </c:pt>
                <c:pt idx="155">
                  <c:v>94</c:v>
                </c:pt>
                <c:pt idx="156">
                  <c:v>94</c:v>
                </c:pt>
                <c:pt idx="157">
                  <c:v>94</c:v>
                </c:pt>
                <c:pt idx="158">
                  <c:v>94</c:v>
                </c:pt>
                <c:pt idx="159">
                  <c:v>94</c:v>
                </c:pt>
                <c:pt idx="160">
                  <c:v>94</c:v>
                </c:pt>
                <c:pt idx="161">
                  <c:v>94</c:v>
                </c:pt>
                <c:pt idx="162">
                  <c:v>94</c:v>
                </c:pt>
                <c:pt idx="163">
                  <c:v>94</c:v>
                </c:pt>
                <c:pt idx="164">
                  <c:v>94</c:v>
                </c:pt>
                <c:pt idx="165">
                  <c:v>94</c:v>
                </c:pt>
                <c:pt idx="166">
                  <c:v>94</c:v>
                </c:pt>
                <c:pt idx="167">
                  <c:v>94</c:v>
                </c:pt>
                <c:pt idx="168">
                  <c:v>94</c:v>
                </c:pt>
                <c:pt idx="169">
                  <c:v>94</c:v>
                </c:pt>
                <c:pt idx="170">
                  <c:v>94</c:v>
                </c:pt>
                <c:pt idx="171">
                  <c:v>94</c:v>
                </c:pt>
                <c:pt idx="172">
                  <c:v>94</c:v>
                </c:pt>
                <c:pt idx="173">
                  <c:v>94</c:v>
                </c:pt>
                <c:pt idx="174">
                  <c:v>94</c:v>
                </c:pt>
                <c:pt idx="175">
                  <c:v>94</c:v>
                </c:pt>
                <c:pt idx="176">
                  <c:v>94</c:v>
                </c:pt>
                <c:pt idx="177">
                  <c:v>94</c:v>
                </c:pt>
                <c:pt idx="178">
                  <c:v>94</c:v>
                </c:pt>
                <c:pt idx="179">
                  <c:v>94</c:v>
                </c:pt>
                <c:pt idx="180">
                  <c:v>94</c:v>
                </c:pt>
                <c:pt idx="181">
                  <c:v>94</c:v>
                </c:pt>
                <c:pt idx="182">
                  <c:v>94</c:v>
                </c:pt>
                <c:pt idx="183">
                  <c:v>94</c:v>
                </c:pt>
                <c:pt idx="184">
                  <c:v>94</c:v>
                </c:pt>
                <c:pt idx="185">
                  <c:v>94</c:v>
                </c:pt>
                <c:pt idx="186">
                  <c:v>94</c:v>
                </c:pt>
                <c:pt idx="187">
                  <c:v>94</c:v>
                </c:pt>
                <c:pt idx="188">
                  <c:v>94</c:v>
                </c:pt>
                <c:pt idx="189">
                  <c:v>94</c:v>
                </c:pt>
                <c:pt idx="191">
                  <c:v>104</c:v>
                </c:pt>
                <c:pt idx="192">
                  <c:v>104</c:v>
                </c:pt>
                <c:pt idx="193">
                  <c:v>104</c:v>
                </c:pt>
                <c:pt idx="194">
                  <c:v>104</c:v>
                </c:pt>
                <c:pt idx="195">
                  <c:v>104</c:v>
                </c:pt>
                <c:pt idx="196">
                  <c:v>104</c:v>
                </c:pt>
                <c:pt idx="197">
                  <c:v>104</c:v>
                </c:pt>
                <c:pt idx="198">
                  <c:v>104</c:v>
                </c:pt>
                <c:pt idx="199">
                  <c:v>104</c:v>
                </c:pt>
                <c:pt idx="200">
                  <c:v>104</c:v>
                </c:pt>
                <c:pt idx="201">
                  <c:v>104</c:v>
                </c:pt>
                <c:pt idx="202">
                  <c:v>104</c:v>
                </c:pt>
                <c:pt idx="203">
                  <c:v>104</c:v>
                </c:pt>
                <c:pt idx="204">
                  <c:v>104</c:v>
                </c:pt>
                <c:pt idx="205">
                  <c:v>104</c:v>
                </c:pt>
                <c:pt idx="206">
                  <c:v>104</c:v>
                </c:pt>
                <c:pt idx="207">
                  <c:v>104</c:v>
                </c:pt>
                <c:pt idx="208">
                  <c:v>104</c:v>
                </c:pt>
                <c:pt idx="209">
                  <c:v>104</c:v>
                </c:pt>
                <c:pt idx="210">
                  <c:v>104</c:v>
                </c:pt>
                <c:pt idx="211">
                  <c:v>104</c:v>
                </c:pt>
                <c:pt idx="212">
                  <c:v>104</c:v>
                </c:pt>
                <c:pt idx="213">
                  <c:v>104</c:v>
                </c:pt>
                <c:pt idx="214">
                  <c:v>104</c:v>
                </c:pt>
                <c:pt idx="215">
                  <c:v>104</c:v>
                </c:pt>
                <c:pt idx="216">
                  <c:v>104</c:v>
                </c:pt>
                <c:pt idx="217">
                  <c:v>104</c:v>
                </c:pt>
                <c:pt idx="218">
                  <c:v>104</c:v>
                </c:pt>
                <c:pt idx="219">
                  <c:v>104</c:v>
                </c:pt>
                <c:pt idx="220">
                  <c:v>104</c:v>
                </c:pt>
                <c:pt idx="221">
                  <c:v>104</c:v>
                </c:pt>
                <c:pt idx="222">
                  <c:v>104</c:v>
                </c:pt>
                <c:pt idx="223">
                  <c:v>104</c:v>
                </c:pt>
                <c:pt idx="224">
                  <c:v>132</c:v>
                </c:pt>
                <c:pt idx="225">
                  <c:v>104</c:v>
                </c:pt>
                <c:pt idx="226">
                  <c:v>104</c:v>
                </c:pt>
                <c:pt idx="227">
                  <c:v>104</c:v>
                </c:pt>
                <c:pt idx="228">
                  <c:v>104</c:v>
                </c:pt>
                <c:pt idx="230">
                  <c:v>11</c:v>
                </c:pt>
                <c:pt idx="231">
                  <c:v>24</c:v>
                </c:pt>
                <c:pt idx="232">
                  <c:v>24</c:v>
                </c:pt>
                <c:pt idx="233">
                  <c:v>26</c:v>
                </c:pt>
                <c:pt idx="234">
                  <c:v>26</c:v>
                </c:pt>
                <c:pt idx="235">
                  <c:v>26</c:v>
                </c:pt>
                <c:pt idx="236">
                  <c:v>26</c:v>
                </c:pt>
                <c:pt idx="237">
                  <c:v>73</c:v>
                </c:pt>
                <c:pt idx="238">
                  <c:v>81</c:v>
                </c:pt>
                <c:pt idx="239">
                  <c:v>101</c:v>
                </c:pt>
                <c:pt idx="240">
                  <c:v>105</c:v>
                </c:pt>
                <c:pt idx="241">
                  <c:v>105</c:v>
                </c:pt>
                <c:pt idx="242">
                  <c:v>105</c:v>
                </c:pt>
                <c:pt idx="243">
                  <c:v>105</c:v>
                </c:pt>
                <c:pt idx="244">
                  <c:v>106</c:v>
                </c:pt>
                <c:pt idx="245">
                  <c:v>122</c:v>
                </c:pt>
                <c:pt idx="246">
                  <c:v>136</c:v>
                </c:pt>
                <c:pt idx="247">
                  <c:v>138</c:v>
                </c:pt>
                <c:pt idx="248">
                  <c:v>138</c:v>
                </c:pt>
                <c:pt idx="249">
                  <c:v>138</c:v>
                </c:pt>
                <c:pt idx="250">
                  <c:v>138</c:v>
                </c:pt>
                <c:pt idx="251">
                  <c:v>172</c:v>
                </c:pt>
                <c:pt idx="253">
                  <c:v>63.8</c:v>
                </c:pt>
                <c:pt idx="254">
                  <c:v>63.8</c:v>
                </c:pt>
                <c:pt idx="255">
                  <c:v>63.8</c:v>
                </c:pt>
                <c:pt idx="256">
                  <c:v>63.8</c:v>
                </c:pt>
                <c:pt idx="257">
                  <c:v>63.8</c:v>
                </c:pt>
                <c:pt idx="258">
                  <c:v>63.8</c:v>
                </c:pt>
                <c:pt idx="259">
                  <c:v>63.8</c:v>
                </c:pt>
                <c:pt idx="260">
                  <c:v>63.8</c:v>
                </c:pt>
                <c:pt idx="261">
                  <c:v>63.8</c:v>
                </c:pt>
                <c:pt idx="262">
                  <c:v>63.8</c:v>
                </c:pt>
                <c:pt idx="263">
                  <c:v>63.8</c:v>
                </c:pt>
                <c:pt idx="264">
                  <c:v>63.8</c:v>
                </c:pt>
                <c:pt idx="265">
                  <c:v>63.8</c:v>
                </c:pt>
                <c:pt idx="266">
                  <c:v>63.8</c:v>
                </c:pt>
                <c:pt idx="267">
                  <c:v>63.8</c:v>
                </c:pt>
                <c:pt idx="268">
                  <c:v>63.8</c:v>
                </c:pt>
                <c:pt idx="269">
                  <c:v>63.8</c:v>
                </c:pt>
                <c:pt idx="270">
                  <c:v>63.8</c:v>
                </c:pt>
                <c:pt idx="271">
                  <c:v>63.8</c:v>
                </c:pt>
                <c:pt idx="272">
                  <c:v>63.8</c:v>
                </c:pt>
                <c:pt idx="273">
                  <c:v>63.8</c:v>
                </c:pt>
                <c:pt idx="274">
                  <c:v>63.8</c:v>
                </c:pt>
                <c:pt idx="275">
                  <c:v>63.8</c:v>
                </c:pt>
                <c:pt idx="276">
                  <c:v>63.8</c:v>
                </c:pt>
                <c:pt idx="277">
                  <c:v>63.8</c:v>
                </c:pt>
                <c:pt idx="278">
                  <c:v>63.8</c:v>
                </c:pt>
                <c:pt idx="279">
                  <c:v>63.8</c:v>
                </c:pt>
                <c:pt idx="280">
                  <c:v>63.8</c:v>
                </c:pt>
                <c:pt idx="281">
                  <c:v>63.8</c:v>
                </c:pt>
                <c:pt idx="282">
                  <c:v>63.8</c:v>
                </c:pt>
                <c:pt idx="283">
                  <c:v>63.8</c:v>
                </c:pt>
                <c:pt idx="284">
                  <c:v>63.8</c:v>
                </c:pt>
                <c:pt idx="285">
                  <c:v>63.8</c:v>
                </c:pt>
                <c:pt idx="286">
                  <c:v>63.8</c:v>
                </c:pt>
                <c:pt idx="287">
                  <c:v>63.8</c:v>
                </c:pt>
                <c:pt idx="288">
                  <c:v>63.8</c:v>
                </c:pt>
                <c:pt idx="289">
                  <c:v>63.8</c:v>
                </c:pt>
                <c:pt idx="290">
                  <c:v>63.8</c:v>
                </c:pt>
                <c:pt idx="291">
                  <c:v>63.8</c:v>
                </c:pt>
                <c:pt idx="292">
                  <c:v>63.8</c:v>
                </c:pt>
                <c:pt idx="293">
                  <c:v>63.8</c:v>
                </c:pt>
                <c:pt idx="294">
                  <c:v>63.8</c:v>
                </c:pt>
                <c:pt idx="295">
                  <c:v>63.8</c:v>
                </c:pt>
                <c:pt idx="296">
                  <c:v>63.8</c:v>
                </c:pt>
                <c:pt idx="297">
                  <c:v>63.8</c:v>
                </c:pt>
                <c:pt idx="298">
                  <c:v>63.8</c:v>
                </c:pt>
                <c:pt idx="299">
                  <c:v>63.8</c:v>
                </c:pt>
                <c:pt idx="300">
                  <c:v>63.8</c:v>
                </c:pt>
                <c:pt idx="301">
                  <c:v>63.8</c:v>
                </c:pt>
                <c:pt idx="302">
                  <c:v>63.8</c:v>
                </c:pt>
                <c:pt idx="303">
                  <c:v>63.8</c:v>
                </c:pt>
                <c:pt idx="304">
                  <c:v>63.8</c:v>
                </c:pt>
                <c:pt idx="305">
                  <c:v>63.8</c:v>
                </c:pt>
                <c:pt idx="306">
                  <c:v>63.8</c:v>
                </c:pt>
                <c:pt idx="307">
                  <c:v>63.8</c:v>
                </c:pt>
                <c:pt idx="308">
                  <c:v>63.8</c:v>
                </c:pt>
                <c:pt idx="309">
                  <c:v>63.8</c:v>
                </c:pt>
                <c:pt idx="310">
                  <c:v>63.8</c:v>
                </c:pt>
                <c:pt idx="311">
                  <c:v>63.8</c:v>
                </c:pt>
                <c:pt idx="312">
                  <c:v>63.8</c:v>
                </c:pt>
                <c:pt idx="313">
                  <c:v>63.8</c:v>
                </c:pt>
                <c:pt idx="314">
                  <c:v>63.8</c:v>
                </c:pt>
                <c:pt idx="315">
                  <c:v>63.8</c:v>
                </c:pt>
                <c:pt idx="316">
                  <c:v>63.8</c:v>
                </c:pt>
                <c:pt idx="317">
                  <c:v>63.8</c:v>
                </c:pt>
                <c:pt idx="318">
                  <c:v>63.8</c:v>
                </c:pt>
                <c:pt idx="319">
                  <c:v>63.8</c:v>
                </c:pt>
                <c:pt idx="320">
                  <c:v>63.8</c:v>
                </c:pt>
                <c:pt idx="321">
                  <c:v>63.8</c:v>
                </c:pt>
                <c:pt idx="322">
                  <c:v>63.8</c:v>
                </c:pt>
                <c:pt idx="323">
                  <c:v>63.8</c:v>
                </c:pt>
                <c:pt idx="324">
                  <c:v>63.8</c:v>
                </c:pt>
                <c:pt idx="325">
                  <c:v>63.8</c:v>
                </c:pt>
                <c:pt idx="326">
                  <c:v>63.8</c:v>
                </c:pt>
                <c:pt idx="327">
                  <c:v>63.8</c:v>
                </c:pt>
                <c:pt idx="328">
                  <c:v>63.8</c:v>
                </c:pt>
                <c:pt idx="329">
                  <c:v>63.8</c:v>
                </c:pt>
                <c:pt idx="330">
                  <c:v>63.8</c:v>
                </c:pt>
                <c:pt idx="331">
                  <c:v>63.8</c:v>
                </c:pt>
                <c:pt idx="332">
                  <c:v>63.8</c:v>
                </c:pt>
                <c:pt idx="333">
                  <c:v>63.8</c:v>
                </c:pt>
                <c:pt idx="334">
                  <c:v>63.8</c:v>
                </c:pt>
                <c:pt idx="335">
                  <c:v>63.8</c:v>
                </c:pt>
                <c:pt idx="336">
                  <c:v>63.8</c:v>
                </c:pt>
                <c:pt idx="337">
                  <c:v>63.8</c:v>
                </c:pt>
                <c:pt idx="338">
                  <c:v>63.8</c:v>
                </c:pt>
                <c:pt idx="339">
                  <c:v>63.8</c:v>
                </c:pt>
                <c:pt idx="340">
                  <c:v>63.8</c:v>
                </c:pt>
                <c:pt idx="341">
                  <c:v>63.8</c:v>
                </c:pt>
                <c:pt idx="342">
                  <c:v>63.8</c:v>
                </c:pt>
                <c:pt idx="343">
                  <c:v>63.8</c:v>
                </c:pt>
                <c:pt idx="344">
                  <c:v>63.8</c:v>
                </c:pt>
                <c:pt idx="345">
                  <c:v>63.8</c:v>
                </c:pt>
                <c:pt idx="346">
                  <c:v>63.8</c:v>
                </c:pt>
                <c:pt idx="347">
                  <c:v>63.8</c:v>
                </c:pt>
                <c:pt idx="348">
                  <c:v>63.8</c:v>
                </c:pt>
                <c:pt idx="349">
                  <c:v>63.8</c:v>
                </c:pt>
                <c:pt idx="350">
                  <c:v>63.8</c:v>
                </c:pt>
                <c:pt idx="351">
                  <c:v>63.8</c:v>
                </c:pt>
                <c:pt idx="352">
                  <c:v>63.8</c:v>
                </c:pt>
                <c:pt idx="353">
                  <c:v>63.8</c:v>
                </c:pt>
                <c:pt idx="354">
                  <c:v>63.8</c:v>
                </c:pt>
                <c:pt idx="355">
                  <c:v>63.8</c:v>
                </c:pt>
                <c:pt idx="356">
                  <c:v>63.8</c:v>
                </c:pt>
                <c:pt idx="357">
                  <c:v>63.8</c:v>
                </c:pt>
                <c:pt idx="358">
                  <c:v>63.8</c:v>
                </c:pt>
                <c:pt idx="359">
                  <c:v>63.8</c:v>
                </c:pt>
                <c:pt idx="360">
                  <c:v>63.8</c:v>
                </c:pt>
                <c:pt idx="361">
                  <c:v>63.8</c:v>
                </c:pt>
                <c:pt idx="362">
                  <c:v>63.8</c:v>
                </c:pt>
                <c:pt idx="363">
                  <c:v>63.8</c:v>
                </c:pt>
                <c:pt idx="364">
                  <c:v>63.8</c:v>
                </c:pt>
                <c:pt idx="365">
                  <c:v>63.8</c:v>
                </c:pt>
                <c:pt idx="366">
                  <c:v>63.8</c:v>
                </c:pt>
                <c:pt idx="367">
                  <c:v>63.8</c:v>
                </c:pt>
                <c:pt idx="368">
                  <c:v>63.8</c:v>
                </c:pt>
                <c:pt idx="369">
                  <c:v>63.8</c:v>
                </c:pt>
                <c:pt idx="370">
                  <c:v>63.8</c:v>
                </c:pt>
                <c:pt idx="371">
                  <c:v>63.8</c:v>
                </c:pt>
                <c:pt idx="372">
                  <c:v>63.8</c:v>
                </c:pt>
                <c:pt idx="373">
                  <c:v>63.8</c:v>
                </c:pt>
                <c:pt idx="374">
                  <c:v>63.8</c:v>
                </c:pt>
                <c:pt idx="375">
                  <c:v>63.8</c:v>
                </c:pt>
                <c:pt idx="376">
                  <c:v>63.8</c:v>
                </c:pt>
                <c:pt idx="377">
                  <c:v>63.8</c:v>
                </c:pt>
                <c:pt idx="378">
                  <c:v>63.8</c:v>
                </c:pt>
                <c:pt idx="379">
                  <c:v>63.8</c:v>
                </c:pt>
                <c:pt idx="380">
                  <c:v>63.8</c:v>
                </c:pt>
                <c:pt idx="381">
                  <c:v>63.8</c:v>
                </c:pt>
                <c:pt idx="382">
                  <c:v>63.8</c:v>
                </c:pt>
                <c:pt idx="383">
                  <c:v>63.8</c:v>
                </c:pt>
                <c:pt idx="384">
                  <c:v>63.8</c:v>
                </c:pt>
                <c:pt idx="385">
                  <c:v>63.8</c:v>
                </c:pt>
                <c:pt idx="386">
                  <c:v>63.8</c:v>
                </c:pt>
                <c:pt idx="387">
                  <c:v>63.8</c:v>
                </c:pt>
                <c:pt idx="388">
                  <c:v>63.8</c:v>
                </c:pt>
                <c:pt idx="389">
                  <c:v>63.8</c:v>
                </c:pt>
                <c:pt idx="390">
                  <c:v>63.8</c:v>
                </c:pt>
                <c:pt idx="391">
                  <c:v>63.8</c:v>
                </c:pt>
                <c:pt idx="392">
                  <c:v>63.8</c:v>
                </c:pt>
                <c:pt idx="393">
                  <c:v>63.8</c:v>
                </c:pt>
                <c:pt idx="394">
                  <c:v>73.84</c:v>
                </c:pt>
                <c:pt idx="395">
                  <c:v>73.84</c:v>
                </c:pt>
                <c:pt idx="396">
                  <c:v>73.84</c:v>
                </c:pt>
                <c:pt idx="397">
                  <c:v>73.84</c:v>
                </c:pt>
                <c:pt idx="398">
                  <c:v>73.84</c:v>
                </c:pt>
                <c:pt idx="399">
                  <c:v>73.84</c:v>
                </c:pt>
                <c:pt idx="400">
                  <c:v>73.84</c:v>
                </c:pt>
                <c:pt idx="401">
                  <c:v>73.84</c:v>
                </c:pt>
                <c:pt idx="402">
                  <c:v>73.84</c:v>
                </c:pt>
                <c:pt idx="403">
                  <c:v>73.84</c:v>
                </c:pt>
                <c:pt idx="404">
                  <c:v>73.84</c:v>
                </c:pt>
                <c:pt idx="405">
                  <c:v>73.84</c:v>
                </c:pt>
                <c:pt idx="406">
                  <c:v>73.84</c:v>
                </c:pt>
                <c:pt idx="407">
                  <c:v>73.84</c:v>
                </c:pt>
                <c:pt idx="408">
                  <c:v>73.84</c:v>
                </c:pt>
                <c:pt idx="409">
                  <c:v>73.84</c:v>
                </c:pt>
                <c:pt idx="410">
                  <c:v>73.84</c:v>
                </c:pt>
                <c:pt idx="411">
                  <c:v>73.84</c:v>
                </c:pt>
                <c:pt idx="412">
                  <c:v>73.84</c:v>
                </c:pt>
                <c:pt idx="413">
                  <c:v>73.84</c:v>
                </c:pt>
                <c:pt idx="414">
                  <c:v>73.84</c:v>
                </c:pt>
                <c:pt idx="415">
                  <c:v>73.84</c:v>
                </c:pt>
                <c:pt idx="416">
                  <c:v>73.84</c:v>
                </c:pt>
                <c:pt idx="417">
                  <c:v>73.84</c:v>
                </c:pt>
                <c:pt idx="418">
                  <c:v>73.84</c:v>
                </c:pt>
                <c:pt idx="419">
                  <c:v>73.84</c:v>
                </c:pt>
                <c:pt idx="420">
                  <c:v>73.84</c:v>
                </c:pt>
                <c:pt idx="421">
                  <c:v>73.84</c:v>
                </c:pt>
                <c:pt idx="422">
                  <c:v>73.84</c:v>
                </c:pt>
                <c:pt idx="423">
                  <c:v>73.84</c:v>
                </c:pt>
                <c:pt idx="424">
                  <c:v>73.84</c:v>
                </c:pt>
                <c:pt idx="425">
                  <c:v>73.84</c:v>
                </c:pt>
                <c:pt idx="426">
                  <c:v>73.84</c:v>
                </c:pt>
                <c:pt idx="427">
                  <c:v>73.84</c:v>
                </c:pt>
                <c:pt idx="428">
                  <c:v>73.84</c:v>
                </c:pt>
                <c:pt idx="429">
                  <c:v>73.84</c:v>
                </c:pt>
                <c:pt idx="430">
                  <c:v>73.84</c:v>
                </c:pt>
                <c:pt idx="431">
                  <c:v>73.84</c:v>
                </c:pt>
                <c:pt idx="432">
                  <c:v>73.84</c:v>
                </c:pt>
                <c:pt idx="433">
                  <c:v>73.84</c:v>
                </c:pt>
                <c:pt idx="434">
                  <c:v>73.84</c:v>
                </c:pt>
                <c:pt idx="435">
                  <c:v>73.84</c:v>
                </c:pt>
                <c:pt idx="436">
                  <c:v>73.84</c:v>
                </c:pt>
                <c:pt idx="437">
                  <c:v>73.84</c:v>
                </c:pt>
                <c:pt idx="438">
                  <c:v>73.84</c:v>
                </c:pt>
                <c:pt idx="439">
                  <c:v>73.84</c:v>
                </c:pt>
                <c:pt idx="440">
                  <c:v>73.84</c:v>
                </c:pt>
                <c:pt idx="441">
                  <c:v>73.84</c:v>
                </c:pt>
                <c:pt idx="442">
                  <c:v>73.84</c:v>
                </c:pt>
                <c:pt idx="443">
                  <c:v>73.84</c:v>
                </c:pt>
                <c:pt idx="444">
                  <c:v>73.84</c:v>
                </c:pt>
                <c:pt idx="445">
                  <c:v>73.84</c:v>
                </c:pt>
                <c:pt idx="446">
                  <c:v>73.84</c:v>
                </c:pt>
                <c:pt idx="447">
                  <c:v>73.84</c:v>
                </c:pt>
                <c:pt idx="448">
                  <c:v>73.84</c:v>
                </c:pt>
                <c:pt idx="449">
                  <c:v>73.84</c:v>
                </c:pt>
                <c:pt idx="450">
                  <c:v>73.84</c:v>
                </c:pt>
                <c:pt idx="451">
                  <c:v>73.84</c:v>
                </c:pt>
                <c:pt idx="452">
                  <c:v>73.84</c:v>
                </c:pt>
                <c:pt idx="453">
                  <c:v>73.84</c:v>
                </c:pt>
                <c:pt idx="454">
                  <c:v>73.84</c:v>
                </c:pt>
                <c:pt idx="455">
                  <c:v>73.84</c:v>
                </c:pt>
                <c:pt idx="456">
                  <c:v>73.84</c:v>
                </c:pt>
                <c:pt idx="457">
                  <c:v>73.84</c:v>
                </c:pt>
                <c:pt idx="458">
                  <c:v>73.84</c:v>
                </c:pt>
                <c:pt idx="459">
                  <c:v>73.84</c:v>
                </c:pt>
                <c:pt idx="460">
                  <c:v>73.84</c:v>
                </c:pt>
                <c:pt idx="461">
                  <c:v>73.84</c:v>
                </c:pt>
                <c:pt idx="462">
                  <c:v>73.84</c:v>
                </c:pt>
                <c:pt idx="463">
                  <c:v>73.84</c:v>
                </c:pt>
                <c:pt idx="464">
                  <c:v>73.84</c:v>
                </c:pt>
                <c:pt idx="465">
                  <c:v>73.84</c:v>
                </c:pt>
                <c:pt idx="466">
                  <c:v>73.84</c:v>
                </c:pt>
                <c:pt idx="467">
                  <c:v>73.84</c:v>
                </c:pt>
                <c:pt idx="468">
                  <c:v>73.84</c:v>
                </c:pt>
                <c:pt idx="469">
                  <c:v>73.84</c:v>
                </c:pt>
                <c:pt idx="470">
                  <c:v>73.84</c:v>
                </c:pt>
                <c:pt idx="471">
                  <c:v>73.84</c:v>
                </c:pt>
                <c:pt idx="472">
                  <c:v>73.84</c:v>
                </c:pt>
                <c:pt idx="473">
                  <c:v>73.84</c:v>
                </c:pt>
                <c:pt idx="474">
                  <c:v>73.84</c:v>
                </c:pt>
                <c:pt idx="475">
                  <c:v>73.84</c:v>
                </c:pt>
                <c:pt idx="476">
                  <c:v>73.84</c:v>
                </c:pt>
                <c:pt idx="477">
                  <c:v>73.84</c:v>
                </c:pt>
                <c:pt idx="478">
                  <c:v>73.84</c:v>
                </c:pt>
                <c:pt idx="479">
                  <c:v>73.84</c:v>
                </c:pt>
                <c:pt idx="480">
                  <c:v>73.84</c:v>
                </c:pt>
                <c:pt idx="481">
                  <c:v>73.84</c:v>
                </c:pt>
                <c:pt idx="482">
                  <c:v>73.84</c:v>
                </c:pt>
                <c:pt idx="483">
                  <c:v>73.84</c:v>
                </c:pt>
                <c:pt idx="484">
                  <c:v>73.84</c:v>
                </c:pt>
                <c:pt idx="485">
                  <c:v>73.84</c:v>
                </c:pt>
                <c:pt idx="486">
                  <c:v>73.84</c:v>
                </c:pt>
                <c:pt idx="487">
                  <c:v>73.84</c:v>
                </c:pt>
                <c:pt idx="488">
                  <c:v>73.84</c:v>
                </c:pt>
                <c:pt idx="489">
                  <c:v>73.84</c:v>
                </c:pt>
                <c:pt idx="490">
                  <c:v>73.84</c:v>
                </c:pt>
                <c:pt idx="491">
                  <c:v>73.84</c:v>
                </c:pt>
                <c:pt idx="492">
                  <c:v>73.84</c:v>
                </c:pt>
                <c:pt idx="493">
                  <c:v>73.84</c:v>
                </c:pt>
                <c:pt idx="494">
                  <c:v>73.84</c:v>
                </c:pt>
                <c:pt idx="495">
                  <c:v>73.84</c:v>
                </c:pt>
                <c:pt idx="496">
                  <c:v>73.84</c:v>
                </c:pt>
                <c:pt idx="497">
                  <c:v>73.84</c:v>
                </c:pt>
                <c:pt idx="498">
                  <c:v>73.84</c:v>
                </c:pt>
                <c:pt idx="499">
                  <c:v>73.84</c:v>
                </c:pt>
                <c:pt idx="500">
                  <c:v>73.84</c:v>
                </c:pt>
                <c:pt idx="501">
                  <c:v>73.84</c:v>
                </c:pt>
                <c:pt idx="502">
                  <c:v>73.84</c:v>
                </c:pt>
                <c:pt idx="503">
                  <c:v>73.84</c:v>
                </c:pt>
                <c:pt idx="504">
                  <c:v>73.84</c:v>
                </c:pt>
                <c:pt idx="505">
                  <c:v>73.84</c:v>
                </c:pt>
                <c:pt idx="506">
                  <c:v>73.84</c:v>
                </c:pt>
                <c:pt idx="507">
                  <c:v>73.84</c:v>
                </c:pt>
                <c:pt idx="508">
                  <c:v>73.84</c:v>
                </c:pt>
                <c:pt idx="509">
                  <c:v>73.84</c:v>
                </c:pt>
                <c:pt idx="510">
                  <c:v>73.84</c:v>
                </c:pt>
                <c:pt idx="511">
                  <c:v>73.84</c:v>
                </c:pt>
                <c:pt idx="512">
                  <c:v>73.84</c:v>
                </c:pt>
                <c:pt idx="513">
                  <c:v>73.84</c:v>
                </c:pt>
                <c:pt idx="514">
                  <c:v>73.84</c:v>
                </c:pt>
                <c:pt idx="515">
                  <c:v>73.84</c:v>
                </c:pt>
                <c:pt idx="516">
                  <c:v>73.84</c:v>
                </c:pt>
                <c:pt idx="517">
                  <c:v>73.84</c:v>
                </c:pt>
                <c:pt idx="518">
                  <c:v>73.84</c:v>
                </c:pt>
                <c:pt idx="519">
                  <c:v>73.84</c:v>
                </c:pt>
                <c:pt idx="520">
                  <c:v>73.84</c:v>
                </c:pt>
                <c:pt idx="521">
                  <c:v>73.84</c:v>
                </c:pt>
                <c:pt idx="522">
                  <c:v>73.84</c:v>
                </c:pt>
                <c:pt idx="523">
                  <c:v>73.84</c:v>
                </c:pt>
                <c:pt idx="524">
                  <c:v>73.84</c:v>
                </c:pt>
                <c:pt idx="525">
                  <c:v>73.84</c:v>
                </c:pt>
                <c:pt idx="526">
                  <c:v>73.84</c:v>
                </c:pt>
                <c:pt idx="527">
                  <c:v>73.84</c:v>
                </c:pt>
                <c:pt idx="528">
                  <c:v>73.84</c:v>
                </c:pt>
                <c:pt idx="529">
                  <c:v>73.84</c:v>
                </c:pt>
                <c:pt idx="530">
                  <c:v>73.84</c:v>
                </c:pt>
                <c:pt idx="531">
                  <c:v>73.84</c:v>
                </c:pt>
                <c:pt idx="532">
                  <c:v>73.84</c:v>
                </c:pt>
                <c:pt idx="533">
                  <c:v>73.84</c:v>
                </c:pt>
                <c:pt idx="534">
                  <c:v>73.84</c:v>
                </c:pt>
                <c:pt idx="535">
                  <c:v>73.84</c:v>
                </c:pt>
                <c:pt idx="536">
                  <c:v>73.84</c:v>
                </c:pt>
                <c:pt idx="537">
                  <c:v>73.84</c:v>
                </c:pt>
                <c:pt idx="538">
                  <c:v>73.84</c:v>
                </c:pt>
                <c:pt idx="539">
                  <c:v>73.84</c:v>
                </c:pt>
                <c:pt idx="540">
                  <c:v>73.84</c:v>
                </c:pt>
                <c:pt idx="541">
                  <c:v>73.84</c:v>
                </c:pt>
                <c:pt idx="542">
                  <c:v>73.84</c:v>
                </c:pt>
                <c:pt idx="543">
                  <c:v>114.2</c:v>
                </c:pt>
                <c:pt idx="544">
                  <c:v>114.2</c:v>
                </c:pt>
                <c:pt idx="545">
                  <c:v>114.2</c:v>
                </c:pt>
                <c:pt idx="546">
                  <c:v>114.2</c:v>
                </c:pt>
                <c:pt idx="547">
                  <c:v>114.2</c:v>
                </c:pt>
                <c:pt idx="548">
                  <c:v>114.2</c:v>
                </c:pt>
                <c:pt idx="549">
                  <c:v>114.2</c:v>
                </c:pt>
                <c:pt idx="550">
                  <c:v>114.2</c:v>
                </c:pt>
                <c:pt idx="551">
                  <c:v>114.2</c:v>
                </c:pt>
                <c:pt idx="552">
                  <c:v>114.2</c:v>
                </c:pt>
                <c:pt idx="553">
                  <c:v>114.2</c:v>
                </c:pt>
                <c:pt idx="554">
                  <c:v>114.2</c:v>
                </c:pt>
                <c:pt idx="555">
                  <c:v>114.2</c:v>
                </c:pt>
                <c:pt idx="556">
                  <c:v>114.2</c:v>
                </c:pt>
                <c:pt idx="557">
                  <c:v>114.2</c:v>
                </c:pt>
                <c:pt idx="558">
                  <c:v>114.2</c:v>
                </c:pt>
                <c:pt idx="559">
                  <c:v>114.2</c:v>
                </c:pt>
                <c:pt idx="560">
                  <c:v>114.2</c:v>
                </c:pt>
                <c:pt idx="561">
                  <c:v>114.2</c:v>
                </c:pt>
                <c:pt idx="562">
                  <c:v>114.2</c:v>
                </c:pt>
                <c:pt idx="563">
                  <c:v>114.2</c:v>
                </c:pt>
                <c:pt idx="564">
                  <c:v>114.2</c:v>
                </c:pt>
                <c:pt idx="565">
                  <c:v>114.2</c:v>
                </c:pt>
                <c:pt idx="566">
                  <c:v>114.2</c:v>
                </c:pt>
                <c:pt idx="567">
                  <c:v>114.2</c:v>
                </c:pt>
                <c:pt idx="568">
                  <c:v>114.2</c:v>
                </c:pt>
                <c:pt idx="569">
                  <c:v>114.2</c:v>
                </c:pt>
                <c:pt idx="570">
                  <c:v>114.2</c:v>
                </c:pt>
                <c:pt idx="571">
                  <c:v>114.2</c:v>
                </c:pt>
                <c:pt idx="572">
                  <c:v>114.2</c:v>
                </c:pt>
                <c:pt idx="573">
                  <c:v>114.2</c:v>
                </c:pt>
                <c:pt idx="574">
                  <c:v>114.2</c:v>
                </c:pt>
                <c:pt idx="575">
                  <c:v>114.2</c:v>
                </c:pt>
                <c:pt idx="576">
                  <c:v>114.2</c:v>
                </c:pt>
                <c:pt idx="577">
                  <c:v>114.2</c:v>
                </c:pt>
                <c:pt idx="578">
                  <c:v>114.2</c:v>
                </c:pt>
                <c:pt idx="579">
                  <c:v>114.2</c:v>
                </c:pt>
                <c:pt idx="580">
                  <c:v>114.2</c:v>
                </c:pt>
                <c:pt idx="581">
                  <c:v>114.2</c:v>
                </c:pt>
                <c:pt idx="582">
                  <c:v>114.2</c:v>
                </c:pt>
                <c:pt idx="583">
                  <c:v>114.2</c:v>
                </c:pt>
                <c:pt idx="584">
                  <c:v>114.2</c:v>
                </c:pt>
                <c:pt idx="585">
                  <c:v>114.2</c:v>
                </c:pt>
                <c:pt idx="586">
                  <c:v>114.2</c:v>
                </c:pt>
                <c:pt idx="587">
                  <c:v>114.2</c:v>
                </c:pt>
                <c:pt idx="588">
                  <c:v>114.2</c:v>
                </c:pt>
                <c:pt idx="589">
                  <c:v>114.2</c:v>
                </c:pt>
                <c:pt idx="590">
                  <c:v>114.2</c:v>
                </c:pt>
                <c:pt idx="591">
                  <c:v>114.2</c:v>
                </c:pt>
                <c:pt idx="592">
                  <c:v>114.2</c:v>
                </c:pt>
                <c:pt idx="593">
                  <c:v>114.2</c:v>
                </c:pt>
                <c:pt idx="594">
                  <c:v>114.2</c:v>
                </c:pt>
                <c:pt idx="595">
                  <c:v>114.2</c:v>
                </c:pt>
                <c:pt idx="596">
                  <c:v>114.2</c:v>
                </c:pt>
                <c:pt idx="597">
                  <c:v>114.2</c:v>
                </c:pt>
                <c:pt idx="598">
                  <c:v>114.2</c:v>
                </c:pt>
                <c:pt idx="599">
                  <c:v>114.2</c:v>
                </c:pt>
                <c:pt idx="600">
                  <c:v>114.2</c:v>
                </c:pt>
                <c:pt idx="601">
                  <c:v>114.2</c:v>
                </c:pt>
                <c:pt idx="602">
                  <c:v>114.2</c:v>
                </c:pt>
                <c:pt idx="603">
                  <c:v>114.2</c:v>
                </c:pt>
                <c:pt idx="604">
                  <c:v>114.2</c:v>
                </c:pt>
                <c:pt idx="605">
                  <c:v>114.2</c:v>
                </c:pt>
                <c:pt idx="606">
                  <c:v>114.2</c:v>
                </c:pt>
                <c:pt idx="607">
                  <c:v>114.2</c:v>
                </c:pt>
                <c:pt idx="608">
                  <c:v>114.2</c:v>
                </c:pt>
                <c:pt idx="609">
                  <c:v>114.2</c:v>
                </c:pt>
                <c:pt idx="610">
                  <c:v>114.2</c:v>
                </c:pt>
                <c:pt idx="611">
                  <c:v>114.2</c:v>
                </c:pt>
                <c:pt idx="612">
                  <c:v>114.2</c:v>
                </c:pt>
                <c:pt idx="613">
                  <c:v>114.2</c:v>
                </c:pt>
                <c:pt idx="614">
                  <c:v>114.2</c:v>
                </c:pt>
                <c:pt idx="615">
                  <c:v>114.2</c:v>
                </c:pt>
                <c:pt idx="616">
                  <c:v>114.2</c:v>
                </c:pt>
                <c:pt idx="617">
                  <c:v>114.2</c:v>
                </c:pt>
                <c:pt idx="618">
                  <c:v>114.2</c:v>
                </c:pt>
                <c:pt idx="619">
                  <c:v>114.2</c:v>
                </c:pt>
                <c:pt idx="620">
                  <c:v>114.2</c:v>
                </c:pt>
                <c:pt idx="621">
                  <c:v>114.2</c:v>
                </c:pt>
                <c:pt idx="622">
                  <c:v>114.2</c:v>
                </c:pt>
                <c:pt idx="623">
                  <c:v>114.2</c:v>
                </c:pt>
                <c:pt idx="624">
                  <c:v>114.2</c:v>
                </c:pt>
                <c:pt idx="625">
                  <c:v>114.2</c:v>
                </c:pt>
                <c:pt idx="626">
                  <c:v>114.2</c:v>
                </c:pt>
                <c:pt idx="627">
                  <c:v>114.2</c:v>
                </c:pt>
                <c:pt idx="628">
                  <c:v>114.2</c:v>
                </c:pt>
                <c:pt idx="629">
                  <c:v>114.2</c:v>
                </c:pt>
                <c:pt idx="630">
                  <c:v>114.2</c:v>
                </c:pt>
                <c:pt idx="631">
                  <c:v>114.2</c:v>
                </c:pt>
                <c:pt idx="632">
                  <c:v>114.2</c:v>
                </c:pt>
                <c:pt idx="633">
                  <c:v>114.2</c:v>
                </c:pt>
                <c:pt idx="634">
                  <c:v>114.2</c:v>
                </c:pt>
                <c:pt idx="635">
                  <c:v>114.2</c:v>
                </c:pt>
                <c:pt idx="636">
                  <c:v>114.2</c:v>
                </c:pt>
                <c:pt idx="637">
                  <c:v>114.2</c:v>
                </c:pt>
                <c:pt idx="638">
                  <c:v>114.2</c:v>
                </c:pt>
                <c:pt idx="639">
                  <c:v>114.2</c:v>
                </c:pt>
                <c:pt idx="640">
                  <c:v>114.2</c:v>
                </c:pt>
                <c:pt idx="641">
                  <c:v>114.2</c:v>
                </c:pt>
                <c:pt idx="642">
                  <c:v>114.2</c:v>
                </c:pt>
                <c:pt idx="643">
                  <c:v>114.2</c:v>
                </c:pt>
                <c:pt idx="644">
                  <c:v>114.2</c:v>
                </c:pt>
                <c:pt idx="645">
                  <c:v>114.2</c:v>
                </c:pt>
                <c:pt idx="646">
                  <c:v>114.2</c:v>
                </c:pt>
                <c:pt idx="647">
                  <c:v>114.2</c:v>
                </c:pt>
                <c:pt idx="648">
                  <c:v>114.2</c:v>
                </c:pt>
                <c:pt idx="649">
                  <c:v>114.2</c:v>
                </c:pt>
                <c:pt idx="650">
                  <c:v>114.2</c:v>
                </c:pt>
                <c:pt idx="651">
                  <c:v>114.2</c:v>
                </c:pt>
                <c:pt idx="652">
                  <c:v>114.2</c:v>
                </c:pt>
                <c:pt idx="653">
                  <c:v>114.2</c:v>
                </c:pt>
                <c:pt idx="654">
                  <c:v>114.2</c:v>
                </c:pt>
                <c:pt idx="655">
                  <c:v>114.2</c:v>
                </c:pt>
                <c:pt idx="656">
                  <c:v>114.2</c:v>
                </c:pt>
                <c:pt idx="657">
                  <c:v>114.2</c:v>
                </c:pt>
                <c:pt idx="658">
                  <c:v>114.2</c:v>
                </c:pt>
                <c:pt idx="659">
                  <c:v>114.2</c:v>
                </c:pt>
                <c:pt idx="660">
                  <c:v>114.2</c:v>
                </c:pt>
                <c:pt idx="661">
                  <c:v>114.2</c:v>
                </c:pt>
                <c:pt idx="662">
                  <c:v>114.2</c:v>
                </c:pt>
                <c:pt idx="663">
                  <c:v>114.2</c:v>
                </c:pt>
                <c:pt idx="664">
                  <c:v>114.2</c:v>
                </c:pt>
                <c:pt idx="665">
                  <c:v>114.2</c:v>
                </c:pt>
                <c:pt idx="666">
                  <c:v>114.2</c:v>
                </c:pt>
                <c:pt idx="667">
                  <c:v>114.2</c:v>
                </c:pt>
                <c:pt idx="668">
                  <c:v>114.2</c:v>
                </c:pt>
                <c:pt idx="669">
                  <c:v>114.2</c:v>
                </c:pt>
                <c:pt idx="670">
                  <c:v>114.2</c:v>
                </c:pt>
                <c:pt idx="671">
                  <c:v>114.2</c:v>
                </c:pt>
                <c:pt idx="672">
                  <c:v>114.2</c:v>
                </c:pt>
                <c:pt idx="673">
                  <c:v>114.2</c:v>
                </c:pt>
                <c:pt idx="674">
                  <c:v>114.2</c:v>
                </c:pt>
                <c:pt idx="675">
                  <c:v>114.2</c:v>
                </c:pt>
                <c:pt idx="676">
                  <c:v>114.2</c:v>
                </c:pt>
                <c:pt idx="677">
                  <c:v>114.2</c:v>
                </c:pt>
                <c:pt idx="678">
                  <c:v>114.2</c:v>
                </c:pt>
                <c:pt idx="679">
                  <c:v>114.2</c:v>
                </c:pt>
                <c:pt idx="680">
                  <c:v>114.2</c:v>
                </c:pt>
                <c:pt idx="681">
                  <c:v>114.2</c:v>
                </c:pt>
                <c:pt idx="682">
                  <c:v>114.2</c:v>
                </c:pt>
                <c:pt idx="683">
                  <c:v>114.2</c:v>
                </c:pt>
                <c:pt idx="684">
                  <c:v>114.2</c:v>
                </c:pt>
                <c:pt idx="685">
                  <c:v>114.2</c:v>
                </c:pt>
                <c:pt idx="686">
                  <c:v>114.2</c:v>
                </c:pt>
                <c:pt idx="687">
                  <c:v>114.2</c:v>
                </c:pt>
                <c:pt idx="688">
                  <c:v>114.2</c:v>
                </c:pt>
                <c:pt idx="689">
                  <c:v>20</c:v>
                </c:pt>
                <c:pt idx="690">
                  <c:v>20</c:v>
                </c:pt>
                <c:pt idx="691">
                  <c:v>101.08</c:v>
                </c:pt>
                <c:pt idx="692">
                  <c:v>101.08</c:v>
                </c:pt>
                <c:pt idx="693">
                  <c:v>101.08</c:v>
                </c:pt>
                <c:pt idx="694">
                  <c:v>101.08</c:v>
                </c:pt>
                <c:pt idx="695">
                  <c:v>101.08</c:v>
                </c:pt>
                <c:pt idx="696">
                  <c:v>101.08</c:v>
                </c:pt>
                <c:pt idx="697">
                  <c:v>101.08</c:v>
                </c:pt>
                <c:pt idx="698">
                  <c:v>101.08</c:v>
                </c:pt>
                <c:pt idx="699">
                  <c:v>101.08</c:v>
                </c:pt>
                <c:pt idx="700">
                  <c:v>101.08</c:v>
                </c:pt>
                <c:pt idx="701">
                  <c:v>101.08</c:v>
                </c:pt>
                <c:pt idx="702">
                  <c:v>101.08</c:v>
                </c:pt>
                <c:pt idx="703">
                  <c:v>101.08</c:v>
                </c:pt>
                <c:pt idx="704">
                  <c:v>101.08</c:v>
                </c:pt>
                <c:pt idx="705">
                  <c:v>101.08</c:v>
                </c:pt>
                <c:pt idx="706">
                  <c:v>101.08</c:v>
                </c:pt>
                <c:pt idx="707">
                  <c:v>101.08</c:v>
                </c:pt>
                <c:pt idx="708">
                  <c:v>101.08</c:v>
                </c:pt>
                <c:pt idx="709">
                  <c:v>101.08</c:v>
                </c:pt>
                <c:pt idx="710">
                  <c:v>101.08</c:v>
                </c:pt>
                <c:pt idx="711">
                  <c:v>101.08</c:v>
                </c:pt>
                <c:pt idx="712">
                  <c:v>101.08</c:v>
                </c:pt>
                <c:pt idx="713">
                  <c:v>101.08</c:v>
                </c:pt>
                <c:pt idx="714">
                  <c:v>101.08</c:v>
                </c:pt>
                <c:pt idx="715">
                  <c:v>101.08</c:v>
                </c:pt>
                <c:pt idx="716">
                  <c:v>101.08</c:v>
                </c:pt>
                <c:pt idx="717">
                  <c:v>101.08</c:v>
                </c:pt>
                <c:pt idx="718">
                  <c:v>101.08</c:v>
                </c:pt>
                <c:pt idx="719">
                  <c:v>101.08</c:v>
                </c:pt>
                <c:pt idx="720">
                  <c:v>101.08</c:v>
                </c:pt>
                <c:pt idx="721">
                  <c:v>101.08</c:v>
                </c:pt>
                <c:pt idx="722">
                  <c:v>101.08</c:v>
                </c:pt>
                <c:pt idx="723">
                  <c:v>101.08</c:v>
                </c:pt>
                <c:pt idx="724">
                  <c:v>101.08</c:v>
                </c:pt>
                <c:pt idx="725">
                  <c:v>101.08</c:v>
                </c:pt>
                <c:pt idx="726">
                  <c:v>101.08</c:v>
                </c:pt>
                <c:pt idx="727">
                  <c:v>101.08</c:v>
                </c:pt>
                <c:pt idx="728">
                  <c:v>101.08</c:v>
                </c:pt>
                <c:pt idx="729">
                  <c:v>101.08</c:v>
                </c:pt>
                <c:pt idx="730">
                  <c:v>101.08</c:v>
                </c:pt>
                <c:pt idx="731">
                  <c:v>101.08</c:v>
                </c:pt>
                <c:pt idx="732">
                  <c:v>101.08</c:v>
                </c:pt>
                <c:pt idx="733">
                  <c:v>101.08</c:v>
                </c:pt>
                <c:pt idx="734">
                  <c:v>101.08</c:v>
                </c:pt>
                <c:pt idx="735">
                  <c:v>101.08</c:v>
                </c:pt>
                <c:pt idx="736">
                  <c:v>101.08</c:v>
                </c:pt>
                <c:pt idx="737">
                  <c:v>101.08</c:v>
                </c:pt>
                <c:pt idx="738">
                  <c:v>101.08</c:v>
                </c:pt>
                <c:pt idx="739">
                  <c:v>101.08</c:v>
                </c:pt>
                <c:pt idx="740">
                  <c:v>101.08</c:v>
                </c:pt>
                <c:pt idx="741">
                  <c:v>101.08</c:v>
                </c:pt>
                <c:pt idx="742">
                  <c:v>101.08</c:v>
                </c:pt>
                <c:pt idx="743">
                  <c:v>101.08</c:v>
                </c:pt>
                <c:pt idx="744">
                  <c:v>101.08</c:v>
                </c:pt>
                <c:pt idx="745">
                  <c:v>101.08</c:v>
                </c:pt>
                <c:pt idx="746">
                  <c:v>101.08</c:v>
                </c:pt>
                <c:pt idx="747">
                  <c:v>101.08</c:v>
                </c:pt>
                <c:pt idx="748">
                  <c:v>101.08</c:v>
                </c:pt>
                <c:pt idx="749">
                  <c:v>101.08</c:v>
                </c:pt>
                <c:pt idx="750">
                  <c:v>101.08</c:v>
                </c:pt>
                <c:pt idx="751">
                  <c:v>101.08</c:v>
                </c:pt>
                <c:pt idx="752">
                  <c:v>101.08</c:v>
                </c:pt>
                <c:pt idx="753">
                  <c:v>101.08</c:v>
                </c:pt>
                <c:pt idx="754">
                  <c:v>101.08</c:v>
                </c:pt>
                <c:pt idx="755">
                  <c:v>101.08</c:v>
                </c:pt>
                <c:pt idx="756">
                  <c:v>101.08</c:v>
                </c:pt>
                <c:pt idx="757">
                  <c:v>101.08</c:v>
                </c:pt>
                <c:pt idx="758">
                  <c:v>101.08</c:v>
                </c:pt>
                <c:pt idx="759">
                  <c:v>101.08</c:v>
                </c:pt>
                <c:pt idx="760">
                  <c:v>101.08</c:v>
                </c:pt>
                <c:pt idx="761">
                  <c:v>101.08</c:v>
                </c:pt>
                <c:pt idx="762">
                  <c:v>101.08</c:v>
                </c:pt>
                <c:pt idx="763">
                  <c:v>101.08</c:v>
                </c:pt>
                <c:pt idx="764">
                  <c:v>101.08</c:v>
                </c:pt>
                <c:pt idx="765">
                  <c:v>101.08</c:v>
                </c:pt>
                <c:pt idx="766">
                  <c:v>101.08</c:v>
                </c:pt>
                <c:pt idx="767">
                  <c:v>101.08</c:v>
                </c:pt>
                <c:pt idx="768">
                  <c:v>101.08</c:v>
                </c:pt>
                <c:pt idx="769">
                  <c:v>101.08</c:v>
                </c:pt>
                <c:pt idx="770">
                  <c:v>101.08</c:v>
                </c:pt>
                <c:pt idx="771">
                  <c:v>101.08</c:v>
                </c:pt>
                <c:pt idx="772">
                  <c:v>101.08</c:v>
                </c:pt>
                <c:pt idx="773">
                  <c:v>101.08</c:v>
                </c:pt>
                <c:pt idx="774">
                  <c:v>101.08</c:v>
                </c:pt>
                <c:pt idx="775">
                  <c:v>101.08</c:v>
                </c:pt>
                <c:pt idx="776">
                  <c:v>101.08</c:v>
                </c:pt>
                <c:pt idx="777">
                  <c:v>101.08</c:v>
                </c:pt>
                <c:pt idx="778">
                  <c:v>101.08</c:v>
                </c:pt>
                <c:pt idx="779">
                  <c:v>101.08</c:v>
                </c:pt>
                <c:pt idx="780">
                  <c:v>101.08</c:v>
                </c:pt>
                <c:pt idx="781">
                  <c:v>101.08</c:v>
                </c:pt>
                <c:pt idx="782">
                  <c:v>101.08</c:v>
                </c:pt>
                <c:pt idx="783">
                  <c:v>101.08</c:v>
                </c:pt>
                <c:pt idx="784">
                  <c:v>101.08</c:v>
                </c:pt>
                <c:pt idx="785">
                  <c:v>101.08</c:v>
                </c:pt>
                <c:pt idx="786">
                  <c:v>101.08</c:v>
                </c:pt>
                <c:pt idx="787">
                  <c:v>101.08</c:v>
                </c:pt>
                <c:pt idx="788">
                  <c:v>101.08</c:v>
                </c:pt>
                <c:pt idx="789">
                  <c:v>101.08</c:v>
                </c:pt>
                <c:pt idx="790">
                  <c:v>101.08</c:v>
                </c:pt>
                <c:pt idx="791">
                  <c:v>101.08</c:v>
                </c:pt>
                <c:pt idx="792">
                  <c:v>101.08</c:v>
                </c:pt>
                <c:pt idx="793">
                  <c:v>101.08</c:v>
                </c:pt>
                <c:pt idx="794">
                  <c:v>101.08</c:v>
                </c:pt>
                <c:pt idx="795">
                  <c:v>101.08</c:v>
                </c:pt>
                <c:pt idx="796">
                  <c:v>101.08</c:v>
                </c:pt>
                <c:pt idx="797">
                  <c:v>101.08</c:v>
                </c:pt>
                <c:pt idx="798">
                  <c:v>101.08</c:v>
                </c:pt>
                <c:pt idx="799">
                  <c:v>101.08</c:v>
                </c:pt>
                <c:pt idx="800">
                  <c:v>101.08</c:v>
                </c:pt>
                <c:pt idx="801">
                  <c:v>101.08</c:v>
                </c:pt>
                <c:pt idx="802">
                  <c:v>101.08</c:v>
                </c:pt>
                <c:pt idx="803">
                  <c:v>101.08</c:v>
                </c:pt>
                <c:pt idx="804">
                  <c:v>101.08</c:v>
                </c:pt>
                <c:pt idx="805">
                  <c:v>101.08</c:v>
                </c:pt>
                <c:pt idx="806">
                  <c:v>101.08</c:v>
                </c:pt>
                <c:pt idx="807">
                  <c:v>101.08</c:v>
                </c:pt>
                <c:pt idx="808">
                  <c:v>101.08</c:v>
                </c:pt>
                <c:pt idx="809">
                  <c:v>101.08</c:v>
                </c:pt>
                <c:pt idx="810">
                  <c:v>101.08</c:v>
                </c:pt>
                <c:pt idx="811">
                  <c:v>101.08</c:v>
                </c:pt>
                <c:pt idx="812">
                  <c:v>101.08</c:v>
                </c:pt>
                <c:pt idx="813">
                  <c:v>101.08</c:v>
                </c:pt>
                <c:pt idx="814">
                  <c:v>101.08</c:v>
                </c:pt>
                <c:pt idx="815">
                  <c:v>101.08</c:v>
                </c:pt>
                <c:pt idx="816">
                  <c:v>101.08</c:v>
                </c:pt>
                <c:pt idx="817">
                  <c:v>101.08</c:v>
                </c:pt>
                <c:pt idx="818">
                  <c:v>101.08</c:v>
                </c:pt>
                <c:pt idx="819">
                  <c:v>101.08</c:v>
                </c:pt>
                <c:pt idx="820">
                  <c:v>101.08</c:v>
                </c:pt>
                <c:pt idx="821">
                  <c:v>101.08</c:v>
                </c:pt>
                <c:pt idx="822">
                  <c:v>101.08</c:v>
                </c:pt>
                <c:pt idx="823">
                  <c:v>101.08</c:v>
                </c:pt>
                <c:pt idx="824">
                  <c:v>101.08</c:v>
                </c:pt>
                <c:pt idx="825">
                  <c:v>101.08</c:v>
                </c:pt>
                <c:pt idx="826">
                  <c:v>101.08</c:v>
                </c:pt>
                <c:pt idx="827">
                  <c:v>101.08</c:v>
                </c:pt>
                <c:pt idx="828">
                  <c:v>101.08</c:v>
                </c:pt>
                <c:pt idx="829">
                  <c:v>101.08</c:v>
                </c:pt>
                <c:pt idx="830">
                  <c:v>101.08</c:v>
                </c:pt>
                <c:pt idx="831">
                  <c:v>101.08</c:v>
                </c:pt>
                <c:pt idx="832">
                  <c:v>101.08</c:v>
                </c:pt>
                <c:pt idx="833">
                  <c:v>101.08</c:v>
                </c:pt>
                <c:pt idx="834">
                  <c:v>101.08</c:v>
                </c:pt>
                <c:pt idx="835">
                  <c:v>101.08</c:v>
                </c:pt>
                <c:pt idx="836">
                  <c:v>101.08</c:v>
                </c:pt>
                <c:pt idx="837">
                  <c:v>101.08</c:v>
                </c:pt>
                <c:pt idx="838">
                  <c:v>101.08</c:v>
                </c:pt>
                <c:pt idx="839">
                  <c:v>101.08</c:v>
                </c:pt>
                <c:pt idx="840">
                  <c:v>101.08</c:v>
                </c:pt>
                <c:pt idx="841">
                  <c:v>101.08</c:v>
                </c:pt>
                <c:pt idx="842">
                  <c:v>140</c:v>
                </c:pt>
                <c:pt idx="843">
                  <c:v>140</c:v>
                </c:pt>
                <c:pt idx="844">
                  <c:v>140</c:v>
                </c:pt>
                <c:pt idx="845">
                  <c:v>140</c:v>
                </c:pt>
                <c:pt idx="846">
                  <c:v>140</c:v>
                </c:pt>
                <c:pt idx="847">
                  <c:v>140</c:v>
                </c:pt>
                <c:pt idx="848">
                  <c:v>140</c:v>
                </c:pt>
                <c:pt idx="849">
                  <c:v>140</c:v>
                </c:pt>
                <c:pt idx="850">
                  <c:v>140</c:v>
                </c:pt>
                <c:pt idx="851">
                  <c:v>140</c:v>
                </c:pt>
                <c:pt idx="852">
                  <c:v>140</c:v>
                </c:pt>
              </c:numCache>
            </c:numRef>
          </c:xVal>
          <c:yVal>
            <c:numRef>
              <c:f>Animas_Plume_Total_Data!$AZ$4:$AZ$856</c:f>
              <c:numCache>
                <c:formatCode>General</c:formatCode>
                <c:ptCount val="853"/>
                <c:pt idx="0">
                  <c:v>3.3500000000000002E-2</c:v>
                </c:pt>
                <c:pt idx="1">
                  <c:v>2.8000000000000001E-2</c:v>
                </c:pt>
                <c:pt idx="2">
                  <c:v>1.8200000000000001E-2</c:v>
                </c:pt>
                <c:pt idx="3">
                  <c:v>2.01E-2</c:v>
                </c:pt>
                <c:pt idx="4">
                  <c:v>1.9300000000000001E-2</c:v>
                </c:pt>
                <c:pt idx="5">
                  <c:v>2.06E-2</c:v>
                </c:pt>
                <c:pt idx="6">
                  <c:v>1.7999999999999999E-2</c:v>
                </c:pt>
                <c:pt idx="7">
                  <c:v>2.46E-2</c:v>
                </c:pt>
                <c:pt idx="8">
                  <c:v>2.2600000000000002E-2</c:v>
                </c:pt>
                <c:pt idx="9">
                  <c:v>2.1000000000000001E-2</c:v>
                </c:pt>
                <c:pt idx="10">
                  <c:v>1.84E-2</c:v>
                </c:pt>
                <c:pt idx="11">
                  <c:v>1.9600000000000003E-2</c:v>
                </c:pt>
                <c:pt idx="12">
                  <c:v>2.8799999999999999E-2</c:v>
                </c:pt>
                <c:pt idx="13">
                  <c:v>2.4199999999999999E-2</c:v>
                </c:pt>
                <c:pt idx="14">
                  <c:v>2.3199999999999998E-2</c:v>
                </c:pt>
                <c:pt idx="15">
                  <c:v>2.5700000000000001E-2</c:v>
                </c:pt>
                <c:pt idx="16">
                  <c:v>2.2200000000000001E-2</c:v>
                </c:pt>
                <c:pt idx="17">
                  <c:v>2.1700000000000001E-2</c:v>
                </c:pt>
                <c:pt idx="18">
                  <c:v>4.7500000000000001E-2</c:v>
                </c:pt>
                <c:pt idx="19">
                  <c:v>2.7E-2</c:v>
                </c:pt>
                <c:pt idx="20">
                  <c:v>1.03E-2</c:v>
                </c:pt>
                <c:pt idx="25">
                  <c:v>9.0100000000000006E-3</c:v>
                </c:pt>
                <c:pt idx="27">
                  <c:v>3.4000000000000002E-2</c:v>
                </c:pt>
                <c:pt idx="28">
                  <c:v>2.93E-2</c:v>
                </c:pt>
                <c:pt idx="29">
                  <c:v>1.2199999999999999E-2</c:v>
                </c:pt>
                <c:pt idx="30">
                  <c:v>2.5999999999999999E-2</c:v>
                </c:pt>
                <c:pt idx="33">
                  <c:v>3.2000000000000002E-3</c:v>
                </c:pt>
                <c:pt idx="36">
                  <c:v>1.7600000000000001E-2</c:v>
                </c:pt>
                <c:pt idx="38">
                  <c:v>1.6500000000000001E-2</c:v>
                </c:pt>
                <c:pt idx="41">
                  <c:v>1E-3</c:v>
                </c:pt>
                <c:pt idx="42">
                  <c:v>1E-3</c:v>
                </c:pt>
                <c:pt idx="43">
                  <c:v>2.2000000000000001E-3</c:v>
                </c:pt>
                <c:pt idx="44">
                  <c:v>3.5999999999999999E-3</c:v>
                </c:pt>
                <c:pt idx="45">
                  <c:v>1E-3</c:v>
                </c:pt>
                <c:pt idx="46">
                  <c:v>1E-3</c:v>
                </c:pt>
                <c:pt idx="47">
                  <c:v>2.2000000000000001E-3</c:v>
                </c:pt>
                <c:pt idx="48">
                  <c:v>1E-3</c:v>
                </c:pt>
                <c:pt idx="49">
                  <c:v>2.2000000000000001E-3</c:v>
                </c:pt>
                <c:pt idx="50">
                  <c:v>4.7999999999999996E-3</c:v>
                </c:pt>
                <c:pt idx="51">
                  <c:v>4.2000000000000006E-3</c:v>
                </c:pt>
                <c:pt idx="52">
                  <c:v>1E-3</c:v>
                </c:pt>
                <c:pt idx="53">
                  <c:v>1E-3</c:v>
                </c:pt>
                <c:pt idx="54">
                  <c:v>1E-3</c:v>
                </c:pt>
                <c:pt idx="55">
                  <c:v>2.5999999999999999E-3</c:v>
                </c:pt>
                <c:pt idx="56">
                  <c:v>2.5999999999999999E-3</c:v>
                </c:pt>
                <c:pt idx="57">
                  <c:v>1E-3</c:v>
                </c:pt>
                <c:pt idx="58">
                  <c:v>1E-3</c:v>
                </c:pt>
                <c:pt idx="59">
                  <c:v>2.1000000000000003E-3</c:v>
                </c:pt>
                <c:pt idx="60">
                  <c:v>1.8E-3</c:v>
                </c:pt>
                <c:pt idx="61">
                  <c:v>2.2000000000000001E-3</c:v>
                </c:pt>
                <c:pt idx="62">
                  <c:v>2.7000000000000001E-3</c:v>
                </c:pt>
                <c:pt idx="63">
                  <c:v>3.2000000000000002E-3</c:v>
                </c:pt>
                <c:pt idx="64">
                  <c:v>2.1000000000000003E-3</c:v>
                </c:pt>
                <c:pt idx="65">
                  <c:v>1E-3</c:v>
                </c:pt>
                <c:pt idx="66">
                  <c:v>3.0999999999999999E-3</c:v>
                </c:pt>
                <c:pt idx="67">
                  <c:v>1E-3</c:v>
                </c:pt>
                <c:pt idx="68">
                  <c:v>1E-3</c:v>
                </c:pt>
                <c:pt idx="69">
                  <c:v>1E-3</c:v>
                </c:pt>
                <c:pt idx="70">
                  <c:v>2.5000000000000001E-3</c:v>
                </c:pt>
                <c:pt idx="71">
                  <c:v>1E-3</c:v>
                </c:pt>
                <c:pt idx="72">
                  <c:v>2.3E-3</c:v>
                </c:pt>
                <c:pt idx="73">
                  <c:v>1E-3</c:v>
                </c:pt>
                <c:pt idx="74">
                  <c:v>3.5000000000000001E-3</c:v>
                </c:pt>
                <c:pt idx="75">
                  <c:v>3.0999999999999999E-3</c:v>
                </c:pt>
                <c:pt idx="76">
                  <c:v>1E-3</c:v>
                </c:pt>
                <c:pt idx="77">
                  <c:v>4.0999999999999995E-3</c:v>
                </c:pt>
                <c:pt idx="78">
                  <c:v>1E-3</c:v>
                </c:pt>
                <c:pt idx="79">
                  <c:v>1E-3</c:v>
                </c:pt>
                <c:pt idx="80">
                  <c:v>2.1000000000000003E-3</c:v>
                </c:pt>
                <c:pt idx="81">
                  <c:v>2.2000000000000001E-3</c:v>
                </c:pt>
                <c:pt idx="82">
                  <c:v>1E-3</c:v>
                </c:pt>
                <c:pt idx="83">
                  <c:v>3.3E-3</c:v>
                </c:pt>
                <c:pt idx="84">
                  <c:v>2.1000000000000003E-3</c:v>
                </c:pt>
                <c:pt idx="85">
                  <c:v>1.9E-3</c:v>
                </c:pt>
                <c:pt idx="86">
                  <c:v>3.0000000000000001E-3</c:v>
                </c:pt>
                <c:pt idx="87">
                  <c:v>1E-3</c:v>
                </c:pt>
                <c:pt idx="88">
                  <c:v>1E-3</c:v>
                </c:pt>
                <c:pt idx="89">
                  <c:v>4.4000000000000003E-3</c:v>
                </c:pt>
                <c:pt idx="90">
                  <c:v>1.52E-2</c:v>
                </c:pt>
                <c:pt idx="91">
                  <c:v>2.5999999999999999E-3</c:v>
                </c:pt>
                <c:pt idx="92">
                  <c:v>2.5000000000000001E-3</c:v>
                </c:pt>
                <c:pt idx="93">
                  <c:v>6.1999999999999998E-3</c:v>
                </c:pt>
                <c:pt idx="94">
                  <c:v>4.5999999999999999E-3</c:v>
                </c:pt>
                <c:pt idx="95">
                  <c:v>5.0999999999999995E-3</c:v>
                </c:pt>
                <c:pt idx="96">
                  <c:v>1E-3</c:v>
                </c:pt>
                <c:pt idx="97">
                  <c:v>1E-3</c:v>
                </c:pt>
                <c:pt idx="98">
                  <c:v>2.2000000000000001E-3</c:v>
                </c:pt>
                <c:pt idx="99">
                  <c:v>4.4000000000000003E-3</c:v>
                </c:pt>
                <c:pt idx="100">
                  <c:v>3.8E-3</c:v>
                </c:pt>
                <c:pt idx="101">
                  <c:v>7.6E-3</c:v>
                </c:pt>
                <c:pt idx="102">
                  <c:v>2.1000000000000003E-3</c:v>
                </c:pt>
                <c:pt idx="103">
                  <c:v>2.3E-3</c:v>
                </c:pt>
                <c:pt idx="104">
                  <c:v>1E-3</c:v>
                </c:pt>
                <c:pt idx="105">
                  <c:v>1E-3</c:v>
                </c:pt>
                <c:pt idx="106">
                  <c:v>1.6999999999999999E-3</c:v>
                </c:pt>
                <c:pt idx="107">
                  <c:v>1E-3</c:v>
                </c:pt>
                <c:pt idx="108">
                  <c:v>1E-3</c:v>
                </c:pt>
                <c:pt idx="109">
                  <c:v>4.4000000000000003E-3</c:v>
                </c:pt>
                <c:pt idx="110">
                  <c:v>1.2999999999999999E-3</c:v>
                </c:pt>
                <c:pt idx="111">
                  <c:v>2E-3</c:v>
                </c:pt>
                <c:pt idx="112">
                  <c:v>2.1000000000000003E-3</c:v>
                </c:pt>
                <c:pt idx="113">
                  <c:v>2.2000000000000001E-3</c:v>
                </c:pt>
                <c:pt idx="114">
                  <c:v>2.2000000000000001E-3</c:v>
                </c:pt>
                <c:pt idx="115">
                  <c:v>1E-3</c:v>
                </c:pt>
                <c:pt idx="116">
                  <c:v>2.5000000000000001E-3</c:v>
                </c:pt>
                <c:pt idx="117">
                  <c:v>1E-3</c:v>
                </c:pt>
                <c:pt idx="118">
                  <c:v>2.3E-3</c:v>
                </c:pt>
                <c:pt idx="119">
                  <c:v>1.9E-3</c:v>
                </c:pt>
                <c:pt idx="120">
                  <c:v>1.6000000000000001E-3</c:v>
                </c:pt>
                <c:pt idx="121">
                  <c:v>1.6999999999999999E-3</c:v>
                </c:pt>
                <c:pt idx="122">
                  <c:v>4.9000000000000007E-3</c:v>
                </c:pt>
                <c:pt idx="123">
                  <c:v>3.7000000000000002E-3</c:v>
                </c:pt>
                <c:pt idx="124">
                  <c:v>1E-3</c:v>
                </c:pt>
                <c:pt idx="126">
                  <c:v>1E-3</c:v>
                </c:pt>
                <c:pt idx="127">
                  <c:v>1E-3</c:v>
                </c:pt>
                <c:pt idx="128">
                  <c:v>2.5000000000000001E-3</c:v>
                </c:pt>
                <c:pt idx="129">
                  <c:v>2.3E-3</c:v>
                </c:pt>
                <c:pt idx="130">
                  <c:v>2.2000000000000001E-3</c:v>
                </c:pt>
                <c:pt idx="131">
                  <c:v>2.2000000000000001E-3</c:v>
                </c:pt>
                <c:pt idx="132">
                  <c:v>2.1000000000000003E-3</c:v>
                </c:pt>
                <c:pt idx="133">
                  <c:v>6.3E-3</c:v>
                </c:pt>
                <c:pt idx="134">
                  <c:v>7.4000000000000003E-3</c:v>
                </c:pt>
                <c:pt idx="135">
                  <c:v>5.0000000000000001E-3</c:v>
                </c:pt>
                <c:pt idx="136">
                  <c:v>3.0000000000000001E-3</c:v>
                </c:pt>
                <c:pt idx="137">
                  <c:v>2.3999999999999998E-3</c:v>
                </c:pt>
                <c:pt idx="138">
                  <c:v>9.4999999999999998E-3</c:v>
                </c:pt>
                <c:pt idx="139">
                  <c:v>1.23E-2</c:v>
                </c:pt>
                <c:pt idx="140">
                  <c:v>2E-3</c:v>
                </c:pt>
                <c:pt idx="141">
                  <c:v>3.0000000000000001E-3</c:v>
                </c:pt>
                <c:pt idx="142">
                  <c:v>2.7000000000000001E-3</c:v>
                </c:pt>
                <c:pt idx="143">
                  <c:v>4.0000000000000001E-3</c:v>
                </c:pt>
                <c:pt idx="144">
                  <c:v>4.0000000000000001E-3</c:v>
                </c:pt>
                <c:pt idx="145">
                  <c:v>5.5999999999999999E-3</c:v>
                </c:pt>
                <c:pt idx="146">
                  <c:v>5.7999999999999996E-3</c:v>
                </c:pt>
                <c:pt idx="147">
                  <c:v>4.4999999999999997E-3</c:v>
                </c:pt>
                <c:pt idx="148">
                  <c:v>3.0999999999999999E-3</c:v>
                </c:pt>
                <c:pt idx="149">
                  <c:v>3.7000000000000002E-3</c:v>
                </c:pt>
                <c:pt idx="150">
                  <c:v>8.199999999999999E-3</c:v>
                </c:pt>
                <c:pt idx="151">
                  <c:v>5.7000000000000002E-3</c:v>
                </c:pt>
                <c:pt idx="152">
                  <c:v>1E-3</c:v>
                </c:pt>
                <c:pt idx="153">
                  <c:v>1.8E-3</c:v>
                </c:pt>
                <c:pt idx="154">
                  <c:v>4.2000000000000006E-3</c:v>
                </c:pt>
                <c:pt idx="155">
                  <c:v>5.0999999999999995E-3</c:v>
                </c:pt>
                <c:pt idx="156">
                  <c:v>9.4000000000000004E-3</c:v>
                </c:pt>
                <c:pt idx="157">
                  <c:v>8.4000000000000012E-3</c:v>
                </c:pt>
                <c:pt idx="158">
                  <c:v>3.5999999999999999E-3</c:v>
                </c:pt>
                <c:pt idx="159">
                  <c:v>1E-3</c:v>
                </c:pt>
                <c:pt idx="160">
                  <c:v>2.3999999999999998E-3</c:v>
                </c:pt>
                <c:pt idx="161">
                  <c:v>2.3999999999999998E-3</c:v>
                </c:pt>
                <c:pt idx="162">
                  <c:v>5.4000000000000003E-3</c:v>
                </c:pt>
                <c:pt idx="163">
                  <c:v>5.0999999999999995E-3</c:v>
                </c:pt>
                <c:pt idx="164">
                  <c:v>6.9000000000000008E-3</c:v>
                </c:pt>
                <c:pt idx="165">
                  <c:v>5.5999999999999999E-3</c:v>
                </c:pt>
                <c:pt idx="166">
                  <c:v>3.0999999999999999E-3</c:v>
                </c:pt>
                <c:pt idx="167">
                  <c:v>1.55E-2</c:v>
                </c:pt>
                <c:pt idx="168">
                  <c:v>6.0999999999999995E-3</c:v>
                </c:pt>
                <c:pt idx="169">
                  <c:v>7.6E-3</c:v>
                </c:pt>
                <c:pt idx="170">
                  <c:v>7.0999999999999995E-3</c:v>
                </c:pt>
                <c:pt idx="171">
                  <c:v>5.7000000000000002E-3</c:v>
                </c:pt>
                <c:pt idx="172">
                  <c:v>5.7999999999999996E-3</c:v>
                </c:pt>
                <c:pt idx="173">
                  <c:v>6.6E-3</c:v>
                </c:pt>
                <c:pt idx="174">
                  <c:v>7.7000000000000002E-3</c:v>
                </c:pt>
                <c:pt idx="175">
                  <c:v>6.7000000000000002E-3</c:v>
                </c:pt>
                <c:pt idx="176">
                  <c:v>6.0999999999999995E-3</c:v>
                </c:pt>
                <c:pt idx="177">
                  <c:v>4.2000000000000006E-3</c:v>
                </c:pt>
                <c:pt idx="178">
                  <c:v>4.7000000000000002E-3</c:v>
                </c:pt>
                <c:pt idx="179">
                  <c:v>3.5999999999999999E-3</c:v>
                </c:pt>
                <c:pt idx="180">
                  <c:v>4.3E-3</c:v>
                </c:pt>
                <c:pt idx="181">
                  <c:v>4.4000000000000003E-3</c:v>
                </c:pt>
                <c:pt idx="182">
                  <c:v>4.7999999999999996E-3</c:v>
                </c:pt>
                <c:pt idx="183">
                  <c:v>1.5800000000000002E-2</c:v>
                </c:pt>
                <c:pt idx="184">
                  <c:v>1.61E-2</c:v>
                </c:pt>
                <c:pt idx="185">
                  <c:v>1.32E-2</c:v>
                </c:pt>
                <c:pt idx="186">
                  <c:v>9.4999999999999998E-3</c:v>
                </c:pt>
                <c:pt idx="187">
                  <c:v>3.61E-2</c:v>
                </c:pt>
                <c:pt idx="188">
                  <c:v>2.06E-2</c:v>
                </c:pt>
                <c:pt idx="189">
                  <c:v>1.84E-2</c:v>
                </c:pt>
                <c:pt idx="191">
                  <c:v>5.0000000000000001E-3</c:v>
                </c:pt>
                <c:pt idx="192">
                  <c:v>2.5000000000000001E-3</c:v>
                </c:pt>
                <c:pt idx="193">
                  <c:v>5.0000000000000001E-3</c:v>
                </c:pt>
                <c:pt idx="194">
                  <c:v>5.0000000000000001E-3</c:v>
                </c:pt>
                <c:pt idx="195">
                  <c:v>5.0000000000000001E-3</c:v>
                </c:pt>
                <c:pt idx="196">
                  <c:v>0.02</c:v>
                </c:pt>
                <c:pt idx="197">
                  <c:v>7.0000000000000007E-2</c:v>
                </c:pt>
                <c:pt idx="198">
                  <c:v>5.0000000000000001E-3</c:v>
                </c:pt>
                <c:pt idx="199">
                  <c:v>5.0000000000000001E-3</c:v>
                </c:pt>
                <c:pt idx="200">
                  <c:v>5.0000000000000001E-3</c:v>
                </c:pt>
                <c:pt idx="201">
                  <c:v>5.0000000000000001E-3</c:v>
                </c:pt>
                <c:pt idx="202">
                  <c:v>5.0000000000000001E-3</c:v>
                </c:pt>
                <c:pt idx="203">
                  <c:v>5.0000000000000001E-3</c:v>
                </c:pt>
                <c:pt idx="204">
                  <c:v>0.01</c:v>
                </c:pt>
                <c:pt idx="205">
                  <c:v>5.0000000000000001E-3</c:v>
                </c:pt>
                <c:pt idx="206">
                  <c:v>5.0000000000000001E-3</c:v>
                </c:pt>
                <c:pt idx="207">
                  <c:v>5.0000000000000001E-3</c:v>
                </c:pt>
                <c:pt idx="208">
                  <c:v>5.0000000000000001E-3</c:v>
                </c:pt>
                <c:pt idx="209">
                  <c:v>5.0000000000000001E-3</c:v>
                </c:pt>
                <c:pt idx="210">
                  <c:v>5.0000000000000001E-3</c:v>
                </c:pt>
                <c:pt idx="211">
                  <c:v>0.01</c:v>
                </c:pt>
                <c:pt idx="212">
                  <c:v>5.0000000000000001E-3</c:v>
                </c:pt>
                <c:pt idx="213">
                  <c:v>5.0000000000000001E-3</c:v>
                </c:pt>
                <c:pt idx="214">
                  <c:v>5.0000000000000001E-3</c:v>
                </c:pt>
                <c:pt idx="215">
                  <c:v>5.0000000000000001E-3</c:v>
                </c:pt>
                <c:pt idx="216">
                  <c:v>5.0000000000000001E-3</c:v>
                </c:pt>
                <c:pt idx="217">
                  <c:v>5.0000000000000001E-3</c:v>
                </c:pt>
                <c:pt idx="218">
                  <c:v>5.0000000000000001E-3</c:v>
                </c:pt>
                <c:pt idx="219">
                  <c:v>0.01</c:v>
                </c:pt>
                <c:pt idx="220">
                  <c:v>0.01</c:v>
                </c:pt>
                <c:pt idx="221">
                  <c:v>0.01</c:v>
                </c:pt>
                <c:pt idx="222">
                  <c:v>1.6999999999999999E-3</c:v>
                </c:pt>
                <c:pt idx="223">
                  <c:v>2.3999999999999998E-3</c:v>
                </c:pt>
                <c:pt idx="224">
                  <c:v>1.8E-3</c:v>
                </c:pt>
                <c:pt idx="225">
                  <c:v>5.0000000000000001E-3</c:v>
                </c:pt>
                <c:pt idx="226">
                  <c:v>5.0000000000000001E-3</c:v>
                </c:pt>
                <c:pt idx="227">
                  <c:v>0.01</c:v>
                </c:pt>
                <c:pt idx="228">
                  <c:v>5.0000000000000001E-3</c:v>
                </c:pt>
                <c:pt idx="230">
                  <c:v>1.9E-2</c:v>
                </c:pt>
                <c:pt idx="231">
                  <c:v>1.2E-2</c:v>
                </c:pt>
                <c:pt idx="232">
                  <c:v>1.6E-2</c:v>
                </c:pt>
                <c:pt idx="233">
                  <c:v>2.7999999999999997E-2</c:v>
                </c:pt>
                <c:pt idx="234">
                  <c:v>5.3999999999999999E-2</c:v>
                </c:pt>
                <c:pt idx="235">
                  <c:v>4.2000000000000003E-2</c:v>
                </c:pt>
                <c:pt idx="236">
                  <c:v>1.3000000000000001E-2</c:v>
                </c:pt>
                <c:pt idx="237">
                  <c:v>9.0000000000000011E-3</c:v>
                </c:pt>
                <c:pt idx="238">
                  <c:v>4.0000000000000001E-3</c:v>
                </c:pt>
                <c:pt idx="239">
                  <c:v>0.01</c:v>
                </c:pt>
                <c:pt idx="240">
                  <c:v>2E-3</c:v>
                </c:pt>
                <c:pt idx="241">
                  <c:v>2.7000000000000003E-2</c:v>
                </c:pt>
                <c:pt idx="242">
                  <c:v>2.7E-2</c:v>
                </c:pt>
                <c:pt idx="243">
                  <c:v>1.0999999999999999E-2</c:v>
                </c:pt>
                <c:pt idx="244">
                  <c:v>2E-3</c:v>
                </c:pt>
                <c:pt idx="245">
                  <c:v>6.0000000000000001E-3</c:v>
                </c:pt>
                <c:pt idx="246">
                  <c:v>2E-3</c:v>
                </c:pt>
                <c:pt idx="247">
                  <c:v>2E-3</c:v>
                </c:pt>
                <c:pt idx="248">
                  <c:v>2.1999999999999999E-2</c:v>
                </c:pt>
                <c:pt idx="249">
                  <c:v>2.5999999999999999E-2</c:v>
                </c:pt>
                <c:pt idx="250">
                  <c:v>1.7000000000000001E-2</c:v>
                </c:pt>
                <c:pt idx="251">
                  <c:v>4.0000000000000001E-3</c:v>
                </c:pt>
                <c:pt idx="253">
                  <c:v>4.7999999999999996E-3</c:v>
                </c:pt>
                <c:pt idx="254">
                  <c:v>2E-3</c:v>
                </c:pt>
                <c:pt idx="255">
                  <c:v>2.5000000000000001E-3</c:v>
                </c:pt>
                <c:pt idx="256">
                  <c:v>5.1999999999999998E-3</c:v>
                </c:pt>
                <c:pt idx="257">
                  <c:v>6.7000000000000002E-3</c:v>
                </c:pt>
                <c:pt idx="258">
                  <c:v>4.1000000000000003E-3</c:v>
                </c:pt>
                <c:pt idx="259">
                  <c:v>6.0999999999999995E-3</c:v>
                </c:pt>
                <c:pt idx="260">
                  <c:v>6.0000000000000001E-3</c:v>
                </c:pt>
                <c:pt idx="261">
                  <c:v>8.0000000000000002E-3</c:v>
                </c:pt>
                <c:pt idx="262">
                  <c:v>7.0999999999999995E-3</c:v>
                </c:pt>
                <c:pt idx="263">
                  <c:v>1.14E-2</c:v>
                </c:pt>
                <c:pt idx="264">
                  <c:v>1.4800000000000001E-2</c:v>
                </c:pt>
                <c:pt idx="265">
                  <c:v>9.8000000000000014E-3</c:v>
                </c:pt>
                <c:pt idx="266">
                  <c:v>7.7000000000000002E-3</c:v>
                </c:pt>
                <c:pt idx="267">
                  <c:v>7.6E-3</c:v>
                </c:pt>
                <c:pt idx="268">
                  <c:v>7.6E-3</c:v>
                </c:pt>
                <c:pt idx="269">
                  <c:v>4.1000000000000003E-3</c:v>
                </c:pt>
                <c:pt idx="270">
                  <c:v>1.29E-2</c:v>
                </c:pt>
                <c:pt idx="271">
                  <c:v>1.6399999999999998E-2</c:v>
                </c:pt>
                <c:pt idx="272">
                  <c:v>1.5300000000000001E-2</c:v>
                </c:pt>
                <c:pt idx="273">
                  <c:v>1.47E-2</c:v>
                </c:pt>
                <c:pt idx="274">
                  <c:v>7.1999999999999998E-3</c:v>
                </c:pt>
                <c:pt idx="275">
                  <c:v>1.1999999999999999E-3</c:v>
                </c:pt>
                <c:pt idx="276">
                  <c:v>6.7000000000000002E-3</c:v>
                </c:pt>
                <c:pt idx="277">
                  <c:v>9.300000000000001E-3</c:v>
                </c:pt>
                <c:pt idx="278">
                  <c:v>7.7999999999999996E-3</c:v>
                </c:pt>
                <c:pt idx="279">
                  <c:v>7.9000000000000008E-3</c:v>
                </c:pt>
                <c:pt idx="280">
                  <c:v>5.7000000000000002E-3</c:v>
                </c:pt>
                <c:pt idx="281">
                  <c:v>8.4000000000000012E-3</c:v>
                </c:pt>
                <c:pt idx="282">
                  <c:v>6.0000000000000001E-3</c:v>
                </c:pt>
                <c:pt idx="283">
                  <c:v>1.0800000000000001E-2</c:v>
                </c:pt>
                <c:pt idx="284">
                  <c:v>9.9000000000000008E-3</c:v>
                </c:pt>
                <c:pt idx="285">
                  <c:v>1.04E-2</c:v>
                </c:pt>
                <c:pt idx="286">
                  <c:v>6.7000000000000002E-3</c:v>
                </c:pt>
                <c:pt idx="287">
                  <c:v>1.3900000000000001E-2</c:v>
                </c:pt>
                <c:pt idx="288">
                  <c:v>1.14E-2</c:v>
                </c:pt>
                <c:pt idx="289">
                  <c:v>1.26E-2</c:v>
                </c:pt>
                <c:pt idx="290">
                  <c:v>1.9899999999999998E-2</c:v>
                </c:pt>
                <c:pt idx="291">
                  <c:v>2.4899999999999999E-2</c:v>
                </c:pt>
                <c:pt idx="292">
                  <c:v>1.6899999999999998E-2</c:v>
                </c:pt>
                <c:pt idx="293">
                  <c:v>1.1699999999999999E-2</c:v>
                </c:pt>
                <c:pt idx="294">
                  <c:v>1.24E-2</c:v>
                </c:pt>
                <c:pt idx="295">
                  <c:v>2.01E-2</c:v>
                </c:pt>
                <c:pt idx="296">
                  <c:v>1.5599999999999999E-2</c:v>
                </c:pt>
                <c:pt idx="297">
                  <c:v>7.4000000000000003E-3</c:v>
                </c:pt>
                <c:pt idx="298">
                  <c:v>7.4000000000000003E-3</c:v>
                </c:pt>
                <c:pt idx="299">
                  <c:v>2.18E-2</c:v>
                </c:pt>
                <c:pt idx="300">
                  <c:v>1.3800000000000002E-2</c:v>
                </c:pt>
                <c:pt idx="301">
                  <c:v>7.6E-3</c:v>
                </c:pt>
                <c:pt idx="302">
                  <c:v>1.5300000000000001E-2</c:v>
                </c:pt>
                <c:pt idx="303">
                  <c:v>2.3100000000000002E-2</c:v>
                </c:pt>
                <c:pt idx="304">
                  <c:v>1.83E-2</c:v>
                </c:pt>
                <c:pt idx="305">
                  <c:v>8.6E-3</c:v>
                </c:pt>
                <c:pt idx="306">
                  <c:v>1.04E-2</c:v>
                </c:pt>
                <c:pt idx="307">
                  <c:v>9.9000000000000008E-3</c:v>
                </c:pt>
                <c:pt idx="308">
                  <c:v>7.4000000000000003E-3</c:v>
                </c:pt>
                <c:pt idx="309">
                  <c:v>1.55E-2</c:v>
                </c:pt>
                <c:pt idx="310">
                  <c:v>2.87E-2</c:v>
                </c:pt>
                <c:pt idx="311">
                  <c:v>2.6699999999999998E-2</c:v>
                </c:pt>
                <c:pt idx="312">
                  <c:v>2.4199999999999999E-2</c:v>
                </c:pt>
                <c:pt idx="313">
                  <c:v>9.6999999999999986E-3</c:v>
                </c:pt>
                <c:pt idx="314">
                  <c:v>2.75E-2</c:v>
                </c:pt>
                <c:pt idx="315">
                  <c:v>1.6399999999999998E-2</c:v>
                </c:pt>
                <c:pt idx="316">
                  <c:v>1.12E-2</c:v>
                </c:pt>
                <c:pt idx="317">
                  <c:v>3.5000000000000003E-2</c:v>
                </c:pt>
                <c:pt idx="318">
                  <c:v>2.92E-2</c:v>
                </c:pt>
                <c:pt idx="319">
                  <c:v>1.41E-2</c:v>
                </c:pt>
                <c:pt idx="320">
                  <c:v>1.84E-2</c:v>
                </c:pt>
                <c:pt idx="321">
                  <c:v>1.3599999999999999E-2</c:v>
                </c:pt>
                <c:pt idx="322">
                  <c:v>1.89E-2</c:v>
                </c:pt>
                <c:pt idx="323">
                  <c:v>2.4E-2</c:v>
                </c:pt>
                <c:pt idx="324">
                  <c:v>1.5300000000000001E-2</c:v>
                </c:pt>
                <c:pt idx="325">
                  <c:v>1.1800000000000001E-2</c:v>
                </c:pt>
                <c:pt idx="326">
                  <c:v>0.01</c:v>
                </c:pt>
                <c:pt idx="327">
                  <c:v>8.8999999999999999E-3</c:v>
                </c:pt>
                <c:pt idx="328">
                  <c:v>7.1999999999999998E-3</c:v>
                </c:pt>
                <c:pt idx="329">
                  <c:v>4.3E-3</c:v>
                </c:pt>
                <c:pt idx="330">
                  <c:v>9.4000000000000004E-3</c:v>
                </c:pt>
                <c:pt idx="331">
                  <c:v>1.04E-2</c:v>
                </c:pt>
                <c:pt idx="332">
                  <c:v>1.49E-2</c:v>
                </c:pt>
                <c:pt idx="333">
                  <c:v>3.2000000000000002E-3</c:v>
                </c:pt>
                <c:pt idx="334">
                  <c:v>2.8E-3</c:v>
                </c:pt>
                <c:pt idx="335">
                  <c:v>1.11E-2</c:v>
                </c:pt>
                <c:pt idx="336">
                  <c:v>8.5000000000000006E-3</c:v>
                </c:pt>
                <c:pt idx="337">
                  <c:v>6.4999999999999997E-3</c:v>
                </c:pt>
                <c:pt idx="338">
                  <c:v>9.4999999999999998E-3</c:v>
                </c:pt>
                <c:pt idx="339">
                  <c:v>6.0000000000000001E-3</c:v>
                </c:pt>
                <c:pt idx="340">
                  <c:v>7.9000000000000008E-3</c:v>
                </c:pt>
                <c:pt idx="341">
                  <c:v>7.7000000000000002E-3</c:v>
                </c:pt>
                <c:pt idx="342">
                  <c:v>1.14E-2</c:v>
                </c:pt>
                <c:pt idx="343">
                  <c:v>6.0000000000000001E-3</c:v>
                </c:pt>
                <c:pt idx="344">
                  <c:v>9.9000000000000008E-3</c:v>
                </c:pt>
                <c:pt idx="345">
                  <c:v>1.2500000000000001E-2</c:v>
                </c:pt>
                <c:pt idx="346">
                  <c:v>4.5999999999999999E-3</c:v>
                </c:pt>
                <c:pt idx="347">
                  <c:v>5.0999999999999995E-3</c:v>
                </c:pt>
                <c:pt idx="348">
                  <c:v>8.8000000000000005E-3</c:v>
                </c:pt>
                <c:pt idx="349">
                  <c:v>7.6E-3</c:v>
                </c:pt>
                <c:pt idx="350">
                  <c:v>0.01</c:v>
                </c:pt>
                <c:pt idx="351">
                  <c:v>8.8000000000000005E-3</c:v>
                </c:pt>
                <c:pt idx="352">
                  <c:v>7.1999999999999998E-3</c:v>
                </c:pt>
                <c:pt idx="353">
                  <c:v>6.4000000000000003E-3</c:v>
                </c:pt>
                <c:pt idx="354">
                  <c:v>1.2500000000000001E-2</c:v>
                </c:pt>
                <c:pt idx="355">
                  <c:v>6.4999999999999997E-3</c:v>
                </c:pt>
                <c:pt idx="356">
                  <c:v>6.7999999999999996E-3</c:v>
                </c:pt>
                <c:pt idx="357">
                  <c:v>9.1999999999999998E-3</c:v>
                </c:pt>
                <c:pt idx="358">
                  <c:v>3.3999999999999998E-3</c:v>
                </c:pt>
                <c:pt idx="359">
                  <c:v>3.3E-3</c:v>
                </c:pt>
                <c:pt idx="360">
                  <c:v>1E-3</c:v>
                </c:pt>
                <c:pt idx="361">
                  <c:v>5.4000000000000003E-3</c:v>
                </c:pt>
                <c:pt idx="362">
                  <c:v>6.9000000000000008E-3</c:v>
                </c:pt>
                <c:pt idx="363">
                  <c:v>7.0000000000000001E-3</c:v>
                </c:pt>
                <c:pt idx="364">
                  <c:v>1.0999999999999999E-2</c:v>
                </c:pt>
                <c:pt idx="365">
                  <c:v>9.4000000000000004E-3</c:v>
                </c:pt>
                <c:pt idx="366">
                  <c:v>6.7999999999999996E-3</c:v>
                </c:pt>
                <c:pt idx="367">
                  <c:v>4.4000000000000003E-3</c:v>
                </c:pt>
                <c:pt idx="368">
                  <c:v>1.1599999999999999E-2</c:v>
                </c:pt>
                <c:pt idx="369">
                  <c:v>7.7999999999999996E-3</c:v>
                </c:pt>
                <c:pt idx="370">
                  <c:v>8.0999999999999996E-3</c:v>
                </c:pt>
                <c:pt idx="371">
                  <c:v>6.3E-3</c:v>
                </c:pt>
                <c:pt idx="372">
                  <c:v>8.3000000000000001E-3</c:v>
                </c:pt>
                <c:pt idx="373">
                  <c:v>7.0000000000000001E-3</c:v>
                </c:pt>
                <c:pt idx="374">
                  <c:v>2.0899999999999998E-2</c:v>
                </c:pt>
                <c:pt idx="375">
                  <c:v>9.5999999999999992E-3</c:v>
                </c:pt>
                <c:pt idx="376">
                  <c:v>1.3699999999999999E-2</c:v>
                </c:pt>
                <c:pt idx="377">
                  <c:v>5.3E-3</c:v>
                </c:pt>
                <c:pt idx="378">
                  <c:v>3.8999999999999998E-3</c:v>
                </c:pt>
                <c:pt idx="379">
                  <c:v>5.9000000000000007E-3</c:v>
                </c:pt>
                <c:pt idx="380">
                  <c:v>6.4999999999999997E-3</c:v>
                </c:pt>
                <c:pt idx="381">
                  <c:v>6.3E-3</c:v>
                </c:pt>
                <c:pt idx="382">
                  <c:v>6.7999999999999996E-3</c:v>
                </c:pt>
                <c:pt idx="383">
                  <c:v>7.6E-3</c:v>
                </c:pt>
                <c:pt idx="384">
                  <c:v>8.199999999999999E-3</c:v>
                </c:pt>
                <c:pt idx="385">
                  <c:v>1.11E-2</c:v>
                </c:pt>
                <c:pt idx="386">
                  <c:v>8.0000000000000002E-3</c:v>
                </c:pt>
                <c:pt idx="387">
                  <c:v>1.1300000000000001E-2</c:v>
                </c:pt>
                <c:pt idx="388">
                  <c:v>1.5800000000000002E-2</c:v>
                </c:pt>
                <c:pt idx="389">
                  <c:v>1E-3</c:v>
                </c:pt>
                <c:pt idx="390">
                  <c:v>2.46E-2</c:v>
                </c:pt>
                <c:pt idx="391">
                  <c:v>7.7000000000000002E-3</c:v>
                </c:pt>
                <c:pt idx="392">
                  <c:v>9.1000000000000004E-3</c:v>
                </c:pt>
                <c:pt idx="393">
                  <c:v>0.1361</c:v>
                </c:pt>
                <c:pt idx="394">
                  <c:v>4.1000000000000003E-3</c:v>
                </c:pt>
                <c:pt idx="395">
                  <c:v>4.1000000000000003E-3</c:v>
                </c:pt>
                <c:pt idx="396">
                  <c:v>4.1000000000000003E-3</c:v>
                </c:pt>
                <c:pt idx="397">
                  <c:v>4.0000000000000001E-3</c:v>
                </c:pt>
                <c:pt idx="398">
                  <c:v>2.3999999999999998E-3</c:v>
                </c:pt>
                <c:pt idx="399">
                  <c:v>3.8E-3</c:v>
                </c:pt>
                <c:pt idx="400">
                  <c:v>3.0000000000000001E-3</c:v>
                </c:pt>
                <c:pt idx="401">
                  <c:v>3.2000000000000002E-3</c:v>
                </c:pt>
                <c:pt idx="402">
                  <c:v>4.0000000000000001E-3</c:v>
                </c:pt>
                <c:pt idx="403">
                  <c:v>2.3999999999999998E-3</c:v>
                </c:pt>
                <c:pt idx="404">
                  <c:v>6.7000000000000002E-3</c:v>
                </c:pt>
                <c:pt idx="405">
                  <c:v>9.4000000000000004E-3</c:v>
                </c:pt>
                <c:pt idx="406">
                  <c:v>1.54E-2</c:v>
                </c:pt>
                <c:pt idx="407">
                  <c:v>3.3E-3</c:v>
                </c:pt>
                <c:pt idx="408">
                  <c:v>9.5799999999999996E-2</c:v>
                </c:pt>
                <c:pt idx="409">
                  <c:v>4.1000000000000003E-3</c:v>
                </c:pt>
                <c:pt idx="410">
                  <c:v>3.0000000000000001E-3</c:v>
                </c:pt>
                <c:pt idx="411">
                  <c:v>2.5999999999999999E-3</c:v>
                </c:pt>
                <c:pt idx="412">
                  <c:v>4.1000000000000003E-3</c:v>
                </c:pt>
                <c:pt idx="413">
                  <c:v>4.5999999999999999E-3</c:v>
                </c:pt>
                <c:pt idx="414">
                  <c:v>4.9000000000000007E-3</c:v>
                </c:pt>
                <c:pt idx="415">
                  <c:v>1.26E-2</c:v>
                </c:pt>
                <c:pt idx="416">
                  <c:v>7.4000000000000003E-3</c:v>
                </c:pt>
                <c:pt idx="417">
                  <c:v>4.1000000000000003E-3</c:v>
                </c:pt>
                <c:pt idx="418">
                  <c:v>7.9000000000000008E-3</c:v>
                </c:pt>
                <c:pt idx="419">
                  <c:v>5.7000000000000002E-3</c:v>
                </c:pt>
                <c:pt idx="420">
                  <c:v>6.4999999999999997E-3</c:v>
                </c:pt>
                <c:pt idx="421">
                  <c:v>4.1000000000000003E-3</c:v>
                </c:pt>
                <c:pt idx="422">
                  <c:v>5.7000000000000002E-3</c:v>
                </c:pt>
                <c:pt idx="423">
                  <c:v>4.0999999999999995E-3</c:v>
                </c:pt>
                <c:pt idx="424">
                  <c:v>2.3E-3</c:v>
                </c:pt>
                <c:pt idx="425">
                  <c:v>3.2000000000000002E-3</c:v>
                </c:pt>
                <c:pt idx="426">
                  <c:v>6.0999999999999995E-3</c:v>
                </c:pt>
                <c:pt idx="427">
                  <c:v>6.0000000000000001E-3</c:v>
                </c:pt>
                <c:pt idx="428">
                  <c:v>9.1000000000000004E-3</c:v>
                </c:pt>
                <c:pt idx="429">
                  <c:v>4.5999999999999999E-3</c:v>
                </c:pt>
                <c:pt idx="430">
                  <c:v>4.4999999999999997E-3</c:v>
                </c:pt>
                <c:pt idx="431">
                  <c:v>3.3E-3</c:v>
                </c:pt>
                <c:pt idx="432">
                  <c:v>6.9000000000000008E-3</c:v>
                </c:pt>
                <c:pt idx="433">
                  <c:v>1.2E-2</c:v>
                </c:pt>
                <c:pt idx="434">
                  <c:v>6.4999999999999997E-3</c:v>
                </c:pt>
                <c:pt idx="435">
                  <c:v>6.7999999999999996E-3</c:v>
                </c:pt>
                <c:pt idx="436">
                  <c:v>1.03E-2</c:v>
                </c:pt>
                <c:pt idx="437">
                  <c:v>8.0000000000000002E-3</c:v>
                </c:pt>
                <c:pt idx="438">
                  <c:v>1.11E-2</c:v>
                </c:pt>
                <c:pt idx="439">
                  <c:v>1.5099999999999999E-2</c:v>
                </c:pt>
                <c:pt idx="440">
                  <c:v>7.4999999999999997E-3</c:v>
                </c:pt>
                <c:pt idx="441">
                  <c:v>6.1999999999999998E-3</c:v>
                </c:pt>
                <c:pt idx="442">
                  <c:v>8.8999999999999999E-3</c:v>
                </c:pt>
                <c:pt idx="443">
                  <c:v>6.7999999999999996E-3</c:v>
                </c:pt>
                <c:pt idx="444">
                  <c:v>6.9000000000000008E-3</c:v>
                </c:pt>
                <c:pt idx="445">
                  <c:v>8.6E-3</c:v>
                </c:pt>
                <c:pt idx="446">
                  <c:v>6.9000000000000008E-3</c:v>
                </c:pt>
                <c:pt idx="447">
                  <c:v>6.7000000000000002E-3</c:v>
                </c:pt>
                <c:pt idx="448">
                  <c:v>1.6E-2</c:v>
                </c:pt>
                <c:pt idx="449">
                  <c:v>6.1999999999999998E-3</c:v>
                </c:pt>
                <c:pt idx="450">
                  <c:v>4.0000000000000001E-3</c:v>
                </c:pt>
                <c:pt idx="451">
                  <c:v>9.6999999999999986E-3</c:v>
                </c:pt>
                <c:pt idx="452">
                  <c:v>5.4999999999999997E-3</c:v>
                </c:pt>
                <c:pt idx="453">
                  <c:v>1.1900000000000001E-2</c:v>
                </c:pt>
                <c:pt idx="454">
                  <c:v>7.4000000000000003E-3</c:v>
                </c:pt>
                <c:pt idx="455">
                  <c:v>1.2699999999999999E-2</c:v>
                </c:pt>
                <c:pt idx="456">
                  <c:v>6.0000000000000001E-3</c:v>
                </c:pt>
                <c:pt idx="457">
                  <c:v>1.84E-2</c:v>
                </c:pt>
                <c:pt idx="458">
                  <c:v>5.9000000000000007E-3</c:v>
                </c:pt>
                <c:pt idx="459">
                  <c:v>5.7000000000000002E-3</c:v>
                </c:pt>
                <c:pt idx="460">
                  <c:v>2.7399999999999997E-2</c:v>
                </c:pt>
                <c:pt idx="461">
                  <c:v>3.2000000000000001E-2</c:v>
                </c:pt>
                <c:pt idx="462">
                  <c:v>6.7999999999999996E-3</c:v>
                </c:pt>
                <c:pt idx="463">
                  <c:v>6.3E-3</c:v>
                </c:pt>
                <c:pt idx="464">
                  <c:v>4.7000000000000002E-3</c:v>
                </c:pt>
                <c:pt idx="465">
                  <c:v>4.7000000000000002E-3</c:v>
                </c:pt>
                <c:pt idx="466">
                  <c:v>4.4000000000000003E-3</c:v>
                </c:pt>
                <c:pt idx="467">
                  <c:v>5.0000000000000001E-3</c:v>
                </c:pt>
                <c:pt idx="468">
                  <c:v>3.2000000000000002E-3</c:v>
                </c:pt>
                <c:pt idx="469">
                  <c:v>7.6E-3</c:v>
                </c:pt>
                <c:pt idx="470">
                  <c:v>7.4999999999999997E-3</c:v>
                </c:pt>
                <c:pt idx="471">
                  <c:v>8.6999999999999994E-3</c:v>
                </c:pt>
                <c:pt idx="472">
                  <c:v>5.7000000000000002E-3</c:v>
                </c:pt>
                <c:pt idx="473">
                  <c:v>5.9000000000000007E-3</c:v>
                </c:pt>
                <c:pt idx="474">
                  <c:v>3.0999999999999999E-3</c:v>
                </c:pt>
                <c:pt idx="475">
                  <c:v>2.3999999999999998E-3</c:v>
                </c:pt>
                <c:pt idx="476">
                  <c:v>1.4E-3</c:v>
                </c:pt>
                <c:pt idx="477">
                  <c:v>2.8999999999999998E-3</c:v>
                </c:pt>
                <c:pt idx="478">
                  <c:v>4.3E-3</c:v>
                </c:pt>
                <c:pt idx="479">
                  <c:v>5.4999999999999997E-3</c:v>
                </c:pt>
                <c:pt idx="480">
                  <c:v>1E-3</c:v>
                </c:pt>
                <c:pt idx="481">
                  <c:v>2.5999999999999999E-3</c:v>
                </c:pt>
                <c:pt idx="482">
                  <c:v>5.7999999999999996E-3</c:v>
                </c:pt>
                <c:pt idx="483">
                  <c:v>1.21E-2</c:v>
                </c:pt>
                <c:pt idx="484">
                  <c:v>7.4000000000000003E-3</c:v>
                </c:pt>
                <c:pt idx="485">
                  <c:v>2.7000000000000001E-3</c:v>
                </c:pt>
                <c:pt idx="486">
                  <c:v>2.8999999999999998E-3</c:v>
                </c:pt>
                <c:pt idx="487">
                  <c:v>2E-3</c:v>
                </c:pt>
                <c:pt idx="488">
                  <c:v>6.0000000000000001E-3</c:v>
                </c:pt>
                <c:pt idx="489">
                  <c:v>2.5999999999999999E-3</c:v>
                </c:pt>
                <c:pt idx="490">
                  <c:v>8.3000000000000001E-3</c:v>
                </c:pt>
                <c:pt idx="491">
                  <c:v>1.0199999999999999E-2</c:v>
                </c:pt>
                <c:pt idx="492">
                  <c:v>4.2000000000000006E-3</c:v>
                </c:pt>
                <c:pt idx="493">
                  <c:v>3.2000000000000002E-3</c:v>
                </c:pt>
                <c:pt idx="494">
                  <c:v>5.7000000000000002E-3</c:v>
                </c:pt>
                <c:pt idx="495">
                  <c:v>3.8999999999999998E-3</c:v>
                </c:pt>
                <c:pt idx="496">
                  <c:v>3.7000000000000002E-3</c:v>
                </c:pt>
                <c:pt idx="497">
                  <c:v>3.8E-3</c:v>
                </c:pt>
                <c:pt idx="498">
                  <c:v>7.0999999999999995E-3</c:v>
                </c:pt>
                <c:pt idx="499">
                  <c:v>5.0999999999999995E-3</c:v>
                </c:pt>
                <c:pt idx="500">
                  <c:v>5.4999999999999997E-3</c:v>
                </c:pt>
                <c:pt idx="501">
                  <c:v>5.1999999999999998E-3</c:v>
                </c:pt>
                <c:pt idx="502">
                  <c:v>7.4000000000000003E-3</c:v>
                </c:pt>
                <c:pt idx="503">
                  <c:v>4.0000000000000001E-3</c:v>
                </c:pt>
                <c:pt idx="504">
                  <c:v>1E-3</c:v>
                </c:pt>
                <c:pt idx="505">
                  <c:v>3.5999999999999999E-3</c:v>
                </c:pt>
                <c:pt idx="506">
                  <c:v>1E-3</c:v>
                </c:pt>
                <c:pt idx="507">
                  <c:v>3.0000000000000001E-3</c:v>
                </c:pt>
                <c:pt idx="508">
                  <c:v>1E-3</c:v>
                </c:pt>
                <c:pt idx="509">
                  <c:v>4.0000000000000001E-3</c:v>
                </c:pt>
                <c:pt idx="510">
                  <c:v>2.8999999999999998E-3</c:v>
                </c:pt>
                <c:pt idx="511">
                  <c:v>4.2000000000000006E-3</c:v>
                </c:pt>
                <c:pt idx="512">
                  <c:v>7.4999999999999997E-3</c:v>
                </c:pt>
                <c:pt idx="513">
                  <c:v>5.4999999999999997E-3</c:v>
                </c:pt>
                <c:pt idx="514">
                  <c:v>2E-3</c:v>
                </c:pt>
                <c:pt idx="515">
                  <c:v>6.4999999999999997E-3</c:v>
                </c:pt>
                <c:pt idx="516">
                  <c:v>3.3999999999999998E-3</c:v>
                </c:pt>
                <c:pt idx="517">
                  <c:v>5.7000000000000002E-3</c:v>
                </c:pt>
                <c:pt idx="518">
                  <c:v>4.0000000000000001E-3</c:v>
                </c:pt>
                <c:pt idx="519">
                  <c:v>1E-3</c:v>
                </c:pt>
                <c:pt idx="520">
                  <c:v>1E-3</c:v>
                </c:pt>
                <c:pt idx="521">
                  <c:v>3.8E-3</c:v>
                </c:pt>
                <c:pt idx="522">
                  <c:v>3.0999999999999999E-3</c:v>
                </c:pt>
                <c:pt idx="523">
                  <c:v>1.66E-2</c:v>
                </c:pt>
                <c:pt idx="524">
                  <c:v>5.0999999999999995E-3</c:v>
                </c:pt>
                <c:pt idx="525">
                  <c:v>1.41E-2</c:v>
                </c:pt>
                <c:pt idx="526">
                  <c:v>5.7999999999999996E-3</c:v>
                </c:pt>
                <c:pt idx="527">
                  <c:v>4.4999999999999997E-3</c:v>
                </c:pt>
                <c:pt idx="528">
                  <c:v>2.2000000000000001E-3</c:v>
                </c:pt>
                <c:pt idx="529">
                  <c:v>5.7000000000000002E-3</c:v>
                </c:pt>
                <c:pt idx="530">
                  <c:v>4.7999999999999996E-3</c:v>
                </c:pt>
                <c:pt idx="531">
                  <c:v>4.2000000000000006E-3</c:v>
                </c:pt>
                <c:pt idx="532">
                  <c:v>2.5000000000000001E-3</c:v>
                </c:pt>
                <c:pt idx="533">
                  <c:v>4.9000000000000007E-3</c:v>
                </c:pt>
                <c:pt idx="534">
                  <c:v>2.2499999999999999E-2</c:v>
                </c:pt>
                <c:pt idx="535">
                  <c:v>5.4999999999999997E-3</c:v>
                </c:pt>
                <c:pt idx="536">
                  <c:v>7.0999999999999995E-3</c:v>
                </c:pt>
                <c:pt idx="537">
                  <c:v>1.7399999999999999E-2</c:v>
                </c:pt>
                <c:pt idx="538">
                  <c:v>1E-3</c:v>
                </c:pt>
                <c:pt idx="539">
                  <c:v>4.5999999999999999E-3</c:v>
                </c:pt>
                <c:pt idx="540">
                  <c:v>5.4000000000000003E-3</c:v>
                </c:pt>
                <c:pt idx="541">
                  <c:v>1.04E-2</c:v>
                </c:pt>
                <c:pt idx="542">
                  <c:v>9.9000000000000008E-3</c:v>
                </c:pt>
                <c:pt idx="543">
                  <c:v>2.1000000000000003E-3</c:v>
                </c:pt>
                <c:pt idx="544">
                  <c:v>4.1000000000000003E-3</c:v>
                </c:pt>
                <c:pt idx="545">
                  <c:v>1E-3</c:v>
                </c:pt>
                <c:pt idx="546">
                  <c:v>3.3999999999999998E-3</c:v>
                </c:pt>
                <c:pt idx="547">
                  <c:v>4.1000000000000003E-3</c:v>
                </c:pt>
                <c:pt idx="548">
                  <c:v>1.1000000000000001E-3</c:v>
                </c:pt>
                <c:pt idx="549">
                  <c:v>1.1000000000000001E-3</c:v>
                </c:pt>
                <c:pt idx="550">
                  <c:v>1.6000000000000001E-3</c:v>
                </c:pt>
                <c:pt idx="551">
                  <c:v>8.6E-3</c:v>
                </c:pt>
                <c:pt idx="552">
                  <c:v>4.1000000000000003E-3</c:v>
                </c:pt>
                <c:pt idx="553">
                  <c:v>7.0000000000000001E-3</c:v>
                </c:pt>
                <c:pt idx="554">
                  <c:v>2.4E-2</c:v>
                </c:pt>
                <c:pt idx="555">
                  <c:v>2E-3</c:v>
                </c:pt>
                <c:pt idx="556">
                  <c:v>4.6399999999999997E-2</c:v>
                </c:pt>
                <c:pt idx="557">
                  <c:v>3.8999999999999998E-3</c:v>
                </c:pt>
                <c:pt idx="558">
                  <c:v>4.1000000000000003E-3</c:v>
                </c:pt>
                <c:pt idx="559">
                  <c:v>1.1000000000000001E-3</c:v>
                </c:pt>
                <c:pt idx="560">
                  <c:v>1.4E-3</c:v>
                </c:pt>
                <c:pt idx="561">
                  <c:v>1.6999999999999999E-3</c:v>
                </c:pt>
                <c:pt idx="562">
                  <c:v>2.3999999999999998E-3</c:v>
                </c:pt>
                <c:pt idx="563">
                  <c:v>1.0500000000000001E-2</c:v>
                </c:pt>
                <c:pt idx="564">
                  <c:v>1.15E-2</c:v>
                </c:pt>
                <c:pt idx="565">
                  <c:v>1.46E-2</c:v>
                </c:pt>
                <c:pt idx="566">
                  <c:v>8.6999999999999994E-3</c:v>
                </c:pt>
                <c:pt idx="567">
                  <c:v>3.3E-3</c:v>
                </c:pt>
                <c:pt idx="568">
                  <c:v>1.6000000000000001E-3</c:v>
                </c:pt>
                <c:pt idx="569">
                  <c:v>1.2999999999999999E-3</c:v>
                </c:pt>
                <c:pt idx="570">
                  <c:v>1.9E-3</c:v>
                </c:pt>
                <c:pt idx="571">
                  <c:v>6.0999999999999995E-3</c:v>
                </c:pt>
                <c:pt idx="572">
                  <c:v>4.5999999999999999E-3</c:v>
                </c:pt>
                <c:pt idx="573">
                  <c:v>7.1999999999999998E-3</c:v>
                </c:pt>
                <c:pt idx="574">
                  <c:v>1.83E-2</c:v>
                </c:pt>
                <c:pt idx="575">
                  <c:v>6.4999999999999997E-3</c:v>
                </c:pt>
                <c:pt idx="576">
                  <c:v>1.6000000000000001E-3</c:v>
                </c:pt>
                <c:pt idx="577">
                  <c:v>1.5E-3</c:v>
                </c:pt>
                <c:pt idx="578">
                  <c:v>5.3E-3</c:v>
                </c:pt>
                <c:pt idx="579">
                  <c:v>3.5999999999999999E-3</c:v>
                </c:pt>
                <c:pt idx="580">
                  <c:v>1.1000000000000001E-3</c:v>
                </c:pt>
                <c:pt idx="581">
                  <c:v>3.8999999999999998E-3</c:v>
                </c:pt>
                <c:pt idx="582">
                  <c:v>4.1000000000000003E-3</c:v>
                </c:pt>
                <c:pt idx="583">
                  <c:v>2.3999999999999998E-3</c:v>
                </c:pt>
                <c:pt idx="584">
                  <c:v>6.1999999999999998E-3</c:v>
                </c:pt>
                <c:pt idx="585">
                  <c:v>2.0399999999999998E-2</c:v>
                </c:pt>
                <c:pt idx="586">
                  <c:v>1.11E-2</c:v>
                </c:pt>
                <c:pt idx="587">
                  <c:v>6.1999999999999998E-3</c:v>
                </c:pt>
                <c:pt idx="588">
                  <c:v>2.2000000000000001E-3</c:v>
                </c:pt>
                <c:pt idx="589">
                  <c:v>2.5499999999999997E-3</c:v>
                </c:pt>
                <c:pt idx="590">
                  <c:v>1.6800000000000002E-2</c:v>
                </c:pt>
                <c:pt idx="591">
                  <c:v>4.2000000000000006E-3</c:v>
                </c:pt>
                <c:pt idx="592">
                  <c:v>3.0999999999999999E-3</c:v>
                </c:pt>
                <c:pt idx="593">
                  <c:v>5.0000000000000001E-3</c:v>
                </c:pt>
                <c:pt idx="594">
                  <c:v>4.3E-3</c:v>
                </c:pt>
                <c:pt idx="595">
                  <c:v>1.4E-3</c:v>
                </c:pt>
                <c:pt idx="596">
                  <c:v>3.3999999999999998E-3</c:v>
                </c:pt>
                <c:pt idx="597">
                  <c:v>7.7999999999999996E-3</c:v>
                </c:pt>
                <c:pt idx="598">
                  <c:v>1.7600000000000001E-2</c:v>
                </c:pt>
                <c:pt idx="599">
                  <c:v>4.1000000000000003E-3</c:v>
                </c:pt>
                <c:pt idx="600">
                  <c:v>8.0999999999999996E-3</c:v>
                </c:pt>
                <c:pt idx="601">
                  <c:v>2E-3</c:v>
                </c:pt>
                <c:pt idx="602">
                  <c:v>3.8999999999999998E-3</c:v>
                </c:pt>
                <c:pt idx="603">
                  <c:v>4.1000000000000003E-3</c:v>
                </c:pt>
                <c:pt idx="604">
                  <c:v>3.3999999999999998E-3</c:v>
                </c:pt>
                <c:pt idx="605">
                  <c:v>4.1000000000000003E-3</c:v>
                </c:pt>
                <c:pt idx="606">
                  <c:v>3.0999999999999999E-3</c:v>
                </c:pt>
                <c:pt idx="607">
                  <c:v>5.9000000000000007E-3</c:v>
                </c:pt>
                <c:pt idx="608">
                  <c:v>1.7299999999999999E-2</c:v>
                </c:pt>
                <c:pt idx="609">
                  <c:v>4.2500000000000003E-2</c:v>
                </c:pt>
                <c:pt idx="610">
                  <c:v>6.4000000000000003E-3</c:v>
                </c:pt>
                <c:pt idx="611">
                  <c:v>3.3E-3</c:v>
                </c:pt>
                <c:pt idx="612">
                  <c:v>3.0999999999999999E-3</c:v>
                </c:pt>
                <c:pt idx="613">
                  <c:v>2.5000000000000001E-3</c:v>
                </c:pt>
                <c:pt idx="614">
                  <c:v>1.9E-3</c:v>
                </c:pt>
                <c:pt idx="615">
                  <c:v>2.1000000000000003E-3</c:v>
                </c:pt>
                <c:pt idx="616">
                  <c:v>2.5999999999999999E-3</c:v>
                </c:pt>
                <c:pt idx="617">
                  <c:v>2.8E-3</c:v>
                </c:pt>
                <c:pt idx="618">
                  <c:v>4.0000000000000001E-3</c:v>
                </c:pt>
                <c:pt idx="619">
                  <c:v>3.5000000000000001E-3</c:v>
                </c:pt>
                <c:pt idx="620">
                  <c:v>8.3000000000000001E-3</c:v>
                </c:pt>
                <c:pt idx="621">
                  <c:v>5.7999999999999996E-3</c:v>
                </c:pt>
                <c:pt idx="622">
                  <c:v>4.2000000000000006E-3</c:v>
                </c:pt>
                <c:pt idx="623">
                  <c:v>1.6000000000000001E-3</c:v>
                </c:pt>
                <c:pt idx="624">
                  <c:v>1.8E-3</c:v>
                </c:pt>
                <c:pt idx="625">
                  <c:v>1.9E-3</c:v>
                </c:pt>
                <c:pt idx="626">
                  <c:v>1.9E-3</c:v>
                </c:pt>
                <c:pt idx="627">
                  <c:v>2.3999999999999998E-3</c:v>
                </c:pt>
                <c:pt idx="628">
                  <c:v>1E-3</c:v>
                </c:pt>
                <c:pt idx="629">
                  <c:v>2.7000000000000001E-3</c:v>
                </c:pt>
                <c:pt idx="630">
                  <c:v>3.3E-3</c:v>
                </c:pt>
                <c:pt idx="631">
                  <c:v>4.0999999999999995E-3</c:v>
                </c:pt>
                <c:pt idx="632">
                  <c:v>1.3900000000000001E-2</c:v>
                </c:pt>
                <c:pt idx="633">
                  <c:v>1.8E-3</c:v>
                </c:pt>
                <c:pt idx="634">
                  <c:v>1.5E-3</c:v>
                </c:pt>
                <c:pt idx="635">
                  <c:v>1.5E-3</c:v>
                </c:pt>
                <c:pt idx="636">
                  <c:v>1.6999999999999999E-3</c:v>
                </c:pt>
                <c:pt idx="637">
                  <c:v>1E-3</c:v>
                </c:pt>
                <c:pt idx="638">
                  <c:v>6.4999999999999997E-3</c:v>
                </c:pt>
                <c:pt idx="639">
                  <c:v>1.47E-2</c:v>
                </c:pt>
                <c:pt idx="640">
                  <c:v>4.3E-3</c:v>
                </c:pt>
                <c:pt idx="641">
                  <c:v>2.5000000000000001E-3</c:v>
                </c:pt>
                <c:pt idx="642">
                  <c:v>3.5999999999999999E-3</c:v>
                </c:pt>
                <c:pt idx="643">
                  <c:v>1E-3</c:v>
                </c:pt>
                <c:pt idx="644">
                  <c:v>1E-3</c:v>
                </c:pt>
                <c:pt idx="645">
                  <c:v>1E-3</c:v>
                </c:pt>
                <c:pt idx="646">
                  <c:v>3.3999999999999998E-3</c:v>
                </c:pt>
                <c:pt idx="647">
                  <c:v>1E-3</c:v>
                </c:pt>
                <c:pt idx="648">
                  <c:v>8.9999999999999993E-3</c:v>
                </c:pt>
                <c:pt idx="649">
                  <c:v>5.1999999999999998E-3</c:v>
                </c:pt>
                <c:pt idx="650">
                  <c:v>5.4999999999999997E-3</c:v>
                </c:pt>
                <c:pt idx="651">
                  <c:v>1E-3</c:v>
                </c:pt>
                <c:pt idx="652">
                  <c:v>1E-3</c:v>
                </c:pt>
                <c:pt idx="653">
                  <c:v>3.5999999999999999E-3</c:v>
                </c:pt>
                <c:pt idx="654">
                  <c:v>1E-3</c:v>
                </c:pt>
                <c:pt idx="655">
                  <c:v>1E-3</c:v>
                </c:pt>
                <c:pt idx="656">
                  <c:v>1E-3</c:v>
                </c:pt>
                <c:pt idx="657">
                  <c:v>1E-3</c:v>
                </c:pt>
                <c:pt idx="658">
                  <c:v>1E-3</c:v>
                </c:pt>
                <c:pt idx="659">
                  <c:v>3.0000000000000001E-3</c:v>
                </c:pt>
                <c:pt idx="660">
                  <c:v>9.6999999999999986E-3</c:v>
                </c:pt>
                <c:pt idx="661">
                  <c:v>5.5999999999999999E-3</c:v>
                </c:pt>
                <c:pt idx="662">
                  <c:v>2.3E-3</c:v>
                </c:pt>
                <c:pt idx="663">
                  <c:v>2.1000000000000003E-3</c:v>
                </c:pt>
                <c:pt idx="664">
                  <c:v>2.5999999999999999E-3</c:v>
                </c:pt>
                <c:pt idx="665">
                  <c:v>5.3E-3</c:v>
                </c:pt>
                <c:pt idx="666">
                  <c:v>1E-3</c:v>
                </c:pt>
                <c:pt idx="667">
                  <c:v>1E-3</c:v>
                </c:pt>
                <c:pt idx="668">
                  <c:v>1E-3</c:v>
                </c:pt>
                <c:pt idx="669">
                  <c:v>2.3E-3</c:v>
                </c:pt>
                <c:pt idx="670">
                  <c:v>1E-3</c:v>
                </c:pt>
                <c:pt idx="671">
                  <c:v>4.4000000000000003E-3</c:v>
                </c:pt>
                <c:pt idx="672">
                  <c:v>5.0000000000000001E-3</c:v>
                </c:pt>
                <c:pt idx="673">
                  <c:v>2.1000000000000001E-2</c:v>
                </c:pt>
                <c:pt idx="674">
                  <c:v>2.7000000000000001E-3</c:v>
                </c:pt>
                <c:pt idx="675">
                  <c:v>2.5000000000000001E-3</c:v>
                </c:pt>
                <c:pt idx="676">
                  <c:v>1E-3</c:v>
                </c:pt>
                <c:pt idx="677">
                  <c:v>5.7000000000000002E-3</c:v>
                </c:pt>
                <c:pt idx="678">
                  <c:v>2.3999999999999998E-3</c:v>
                </c:pt>
                <c:pt idx="679">
                  <c:v>1E-3</c:v>
                </c:pt>
                <c:pt idx="680">
                  <c:v>1E-3</c:v>
                </c:pt>
                <c:pt idx="681">
                  <c:v>1E-3</c:v>
                </c:pt>
                <c:pt idx="682">
                  <c:v>1E-3</c:v>
                </c:pt>
                <c:pt idx="683">
                  <c:v>4.4000000000000003E-3</c:v>
                </c:pt>
                <c:pt idx="684">
                  <c:v>8.8000000000000005E-3</c:v>
                </c:pt>
                <c:pt idx="685">
                  <c:v>3.2299999999999995E-2</c:v>
                </c:pt>
                <c:pt idx="686">
                  <c:v>3.0999999999999999E-3</c:v>
                </c:pt>
                <c:pt idx="687">
                  <c:v>5.0999999999999995E-3</c:v>
                </c:pt>
                <c:pt idx="688">
                  <c:v>3.0999999999999999E-3</c:v>
                </c:pt>
                <c:pt idx="689">
                  <c:v>3.2000000000000001E-2</c:v>
                </c:pt>
                <c:pt idx="690">
                  <c:v>2.5499999999999998E-2</c:v>
                </c:pt>
                <c:pt idx="691">
                  <c:v>4.1000000000000003E-3</c:v>
                </c:pt>
                <c:pt idx="692">
                  <c:v>4.1000000000000003E-3</c:v>
                </c:pt>
                <c:pt idx="693">
                  <c:v>1.6000000000000001E-3</c:v>
                </c:pt>
                <c:pt idx="694">
                  <c:v>3.3E-3</c:v>
                </c:pt>
                <c:pt idx="695">
                  <c:v>1.6000000000000001E-3</c:v>
                </c:pt>
                <c:pt idx="696">
                  <c:v>1.4E-3</c:v>
                </c:pt>
                <c:pt idx="697">
                  <c:v>1.2999999999999999E-3</c:v>
                </c:pt>
                <c:pt idx="698">
                  <c:v>1.4E-3</c:v>
                </c:pt>
                <c:pt idx="699">
                  <c:v>1.8E-3</c:v>
                </c:pt>
                <c:pt idx="700">
                  <c:v>2.8999999999999998E-3</c:v>
                </c:pt>
                <c:pt idx="701">
                  <c:v>6.4999999999999997E-3</c:v>
                </c:pt>
                <c:pt idx="702">
                  <c:v>4.1000000000000003E-3</c:v>
                </c:pt>
                <c:pt idx="703">
                  <c:v>2.23E-2</c:v>
                </c:pt>
                <c:pt idx="704">
                  <c:v>2.3999999999999998E-3</c:v>
                </c:pt>
                <c:pt idx="705">
                  <c:v>5.8700000000000002E-2</c:v>
                </c:pt>
                <c:pt idx="706">
                  <c:v>4.0000000000000001E-3</c:v>
                </c:pt>
                <c:pt idx="707">
                  <c:v>2.3999999999999998E-3</c:v>
                </c:pt>
                <c:pt idx="708">
                  <c:v>4.1000000000000003E-3</c:v>
                </c:pt>
                <c:pt idx="709">
                  <c:v>4.1000000000000003E-3</c:v>
                </c:pt>
                <c:pt idx="710">
                  <c:v>1.1000000000000001E-3</c:v>
                </c:pt>
                <c:pt idx="711">
                  <c:v>2.3E-3</c:v>
                </c:pt>
                <c:pt idx="712">
                  <c:v>8.0000000000000002E-3</c:v>
                </c:pt>
                <c:pt idx="713">
                  <c:v>7.9000000000000008E-3</c:v>
                </c:pt>
                <c:pt idx="714">
                  <c:v>1.5599999999999999E-2</c:v>
                </c:pt>
                <c:pt idx="715">
                  <c:v>1.04E-2</c:v>
                </c:pt>
                <c:pt idx="716">
                  <c:v>4.1000000000000003E-3</c:v>
                </c:pt>
                <c:pt idx="717">
                  <c:v>1.6999999999999999E-3</c:v>
                </c:pt>
                <c:pt idx="718">
                  <c:v>1.1999999999999999E-3</c:v>
                </c:pt>
                <c:pt idx="719">
                  <c:v>2.2000000000000001E-3</c:v>
                </c:pt>
                <c:pt idx="720">
                  <c:v>2.2000000000000001E-3</c:v>
                </c:pt>
                <c:pt idx="721">
                  <c:v>2.3E-3</c:v>
                </c:pt>
                <c:pt idx="722">
                  <c:v>1.9E-3</c:v>
                </c:pt>
                <c:pt idx="723">
                  <c:v>2.5999999999999999E-3</c:v>
                </c:pt>
                <c:pt idx="724">
                  <c:v>4.3E-3</c:v>
                </c:pt>
                <c:pt idx="725">
                  <c:v>8.0000000000000002E-3</c:v>
                </c:pt>
                <c:pt idx="726">
                  <c:v>6.3E-3</c:v>
                </c:pt>
                <c:pt idx="727">
                  <c:v>1.61E-2</c:v>
                </c:pt>
                <c:pt idx="728">
                  <c:v>5.1999999999999998E-3</c:v>
                </c:pt>
                <c:pt idx="729">
                  <c:v>4.0999999999999995E-3</c:v>
                </c:pt>
                <c:pt idx="730">
                  <c:v>6.3E-3</c:v>
                </c:pt>
                <c:pt idx="731">
                  <c:v>5.3E-3</c:v>
                </c:pt>
                <c:pt idx="732">
                  <c:v>3.3E-3</c:v>
                </c:pt>
                <c:pt idx="733">
                  <c:v>4.1000000000000003E-3</c:v>
                </c:pt>
                <c:pt idx="734">
                  <c:v>4.0000000000000001E-3</c:v>
                </c:pt>
                <c:pt idx="735">
                  <c:v>3.8E-3</c:v>
                </c:pt>
                <c:pt idx="736">
                  <c:v>4.5999999999999999E-3</c:v>
                </c:pt>
                <c:pt idx="737">
                  <c:v>1.09E-2</c:v>
                </c:pt>
                <c:pt idx="738">
                  <c:v>2.0899999999999998E-2</c:v>
                </c:pt>
                <c:pt idx="739">
                  <c:v>1.32E-2</c:v>
                </c:pt>
                <c:pt idx="740">
                  <c:v>3.0000000000000001E-3</c:v>
                </c:pt>
                <c:pt idx="741">
                  <c:v>6.4000000000000003E-3</c:v>
                </c:pt>
                <c:pt idx="742">
                  <c:v>1.3900000000000001E-2</c:v>
                </c:pt>
                <c:pt idx="743">
                  <c:v>2.8E-3</c:v>
                </c:pt>
                <c:pt idx="744">
                  <c:v>4.1500000000000002E-2</c:v>
                </c:pt>
                <c:pt idx="745">
                  <c:v>6.3E-3</c:v>
                </c:pt>
                <c:pt idx="746">
                  <c:v>3.8999999999999998E-3</c:v>
                </c:pt>
                <c:pt idx="747">
                  <c:v>5.0000000000000001E-3</c:v>
                </c:pt>
                <c:pt idx="748">
                  <c:v>6.4000000000000003E-3</c:v>
                </c:pt>
                <c:pt idx="749">
                  <c:v>5.1999999999999998E-3</c:v>
                </c:pt>
                <c:pt idx="750">
                  <c:v>4.3E-3</c:v>
                </c:pt>
                <c:pt idx="751">
                  <c:v>1.67E-2</c:v>
                </c:pt>
                <c:pt idx="752">
                  <c:v>1.5E-3</c:v>
                </c:pt>
                <c:pt idx="753">
                  <c:v>6.6E-3</c:v>
                </c:pt>
                <c:pt idx="754">
                  <c:v>2.8E-3</c:v>
                </c:pt>
                <c:pt idx="755">
                  <c:v>4.1000000000000003E-3</c:v>
                </c:pt>
                <c:pt idx="756">
                  <c:v>3.0000000000000001E-3</c:v>
                </c:pt>
                <c:pt idx="757">
                  <c:v>2.7000000000000001E-3</c:v>
                </c:pt>
                <c:pt idx="758">
                  <c:v>5.3E-3</c:v>
                </c:pt>
                <c:pt idx="759">
                  <c:v>6.4999999999999997E-3</c:v>
                </c:pt>
                <c:pt idx="760">
                  <c:v>5.0000000000000001E-3</c:v>
                </c:pt>
                <c:pt idx="761">
                  <c:v>1.7500000000000002E-2</c:v>
                </c:pt>
                <c:pt idx="762">
                  <c:v>5.16E-2</c:v>
                </c:pt>
                <c:pt idx="763">
                  <c:v>7.0000000000000001E-3</c:v>
                </c:pt>
                <c:pt idx="764">
                  <c:v>3.3E-3</c:v>
                </c:pt>
                <c:pt idx="765">
                  <c:v>3.0999999999999999E-3</c:v>
                </c:pt>
                <c:pt idx="766">
                  <c:v>2.5999999999999999E-3</c:v>
                </c:pt>
                <c:pt idx="767">
                  <c:v>2.2000000000000001E-3</c:v>
                </c:pt>
                <c:pt idx="768">
                  <c:v>2.2000000000000001E-3</c:v>
                </c:pt>
                <c:pt idx="769">
                  <c:v>2.8999999999999998E-3</c:v>
                </c:pt>
                <c:pt idx="770">
                  <c:v>4.0000000000000001E-3</c:v>
                </c:pt>
                <c:pt idx="771">
                  <c:v>5.3E-3</c:v>
                </c:pt>
                <c:pt idx="772">
                  <c:v>5.4000000000000003E-3</c:v>
                </c:pt>
                <c:pt idx="773">
                  <c:v>7.9000000000000008E-3</c:v>
                </c:pt>
                <c:pt idx="774">
                  <c:v>6.7999999999999996E-3</c:v>
                </c:pt>
                <c:pt idx="775">
                  <c:v>4.0000000000000001E-3</c:v>
                </c:pt>
                <c:pt idx="776">
                  <c:v>2.3999999999999998E-3</c:v>
                </c:pt>
                <c:pt idx="777">
                  <c:v>1.9E-3</c:v>
                </c:pt>
                <c:pt idx="778">
                  <c:v>1.8E-3</c:v>
                </c:pt>
                <c:pt idx="779">
                  <c:v>1.9E-3</c:v>
                </c:pt>
                <c:pt idx="780">
                  <c:v>1.6000000000000001E-3</c:v>
                </c:pt>
                <c:pt idx="781">
                  <c:v>1E-3</c:v>
                </c:pt>
                <c:pt idx="782">
                  <c:v>2.5000000000000001E-3</c:v>
                </c:pt>
                <c:pt idx="783">
                  <c:v>2.5000000000000001E-3</c:v>
                </c:pt>
                <c:pt idx="784">
                  <c:v>3.8999999999999998E-3</c:v>
                </c:pt>
                <c:pt idx="785">
                  <c:v>1.4800000000000001E-2</c:v>
                </c:pt>
                <c:pt idx="786">
                  <c:v>2E-3</c:v>
                </c:pt>
                <c:pt idx="787">
                  <c:v>1.6999999999999999E-3</c:v>
                </c:pt>
                <c:pt idx="788">
                  <c:v>1.2999999999999999E-3</c:v>
                </c:pt>
                <c:pt idx="789">
                  <c:v>1.8E-3</c:v>
                </c:pt>
                <c:pt idx="790">
                  <c:v>1E-3</c:v>
                </c:pt>
                <c:pt idx="791">
                  <c:v>7.4000000000000003E-3</c:v>
                </c:pt>
                <c:pt idx="792">
                  <c:v>1.5699999999999999E-2</c:v>
                </c:pt>
                <c:pt idx="793">
                  <c:v>4.0999999999999995E-3</c:v>
                </c:pt>
                <c:pt idx="794">
                  <c:v>2.3E-3</c:v>
                </c:pt>
                <c:pt idx="795">
                  <c:v>4.7999999999999996E-3</c:v>
                </c:pt>
                <c:pt idx="796">
                  <c:v>1E-3</c:v>
                </c:pt>
                <c:pt idx="797">
                  <c:v>1E-3</c:v>
                </c:pt>
                <c:pt idx="798">
                  <c:v>1E-3</c:v>
                </c:pt>
                <c:pt idx="799">
                  <c:v>4.3E-3</c:v>
                </c:pt>
                <c:pt idx="800">
                  <c:v>1E-3</c:v>
                </c:pt>
                <c:pt idx="801">
                  <c:v>8.0000000000000002E-3</c:v>
                </c:pt>
                <c:pt idx="802">
                  <c:v>6.0000000000000001E-3</c:v>
                </c:pt>
                <c:pt idx="803">
                  <c:v>6.0000000000000001E-3</c:v>
                </c:pt>
                <c:pt idx="804">
                  <c:v>1E-3</c:v>
                </c:pt>
                <c:pt idx="805">
                  <c:v>3.7000000000000002E-3</c:v>
                </c:pt>
                <c:pt idx="806">
                  <c:v>1E-3</c:v>
                </c:pt>
                <c:pt idx="807">
                  <c:v>1E-3</c:v>
                </c:pt>
                <c:pt idx="808">
                  <c:v>1E-3</c:v>
                </c:pt>
                <c:pt idx="809">
                  <c:v>4.9000000000000007E-3</c:v>
                </c:pt>
                <c:pt idx="810">
                  <c:v>1E-3</c:v>
                </c:pt>
                <c:pt idx="811">
                  <c:v>1E-3</c:v>
                </c:pt>
                <c:pt idx="812">
                  <c:v>3.8E-3</c:v>
                </c:pt>
                <c:pt idx="813">
                  <c:v>8.8999999999999999E-3</c:v>
                </c:pt>
                <c:pt idx="814">
                  <c:v>5.3E-3</c:v>
                </c:pt>
                <c:pt idx="815">
                  <c:v>2.1000000000000003E-3</c:v>
                </c:pt>
                <c:pt idx="816">
                  <c:v>4.2000000000000006E-3</c:v>
                </c:pt>
                <c:pt idx="817">
                  <c:v>3.0000000000000001E-3</c:v>
                </c:pt>
                <c:pt idx="818">
                  <c:v>4.7999999999999996E-3</c:v>
                </c:pt>
                <c:pt idx="819">
                  <c:v>4.2000000000000006E-3</c:v>
                </c:pt>
                <c:pt idx="820">
                  <c:v>1E-3</c:v>
                </c:pt>
                <c:pt idx="821">
                  <c:v>1E-3</c:v>
                </c:pt>
                <c:pt idx="822">
                  <c:v>2.8E-3</c:v>
                </c:pt>
                <c:pt idx="823">
                  <c:v>1E-3</c:v>
                </c:pt>
                <c:pt idx="824">
                  <c:v>9.1999999999999998E-3</c:v>
                </c:pt>
                <c:pt idx="825">
                  <c:v>5.1999999999999998E-3</c:v>
                </c:pt>
                <c:pt idx="826">
                  <c:v>2.9100000000000001E-2</c:v>
                </c:pt>
                <c:pt idx="827">
                  <c:v>3.5999999999999999E-3</c:v>
                </c:pt>
                <c:pt idx="828">
                  <c:v>4.7000000000000002E-3</c:v>
                </c:pt>
                <c:pt idx="829">
                  <c:v>1E-3</c:v>
                </c:pt>
                <c:pt idx="830">
                  <c:v>5.7999999999999996E-3</c:v>
                </c:pt>
                <c:pt idx="831">
                  <c:v>1E-3</c:v>
                </c:pt>
                <c:pt idx="832">
                  <c:v>1E-3</c:v>
                </c:pt>
                <c:pt idx="833">
                  <c:v>1E-3</c:v>
                </c:pt>
                <c:pt idx="834">
                  <c:v>1E-3</c:v>
                </c:pt>
                <c:pt idx="835">
                  <c:v>1E-3</c:v>
                </c:pt>
                <c:pt idx="836">
                  <c:v>4.4000000000000003E-3</c:v>
                </c:pt>
                <c:pt idx="837">
                  <c:v>8.0000000000000002E-3</c:v>
                </c:pt>
                <c:pt idx="838">
                  <c:v>3.4099999999999998E-2</c:v>
                </c:pt>
                <c:pt idx="839">
                  <c:v>3.5000000000000001E-3</c:v>
                </c:pt>
                <c:pt idx="840">
                  <c:v>6.1999999999999998E-3</c:v>
                </c:pt>
                <c:pt idx="842">
                  <c:v>2.5000000000000001E-3</c:v>
                </c:pt>
                <c:pt idx="843">
                  <c:v>1.0999999999999999E-2</c:v>
                </c:pt>
                <c:pt idx="844">
                  <c:v>6.0999999999999995E-3</c:v>
                </c:pt>
                <c:pt idx="845">
                  <c:v>8.9999999999999998E-4</c:v>
                </c:pt>
                <c:pt idx="846">
                  <c:v>3.3999999999999998E-3</c:v>
                </c:pt>
                <c:pt idx="847">
                  <c:v>1.1999999999999999E-3</c:v>
                </c:pt>
                <c:pt idx="848">
                  <c:v>7.4000000000000003E-3</c:v>
                </c:pt>
                <c:pt idx="849">
                  <c:v>4.1000000000000003E-3</c:v>
                </c:pt>
                <c:pt idx="850">
                  <c:v>3.2000000000000002E-3</c:v>
                </c:pt>
                <c:pt idx="851">
                  <c:v>2.3E-3</c:v>
                </c:pt>
                <c:pt idx="852">
                  <c:v>2.1000000000000003E-3</c:v>
                </c:pt>
              </c:numCache>
            </c:numRef>
          </c:yVal>
          <c:smooth val="0"/>
          <c:extLst>
            <c:ext xmlns:c16="http://schemas.microsoft.com/office/drawing/2014/chart" uri="{C3380CC4-5D6E-409C-BE32-E72D297353CC}">
              <c16:uniqueId val="{0000000A-A6C4-4936-8306-EEFC7324BD51}"/>
            </c:ext>
          </c:extLst>
        </c:ser>
        <c:dLbls>
          <c:showLegendKey val="0"/>
          <c:showVal val="0"/>
          <c:showCatName val="0"/>
          <c:showSerName val="0"/>
          <c:showPercent val="0"/>
          <c:showBubbleSize val="0"/>
        </c:dLbls>
        <c:axId val="362141368"/>
        <c:axId val="659253504"/>
      </c:scatterChart>
      <c:valAx>
        <c:axId val="362141368"/>
        <c:scaling>
          <c:orientation val="minMax"/>
          <c:max val="200"/>
          <c:min val="0"/>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43829918007646346"/>
              <c:y val="0.91334714739604916"/>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1.0000000000000002E-3"/>
        </c:scaling>
        <c:delete val="0"/>
        <c:axPos val="l"/>
        <c:majorGridlines>
          <c:spPr>
            <a:ln w="9525" cap="flat" cmpd="sng" algn="ctr">
              <a:solidFill>
                <a:schemeClr val="bg1">
                  <a:lumMod val="8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(mg/L)</a:t>
                </a:r>
              </a:p>
            </c:rich>
          </c:tx>
          <c:layout>
            <c:manualLayout>
              <c:xMode val="edge"/>
              <c:yMode val="edge"/>
              <c:x val="1.8854661858856429E-2"/>
              <c:y val="0.2332034620239944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legend>
      <c:legendPos val="t"/>
      <c:legendEntry>
        <c:idx val="3"/>
        <c:delete val="1"/>
      </c:legendEntry>
      <c:layout>
        <c:manualLayout>
          <c:xMode val="edge"/>
          <c:yMode val="edge"/>
          <c:x val="0.14853833865315558"/>
          <c:y val="9.1910520988797983E-2"/>
          <c:w val="0.76641519110427692"/>
          <c:h val="8.407699037620296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Total Lead</a:t>
            </a:r>
          </a:p>
        </c:rich>
      </c:tx>
      <c:layout>
        <c:manualLayout>
          <c:xMode val="edge"/>
          <c:yMode val="edge"/>
          <c:x val="0.44535210555327981"/>
          <c:y val="1.6547546941247725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166646476882698"/>
          <c:y val="0.17917964869775893"/>
          <c:w val="0.7436004441752474"/>
          <c:h val="0.63640234201494039"/>
        </c:manualLayout>
      </c:layout>
      <c:scatterChart>
        <c:scatterStyle val="lineMarker"/>
        <c:varyColors val="0"/>
        <c:ser>
          <c:idx val="0"/>
          <c:order val="0"/>
          <c:tx>
            <c:v>GKM Plume</c:v>
          </c:tx>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Animas_Plume_Total_Data!$C$4:$C$127</c:f>
              <c:numCache>
                <c:formatCode>General</c:formatCode>
                <c:ptCount val="124"/>
                <c:pt idx="1">
                  <c:v>13.4596</c:v>
                </c:pt>
                <c:pt idx="2">
                  <c:v>12.536789760000001</c:v>
                </c:pt>
                <c:pt idx="3">
                  <c:v>12.536789760000001</c:v>
                </c:pt>
                <c:pt idx="4">
                  <c:v>12.536789760000001</c:v>
                </c:pt>
                <c:pt idx="5">
                  <c:v>12.536789760000001</c:v>
                </c:pt>
                <c:pt idx="6">
                  <c:v>12.536789760000001</c:v>
                </c:pt>
                <c:pt idx="7">
                  <c:v>13.083966720000003</c:v>
                </c:pt>
                <c:pt idx="8">
                  <c:v>13.45411584</c:v>
                </c:pt>
                <c:pt idx="9">
                  <c:v>13.775984640000003</c:v>
                </c:pt>
                <c:pt idx="10">
                  <c:v>14.628936960000001</c:v>
                </c:pt>
                <c:pt idx="11">
                  <c:v>15.56235648</c:v>
                </c:pt>
                <c:pt idx="12">
                  <c:v>15.658917120000002</c:v>
                </c:pt>
                <c:pt idx="13">
                  <c:v>15.884225279999999</c:v>
                </c:pt>
                <c:pt idx="14">
                  <c:v>16.350935040000003</c:v>
                </c:pt>
                <c:pt idx="15">
                  <c:v>16.350935040000003</c:v>
                </c:pt>
                <c:pt idx="16">
                  <c:v>16.350935040000003</c:v>
                </c:pt>
                <c:pt idx="17">
                  <c:v>16.350935040000003</c:v>
                </c:pt>
                <c:pt idx="18">
                  <c:v>16.350935040000003</c:v>
                </c:pt>
                <c:pt idx="19">
                  <c:v>16.350935040000003</c:v>
                </c:pt>
                <c:pt idx="20">
                  <c:v>16.350935040000003</c:v>
                </c:pt>
                <c:pt idx="21">
                  <c:v>16.350935040000003</c:v>
                </c:pt>
                <c:pt idx="22">
                  <c:v>16.399215359999999</c:v>
                </c:pt>
                <c:pt idx="23">
                  <c:v>16.415308799999998</c:v>
                </c:pt>
                <c:pt idx="24">
                  <c:v>63.536901119999996</c:v>
                </c:pt>
                <c:pt idx="25">
                  <c:v>63.826583039999996</c:v>
                </c:pt>
                <c:pt idx="26">
                  <c:v>63.826583039999996</c:v>
                </c:pt>
                <c:pt idx="27">
                  <c:v>63.826583039999996</c:v>
                </c:pt>
                <c:pt idx="28">
                  <c:v>64.019704320000002</c:v>
                </c:pt>
                <c:pt idx="29">
                  <c:v>64.019704320000002</c:v>
                </c:pt>
                <c:pt idx="30">
                  <c:v>64.019704320000002</c:v>
                </c:pt>
                <c:pt idx="31">
                  <c:v>64.019704320000002</c:v>
                </c:pt>
                <c:pt idx="32">
                  <c:v>73.836702720000005</c:v>
                </c:pt>
                <c:pt idx="33">
                  <c:v>79.356752640000011</c:v>
                </c:pt>
                <c:pt idx="34">
                  <c:v>91.764794880000011</c:v>
                </c:pt>
                <c:pt idx="35">
                  <c:v>91.764794880000011</c:v>
                </c:pt>
                <c:pt idx="36">
                  <c:v>91.764794880000011</c:v>
                </c:pt>
                <c:pt idx="37">
                  <c:v>91.764794880000011</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91.780888320000003</c:v>
                </c:pt>
                <c:pt idx="47">
                  <c:v>92.376345600000008</c:v>
                </c:pt>
                <c:pt idx="48">
                  <c:v>92.376345600000008</c:v>
                </c:pt>
                <c:pt idx="49">
                  <c:v>92.376345600000008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93.824755199999998</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94.24318464000001</c:v>
                </c:pt>
                <c:pt idx="76">
                  <c:v>94.613333760000003</c:v>
                </c:pt>
                <c:pt idx="77">
                  <c:v>95.900808960000006</c:v>
                </c:pt>
                <c:pt idx="78">
                  <c:v>96.480172800000005</c:v>
                </c:pt>
                <c:pt idx="79">
                  <c:v>96.496266240000011</c:v>
                </c:pt>
                <c:pt idx="80">
                  <c:v>101.08289664000002</c:v>
                </c:pt>
                <c:pt idx="81">
                  <c:v>101.08289664000002</c:v>
                </c:pt>
                <c:pt idx="82">
                  <c:v>101.08289664000002</c:v>
                </c:pt>
                <c:pt idx="83">
                  <c:v>101.08289664000002</c:v>
                </c:pt>
                <c:pt idx="84">
                  <c:v>101.08289664000002</c:v>
                </c:pt>
                <c:pt idx="85">
                  <c:v>101.08289664000002</c:v>
                </c:pt>
                <c:pt idx="86">
                  <c:v>101.08289664000002</c:v>
                </c:pt>
                <c:pt idx="87">
                  <c:v>101.08289664000002</c:v>
                </c:pt>
                <c:pt idx="88">
                  <c:v>103.15895039999999</c:v>
                </c:pt>
                <c:pt idx="89">
                  <c:v>103.15895039999999</c:v>
                </c:pt>
                <c:pt idx="90">
                  <c:v>103.15895039999999</c:v>
                </c:pt>
                <c:pt idx="91">
                  <c:v>114.4243584</c:v>
                </c:pt>
                <c:pt idx="92">
                  <c:v>127.83019392000001</c:v>
                </c:pt>
                <c:pt idx="93">
                  <c:v>147.54465792000002</c:v>
                </c:pt>
                <c:pt idx="94">
                  <c:v>147.54465792000002</c:v>
                </c:pt>
                <c:pt idx="95">
                  <c:v>147.54465792000002</c:v>
                </c:pt>
                <c:pt idx="96">
                  <c:v>147.54465792000002</c:v>
                </c:pt>
                <c:pt idx="97">
                  <c:v>147.54465792000002</c:v>
                </c:pt>
                <c:pt idx="98">
                  <c:v>151.58411136000001</c:v>
                </c:pt>
                <c:pt idx="99">
                  <c:v>151.58411136000001</c:v>
                </c:pt>
                <c:pt idx="100">
                  <c:v>151.58411136000001</c:v>
                </c:pt>
                <c:pt idx="101">
                  <c:v>151.58411136000001</c:v>
                </c:pt>
                <c:pt idx="102">
                  <c:v>157.55477760000002</c:v>
                </c:pt>
                <c:pt idx="103">
                  <c:v>157.55477760000002</c:v>
                </c:pt>
                <c:pt idx="104">
                  <c:v>157.55477760000002</c:v>
                </c:pt>
                <c:pt idx="105">
                  <c:v>157.55477760000002</c:v>
                </c:pt>
                <c:pt idx="106">
                  <c:v>157.55477760000002</c:v>
                </c:pt>
                <c:pt idx="107">
                  <c:v>157.55477760000002</c:v>
                </c:pt>
                <c:pt idx="108">
                  <c:v>157.55477760000002</c:v>
                </c:pt>
                <c:pt idx="109">
                  <c:v>162.86561280000001</c:v>
                </c:pt>
                <c:pt idx="110">
                  <c:v>162.86561280000001</c:v>
                </c:pt>
                <c:pt idx="111">
                  <c:v>162.86561280000001</c:v>
                </c:pt>
                <c:pt idx="112">
                  <c:v>162.86561280000001</c:v>
                </c:pt>
                <c:pt idx="113">
                  <c:v>164.08871424</c:v>
                </c:pt>
                <c:pt idx="114">
                  <c:v>176.56113024000001</c:v>
                </c:pt>
                <c:pt idx="115">
                  <c:v>176.56113024000001</c:v>
                </c:pt>
                <c:pt idx="116">
                  <c:v>176.56113024000001</c:v>
                </c:pt>
                <c:pt idx="117">
                  <c:v>176.56113024000001</c:v>
                </c:pt>
                <c:pt idx="118">
                  <c:v>176.56113024000001</c:v>
                </c:pt>
                <c:pt idx="119">
                  <c:v>189.38760192000004</c:v>
                </c:pt>
                <c:pt idx="120">
                  <c:v>190.16008704000001</c:v>
                </c:pt>
                <c:pt idx="121">
                  <c:v>190.16008704000001</c:v>
                </c:pt>
                <c:pt idx="122">
                  <c:v>190.16008704000001</c:v>
                </c:pt>
                <c:pt idx="123">
                  <c:v>191.2705344</c:v>
                </c:pt>
              </c:numCache>
            </c:numRef>
          </c:xVal>
          <c:yVal>
            <c:numRef>
              <c:f>Animas_Plume_Total_Data!$Q$5:$Q$128</c:f>
              <c:numCache>
                <c:formatCode>General</c:formatCode>
                <c:ptCount val="124"/>
                <c:pt idx="0">
                  <c:v>631.87</c:v>
                </c:pt>
                <c:pt idx="1">
                  <c:v>7.53</c:v>
                </c:pt>
                <c:pt idx="2">
                  <c:v>2.0099999999999998</c:v>
                </c:pt>
                <c:pt idx="3">
                  <c:v>0.53600000000000003</c:v>
                </c:pt>
                <c:pt idx="4">
                  <c:v>1.51</c:v>
                </c:pt>
                <c:pt idx="5">
                  <c:v>0.121</c:v>
                </c:pt>
                <c:pt idx="6">
                  <c:v>0.12640000000000001</c:v>
                </c:pt>
                <c:pt idx="7">
                  <c:v>179</c:v>
                </c:pt>
                <c:pt idx="8">
                  <c:v>0.42</c:v>
                </c:pt>
                <c:pt idx="9">
                  <c:v>1.4E-2</c:v>
                </c:pt>
                <c:pt idx="10">
                  <c:v>1.2999999999999999E-2</c:v>
                </c:pt>
                <c:pt idx="11">
                  <c:v>4.9000000000000002E-2</c:v>
                </c:pt>
                <c:pt idx="12">
                  <c:v>8.0000000000000002E-3</c:v>
                </c:pt>
                <c:pt idx="13">
                  <c:v>25.6</c:v>
                </c:pt>
                <c:pt idx="14">
                  <c:v>1.39</c:v>
                </c:pt>
                <c:pt idx="15">
                  <c:v>0.30099999999999999</c:v>
                </c:pt>
                <c:pt idx="16">
                  <c:v>8.8300000000000003E-2</c:v>
                </c:pt>
                <c:pt idx="17">
                  <c:v>0.29099999999999998</c:v>
                </c:pt>
                <c:pt idx="18">
                  <c:v>4.1399999999999999E-2</c:v>
                </c:pt>
                <c:pt idx="19">
                  <c:v>1.8699999999999998E-2</c:v>
                </c:pt>
                <c:pt idx="20">
                  <c:v>1.1599999999999999E-2</c:v>
                </c:pt>
                <c:pt idx="21">
                  <c:v>1.35E-2</c:v>
                </c:pt>
                <c:pt idx="22">
                  <c:v>1.2999999999999999E-2</c:v>
                </c:pt>
                <c:pt idx="23">
                  <c:v>5.8599999999999999E-2</c:v>
                </c:pt>
                <c:pt idx="24">
                  <c:v>2.3199999999999998E-2</c:v>
                </c:pt>
                <c:pt idx="25">
                  <c:v>6.1200000000000004E-2</c:v>
                </c:pt>
                <c:pt idx="26">
                  <c:v>1.2E-2</c:v>
                </c:pt>
                <c:pt idx="27">
                  <c:v>3.4500000000000004E-3</c:v>
                </c:pt>
                <c:pt idx="28">
                  <c:v>1.5E-3</c:v>
                </c:pt>
                <c:pt idx="29">
                  <c:v>5.72</c:v>
                </c:pt>
                <c:pt idx="30">
                  <c:v>6.2600000000000003E-2</c:v>
                </c:pt>
                <c:pt idx="31">
                  <c:v>6.8500000000000005E-2</c:v>
                </c:pt>
                <c:pt idx="32">
                  <c:v>3.8</c:v>
                </c:pt>
                <c:pt idx="33">
                  <c:v>2.5600000000000002E-3</c:v>
                </c:pt>
                <c:pt idx="34">
                  <c:v>1.8E-3</c:v>
                </c:pt>
                <c:pt idx="35">
                  <c:v>3.46E-3</c:v>
                </c:pt>
                <c:pt idx="36">
                  <c:v>1.4E-3</c:v>
                </c:pt>
                <c:pt idx="37">
                  <c:v>3.8999999999999998E-3</c:v>
                </c:pt>
                <c:pt idx="38">
                  <c:v>0.1222</c:v>
                </c:pt>
                <c:pt idx="39">
                  <c:v>6.6000000000000003E-2</c:v>
                </c:pt>
                <c:pt idx="40">
                  <c:v>4.7700000000000006E-2</c:v>
                </c:pt>
                <c:pt idx="41">
                  <c:v>4.3400000000000001E-2</c:v>
                </c:pt>
                <c:pt idx="42">
                  <c:v>3.3600000000000005E-2</c:v>
                </c:pt>
                <c:pt idx="43">
                  <c:v>1.7500000000000002E-2</c:v>
                </c:pt>
                <c:pt idx="44">
                  <c:v>1.44E-2</c:v>
                </c:pt>
                <c:pt idx="45">
                  <c:v>1.32E-2</c:v>
                </c:pt>
                <c:pt idx="46">
                  <c:v>3.7600000000000001E-2</c:v>
                </c:pt>
                <c:pt idx="47">
                  <c:v>2.23E-2</c:v>
                </c:pt>
                <c:pt idx="48">
                  <c:v>1.7500000000000002E-2</c:v>
                </c:pt>
                <c:pt idx="49">
                  <c:v>3.5999999999999999E-3</c:v>
                </c:pt>
                <c:pt idx="50">
                  <c:v>3.7000000000000002E-3</c:v>
                </c:pt>
                <c:pt idx="51">
                  <c:v>0.2301</c:v>
                </c:pt>
                <c:pt idx="52">
                  <c:v>1.84</c:v>
                </c:pt>
                <c:pt idx="53">
                  <c:v>0.60299999999999998</c:v>
                </c:pt>
                <c:pt idx="54">
                  <c:v>0.10290000000000001</c:v>
                </c:pt>
                <c:pt idx="55">
                  <c:v>5.5899999999999998E-2</c:v>
                </c:pt>
                <c:pt idx="56">
                  <c:v>4.2999999999999997E-2</c:v>
                </c:pt>
                <c:pt idx="57">
                  <c:v>3.9600000000000003E-2</c:v>
                </c:pt>
                <c:pt idx="58">
                  <c:v>2.9600000000000001E-2</c:v>
                </c:pt>
                <c:pt idx="59">
                  <c:v>1.5599999999999999E-2</c:v>
                </c:pt>
                <c:pt idx="60">
                  <c:v>1.2800000000000001E-2</c:v>
                </c:pt>
                <c:pt idx="61">
                  <c:v>1.0999999999999999E-2</c:v>
                </c:pt>
                <c:pt idx="62">
                  <c:v>1.49E-3</c:v>
                </c:pt>
                <c:pt idx="63">
                  <c:v>1.41E-3</c:v>
                </c:pt>
                <c:pt idx="64">
                  <c:v>1.01E-2</c:v>
                </c:pt>
                <c:pt idx="65">
                  <c:v>0.47</c:v>
                </c:pt>
                <c:pt idx="66">
                  <c:v>2</c:v>
                </c:pt>
                <c:pt idx="67">
                  <c:v>2.62</c:v>
                </c:pt>
                <c:pt idx="68">
                  <c:v>0.192</c:v>
                </c:pt>
                <c:pt idx="69">
                  <c:v>3.5999999999999999E-3</c:v>
                </c:pt>
                <c:pt idx="70">
                  <c:v>1.0999999999999999E-2</c:v>
                </c:pt>
                <c:pt idx="71">
                  <c:v>2.8999999999999998E-3</c:v>
                </c:pt>
                <c:pt idx="72">
                  <c:v>2.8999999999999998E-3</c:v>
                </c:pt>
                <c:pt idx="73">
                  <c:v>5.9999999999999995E-5</c:v>
                </c:pt>
                <c:pt idx="74">
                  <c:v>2.7000000000000001E-3</c:v>
                </c:pt>
                <c:pt idx="75">
                  <c:v>0.26880000000000004</c:v>
                </c:pt>
                <c:pt idx="76">
                  <c:v>3.5000000000000001E-3</c:v>
                </c:pt>
                <c:pt idx="77">
                  <c:v>2.0399999999999998E-2</c:v>
                </c:pt>
                <c:pt idx="78">
                  <c:v>3.3E-3</c:v>
                </c:pt>
                <c:pt idx="80">
                  <c:v>0.47399999999999998</c:v>
                </c:pt>
                <c:pt idx="81">
                  <c:v>6.4899999999999999E-2</c:v>
                </c:pt>
                <c:pt idx="82">
                  <c:v>4.5100000000000001E-2</c:v>
                </c:pt>
                <c:pt idx="83">
                  <c:v>2.6800000000000001E-2</c:v>
                </c:pt>
                <c:pt idx="84">
                  <c:v>2.3899999999999998E-2</c:v>
                </c:pt>
                <c:pt idx="85">
                  <c:v>1.6E-2</c:v>
                </c:pt>
                <c:pt idx="86">
                  <c:v>1.34E-2</c:v>
                </c:pt>
                <c:pt idx="87">
                  <c:v>0.13400000000000001</c:v>
                </c:pt>
                <c:pt idx="88">
                  <c:v>3.4099999999999998E-2</c:v>
                </c:pt>
                <c:pt idx="89">
                  <c:v>1.9699999999999999E-2</c:v>
                </c:pt>
                <c:pt idx="90">
                  <c:v>1.885</c:v>
                </c:pt>
                <c:pt idx="91">
                  <c:v>4.4000000000000003E-3</c:v>
                </c:pt>
                <c:pt idx="92">
                  <c:v>1.6999999999999999E-3</c:v>
                </c:pt>
                <c:pt idx="93">
                  <c:v>8.1000000000000003E-2</c:v>
                </c:pt>
                <c:pt idx="94">
                  <c:v>3.4000000000000002E-2</c:v>
                </c:pt>
                <c:pt idx="95">
                  <c:v>8.5000000000000006E-3</c:v>
                </c:pt>
                <c:pt idx="96">
                  <c:v>1.2E-2</c:v>
                </c:pt>
                <c:pt idx="97">
                  <c:v>0.11</c:v>
                </c:pt>
                <c:pt idx="98">
                  <c:v>3.6999999999999998E-2</c:v>
                </c:pt>
                <c:pt idx="99">
                  <c:v>8.6E-3</c:v>
                </c:pt>
                <c:pt idx="100">
                  <c:v>5.0999999999999995E-3</c:v>
                </c:pt>
                <c:pt idx="101">
                  <c:v>2E-3</c:v>
                </c:pt>
                <c:pt idx="102">
                  <c:v>2.2000000000000001E-3</c:v>
                </c:pt>
                <c:pt idx="103">
                  <c:v>0.15</c:v>
                </c:pt>
                <c:pt idx="104">
                  <c:v>1.4E-2</c:v>
                </c:pt>
                <c:pt idx="105">
                  <c:v>8.3000000000000001E-3</c:v>
                </c:pt>
                <c:pt idx="106">
                  <c:v>9.8000000000000014E-3</c:v>
                </c:pt>
                <c:pt idx="107">
                  <c:v>5.0999999999999995E-3</c:v>
                </c:pt>
                <c:pt idx="108">
                  <c:v>0.23</c:v>
                </c:pt>
                <c:pt idx="109">
                  <c:v>1.4E-2</c:v>
                </c:pt>
                <c:pt idx="110">
                  <c:v>9.300000000000001E-3</c:v>
                </c:pt>
                <c:pt idx="111">
                  <c:v>5.1999999999999998E-3</c:v>
                </c:pt>
                <c:pt idx="112">
                  <c:v>3.0000000000000001E-6</c:v>
                </c:pt>
                <c:pt idx="113">
                  <c:v>2.5999999999999999E-3</c:v>
                </c:pt>
                <c:pt idx="114">
                  <c:v>0.22</c:v>
                </c:pt>
                <c:pt idx="115">
                  <c:v>4.1000000000000002E-2</c:v>
                </c:pt>
                <c:pt idx="116">
                  <c:v>9.6999999999999986E-3</c:v>
                </c:pt>
                <c:pt idx="117">
                  <c:v>5.0999999999999995E-3</c:v>
                </c:pt>
                <c:pt idx="118">
                  <c:v>1.0000000000000001E-5</c:v>
                </c:pt>
                <c:pt idx="119">
                  <c:v>1.4E-2</c:v>
                </c:pt>
                <c:pt idx="120">
                  <c:v>1.0999999999999999E-2</c:v>
                </c:pt>
                <c:pt idx="121">
                  <c:v>5.7000000000000002E-3</c:v>
                </c:pt>
                <c:pt idx="122">
                  <c:v>0.2</c:v>
                </c:pt>
              </c:numCache>
            </c:numRef>
          </c:yVal>
          <c:smooth val="0"/>
          <c:extLst>
            <c:ext xmlns:c16="http://schemas.microsoft.com/office/drawing/2014/chart" uri="{C3380CC4-5D6E-409C-BE32-E72D297353CC}">
              <c16:uniqueId val="{00000005-685B-4ED7-AC83-9944754C032F}"/>
            </c:ext>
          </c:extLst>
        </c:ser>
        <c:ser>
          <c:idx val="1"/>
          <c:order val="1"/>
          <c:tx>
            <c:strRef>
              <c:f>Animas_Plume_Total_Data!$AK$3</c:f>
              <c:strCache>
                <c:ptCount val="1"/>
                <c:pt idx="0">
                  <c:v>Dilution Percentage</c:v>
                </c:pt>
              </c:strCache>
            </c:strRef>
          </c:tx>
          <c:spPr>
            <a:ln w="25400" cap="rnd">
              <a:solidFill>
                <a:schemeClr val="accent2">
                  <a:lumMod val="60000"/>
                  <a:lumOff val="40000"/>
                </a:schemeClr>
              </a:solidFill>
              <a:round/>
            </a:ln>
            <a:effectLst/>
          </c:spPr>
          <c:marker>
            <c:symbol val="circle"/>
            <c:size val="5"/>
            <c:spPr>
              <a:solidFill>
                <a:schemeClr val="accent2"/>
              </a:solidFill>
              <a:ln w="9525">
                <a:solidFill>
                  <a:schemeClr val="accent2"/>
                </a:solidFill>
              </a:ln>
              <a:effectLst/>
            </c:spPr>
          </c:marker>
          <c:dPt>
            <c:idx val="55"/>
            <c:marker>
              <c:symbol val="circle"/>
              <c:size val="5"/>
              <c:spPr>
                <a:solidFill>
                  <a:schemeClr val="accent2"/>
                </a:solidFill>
                <a:ln w="9525">
                  <a:solidFill>
                    <a:schemeClr val="accent2"/>
                  </a:solidFill>
                </a:ln>
                <a:effectLst/>
              </c:spPr>
            </c:marker>
            <c:bubble3D val="0"/>
            <c:spPr>
              <a:ln w="25400" cap="rnd">
                <a:noFill/>
                <a:round/>
              </a:ln>
              <a:effectLst/>
            </c:spPr>
            <c:extLst>
              <c:ext xmlns:c16="http://schemas.microsoft.com/office/drawing/2014/chart" uri="{C3380CC4-5D6E-409C-BE32-E72D297353CC}">
                <c16:uniqueId val="{00000008-685B-4ED7-AC83-9944754C032F}"/>
              </c:ext>
            </c:extLst>
          </c:dPt>
          <c:trendline>
            <c:spPr>
              <a:ln w="25400" cap="rnd">
                <a:solidFill>
                  <a:schemeClr val="accent2"/>
                </a:solidFill>
                <a:prstDash val="sysDot"/>
              </a:ln>
              <a:effectLst/>
            </c:spPr>
            <c:trendlineType val="movingAvg"/>
            <c:period val="2"/>
            <c:dispRSqr val="0"/>
            <c:dispEq val="0"/>
          </c:trendline>
          <c:xVal>
            <c:numRef>
              <c:f>Animas_Plume_Total_Data!$C$5:$C$127</c:f>
              <c:numCache>
                <c:formatCode>General</c:formatCode>
                <c:ptCount val="123"/>
                <c:pt idx="0">
                  <c:v>13.4596</c:v>
                </c:pt>
                <c:pt idx="1">
                  <c:v>12.536789760000001</c:v>
                </c:pt>
                <c:pt idx="2">
                  <c:v>12.536789760000001</c:v>
                </c:pt>
                <c:pt idx="3">
                  <c:v>12.536789760000001</c:v>
                </c:pt>
                <c:pt idx="4">
                  <c:v>12.536789760000001</c:v>
                </c:pt>
                <c:pt idx="5">
                  <c:v>12.536789760000001</c:v>
                </c:pt>
                <c:pt idx="6">
                  <c:v>13.083966720000003</c:v>
                </c:pt>
                <c:pt idx="7">
                  <c:v>13.45411584</c:v>
                </c:pt>
                <c:pt idx="8">
                  <c:v>13.775984640000003</c:v>
                </c:pt>
                <c:pt idx="9">
                  <c:v>14.628936960000001</c:v>
                </c:pt>
                <c:pt idx="10">
                  <c:v>15.56235648</c:v>
                </c:pt>
                <c:pt idx="11">
                  <c:v>15.658917120000002</c:v>
                </c:pt>
                <c:pt idx="12">
                  <c:v>15.884225279999999</c:v>
                </c:pt>
                <c:pt idx="13">
                  <c:v>16.350935040000003</c:v>
                </c:pt>
                <c:pt idx="14">
                  <c:v>16.350935040000003</c:v>
                </c:pt>
                <c:pt idx="15">
                  <c:v>16.350935040000003</c:v>
                </c:pt>
                <c:pt idx="16">
                  <c:v>16.350935040000003</c:v>
                </c:pt>
                <c:pt idx="17">
                  <c:v>16.350935040000003</c:v>
                </c:pt>
                <c:pt idx="18">
                  <c:v>16.350935040000003</c:v>
                </c:pt>
                <c:pt idx="19">
                  <c:v>16.350935040000003</c:v>
                </c:pt>
                <c:pt idx="20">
                  <c:v>16.350935040000003</c:v>
                </c:pt>
                <c:pt idx="21">
                  <c:v>16.399215359999999</c:v>
                </c:pt>
                <c:pt idx="22">
                  <c:v>16.415308799999998</c:v>
                </c:pt>
                <c:pt idx="23">
                  <c:v>63.536901119999996</c:v>
                </c:pt>
                <c:pt idx="24">
                  <c:v>63.826583039999996</c:v>
                </c:pt>
                <c:pt idx="25">
                  <c:v>63.826583039999996</c:v>
                </c:pt>
                <c:pt idx="26">
                  <c:v>63.826583039999996</c:v>
                </c:pt>
                <c:pt idx="27">
                  <c:v>64.019704320000002</c:v>
                </c:pt>
                <c:pt idx="28">
                  <c:v>64.019704320000002</c:v>
                </c:pt>
                <c:pt idx="29">
                  <c:v>64.019704320000002</c:v>
                </c:pt>
                <c:pt idx="30">
                  <c:v>64.019704320000002</c:v>
                </c:pt>
                <c:pt idx="31">
                  <c:v>73.836702720000005</c:v>
                </c:pt>
                <c:pt idx="32">
                  <c:v>79.356752640000011</c:v>
                </c:pt>
                <c:pt idx="33">
                  <c:v>91.764794880000011</c:v>
                </c:pt>
                <c:pt idx="34">
                  <c:v>91.764794880000011</c:v>
                </c:pt>
                <c:pt idx="35">
                  <c:v>91.764794880000011</c:v>
                </c:pt>
                <c:pt idx="36">
                  <c:v>91.764794880000011</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92.376345600000008</c:v>
                </c:pt>
                <c:pt idx="47">
                  <c:v>92.376345600000008</c:v>
                </c:pt>
                <c:pt idx="48">
                  <c:v>92.376345600000008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94.613333760000003</c:v>
                </c:pt>
                <c:pt idx="76">
                  <c:v>95.900808960000006</c:v>
                </c:pt>
                <c:pt idx="77">
                  <c:v>96.480172800000005</c:v>
                </c:pt>
                <c:pt idx="78">
                  <c:v>96.496266240000011</c:v>
                </c:pt>
                <c:pt idx="79">
                  <c:v>101.08289664000002</c:v>
                </c:pt>
                <c:pt idx="80">
                  <c:v>101.08289664000002</c:v>
                </c:pt>
                <c:pt idx="81">
                  <c:v>101.08289664000002</c:v>
                </c:pt>
                <c:pt idx="82">
                  <c:v>101.08289664000002</c:v>
                </c:pt>
                <c:pt idx="83">
                  <c:v>101.08289664000002</c:v>
                </c:pt>
                <c:pt idx="84">
                  <c:v>101.08289664000002</c:v>
                </c:pt>
                <c:pt idx="85">
                  <c:v>101.08289664000002</c:v>
                </c:pt>
                <c:pt idx="86">
                  <c:v>101.08289664000002</c:v>
                </c:pt>
                <c:pt idx="87">
                  <c:v>103.15895039999999</c:v>
                </c:pt>
                <c:pt idx="88">
                  <c:v>103.15895039999999</c:v>
                </c:pt>
                <c:pt idx="89">
                  <c:v>103.15895039999999</c:v>
                </c:pt>
                <c:pt idx="90">
                  <c:v>114.4243584</c:v>
                </c:pt>
                <c:pt idx="91">
                  <c:v>127.83019392000001</c:v>
                </c:pt>
                <c:pt idx="92">
                  <c:v>147.54465792000002</c:v>
                </c:pt>
                <c:pt idx="93">
                  <c:v>147.54465792000002</c:v>
                </c:pt>
                <c:pt idx="94">
                  <c:v>147.54465792000002</c:v>
                </c:pt>
                <c:pt idx="95">
                  <c:v>147.54465792000002</c:v>
                </c:pt>
                <c:pt idx="96">
                  <c:v>147.54465792000002</c:v>
                </c:pt>
                <c:pt idx="97">
                  <c:v>151.58411136000001</c:v>
                </c:pt>
                <c:pt idx="98">
                  <c:v>151.58411136000001</c:v>
                </c:pt>
                <c:pt idx="99">
                  <c:v>151.58411136000001</c:v>
                </c:pt>
                <c:pt idx="100">
                  <c:v>151.58411136000001</c:v>
                </c:pt>
                <c:pt idx="101">
                  <c:v>157.55477760000002</c:v>
                </c:pt>
                <c:pt idx="102">
                  <c:v>157.55477760000002</c:v>
                </c:pt>
                <c:pt idx="103">
                  <c:v>157.55477760000002</c:v>
                </c:pt>
                <c:pt idx="104">
                  <c:v>157.55477760000002</c:v>
                </c:pt>
                <c:pt idx="105">
                  <c:v>157.55477760000002</c:v>
                </c:pt>
                <c:pt idx="106">
                  <c:v>157.55477760000002</c:v>
                </c:pt>
                <c:pt idx="107">
                  <c:v>157.55477760000002</c:v>
                </c:pt>
                <c:pt idx="108">
                  <c:v>162.86561280000001</c:v>
                </c:pt>
                <c:pt idx="109">
                  <c:v>162.86561280000001</c:v>
                </c:pt>
                <c:pt idx="110">
                  <c:v>162.86561280000001</c:v>
                </c:pt>
                <c:pt idx="111">
                  <c:v>162.86561280000001</c:v>
                </c:pt>
                <c:pt idx="112">
                  <c:v>164.08871424</c:v>
                </c:pt>
                <c:pt idx="113">
                  <c:v>176.56113024000001</c:v>
                </c:pt>
                <c:pt idx="114">
                  <c:v>176.56113024000001</c:v>
                </c:pt>
                <c:pt idx="115">
                  <c:v>176.56113024000001</c:v>
                </c:pt>
                <c:pt idx="116">
                  <c:v>176.56113024000001</c:v>
                </c:pt>
                <c:pt idx="117">
                  <c:v>176.56113024000001</c:v>
                </c:pt>
                <c:pt idx="118">
                  <c:v>189.38760192000004</c:v>
                </c:pt>
                <c:pt idx="119">
                  <c:v>190.16008704000001</c:v>
                </c:pt>
                <c:pt idx="120">
                  <c:v>190.16008704000001</c:v>
                </c:pt>
                <c:pt idx="121">
                  <c:v>190.16008704000001</c:v>
                </c:pt>
                <c:pt idx="122">
                  <c:v>191.2705344</c:v>
                </c:pt>
              </c:numCache>
            </c:numRef>
          </c:xVal>
          <c:yVal>
            <c:numRef>
              <c:f>Animas_Plume_Total_Data!$AO$5:$AO$127</c:f>
              <c:numCache>
                <c:formatCode>0.00</c:formatCode>
                <c:ptCount val="123"/>
                <c:pt idx="0" formatCode="0">
                  <c:v>631.87</c:v>
                </c:pt>
                <c:pt idx="13">
                  <c:v>75.382091000000003</c:v>
                </c:pt>
                <c:pt idx="55">
                  <c:v>4.296716</c:v>
                </c:pt>
                <c:pt idx="113" formatCode="0.0000">
                  <c:v>1.5164879999999998</c:v>
                </c:pt>
                <c:pt idx="122" formatCode="0.0000">
                  <c:v>1.3901140000000001</c:v>
                </c:pt>
              </c:numCache>
            </c:numRef>
          </c:yVal>
          <c:smooth val="0"/>
          <c:extLst>
            <c:ext xmlns:c16="http://schemas.microsoft.com/office/drawing/2014/chart" uri="{C3380CC4-5D6E-409C-BE32-E72D297353CC}">
              <c16:uniqueId val="{00000009-685B-4ED7-AC83-9944754C032F}"/>
            </c:ext>
          </c:extLst>
        </c:ser>
        <c:ser>
          <c:idx val="2"/>
          <c:order val="2"/>
          <c:tx>
            <c:v>Historic</c:v>
          </c:tx>
          <c:spPr>
            <a:ln w="25400" cap="rnd">
              <a:noFill/>
              <a:round/>
            </a:ln>
            <a:effectLst/>
          </c:spPr>
          <c:marker>
            <c:symbol val="triangle"/>
            <c:size val="5"/>
            <c:spPr>
              <a:noFill/>
              <a:ln w="12700">
                <a:solidFill>
                  <a:srgbClr val="FF0000"/>
                </a:solidFill>
              </a:ln>
              <a:effectLst/>
            </c:spPr>
          </c:marker>
          <c:xVal>
            <c:numRef>
              <c:f>Animas_Plume_Total_Data!$AX$4:$AX$856</c:f>
              <c:numCache>
                <c:formatCode>General</c:formatCode>
                <c:ptCount val="853"/>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1">
                  <c:v>94</c:v>
                </c:pt>
                <c:pt idx="42">
                  <c:v>94</c:v>
                </c:pt>
                <c:pt idx="43">
                  <c:v>94</c:v>
                </c:pt>
                <c:pt idx="44">
                  <c:v>94</c:v>
                </c:pt>
                <c:pt idx="45">
                  <c:v>94</c:v>
                </c:pt>
                <c:pt idx="46">
                  <c:v>94</c:v>
                </c:pt>
                <c:pt idx="47">
                  <c:v>94</c:v>
                </c:pt>
                <c:pt idx="48">
                  <c:v>94</c:v>
                </c:pt>
                <c:pt idx="49">
                  <c:v>94</c:v>
                </c:pt>
                <c:pt idx="50">
                  <c:v>94</c:v>
                </c:pt>
                <c:pt idx="51">
                  <c:v>94</c:v>
                </c:pt>
                <c:pt idx="52">
                  <c:v>94</c:v>
                </c:pt>
                <c:pt idx="53">
                  <c:v>94</c:v>
                </c:pt>
                <c:pt idx="54">
                  <c:v>94</c:v>
                </c:pt>
                <c:pt idx="55">
                  <c:v>94</c:v>
                </c:pt>
                <c:pt idx="56">
                  <c:v>94</c:v>
                </c:pt>
                <c:pt idx="57">
                  <c:v>94</c:v>
                </c:pt>
                <c:pt idx="58">
                  <c:v>94</c:v>
                </c:pt>
                <c:pt idx="59">
                  <c:v>94</c:v>
                </c:pt>
                <c:pt idx="60">
                  <c:v>94</c:v>
                </c:pt>
                <c:pt idx="61">
                  <c:v>94</c:v>
                </c:pt>
                <c:pt idx="62">
                  <c:v>94</c:v>
                </c:pt>
                <c:pt idx="63">
                  <c:v>94</c:v>
                </c:pt>
                <c:pt idx="64">
                  <c:v>94</c:v>
                </c:pt>
                <c:pt idx="65">
                  <c:v>94</c:v>
                </c:pt>
                <c:pt idx="66">
                  <c:v>94</c:v>
                </c:pt>
                <c:pt idx="67">
                  <c:v>94</c:v>
                </c:pt>
                <c:pt idx="68">
                  <c:v>94</c:v>
                </c:pt>
                <c:pt idx="69">
                  <c:v>94</c:v>
                </c:pt>
                <c:pt idx="70">
                  <c:v>94</c:v>
                </c:pt>
                <c:pt idx="71">
                  <c:v>94</c:v>
                </c:pt>
                <c:pt idx="72">
                  <c:v>94</c:v>
                </c:pt>
                <c:pt idx="73">
                  <c:v>94</c:v>
                </c:pt>
                <c:pt idx="74">
                  <c:v>94</c:v>
                </c:pt>
                <c:pt idx="75">
                  <c:v>94</c:v>
                </c:pt>
                <c:pt idx="76">
                  <c:v>94</c:v>
                </c:pt>
                <c:pt idx="77">
                  <c:v>94</c:v>
                </c:pt>
                <c:pt idx="78">
                  <c:v>94</c:v>
                </c:pt>
                <c:pt idx="79">
                  <c:v>94</c:v>
                </c:pt>
                <c:pt idx="80">
                  <c:v>94</c:v>
                </c:pt>
                <c:pt idx="81">
                  <c:v>94</c:v>
                </c:pt>
                <c:pt idx="82">
                  <c:v>94</c:v>
                </c:pt>
                <c:pt idx="83">
                  <c:v>94</c:v>
                </c:pt>
                <c:pt idx="84">
                  <c:v>94</c:v>
                </c:pt>
                <c:pt idx="85">
                  <c:v>94</c:v>
                </c:pt>
                <c:pt idx="86">
                  <c:v>94</c:v>
                </c:pt>
                <c:pt idx="87">
                  <c:v>94</c:v>
                </c:pt>
                <c:pt idx="88">
                  <c:v>94</c:v>
                </c:pt>
                <c:pt idx="89">
                  <c:v>94</c:v>
                </c:pt>
                <c:pt idx="90">
                  <c:v>94</c:v>
                </c:pt>
                <c:pt idx="91">
                  <c:v>94</c:v>
                </c:pt>
                <c:pt idx="92">
                  <c:v>94</c:v>
                </c:pt>
                <c:pt idx="93">
                  <c:v>94</c:v>
                </c:pt>
                <c:pt idx="94">
                  <c:v>94</c:v>
                </c:pt>
                <c:pt idx="95">
                  <c:v>94</c:v>
                </c:pt>
                <c:pt idx="96">
                  <c:v>94</c:v>
                </c:pt>
                <c:pt idx="97">
                  <c:v>94</c:v>
                </c:pt>
                <c:pt idx="98">
                  <c:v>94</c:v>
                </c:pt>
                <c:pt idx="99">
                  <c:v>94</c:v>
                </c:pt>
                <c:pt idx="100">
                  <c:v>94</c:v>
                </c:pt>
                <c:pt idx="101">
                  <c:v>94</c:v>
                </c:pt>
                <c:pt idx="102">
                  <c:v>94</c:v>
                </c:pt>
                <c:pt idx="103">
                  <c:v>94</c:v>
                </c:pt>
                <c:pt idx="104">
                  <c:v>94</c:v>
                </c:pt>
                <c:pt idx="105">
                  <c:v>94</c:v>
                </c:pt>
                <c:pt idx="106">
                  <c:v>94</c:v>
                </c:pt>
                <c:pt idx="107">
                  <c:v>94</c:v>
                </c:pt>
                <c:pt idx="108">
                  <c:v>94</c:v>
                </c:pt>
                <c:pt idx="109">
                  <c:v>94</c:v>
                </c:pt>
                <c:pt idx="110">
                  <c:v>94</c:v>
                </c:pt>
                <c:pt idx="111">
                  <c:v>94</c:v>
                </c:pt>
                <c:pt idx="112">
                  <c:v>94</c:v>
                </c:pt>
                <c:pt idx="113">
                  <c:v>94</c:v>
                </c:pt>
                <c:pt idx="114">
                  <c:v>94</c:v>
                </c:pt>
                <c:pt idx="115">
                  <c:v>94</c:v>
                </c:pt>
                <c:pt idx="116">
                  <c:v>94</c:v>
                </c:pt>
                <c:pt idx="117">
                  <c:v>94</c:v>
                </c:pt>
                <c:pt idx="118">
                  <c:v>94</c:v>
                </c:pt>
                <c:pt idx="119">
                  <c:v>94</c:v>
                </c:pt>
                <c:pt idx="120">
                  <c:v>94</c:v>
                </c:pt>
                <c:pt idx="121">
                  <c:v>94</c:v>
                </c:pt>
                <c:pt idx="122">
                  <c:v>94</c:v>
                </c:pt>
                <c:pt idx="123">
                  <c:v>94</c:v>
                </c:pt>
                <c:pt idx="124">
                  <c:v>94</c:v>
                </c:pt>
                <c:pt idx="126">
                  <c:v>94</c:v>
                </c:pt>
                <c:pt idx="127">
                  <c:v>94</c:v>
                </c:pt>
                <c:pt idx="128">
                  <c:v>94</c:v>
                </c:pt>
                <c:pt idx="129">
                  <c:v>94</c:v>
                </c:pt>
                <c:pt idx="130">
                  <c:v>94</c:v>
                </c:pt>
                <c:pt idx="131">
                  <c:v>94</c:v>
                </c:pt>
                <c:pt idx="132">
                  <c:v>94</c:v>
                </c:pt>
                <c:pt idx="133">
                  <c:v>94</c:v>
                </c:pt>
                <c:pt idx="134">
                  <c:v>94</c:v>
                </c:pt>
                <c:pt idx="135">
                  <c:v>94</c:v>
                </c:pt>
                <c:pt idx="136">
                  <c:v>94</c:v>
                </c:pt>
                <c:pt idx="137">
                  <c:v>94</c:v>
                </c:pt>
                <c:pt idx="138">
                  <c:v>94</c:v>
                </c:pt>
                <c:pt idx="139">
                  <c:v>94</c:v>
                </c:pt>
                <c:pt idx="140">
                  <c:v>94</c:v>
                </c:pt>
                <c:pt idx="141">
                  <c:v>94</c:v>
                </c:pt>
                <c:pt idx="142">
                  <c:v>94</c:v>
                </c:pt>
                <c:pt idx="143">
                  <c:v>94</c:v>
                </c:pt>
                <c:pt idx="144">
                  <c:v>94</c:v>
                </c:pt>
                <c:pt idx="145">
                  <c:v>94</c:v>
                </c:pt>
                <c:pt idx="146">
                  <c:v>94</c:v>
                </c:pt>
                <c:pt idx="147">
                  <c:v>94</c:v>
                </c:pt>
                <c:pt idx="148">
                  <c:v>94</c:v>
                </c:pt>
                <c:pt idx="149">
                  <c:v>94</c:v>
                </c:pt>
                <c:pt idx="150">
                  <c:v>94</c:v>
                </c:pt>
                <c:pt idx="151">
                  <c:v>94</c:v>
                </c:pt>
                <c:pt idx="152">
                  <c:v>94</c:v>
                </c:pt>
                <c:pt idx="153">
                  <c:v>94</c:v>
                </c:pt>
                <c:pt idx="154">
                  <c:v>94</c:v>
                </c:pt>
                <c:pt idx="155">
                  <c:v>94</c:v>
                </c:pt>
                <c:pt idx="156">
                  <c:v>94</c:v>
                </c:pt>
                <c:pt idx="157">
                  <c:v>94</c:v>
                </c:pt>
                <c:pt idx="158">
                  <c:v>94</c:v>
                </c:pt>
                <c:pt idx="159">
                  <c:v>94</c:v>
                </c:pt>
                <c:pt idx="160">
                  <c:v>94</c:v>
                </c:pt>
                <c:pt idx="161">
                  <c:v>94</c:v>
                </c:pt>
                <c:pt idx="162">
                  <c:v>94</c:v>
                </c:pt>
                <c:pt idx="163">
                  <c:v>94</c:v>
                </c:pt>
                <c:pt idx="164">
                  <c:v>94</c:v>
                </c:pt>
                <c:pt idx="165">
                  <c:v>94</c:v>
                </c:pt>
                <c:pt idx="166">
                  <c:v>94</c:v>
                </c:pt>
                <c:pt idx="167">
                  <c:v>94</c:v>
                </c:pt>
                <c:pt idx="168">
                  <c:v>94</c:v>
                </c:pt>
                <c:pt idx="169">
                  <c:v>94</c:v>
                </c:pt>
                <c:pt idx="170">
                  <c:v>94</c:v>
                </c:pt>
                <c:pt idx="171">
                  <c:v>94</c:v>
                </c:pt>
                <c:pt idx="172">
                  <c:v>94</c:v>
                </c:pt>
                <c:pt idx="173">
                  <c:v>94</c:v>
                </c:pt>
                <c:pt idx="174">
                  <c:v>94</c:v>
                </c:pt>
                <c:pt idx="175">
                  <c:v>94</c:v>
                </c:pt>
                <c:pt idx="176">
                  <c:v>94</c:v>
                </c:pt>
                <c:pt idx="177">
                  <c:v>94</c:v>
                </c:pt>
                <c:pt idx="178">
                  <c:v>94</c:v>
                </c:pt>
                <c:pt idx="179">
                  <c:v>94</c:v>
                </c:pt>
                <c:pt idx="180">
                  <c:v>94</c:v>
                </c:pt>
                <c:pt idx="181">
                  <c:v>94</c:v>
                </c:pt>
                <c:pt idx="182">
                  <c:v>94</c:v>
                </c:pt>
                <c:pt idx="183">
                  <c:v>94</c:v>
                </c:pt>
                <c:pt idx="184">
                  <c:v>94</c:v>
                </c:pt>
                <c:pt idx="185">
                  <c:v>94</c:v>
                </c:pt>
                <c:pt idx="186">
                  <c:v>94</c:v>
                </c:pt>
                <c:pt idx="187">
                  <c:v>94</c:v>
                </c:pt>
                <c:pt idx="188">
                  <c:v>94</c:v>
                </c:pt>
                <c:pt idx="189">
                  <c:v>94</c:v>
                </c:pt>
                <c:pt idx="191">
                  <c:v>104</c:v>
                </c:pt>
                <c:pt idx="192">
                  <c:v>104</c:v>
                </c:pt>
                <c:pt idx="193">
                  <c:v>104</c:v>
                </c:pt>
                <c:pt idx="194">
                  <c:v>104</c:v>
                </c:pt>
                <c:pt idx="195">
                  <c:v>104</c:v>
                </c:pt>
                <c:pt idx="196">
                  <c:v>104</c:v>
                </c:pt>
                <c:pt idx="197">
                  <c:v>104</c:v>
                </c:pt>
                <c:pt idx="198">
                  <c:v>104</c:v>
                </c:pt>
                <c:pt idx="199">
                  <c:v>104</c:v>
                </c:pt>
                <c:pt idx="200">
                  <c:v>104</c:v>
                </c:pt>
                <c:pt idx="201">
                  <c:v>104</c:v>
                </c:pt>
                <c:pt idx="202">
                  <c:v>104</c:v>
                </c:pt>
                <c:pt idx="203">
                  <c:v>104</c:v>
                </c:pt>
                <c:pt idx="204">
                  <c:v>104</c:v>
                </c:pt>
                <c:pt idx="205">
                  <c:v>104</c:v>
                </c:pt>
                <c:pt idx="206">
                  <c:v>104</c:v>
                </c:pt>
                <c:pt idx="207">
                  <c:v>104</c:v>
                </c:pt>
                <c:pt idx="208">
                  <c:v>104</c:v>
                </c:pt>
                <c:pt idx="209">
                  <c:v>104</c:v>
                </c:pt>
                <c:pt idx="210">
                  <c:v>104</c:v>
                </c:pt>
                <c:pt idx="211">
                  <c:v>104</c:v>
                </c:pt>
                <c:pt idx="212">
                  <c:v>104</c:v>
                </c:pt>
                <c:pt idx="213">
                  <c:v>104</c:v>
                </c:pt>
                <c:pt idx="214">
                  <c:v>104</c:v>
                </c:pt>
                <c:pt idx="215">
                  <c:v>104</c:v>
                </c:pt>
                <c:pt idx="216">
                  <c:v>104</c:v>
                </c:pt>
                <c:pt idx="217">
                  <c:v>104</c:v>
                </c:pt>
                <c:pt idx="218">
                  <c:v>104</c:v>
                </c:pt>
                <c:pt idx="219">
                  <c:v>104</c:v>
                </c:pt>
                <c:pt idx="220">
                  <c:v>104</c:v>
                </c:pt>
                <c:pt idx="221">
                  <c:v>104</c:v>
                </c:pt>
                <c:pt idx="222">
                  <c:v>104</c:v>
                </c:pt>
                <c:pt idx="223">
                  <c:v>104</c:v>
                </c:pt>
                <c:pt idx="224">
                  <c:v>132</c:v>
                </c:pt>
                <c:pt idx="225">
                  <c:v>104</c:v>
                </c:pt>
                <c:pt idx="226">
                  <c:v>104</c:v>
                </c:pt>
                <c:pt idx="227">
                  <c:v>104</c:v>
                </c:pt>
                <c:pt idx="228">
                  <c:v>104</c:v>
                </c:pt>
                <c:pt idx="230">
                  <c:v>11</c:v>
                </c:pt>
                <c:pt idx="231">
                  <c:v>24</c:v>
                </c:pt>
                <c:pt idx="232">
                  <c:v>24</c:v>
                </c:pt>
                <c:pt idx="233">
                  <c:v>26</c:v>
                </c:pt>
                <c:pt idx="234">
                  <c:v>26</c:v>
                </c:pt>
                <c:pt idx="235">
                  <c:v>26</c:v>
                </c:pt>
                <c:pt idx="236">
                  <c:v>26</c:v>
                </c:pt>
                <c:pt idx="237">
                  <c:v>73</c:v>
                </c:pt>
                <c:pt idx="238">
                  <c:v>81</c:v>
                </c:pt>
                <c:pt idx="239">
                  <c:v>101</c:v>
                </c:pt>
                <c:pt idx="240">
                  <c:v>105</c:v>
                </c:pt>
                <c:pt idx="241">
                  <c:v>105</c:v>
                </c:pt>
                <c:pt idx="242">
                  <c:v>105</c:v>
                </c:pt>
                <c:pt idx="243">
                  <c:v>105</c:v>
                </c:pt>
                <c:pt idx="244">
                  <c:v>106</c:v>
                </c:pt>
                <c:pt idx="245">
                  <c:v>122</c:v>
                </c:pt>
                <c:pt idx="246">
                  <c:v>136</c:v>
                </c:pt>
                <c:pt idx="247">
                  <c:v>138</c:v>
                </c:pt>
                <c:pt idx="248">
                  <c:v>138</c:v>
                </c:pt>
                <c:pt idx="249">
                  <c:v>138</c:v>
                </c:pt>
                <c:pt idx="250">
                  <c:v>138</c:v>
                </c:pt>
                <c:pt idx="251">
                  <c:v>172</c:v>
                </c:pt>
                <c:pt idx="253">
                  <c:v>63.8</c:v>
                </c:pt>
                <c:pt idx="254">
                  <c:v>63.8</c:v>
                </c:pt>
                <c:pt idx="255">
                  <c:v>63.8</c:v>
                </c:pt>
                <c:pt idx="256">
                  <c:v>63.8</c:v>
                </c:pt>
                <c:pt idx="257">
                  <c:v>63.8</c:v>
                </c:pt>
                <c:pt idx="258">
                  <c:v>63.8</c:v>
                </c:pt>
                <c:pt idx="259">
                  <c:v>63.8</c:v>
                </c:pt>
                <c:pt idx="260">
                  <c:v>63.8</c:v>
                </c:pt>
                <c:pt idx="261">
                  <c:v>63.8</c:v>
                </c:pt>
                <c:pt idx="262">
                  <c:v>63.8</c:v>
                </c:pt>
                <c:pt idx="263">
                  <c:v>63.8</c:v>
                </c:pt>
                <c:pt idx="264">
                  <c:v>63.8</c:v>
                </c:pt>
                <c:pt idx="265">
                  <c:v>63.8</c:v>
                </c:pt>
                <c:pt idx="266">
                  <c:v>63.8</c:v>
                </c:pt>
                <c:pt idx="267">
                  <c:v>63.8</c:v>
                </c:pt>
                <c:pt idx="268">
                  <c:v>63.8</c:v>
                </c:pt>
                <c:pt idx="269">
                  <c:v>63.8</c:v>
                </c:pt>
                <c:pt idx="270">
                  <c:v>63.8</c:v>
                </c:pt>
                <c:pt idx="271">
                  <c:v>63.8</c:v>
                </c:pt>
                <c:pt idx="272">
                  <c:v>63.8</c:v>
                </c:pt>
                <c:pt idx="273">
                  <c:v>63.8</c:v>
                </c:pt>
                <c:pt idx="274">
                  <c:v>63.8</c:v>
                </c:pt>
                <c:pt idx="275">
                  <c:v>63.8</c:v>
                </c:pt>
                <c:pt idx="276">
                  <c:v>63.8</c:v>
                </c:pt>
                <c:pt idx="277">
                  <c:v>63.8</c:v>
                </c:pt>
                <c:pt idx="278">
                  <c:v>63.8</c:v>
                </c:pt>
                <c:pt idx="279">
                  <c:v>63.8</c:v>
                </c:pt>
                <c:pt idx="280">
                  <c:v>63.8</c:v>
                </c:pt>
                <c:pt idx="281">
                  <c:v>63.8</c:v>
                </c:pt>
                <c:pt idx="282">
                  <c:v>63.8</c:v>
                </c:pt>
                <c:pt idx="283">
                  <c:v>63.8</c:v>
                </c:pt>
                <c:pt idx="284">
                  <c:v>63.8</c:v>
                </c:pt>
                <c:pt idx="285">
                  <c:v>63.8</c:v>
                </c:pt>
                <c:pt idx="286">
                  <c:v>63.8</c:v>
                </c:pt>
                <c:pt idx="287">
                  <c:v>63.8</c:v>
                </c:pt>
                <c:pt idx="288">
                  <c:v>63.8</c:v>
                </c:pt>
                <c:pt idx="289">
                  <c:v>63.8</c:v>
                </c:pt>
                <c:pt idx="290">
                  <c:v>63.8</c:v>
                </c:pt>
                <c:pt idx="291">
                  <c:v>63.8</c:v>
                </c:pt>
                <c:pt idx="292">
                  <c:v>63.8</c:v>
                </c:pt>
                <c:pt idx="293">
                  <c:v>63.8</c:v>
                </c:pt>
                <c:pt idx="294">
                  <c:v>63.8</c:v>
                </c:pt>
                <c:pt idx="295">
                  <c:v>63.8</c:v>
                </c:pt>
                <c:pt idx="296">
                  <c:v>63.8</c:v>
                </c:pt>
                <c:pt idx="297">
                  <c:v>63.8</c:v>
                </c:pt>
                <c:pt idx="298">
                  <c:v>63.8</c:v>
                </c:pt>
                <c:pt idx="299">
                  <c:v>63.8</c:v>
                </c:pt>
                <c:pt idx="300">
                  <c:v>63.8</c:v>
                </c:pt>
                <c:pt idx="301">
                  <c:v>63.8</c:v>
                </c:pt>
                <c:pt idx="302">
                  <c:v>63.8</c:v>
                </c:pt>
                <c:pt idx="303">
                  <c:v>63.8</c:v>
                </c:pt>
                <c:pt idx="304">
                  <c:v>63.8</c:v>
                </c:pt>
                <c:pt idx="305">
                  <c:v>63.8</c:v>
                </c:pt>
                <c:pt idx="306">
                  <c:v>63.8</c:v>
                </c:pt>
                <c:pt idx="307">
                  <c:v>63.8</c:v>
                </c:pt>
                <c:pt idx="308">
                  <c:v>63.8</c:v>
                </c:pt>
                <c:pt idx="309">
                  <c:v>63.8</c:v>
                </c:pt>
                <c:pt idx="310">
                  <c:v>63.8</c:v>
                </c:pt>
                <c:pt idx="311">
                  <c:v>63.8</c:v>
                </c:pt>
                <c:pt idx="312">
                  <c:v>63.8</c:v>
                </c:pt>
                <c:pt idx="313">
                  <c:v>63.8</c:v>
                </c:pt>
                <c:pt idx="314">
                  <c:v>63.8</c:v>
                </c:pt>
                <c:pt idx="315">
                  <c:v>63.8</c:v>
                </c:pt>
                <c:pt idx="316">
                  <c:v>63.8</c:v>
                </c:pt>
                <c:pt idx="317">
                  <c:v>63.8</c:v>
                </c:pt>
                <c:pt idx="318">
                  <c:v>63.8</c:v>
                </c:pt>
                <c:pt idx="319">
                  <c:v>63.8</c:v>
                </c:pt>
                <c:pt idx="320">
                  <c:v>63.8</c:v>
                </c:pt>
                <c:pt idx="321">
                  <c:v>63.8</c:v>
                </c:pt>
                <c:pt idx="322">
                  <c:v>63.8</c:v>
                </c:pt>
                <c:pt idx="323">
                  <c:v>63.8</c:v>
                </c:pt>
                <c:pt idx="324">
                  <c:v>63.8</c:v>
                </c:pt>
                <c:pt idx="325">
                  <c:v>63.8</c:v>
                </c:pt>
                <c:pt idx="326">
                  <c:v>63.8</c:v>
                </c:pt>
                <c:pt idx="327">
                  <c:v>63.8</c:v>
                </c:pt>
                <c:pt idx="328">
                  <c:v>63.8</c:v>
                </c:pt>
                <c:pt idx="329">
                  <c:v>63.8</c:v>
                </c:pt>
                <c:pt idx="330">
                  <c:v>63.8</c:v>
                </c:pt>
                <c:pt idx="331">
                  <c:v>63.8</c:v>
                </c:pt>
                <c:pt idx="332">
                  <c:v>63.8</c:v>
                </c:pt>
                <c:pt idx="333">
                  <c:v>63.8</c:v>
                </c:pt>
                <c:pt idx="334">
                  <c:v>63.8</c:v>
                </c:pt>
                <c:pt idx="335">
                  <c:v>63.8</c:v>
                </c:pt>
                <c:pt idx="336">
                  <c:v>63.8</c:v>
                </c:pt>
                <c:pt idx="337">
                  <c:v>63.8</c:v>
                </c:pt>
                <c:pt idx="338">
                  <c:v>63.8</c:v>
                </c:pt>
                <c:pt idx="339">
                  <c:v>63.8</c:v>
                </c:pt>
                <c:pt idx="340">
                  <c:v>63.8</c:v>
                </c:pt>
                <c:pt idx="341">
                  <c:v>63.8</c:v>
                </c:pt>
                <c:pt idx="342">
                  <c:v>63.8</c:v>
                </c:pt>
                <c:pt idx="343">
                  <c:v>63.8</c:v>
                </c:pt>
                <c:pt idx="344">
                  <c:v>63.8</c:v>
                </c:pt>
                <c:pt idx="345">
                  <c:v>63.8</c:v>
                </c:pt>
                <c:pt idx="346">
                  <c:v>63.8</c:v>
                </c:pt>
                <c:pt idx="347">
                  <c:v>63.8</c:v>
                </c:pt>
                <c:pt idx="348">
                  <c:v>63.8</c:v>
                </c:pt>
                <c:pt idx="349">
                  <c:v>63.8</c:v>
                </c:pt>
                <c:pt idx="350">
                  <c:v>63.8</c:v>
                </c:pt>
                <c:pt idx="351">
                  <c:v>63.8</c:v>
                </c:pt>
                <c:pt idx="352">
                  <c:v>63.8</c:v>
                </c:pt>
                <c:pt idx="353">
                  <c:v>63.8</c:v>
                </c:pt>
                <c:pt idx="354">
                  <c:v>63.8</c:v>
                </c:pt>
                <c:pt idx="355">
                  <c:v>63.8</c:v>
                </c:pt>
                <c:pt idx="356">
                  <c:v>63.8</c:v>
                </c:pt>
                <c:pt idx="357">
                  <c:v>63.8</c:v>
                </c:pt>
                <c:pt idx="358">
                  <c:v>63.8</c:v>
                </c:pt>
                <c:pt idx="359">
                  <c:v>63.8</c:v>
                </c:pt>
                <c:pt idx="360">
                  <c:v>63.8</c:v>
                </c:pt>
                <c:pt idx="361">
                  <c:v>63.8</c:v>
                </c:pt>
                <c:pt idx="362">
                  <c:v>63.8</c:v>
                </c:pt>
                <c:pt idx="363">
                  <c:v>63.8</c:v>
                </c:pt>
                <c:pt idx="364">
                  <c:v>63.8</c:v>
                </c:pt>
                <c:pt idx="365">
                  <c:v>63.8</c:v>
                </c:pt>
                <c:pt idx="366">
                  <c:v>63.8</c:v>
                </c:pt>
                <c:pt idx="367">
                  <c:v>63.8</c:v>
                </c:pt>
                <c:pt idx="368">
                  <c:v>63.8</c:v>
                </c:pt>
                <c:pt idx="369">
                  <c:v>63.8</c:v>
                </c:pt>
                <c:pt idx="370">
                  <c:v>63.8</c:v>
                </c:pt>
                <c:pt idx="371">
                  <c:v>63.8</c:v>
                </c:pt>
                <c:pt idx="372">
                  <c:v>63.8</c:v>
                </c:pt>
                <c:pt idx="373">
                  <c:v>63.8</c:v>
                </c:pt>
                <c:pt idx="374">
                  <c:v>63.8</c:v>
                </c:pt>
                <c:pt idx="375">
                  <c:v>63.8</c:v>
                </c:pt>
                <c:pt idx="376">
                  <c:v>63.8</c:v>
                </c:pt>
                <c:pt idx="377">
                  <c:v>63.8</c:v>
                </c:pt>
                <c:pt idx="378">
                  <c:v>63.8</c:v>
                </c:pt>
                <c:pt idx="379">
                  <c:v>63.8</c:v>
                </c:pt>
                <c:pt idx="380">
                  <c:v>63.8</c:v>
                </c:pt>
                <c:pt idx="381">
                  <c:v>63.8</c:v>
                </c:pt>
                <c:pt idx="382">
                  <c:v>63.8</c:v>
                </c:pt>
                <c:pt idx="383">
                  <c:v>63.8</c:v>
                </c:pt>
                <c:pt idx="384">
                  <c:v>63.8</c:v>
                </c:pt>
                <c:pt idx="385">
                  <c:v>63.8</c:v>
                </c:pt>
                <c:pt idx="386">
                  <c:v>63.8</c:v>
                </c:pt>
                <c:pt idx="387">
                  <c:v>63.8</c:v>
                </c:pt>
                <c:pt idx="388">
                  <c:v>63.8</c:v>
                </c:pt>
                <c:pt idx="389">
                  <c:v>63.8</c:v>
                </c:pt>
                <c:pt idx="390">
                  <c:v>63.8</c:v>
                </c:pt>
                <c:pt idx="391">
                  <c:v>63.8</c:v>
                </c:pt>
                <c:pt idx="392">
                  <c:v>63.8</c:v>
                </c:pt>
                <c:pt idx="393">
                  <c:v>63.8</c:v>
                </c:pt>
                <c:pt idx="394">
                  <c:v>73.84</c:v>
                </c:pt>
                <c:pt idx="395">
                  <c:v>73.84</c:v>
                </c:pt>
                <c:pt idx="396">
                  <c:v>73.84</c:v>
                </c:pt>
                <c:pt idx="397">
                  <c:v>73.84</c:v>
                </c:pt>
                <c:pt idx="398">
                  <c:v>73.84</c:v>
                </c:pt>
                <c:pt idx="399">
                  <c:v>73.84</c:v>
                </c:pt>
                <c:pt idx="400">
                  <c:v>73.84</c:v>
                </c:pt>
                <c:pt idx="401">
                  <c:v>73.84</c:v>
                </c:pt>
                <c:pt idx="402">
                  <c:v>73.84</c:v>
                </c:pt>
                <c:pt idx="403">
                  <c:v>73.84</c:v>
                </c:pt>
                <c:pt idx="404">
                  <c:v>73.84</c:v>
                </c:pt>
                <c:pt idx="405">
                  <c:v>73.84</c:v>
                </c:pt>
                <c:pt idx="406">
                  <c:v>73.84</c:v>
                </c:pt>
                <c:pt idx="407">
                  <c:v>73.84</c:v>
                </c:pt>
                <c:pt idx="408">
                  <c:v>73.84</c:v>
                </c:pt>
                <c:pt idx="409">
                  <c:v>73.84</c:v>
                </c:pt>
                <c:pt idx="410">
                  <c:v>73.84</c:v>
                </c:pt>
                <c:pt idx="411">
                  <c:v>73.84</c:v>
                </c:pt>
                <c:pt idx="412">
                  <c:v>73.84</c:v>
                </c:pt>
                <c:pt idx="413">
                  <c:v>73.84</c:v>
                </c:pt>
                <c:pt idx="414">
                  <c:v>73.84</c:v>
                </c:pt>
                <c:pt idx="415">
                  <c:v>73.84</c:v>
                </c:pt>
                <c:pt idx="416">
                  <c:v>73.84</c:v>
                </c:pt>
                <c:pt idx="417">
                  <c:v>73.84</c:v>
                </c:pt>
                <c:pt idx="418">
                  <c:v>73.84</c:v>
                </c:pt>
                <c:pt idx="419">
                  <c:v>73.84</c:v>
                </c:pt>
                <c:pt idx="420">
                  <c:v>73.84</c:v>
                </c:pt>
                <c:pt idx="421">
                  <c:v>73.84</c:v>
                </c:pt>
                <c:pt idx="422">
                  <c:v>73.84</c:v>
                </c:pt>
                <c:pt idx="423">
                  <c:v>73.84</c:v>
                </c:pt>
                <c:pt idx="424">
                  <c:v>73.84</c:v>
                </c:pt>
                <c:pt idx="425">
                  <c:v>73.84</c:v>
                </c:pt>
                <c:pt idx="426">
                  <c:v>73.84</c:v>
                </c:pt>
                <c:pt idx="427">
                  <c:v>73.84</c:v>
                </c:pt>
                <c:pt idx="428">
                  <c:v>73.84</c:v>
                </c:pt>
                <c:pt idx="429">
                  <c:v>73.84</c:v>
                </c:pt>
                <c:pt idx="430">
                  <c:v>73.84</c:v>
                </c:pt>
                <c:pt idx="431">
                  <c:v>73.84</c:v>
                </c:pt>
                <c:pt idx="432">
                  <c:v>73.84</c:v>
                </c:pt>
                <c:pt idx="433">
                  <c:v>73.84</c:v>
                </c:pt>
                <c:pt idx="434">
                  <c:v>73.84</c:v>
                </c:pt>
                <c:pt idx="435">
                  <c:v>73.84</c:v>
                </c:pt>
                <c:pt idx="436">
                  <c:v>73.84</c:v>
                </c:pt>
                <c:pt idx="437">
                  <c:v>73.84</c:v>
                </c:pt>
                <c:pt idx="438">
                  <c:v>73.84</c:v>
                </c:pt>
                <c:pt idx="439">
                  <c:v>73.84</c:v>
                </c:pt>
                <c:pt idx="440">
                  <c:v>73.84</c:v>
                </c:pt>
                <c:pt idx="441">
                  <c:v>73.84</c:v>
                </c:pt>
                <c:pt idx="442">
                  <c:v>73.84</c:v>
                </c:pt>
                <c:pt idx="443">
                  <c:v>73.84</c:v>
                </c:pt>
                <c:pt idx="444">
                  <c:v>73.84</c:v>
                </c:pt>
                <c:pt idx="445">
                  <c:v>73.84</c:v>
                </c:pt>
                <c:pt idx="446">
                  <c:v>73.84</c:v>
                </c:pt>
                <c:pt idx="447">
                  <c:v>73.84</c:v>
                </c:pt>
                <c:pt idx="448">
                  <c:v>73.84</c:v>
                </c:pt>
                <c:pt idx="449">
                  <c:v>73.84</c:v>
                </c:pt>
                <c:pt idx="450">
                  <c:v>73.84</c:v>
                </c:pt>
                <c:pt idx="451">
                  <c:v>73.84</c:v>
                </c:pt>
                <c:pt idx="452">
                  <c:v>73.84</c:v>
                </c:pt>
                <c:pt idx="453">
                  <c:v>73.84</c:v>
                </c:pt>
                <c:pt idx="454">
                  <c:v>73.84</c:v>
                </c:pt>
                <c:pt idx="455">
                  <c:v>73.84</c:v>
                </c:pt>
                <c:pt idx="456">
                  <c:v>73.84</c:v>
                </c:pt>
                <c:pt idx="457">
                  <c:v>73.84</c:v>
                </c:pt>
                <c:pt idx="458">
                  <c:v>73.84</c:v>
                </c:pt>
                <c:pt idx="459">
                  <c:v>73.84</c:v>
                </c:pt>
                <c:pt idx="460">
                  <c:v>73.84</c:v>
                </c:pt>
                <c:pt idx="461">
                  <c:v>73.84</c:v>
                </c:pt>
                <c:pt idx="462">
                  <c:v>73.84</c:v>
                </c:pt>
                <c:pt idx="463">
                  <c:v>73.84</c:v>
                </c:pt>
                <c:pt idx="464">
                  <c:v>73.84</c:v>
                </c:pt>
                <c:pt idx="465">
                  <c:v>73.84</c:v>
                </c:pt>
                <c:pt idx="466">
                  <c:v>73.84</c:v>
                </c:pt>
                <c:pt idx="467">
                  <c:v>73.84</c:v>
                </c:pt>
                <c:pt idx="468">
                  <c:v>73.84</c:v>
                </c:pt>
                <c:pt idx="469">
                  <c:v>73.84</c:v>
                </c:pt>
                <c:pt idx="470">
                  <c:v>73.84</c:v>
                </c:pt>
                <c:pt idx="471">
                  <c:v>73.84</c:v>
                </c:pt>
                <c:pt idx="472">
                  <c:v>73.84</c:v>
                </c:pt>
                <c:pt idx="473">
                  <c:v>73.84</c:v>
                </c:pt>
                <c:pt idx="474">
                  <c:v>73.84</c:v>
                </c:pt>
                <c:pt idx="475">
                  <c:v>73.84</c:v>
                </c:pt>
                <c:pt idx="476">
                  <c:v>73.84</c:v>
                </c:pt>
                <c:pt idx="477">
                  <c:v>73.84</c:v>
                </c:pt>
                <c:pt idx="478">
                  <c:v>73.84</c:v>
                </c:pt>
                <c:pt idx="479">
                  <c:v>73.84</c:v>
                </c:pt>
                <c:pt idx="480">
                  <c:v>73.84</c:v>
                </c:pt>
                <c:pt idx="481">
                  <c:v>73.84</c:v>
                </c:pt>
                <c:pt idx="482">
                  <c:v>73.84</c:v>
                </c:pt>
                <c:pt idx="483">
                  <c:v>73.84</c:v>
                </c:pt>
                <c:pt idx="484">
                  <c:v>73.84</c:v>
                </c:pt>
                <c:pt idx="485">
                  <c:v>73.84</c:v>
                </c:pt>
                <c:pt idx="486">
                  <c:v>73.84</c:v>
                </c:pt>
                <c:pt idx="487">
                  <c:v>73.84</c:v>
                </c:pt>
                <c:pt idx="488">
                  <c:v>73.84</c:v>
                </c:pt>
                <c:pt idx="489">
                  <c:v>73.84</c:v>
                </c:pt>
                <c:pt idx="490">
                  <c:v>73.84</c:v>
                </c:pt>
                <c:pt idx="491">
                  <c:v>73.84</c:v>
                </c:pt>
                <c:pt idx="492">
                  <c:v>73.84</c:v>
                </c:pt>
                <c:pt idx="493">
                  <c:v>73.84</c:v>
                </c:pt>
                <c:pt idx="494">
                  <c:v>73.84</c:v>
                </c:pt>
                <c:pt idx="495">
                  <c:v>73.84</c:v>
                </c:pt>
                <c:pt idx="496">
                  <c:v>73.84</c:v>
                </c:pt>
                <c:pt idx="497">
                  <c:v>73.84</c:v>
                </c:pt>
                <c:pt idx="498">
                  <c:v>73.84</c:v>
                </c:pt>
                <c:pt idx="499">
                  <c:v>73.84</c:v>
                </c:pt>
                <c:pt idx="500">
                  <c:v>73.84</c:v>
                </c:pt>
                <c:pt idx="501">
                  <c:v>73.84</c:v>
                </c:pt>
                <c:pt idx="502">
                  <c:v>73.84</c:v>
                </c:pt>
                <c:pt idx="503">
                  <c:v>73.84</c:v>
                </c:pt>
                <c:pt idx="504">
                  <c:v>73.84</c:v>
                </c:pt>
                <c:pt idx="505">
                  <c:v>73.84</c:v>
                </c:pt>
                <c:pt idx="506">
                  <c:v>73.84</c:v>
                </c:pt>
                <c:pt idx="507">
                  <c:v>73.84</c:v>
                </c:pt>
                <c:pt idx="508">
                  <c:v>73.84</c:v>
                </c:pt>
                <c:pt idx="509">
                  <c:v>73.84</c:v>
                </c:pt>
                <c:pt idx="510">
                  <c:v>73.84</c:v>
                </c:pt>
                <c:pt idx="511">
                  <c:v>73.84</c:v>
                </c:pt>
                <c:pt idx="512">
                  <c:v>73.84</c:v>
                </c:pt>
                <c:pt idx="513">
                  <c:v>73.84</c:v>
                </c:pt>
                <c:pt idx="514">
                  <c:v>73.84</c:v>
                </c:pt>
                <c:pt idx="515">
                  <c:v>73.84</c:v>
                </c:pt>
                <c:pt idx="516">
                  <c:v>73.84</c:v>
                </c:pt>
                <c:pt idx="517">
                  <c:v>73.84</c:v>
                </c:pt>
                <c:pt idx="518">
                  <c:v>73.84</c:v>
                </c:pt>
                <c:pt idx="519">
                  <c:v>73.84</c:v>
                </c:pt>
                <c:pt idx="520">
                  <c:v>73.84</c:v>
                </c:pt>
                <c:pt idx="521">
                  <c:v>73.84</c:v>
                </c:pt>
                <c:pt idx="522">
                  <c:v>73.84</c:v>
                </c:pt>
                <c:pt idx="523">
                  <c:v>73.84</c:v>
                </c:pt>
                <c:pt idx="524">
                  <c:v>73.84</c:v>
                </c:pt>
                <c:pt idx="525">
                  <c:v>73.84</c:v>
                </c:pt>
                <c:pt idx="526">
                  <c:v>73.84</c:v>
                </c:pt>
                <c:pt idx="527">
                  <c:v>73.84</c:v>
                </c:pt>
                <c:pt idx="528">
                  <c:v>73.84</c:v>
                </c:pt>
                <c:pt idx="529">
                  <c:v>73.84</c:v>
                </c:pt>
                <c:pt idx="530">
                  <c:v>73.84</c:v>
                </c:pt>
                <c:pt idx="531">
                  <c:v>73.84</c:v>
                </c:pt>
                <c:pt idx="532">
                  <c:v>73.84</c:v>
                </c:pt>
                <c:pt idx="533">
                  <c:v>73.84</c:v>
                </c:pt>
                <c:pt idx="534">
                  <c:v>73.84</c:v>
                </c:pt>
                <c:pt idx="535">
                  <c:v>73.84</c:v>
                </c:pt>
                <c:pt idx="536">
                  <c:v>73.84</c:v>
                </c:pt>
                <c:pt idx="537">
                  <c:v>73.84</c:v>
                </c:pt>
                <c:pt idx="538">
                  <c:v>73.84</c:v>
                </c:pt>
                <c:pt idx="539">
                  <c:v>73.84</c:v>
                </c:pt>
                <c:pt idx="540">
                  <c:v>73.84</c:v>
                </c:pt>
                <c:pt idx="541">
                  <c:v>73.84</c:v>
                </c:pt>
                <c:pt idx="542">
                  <c:v>73.84</c:v>
                </c:pt>
                <c:pt idx="543">
                  <c:v>114.2</c:v>
                </c:pt>
                <c:pt idx="544">
                  <c:v>114.2</c:v>
                </c:pt>
                <c:pt idx="545">
                  <c:v>114.2</c:v>
                </c:pt>
                <c:pt idx="546">
                  <c:v>114.2</c:v>
                </c:pt>
                <c:pt idx="547">
                  <c:v>114.2</c:v>
                </c:pt>
                <c:pt idx="548">
                  <c:v>114.2</c:v>
                </c:pt>
                <c:pt idx="549">
                  <c:v>114.2</c:v>
                </c:pt>
                <c:pt idx="550">
                  <c:v>114.2</c:v>
                </c:pt>
                <c:pt idx="551">
                  <c:v>114.2</c:v>
                </c:pt>
                <c:pt idx="552">
                  <c:v>114.2</c:v>
                </c:pt>
                <c:pt idx="553">
                  <c:v>114.2</c:v>
                </c:pt>
                <c:pt idx="554">
                  <c:v>114.2</c:v>
                </c:pt>
                <c:pt idx="555">
                  <c:v>114.2</c:v>
                </c:pt>
                <c:pt idx="556">
                  <c:v>114.2</c:v>
                </c:pt>
                <c:pt idx="557">
                  <c:v>114.2</c:v>
                </c:pt>
                <c:pt idx="558">
                  <c:v>114.2</c:v>
                </c:pt>
                <c:pt idx="559">
                  <c:v>114.2</c:v>
                </c:pt>
                <c:pt idx="560">
                  <c:v>114.2</c:v>
                </c:pt>
                <c:pt idx="561">
                  <c:v>114.2</c:v>
                </c:pt>
                <c:pt idx="562">
                  <c:v>114.2</c:v>
                </c:pt>
                <c:pt idx="563">
                  <c:v>114.2</c:v>
                </c:pt>
                <c:pt idx="564">
                  <c:v>114.2</c:v>
                </c:pt>
                <c:pt idx="565">
                  <c:v>114.2</c:v>
                </c:pt>
                <c:pt idx="566">
                  <c:v>114.2</c:v>
                </c:pt>
                <c:pt idx="567">
                  <c:v>114.2</c:v>
                </c:pt>
                <c:pt idx="568">
                  <c:v>114.2</c:v>
                </c:pt>
                <c:pt idx="569">
                  <c:v>114.2</c:v>
                </c:pt>
                <c:pt idx="570">
                  <c:v>114.2</c:v>
                </c:pt>
                <c:pt idx="571">
                  <c:v>114.2</c:v>
                </c:pt>
                <c:pt idx="572">
                  <c:v>114.2</c:v>
                </c:pt>
                <c:pt idx="573">
                  <c:v>114.2</c:v>
                </c:pt>
                <c:pt idx="574">
                  <c:v>114.2</c:v>
                </c:pt>
                <c:pt idx="575">
                  <c:v>114.2</c:v>
                </c:pt>
                <c:pt idx="576">
                  <c:v>114.2</c:v>
                </c:pt>
                <c:pt idx="577">
                  <c:v>114.2</c:v>
                </c:pt>
                <c:pt idx="578">
                  <c:v>114.2</c:v>
                </c:pt>
                <c:pt idx="579">
                  <c:v>114.2</c:v>
                </c:pt>
                <c:pt idx="580">
                  <c:v>114.2</c:v>
                </c:pt>
                <c:pt idx="581">
                  <c:v>114.2</c:v>
                </c:pt>
                <c:pt idx="582">
                  <c:v>114.2</c:v>
                </c:pt>
                <c:pt idx="583">
                  <c:v>114.2</c:v>
                </c:pt>
                <c:pt idx="584">
                  <c:v>114.2</c:v>
                </c:pt>
                <c:pt idx="585">
                  <c:v>114.2</c:v>
                </c:pt>
                <c:pt idx="586">
                  <c:v>114.2</c:v>
                </c:pt>
                <c:pt idx="587">
                  <c:v>114.2</c:v>
                </c:pt>
                <c:pt idx="588">
                  <c:v>114.2</c:v>
                </c:pt>
                <c:pt idx="589">
                  <c:v>114.2</c:v>
                </c:pt>
                <c:pt idx="590">
                  <c:v>114.2</c:v>
                </c:pt>
                <c:pt idx="591">
                  <c:v>114.2</c:v>
                </c:pt>
                <c:pt idx="592">
                  <c:v>114.2</c:v>
                </c:pt>
                <c:pt idx="593">
                  <c:v>114.2</c:v>
                </c:pt>
                <c:pt idx="594">
                  <c:v>114.2</c:v>
                </c:pt>
                <c:pt idx="595">
                  <c:v>114.2</c:v>
                </c:pt>
                <c:pt idx="596">
                  <c:v>114.2</c:v>
                </c:pt>
                <c:pt idx="597">
                  <c:v>114.2</c:v>
                </c:pt>
                <c:pt idx="598">
                  <c:v>114.2</c:v>
                </c:pt>
                <c:pt idx="599">
                  <c:v>114.2</c:v>
                </c:pt>
                <c:pt idx="600">
                  <c:v>114.2</c:v>
                </c:pt>
                <c:pt idx="601">
                  <c:v>114.2</c:v>
                </c:pt>
                <c:pt idx="602">
                  <c:v>114.2</c:v>
                </c:pt>
                <c:pt idx="603">
                  <c:v>114.2</c:v>
                </c:pt>
                <c:pt idx="604">
                  <c:v>114.2</c:v>
                </c:pt>
                <c:pt idx="605">
                  <c:v>114.2</c:v>
                </c:pt>
                <c:pt idx="606">
                  <c:v>114.2</c:v>
                </c:pt>
                <c:pt idx="607">
                  <c:v>114.2</c:v>
                </c:pt>
                <c:pt idx="608">
                  <c:v>114.2</c:v>
                </c:pt>
                <c:pt idx="609">
                  <c:v>114.2</c:v>
                </c:pt>
                <c:pt idx="610">
                  <c:v>114.2</c:v>
                </c:pt>
                <c:pt idx="611">
                  <c:v>114.2</c:v>
                </c:pt>
                <c:pt idx="612">
                  <c:v>114.2</c:v>
                </c:pt>
                <c:pt idx="613">
                  <c:v>114.2</c:v>
                </c:pt>
                <c:pt idx="614">
                  <c:v>114.2</c:v>
                </c:pt>
                <c:pt idx="615">
                  <c:v>114.2</c:v>
                </c:pt>
                <c:pt idx="616">
                  <c:v>114.2</c:v>
                </c:pt>
                <c:pt idx="617">
                  <c:v>114.2</c:v>
                </c:pt>
                <c:pt idx="618">
                  <c:v>114.2</c:v>
                </c:pt>
                <c:pt idx="619">
                  <c:v>114.2</c:v>
                </c:pt>
                <c:pt idx="620">
                  <c:v>114.2</c:v>
                </c:pt>
                <c:pt idx="621">
                  <c:v>114.2</c:v>
                </c:pt>
                <c:pt idx="622">
                  <c:v>114.2</c:v>
                </c:pt>
                <c:pt idx="623">
                  <c:v>114.2</c:v>
                </c:pt>
                <c:pt idx="624">
                  <c:v>114.2</c:v>
                </c:pt>
                <c:pt idx="625">
                  <c:v>114.2</c:v>
                </c:pt>
                <c:pt idx="626">
                  <c:v>114.2</c:v>
                </c:pt>
                <c:pt idx="627">
                  <c:v>114.2</c:v>
                </c:pt>
                <c:pt idx="628">
                  <c:v>114.2</c:v>
                </c:pt>
                <c:pt idx="629">
                  <c:v>114.2</c:v>
                </c:pt>
                <c:pt idx="630">
                  <c:v>114.2</c:v>
                </c:pt>
                <c:pt idx="631">
                  <c:v>114.2</c:v>
                </c:pt>
                <c:pt idx="632">
                  <c:v>114.2</c:v>
                </c:pt>
                <c:pt idx="633">
                  <c:v>114.2</c:v>
                </c:pt>
                <c:pt idx="634">
                  <c:v>114.2</c:v>
                </c:pt>
                <c:pt idx="635">
                  <c:v>114.2</c:v>
                </c:pt>
                <c:pt idx="636">
                  <c:v>114.2</c:v>
                </c:pt>
                <c:pt idx="637">
                  <c:v>114.2</c:v>
                </c:pt>
                <c:pt idx="638">
                  <c:v>114.2</c:v>
                </c:pt>
                <c:pt idx="639">
                  <c:v>114.2</c:v>
                </c:pt>
                <c:pt idx="640">
                  <c:v>114.2</c:v>
                </c:pt>
                <c:pt idx="641">
                  <c:v>114.2</c:v>
                </c:pt>
                <c:pt idx="642">
                  <c:v>114.2</c:v>
                </c:pt>
                <c:pt idx="643">
                  <c:v>114.2</c:v>
                </c:pt>
                <c:pt idx="644">
                  <c:v>114.2</c:v>
                </c:pt>
                <c:pt idx="645">
                  <c:v>114.2</c:v>
                </c:pt>
                <c:pt idx="646">
                  <c:v>114.2</c:v>
                </c:pt>
                <c:pt idx="647">
                  <c:v>114.2</c:v>
                </c:pt>
                <c:pt idx="648">
                  <c:v>114.2</c:v>
                </c:pt>
                <c:pt idx="649">
                  <c:v>114.2</c:v>
                </c:pt>
                <c:pt idx="650">
                  <c:v>114.2</c:v>
                </c:pt>
                <c:pt idx="651">
                  <c:v>114.2</c:v>
                </c:pt>
                <c:pt idx="652">
                  <c:v>114.2</c:v>
                </c:pt>
                <c:pt idx="653">
                  <c:v>114.2</c:v>
                </c:pt>
                <c:pt idx="654">
                  <c:v>114.2</c:v>
                </c:pt>
                <c:pt idx="655">
                  <c:v>114.2</c:v>
                </c:pt>
                <c:pt idx="656">
                  <c:v>114.2</c:v>
                </c:pt>
                <c:pt idx="657">
                  <c:v>114.2</c:v>
                </c:pt>
                <c:pt idx="658">
                  <c:v>114.2</c:v>
                </c:pt>
                <c:pt idx="659">
                  <c:v>114.2</c:v>
                </c:pt>
                <c:pt idx="660">
                  <c:v>114.2</c:v>
                </c:pt>
                <c:pt idx="661">
                  <c:v>114.2</c:v>
                </c:pt>
                <c:pt idx="662">
                  <c:v>114.2</c:v>
                </c:pt>
                <c:pt idx="663">
                  <c:v>114.2</c:v>
                </c:pt>
                <c:pt idx="664">
                  <c:v>114.2</c:v>
                </c:pt>
                <c:pt idx="665">
                  <c:v>114.2</c:v>
                </c:pt>
                <c:pt idx="666">
                  <c:v>114.2</c:v>
                </c:pt>
                <c:pt idx="667">
                  <c:v>114.2</c:v>
                </c:pt>
                <c:pt idx="668">
                  <c:v>114.2</c:v>
                </c:pt>
                <c:pt idx="669">
                  <c:v>114.2</c:v>
                </c:pt>
                <c:pt idx="670">
                  <c:v>114.2</c:v>
                </c:pt>
                <c:pt idx="671">
                  <c:v>114.2</c:v>
                </c:pt>
                <c:pt idx="672">
                  <c:v>114.2</c:v>
                </c:pt>
                <c:pt idx="673">
                  <c:v>114.2</c:v>
                </c:pt>
                <c:pt idx="674">
                  <c:v>114.2</c:v>
                </c:pt>
                <c:pt idx="675">
                  <c:v>114.2</c:v>
                </c:pt>
                <c:pt idx="676">
                  <c:v>114.2</c:v>
                </c:pt>
                <c:pt idx="677">
                  <c:v>114.2</c:v>
                </c:pt>
                <c:pt idx="678">
                  <c:v>114.2</c:v>
                </c:pt>
                <c:pt idx="679">
                  <c:v>114.2</c:v>
                </c:pt>
                <c:pt idx="680">
                  <c:v>114.2</c:v>
                </c:pt>
                <c:pt idx="681">
                  <c:v>114.2</c:v>
                </c:pt>
                <c:pt idx="682">
                  <c:v>114.2</c:v>
                </c:pt>
                <c:pt idx="683">
                  <c:v>114.2</c:v>
                </c:pt>
                <c:pt idx="684">
                  <c:v>114.2</c:v>
                </c:pt>
                <c:pt idx="685">
                  <c:v>114.2</c:v>
                </c:pt>
                <c:pt idx="686">
                  <c:v>114.2</c:v>
                </c:pt>
                <c:pt idx="687">
                  <c:v>114.2</c:v>
                </c:pt>
                <c:pt idx="688">
                  <c:v>114.2</c:v>
                </c:pt>
                <c:pt idx="689">
                  <c:v>20</c:v>
                </c:pt>
                <c:pt idx="690">
                  <c:v>20</c:v>
                </c:pt>
                <c:pt idx="691">
                  <c:v>101.08</c:v>
                </c:pt>
                <c:pt idx="692">
                  <c:v>101.08</c:v>
                </c:pt>
                <c:pt idx="693">
                  <c:v>101.08</c:v>
                </c:pt>
                <c:pt idx="694">
                  <c:v>101.08</c:v>
                </c:pt>
                <c:pt idx="695">
                  <c:v>101.08</c:v>
                </c:pt>
                <c:pt idx="696">
                  <c:v>101.08</c:v>
                </c:pt>
                <c:pt idx="697">
                  <c:v>101.08</c:v>
                </c:pt>
                <c:pt idx="698">
                  <c:v>101.08</c:v>
                </c:pt>
                <c:pt idx="699">
                  <c:v>101.08</c:v>
                </c:pt>
                <c:pt idx="700">
                  <c:v>101.08</c:v>
                </c:pt>
                <c:pt idx="701">
                  <c:v>101.08</c:v>
                </c:pt>
                <c:pt idx="702">
                  <c:v>101.08</c:v>
                </c:pt>
                <c:pt idx="703">
                  <c:v>101.08</c:v>
                </c:pt>
                <c:pt idx="704">
                  <c:v>101.08</c:v>
                </c:pt>
                <c:pt idx="705">
                  <c:v>101.08</c:v>
                </c:pt>
                <c:pt idx="706">
                  <c:v>101.08</c:v>
                </c:pt>
                <c:pt idx="707">
                  <c:v>101.08</c:v>
                </c:pt>
                <c:pt idx="708">
                  <c:v>101.08</c:v>
                </c:pt>
                <c:pt idx="709">
                  <c:v>101.08</c:v>
                </c:pt>
                <c:pt idx="710">
                  <c:v>101.08</c:v>
                </c:pt>
                <c:pt idx="711">
                  <c:v>101.08</c:v>
                </c:pt>
                <c:pt idx="712">
                  <c:v>101.08</c:v>
                </c:pt>
                <c:pt idx="713">
                  <c:v>101.08</c:v>
                </c:pt>
                <c:pt idx="714">
                  <c:v>101.08</c:v>
                </c:pt>
                <c:pt idx="715">
                  <c:v>101.08</c:v>
                </c:pt>
                <c:pt idx="716">
                  <c:v>101.08</c:v>
                </c:pt>
                <c:pt idx="717">
                  <c:v>101.08</c:v>
                </c:pt>
                <c:pt idx="718">
                  <c:v>101.08</c:v>
                </c:pt>
                <c:pt idx="719">
                  <c:v>101.08</c:v>
                </c:pt>
                <c:pt idx="720">
                  <c:v>101.08</c:v>
                </c:pt>
                <c:pt idx="721">
                  <c:v>101.08</c:v>
                </c:pt>
                <c:pt idx="722">
                  <c:v>101.08</c:v>
                </c:pt>
                <c:pt idx="723">
                  <c:v>101.08</c:v>
                </c:pt>
                <c:pt idx="724">
                  <c:v>101.08</c:v>
                </c:pt>
                <c:pt idx="725">
                  <c:v>101.08</c:v>
                </c:pt>
                <c:pt idx="726">
                  <c:v>101.08</c:v>
                </c:pt>
                <c:pt idx="727">
                  <c:v>101.08</c:v>
                </c:pt>
                <c:pt idx="728">
                  <c:v>101.08</c:v>
                </c:pt>
                <c:pt idx="729">
                  <c:v>101.08</c:v>
                </c:pt>
                <c:pt idx="730">
                  <c:v>101.08</c:v>
                </c:pt>
                <c:pt idx="731">
                  <c:v>101.08</c:v>
                </c:pt>
                <c:pt idx="732">
                  <c:v>101.08</c:v>
                </c:pt>
                <c:pt idx="733">
                  <c:v>101.08</c:v>
                </c:pt>
                <c:pt idx="734">
                  <c:v>101.08</c:v>
                </c:pt>
                <c:pt idx="735">
                  <c:v>101.08</c:v>
                </c:pt>
                <c:pt idx="736">
                  <c:v>101.08</c:v>
                </c:pt>
                <c:pt idx="737">
                  <c:v>101.08</c:v>
                </c:pt>
                <c:pt idx="738">
                  <c:v>101.08</c:v>
                </c:pt>
                <c:pt idx="739">
                  <c:v>101.08</c:v>
                </c:pt>
                <c:pt idx="740">
                  <c:v>101.08</c:v>
                </c:pt>
                <c:pt idx="741">
                  <c:v>101.08</c:v>
                </c:pt>
                <c:pt idx="742">
                  <c:v>101.08</c:v>
                </c:pt>
                <c:pt idx="743">
                  <c:v>101.08</c:v>
                </c:pt>
                <c:pt idx="744">
                  <c:v>101.08</c:v>
                </c:pt>
                <c:pt idx="745">
                  <c:v>101.08</c:v>
                </c:pt>
                <c:pt idx="746">
                  <c:v>101.08</c:v>
                </c:pt>
                <c:pt idx="747">
                  <c:v>101.08</c:v>
                </c:pt>
                <c:pt idx="748">
                  <c:v>101.08</c:v>
                </c:pt>
                <c:pt idx="749">
                  <c:v>101.08</c:v>
                </c:pt>
                <c:pt idx="750">
                  <c:v>101.08</c:v>
                </c:pt>
                <c:pt idx="751">
                  <c:v>101.08</c:v>
                </c:pt>
                <c:pt idx="752">
                  <c:v>101.08</c:v>
                </c:pt>
                <c:pt idx="753">
                  <c:v>101.08</c:v>
                </c:pt>
                <c:pt idx="754">
                  <c:v>101.08</c:v>
                </c:pt>
                <c:pt idx="755">
                  <c:v>101.08</c:v>
                </c:pt>
                <c:pt idx="756">
                  <c:v>101.08</c:v>
                </c:pt>
                <c:pt idx="757">
                  <c:v>101.08</c:v>
                </c:pt>
                <c:pt idx="758">
                  <c:v>101.08</c:v>
                </c:pt>
                <c:pt idx="759">
                  <c:v>101.08</c:v>
                </c:pt>
                <c:pt idx="760">
                  <c:v>101.08</c:v>
                </c:pt>
                <c:pt idx="761">
                  <c:v>101.08</c:v>
                </c:pt>
                <c:pt idx="762">
                  <c:v>101.08</c:v>
                </c:pt>
                <c:pt idx="763">
                  <c:v>101.08</c:v>
                </c:pt>
                <c:pt idx="764">
                  <c:v>101.08</c:v>
                </c:pt>
                <c:pt idx="765">
                  <c:v>101.08</c:v>
                </c:pt>
                <c:pt idx="766">
                  <c:v>101.08</c:v>
                </c:pt>
                <c:pt idx="767">
                  <c:v>101.08</c:v>
                </c:pt>
                <c:pt idx="768">
                  <c:v>101.08</c:v>
                </c:pt>
                <c:pt idx="769">
                  <c:v>101.08</c:v>
                </c:pt>
                <c:pt idx="770">
                  <c:v>101.08</c:v>
                </c:pt>
                <c:pt idx="771">
                  <c:v>101.08</c:v>
                </c:pt>
                <c:pt idx="772">
                  <c:v>101.08</c:v>
                </c:pt>
                <c:pt idx="773">
                  <c:v>101.08</c:v>
                </c:pt>
                <c:pt idx="774">
                  <c:v>101.08</c:v>
                </c:pt>
                <c:pt idx="775">
                  <c:v>101.08</c:v>
                </c:pt>
                <c:pt idx="776">
                  <c:v>101.08</c:v>
                </c:pt>
                <c:pt idx="777">
                  <c:v>101.08</c:v>
                </c:pt>
                <c:pt idx="778">
                  <c:v>101.08</c:v>
                </c:pt>
                <c:pt idx="779">
                  <c:v>101.08</c:v>
                </c:pt>
                <c:pt idx="780">
                  <c:v>101.08</c:v>
                </c:pt>
                <c:pt idx="781">
                  <c:v>101.08</c:v>
                </c:pt>
                <c:pt idx="782">
                  <c:v>101.08</c:v>
                </c:pt>
                <c:pt idx="783">
                  <c:v>101.08</c:v>
                </c:pt>
                <c:pt idx="784">
                  <c:v>101.08</c:v>
                </c:pt>
                <c:pt idx="785">
                  <c:v>101.08</c:v>
                </c:pt>
                <c:pt idx="786">
                  <c:v>101.08</c:v>
                </c:pt>
                <c:pt idx="787">
                  <c:v>101.08</c:v>
                </c:pt>
                <c:pt idx="788">
                  <c:v>101.08</c:v>
                </c:pt>
                <c:pt idx="789">
                  <c:v>101.08</c:v>
                </c:pt>
                <c:pt idx="790">
                  <c:v>101.08</c:v>
                </c:pt>
                <c:pt idx="791">
                  <c:v>101.08</c:v>
                </c:pt>
                <c:pt idx="792">
                  <c:v>101.08</c:v>
                </c:pt>
                <c:pt idx="793">
                  <c:v>101.08</c:v>
                </c:pt>
                <c:pt idx="794">
                  <c:v>101.08</c:v>
                </c:pt>
                <c:pt idx="795">
                  <c:v>101.08</c:v>
                </c:pt>
                <c:pt idx="796">
                  <c:v>101.08</c:v>
                </c:pt>
                <c:pt idx="797">
                  <c:v>101.08</c:v>
                </c:pt>
                <c:pt idx="798">
                  <c:v>101.08</c:v>
                </c:pt>
                <c:pt idx="799">
                  <c:v>101.08</c:v>
                </c:pt>
                <c:pt idx="800">
                  <c:v>101.08</c:v>
                </c:pt>
                <c:pt idx="801">
                  <c:v>101.08</c:v>
                </c:pt>
                <c:pt idx="802">
                  <c:v>101.08</c:v>
                </c:pt>
                <c:pt idx="803">
                  <c:v>101.08</c:v>
                </c:pt>
                <c:pt idx="804">
                  <c:v>101.08</c:v>
                </c:pt>
                <c:pt idx="805">
                  <c:v>101.08</c:v>
                </c:pt>
                <c:pt idx="806">
                  <c:v>101.08</c:v>
                </c:pt>
                <c:pt idx="807">
                  <c:v>101.08</c:v>
                </c:pt>
                <c:pt idx="808">
                  <c:v>101.08</c:v>
                </c:pt>
                <c:pt idx="809">
                  <c:v>101.08</c:v>
                </c:pt>
                <c:pt idx="810">
                  <c:v>101.08</c:v>
                </c:pt>
                <c:pt idx="811">
                  <c:v>101.08</c:v>
                </c:pt>
                <c:pt idx="812">
                  <c:v>101.08</c:v>
                </c:pt>
                <c:pt idx="813">
                  <c:v>101.08</c:v>
                </c:pt>
                <c:pt idx="814">
                  <c:v>101.08</c:v>
                </c:pt>
                <c:pt idx="815">
                  <c:v>101.08</c:v>
                </c:pt>
                <c:pt idx="816">
                  <c:v>101.08</c:v>
                </c:pt>
                <c:pt idx="817">
                  <c:v>101.08</c:v>
                </c:pt>
                <c:pt idx="818">
                  <c:v>101.08</c:v>
                </c:pt>
                <c:pt idx="819">
                  <c:v>101.08</c:v>
                </c:pt>
                <c:pt idx="820">
                  <c:v>101.08</c:v>
                </c:pt>
                <c:pt idx="821">
                  <c:v>101.08</c:v>
                </c:pt>
                <c:pt idx="822">
                  <c:v>101.08</c:v>
                </c:pt>
                <c:pt idx="823">
                  <c:v>101.08</c:v>
                </c:pt>
                <c:pt idx="824">
                  <c:v>101.08</c:v>
                </c:pt>
                <c:pt idx="825">
                  <c:v>101.08</c:v>
                </c:pt>
                <c:pt idx="826">
                  <c:v>101.08</c:v>
                </c:pt>
                <c:pt idx="827">
                  <c:v>101.08</c:v>
                </c:pt>
                <c:pt idx="828">
                  <c:v>101.08</c:v>
                </c:pt>
                <c:pt idx="829">
                  <c:v>101.08</c:v>
                </c:pt>
                <c:pt idx="830">
                  <c:v>101.08</c:v>
                </c:pt>
                <c:pt idx="831">
                  <c:v>101.08</c:v>
                </c:pt>
                <c:pt idx="832">
                  <c:v>101.08</c:v>
                </c:pt>
                <c:pt idx="833">
                  <c:v>101.08</c:v>
                </c:pt>
                <c:pt idx="834">
                  <c:v>101.08</c:v>
                </c:pt>
                <c:pt idx="835">
                  <c:v>101.08</c:v>
                </c:pt>
                <c:pt idx="836">
                  <c:v>101.08</c:v>
                </c:pt>
                <c:pt idx="837">
                  <c:v>101.08</c:v>
                </c:pt>
                <c:pt idx="838">
                  <c:v>101.08</c:v>
                </c:pt>
                <c:pt idx="839">
                  <c:v>101.08</c:v>
                </c:pt>
                <c:pt idx="840">
                  <c:v>101.08</c:v>
                </c:pt>
                <c:pt idx="841">
                  <c:v>101.08</c:v>
                </c:pt>
                <c:pt idx="842">
                  <c:v>140</c:v>
                </c:pt>
                <c:pt idx="843">
                  <c:v>140</c:v>
                </c:pt>
                <c:pt idx="844">
                  <c:v>140</c:v>
                </c:pt>
                <c:pt idx="845">
                  <c:v>140</c:v>
                </c:pt>
                <c:pt idx="846">
                  <c:v>140</c:v>
                </c:pt>
                <c:pt idx="847">
                  <c:v>140</c:v>
                </c:pt>
                <c:pt idx="848">
                  <c:v>140</c:v>
                </c:pt>
                <c:pt idx="849">
                  <c:v>140</c:v>
                </c:pt>
                <c:pt idx="850">
                  <c:v>140</c:v>
                </c:pt>
                <c:pt idx="851">
                  <c:v>140</c:v>
                </c:pt>
                <c:pt idx="852">
                  <c:v>140</c:v>
                </c:pt>
              </c:numCache>
            </c:numRef>
          </c:xVal>
          <c:yVal>
            <c:numRef>
              <c:f>Animas_Plume_Total_Data!$BA$4:$BA$856</c:f>
              <c:numCache>
                <c:formatCode>General</c:formatCode>
                <c:ptCount val="853"/>
                <c:pt idx="0">
                  <c:v>9.1999999999999998E-3</c:v>
                </c:pt>
                <c:pt idx="1">
                  <c:v>7.62E-3</c:v>
                </c:pt>
                <c:pt idx="2">
                  <c:v>4.6699999999999997E-3</c:v>
                </c:pt>
                <c:pt idx="3">
                  <c:v>6.2300000000000003E-3</c:v>
                </c:pt>
                <c:pt idx="4">
                  <c:v>6.45E-3</c:v>
                </c:pt>
                <c:pt idx="5">
                  <c:v>9.8300000000000002E-3</c:v>
                </c:pt>
                <c:pt idx="6">
                  <c:v>4.7699999999999999E-3</c:v>
                </c:pt>
                <c:pt idx="7">
                  <c:v>6.6299999999999996E-3</c:v>
                </c:pt>
                <c:pt idx="8">
                  <c:v>1.34E-2</c:v>
                </c:pt>
                <c:pt idx="9">
                  <c:v>5.4000000000000003E-3</c:v>
                </c:pt>
                <c:pt idx="10">
                  <c:v>4.6600000000000001E-3</c:v>
                </c:pt>
                <c:pt idx="11">
                  <c:v>6.13E-3</c:v>
                </c:pt>
                <c:pt idx="12">
                  <c:v>5.5999999999999999E-3</c:v>
                </c:pt>
                <c:pt idx="13">
                  <c:v>5.5999999999999999E-3</c:v>
                </c:pt>
                <c:pt idx="14">
                  <c:v>7.9600000000000001E-3</c:v>
                </c:pt>
                <c:pt idx="15">
                  <c:v>9.2300000000000004E-3</c:v>
                </c:pt>
                <c:pt idx="16">
                  <c:v>4.7999999999999996E-3</c:v>
                </c:pt>
                <c:pt idx="17">
                  <c:v>6.8799999999999998E-3</c:v>
                </c:pt>
                <c:pt idx="18">
                  <c:v>0.32800000000000001</c:v>
                </c:pt>
                <c:pt idx="19">
                  <c:v>8.2100000000000003E-3</c:v>
                </c:pt>
                <c:pt idx="20">
                  <c:v>3.4199999999999999E-3</c:v>
                </c:pt>
                <c:pt idx="21">
                  <c:v>7.0300000000000007E-3</c:v>
                </c:pt>
                <c:pt idx="22">
                  <c:v>3.65E-3</c:v>
                </c:pt>
                <c:pt idx="23">
                  <c:v>4.5700000000000003E-3</c:v>
                </c:pt>
                <c:pt idx="24">
                  <c:v>3.8999999999999998E-3</c:v>
                </c:pt>
                <c:pt idx="25">
                  <c:v>5.7599999999999995E-3</c:v>
                </c:pt>
                <c:pt idx="26">
                  <c:v>2.9500000000000004E-3</c:v>
                </c:pt>
                <c:pt idx="27">
                  <c:v>2.4300000000000002E-2</c:v>
                </c:pt>
                <c:pt idx="28">
                  <c:v>2.07E-2</c:v>
                </c:pt>
                <c:pt idx="29">
                  <c:v>4.2699999999999995E-3</c:v>
                </c:pt>
                <c:pt idx="30">
                  <c:v>2.92E-2</c:v>
                </c:pt>
                <c:pt idx="31">
                  <c:v>4.6500000000000005E-3</c:v>
                </c:pt>
                <c:pt idx="32">
                  <c:v>4.5599999999999998E-3</c:v>
                </c:pt>
                <c:pt idx="33">
                  <c:v>6.0000000000000001E-3</c:v>
                </c:pt>
                <c:pt idx="34">
                  <c:v>3.8399999999999997E-2</c:v>
                </c:pt>
                <c:pt idx="35">
                  <c:v>1.21E-2</c:v>
                </c:pt>
                <c:pt idx="36">
                  <c:v>2.06E-2</c:v>
                </c:pt>
                <c:pt idx="37">
                  <c:v>1.32E-2</c:v>
                </c:pt>
                <c:pt idx="38">
                  <c:v>2.4799999999999999E-2</c:v>
                </c:pt>
                <c:pt idx="39">
                  <c:v>3.6899999999999995E-2</c:v>
                </c:pt>
                <c:pt idx="41">
                  <c:v>3.0000000000000001E-3</c:v>
                </c:pt>
                <c:pt idx="42">
                  <c:v>3.0000000000000001E-3</c:v>
                </c:pt>
                <c:pt idx="43">
                  <c:v>3.0000000000000001E-3</c:v>
                </c:pt>
                <c:pt idx="44">
                  <c:v>4.9000000000000007E-3</c:v>
                </c:pt>
                <c:pt idx="45">
                  <c:v>3.0000000000000001E-3</c:v>
                </c:pt>
                <c:pt idx="46">
                  <c:v>3.0000000000000001E-3</c:v>
                </c:pt>
                <c:pt idx="47">
                  <c:v>3.0000000000000001E-3</c:v>
                </c:pt>
                <c:pt idx="48">
                  <c:v>3.0000000000000001E-3</c:v>
                </c:pt>
                <c:pt idx="49">
                  <c:v>3.0000000000000001E-3</c:v>
                </c:pt>
                <c:pt idx="50">
                  <c:v>7.4999999999999997E-3</c:v>
                </c:pt>
                <c:pt idx="51">
                  <c:v>6.6E-3</c:v>
                </c:pt>
                <c:pt idx="52">
                  <c:v>3.0000000000000001E-3</c:v>
                </c:pt>
                <c:pt idx="53">
                  <c:v>3.0000000000000001E-3</c:v>
                </c:pt>
                <c:pt idx="54">
                  <c:v>3.0000000000000001E-3</c:v>
                </c:pt>
                <c:pt idx="55">
                  <c:v>3.0000000000000001E-3</c:v>
                </c:pt>
                <c:pt idx="56">
                  <c:v>3.0000000000000001E-3</c:v>
                </c:pt>
                <c:pt idx="57">
                  <c:v>3.0000000000000001E-3</c:v>
                </c:pt>
                <c:pt idx="58">
                  <c:v>3.0000000000000001E-3</c:v>
                </c:pt>
                <c:pt idx="59">
                  <c:v>3.0000000000000001E-3</c:v>
                </c:pt>
                <c:pt idx="60">
                  <c:v>3.0000000000000001E-3</c:v>
                </c:pt>
                <c:pt idx="61">
                  <c:v>3.0000000000000001E-3</c:v>
                </c:pt>
                <c:pt idx="62">
                  <c:v>3.0000000000000001E-3</c:v>
                </c:pt>
                <c:pt idx="63">
                  <c:v>3.0000000000000001E-3</c:v>
                </c:pt>
                <c:pt idx="64">
                  <c:v>3.0000000000000001E-3</c:v>
                </c:pt>
                <c:pt idx="65">
                  <c:v>3.0000000000000001E-3</c:v>
                </c:pt>
                <c:pt idx="66">
                  <c:v>3.0000000000000001E-3</c:v>
                </c:pt>
                <c:pt idx="67">
                  <c:v>3.0000000000000001E-3</c:v>
                </c:pt>
                <c:pt idx="68">
                  <c:v>3.0000000000000001E-3</c:v>
                </c:pt>
                <c:pt idx="69">
                  <c:v>3.0000000000000001E-3</c:v>
                </c:pt>
                <c:pt idx="70">
                  <c:v>3.0000000000000001E-3</c:v>
                </c:pt>
                <c:pt idx="71">
                  <c:v>3.0000000000000001E-3</c:v>
                </c:pt>
                <c:pt idx="72">
                  <c:v>3.0000000000000001E-3</c:v>
                </c:pt>
                <c:pt idx="73">
                  <c:v>3.0000000000000001E-3</c:v>
                </c:pt>
                <c:pt idx="74">
                  <c:v>3.0000000000000001E-3</c:v>
                </c:pt>
                <c:pt idx="75">
                  <c:v>3.0000000000000001E-3</c:v>
                </c:pt>
                <c:pt idx="76">
                  <c:v>3.0000000000000001E-3</c:v>
                </c:pt>
                <c:pt idx="77">
                  <c:v>3.0999999999999999E-3</c:v>
                </c:pt>
                <c:pt idx="78">
                  <c:v>3.0000000000000001E-3</c:v>
                </c:pt>
                <c:pt idx="79">
                  <c:v>3.0000000000000001E-3</c:v>
                </c:pt>
                <c:pt idx="80">
                  <c:v>3.0000000000000001E-3</c:v>
                </c:pt>
                <c:pt idx="81">
                  <c:v>3.0000000000000001E-3</c:v>
                </c:pt>
                <c:pt idx="82">
                  <c:v>3.0000000000000001E-3</c:v>
                </c:pt>
                <c:pt idx="83">
                  <c:v>3.0000000000000001E-3</c:v>
                </c:pt>
                <c:pt idx="84">
                  <c:v>3.0000000000000001E-3</c:v>
                </c:pt>
                <c:pt idx="85">
                  <c:v>3.0000000000000001E-3</c:v>
                </c:pt>
                <c:pt idx="86">
                  <c:v>3.0000000000000001E-3</c:v>
                </c:pt>
                <c:pt idx="87">
                  <c:v>3.0000000000000001E-3</c:v>
                </c:pt>
                <c:pt idx="88">
                  <c:v>3.0000000000000001E-3</c:v>
                </c:pt>
                <c:pt idx="89">
                  <c:v>3.8E-3</c:v>
                </c:pt>
                <c:pt idx="90">
                  <c:v>5.7999999999999996E-3</c:v>
                </c:pt>
                <c:pt idx="91">
                  <c:v>3.0000000000000001E-3</c:v>
                </c:pt>
                <c:pt idx="92">
                  <c:v>3.0000000000000001E-3</c:v>
                </c:pt>
                <c:pt idx="93">
                  <c:v>8.4000000000000012E-3</c:v>
                </c:pt>
                <c:pt idx="94">
                  <c:v>6.7000000000000002E-3</c:v>
                </c:pt>
                <c:pt idx="95">
                  <c:v>7.0000000000000001E-3</c:v>
                </c:pt>
                <c:pt idx="96">
                  <c:v>3.0000000000000001E-3</c:v>
                </c:pt>
                <c:pt idx="97">
                  <c:v>3.0000000000000001E-3</c:v>
                </c:pt>
                <c:pt idx="98">
                  <c:v>3.0000000000000001E-3</c:v>
                </c:pt>
                <c:pt idx="99">
                  <c:v>6.0000000000000001E-3</c:v>
                </c:pt>
                <c:pt idx="100">
                  <c:v>5.4000000000000003E-3</c:v>
                </c:pt>
                <c:pt idx="101">
                  <c:v>8.5000000000000006E-3</c:v>
                </c:pt>
                <c:pt idx="102">
                  <c:v>3.0000000000000001E-3</c:v>
                </c:pt>
                <c:pt idx="103">
                  <c:v>3.0000000000000001E-3</c:v>
                </c:pt>
                <c:pt idx="104">
                  <c:v>5.3E-3</c:v>
                </c:pt>
                <c:pt idx="105">
                  <c:v>3.5000000000000001E-3</c:v>
                </c:pt>
                <c:pt idx="106">
                  <c:v>3.0000000000000001E-3</c:v>
                </c:pt>
                <c:pt idx="107">
                  <c:v>3.0000000000000001E-3</c:v>
                </c:pt>
                <c:pt idx="108">
                  <c:v>3.0000000000000001E-3</c:v>
                </c:pt>
                <c:pt idx="109">
                  <c:v>3.0000000000000001E-3</c:v>
                </c:pt>
                <c:pt idx="110">
                  <c:v>3.0000000000000001E-3</c:v>
                </c:pt>
                <c:pt idx="111">
                  <c:v>3.0000000000000001E-3</c:v>
                </c:pt>
                <c:pt idx="112">
                  <c:v>3.0000000000000001E-3</c:v>
                </c:pt>
                <c:pt idx="113">
                  <c:v>3.0000000000000001E-3</c:v>
                </c:pt>
                <c:pt idx="114">
                  <c:v>3.0000000000000001E-3</c:v>
                </c:pt>
                <c:pt idx="115">
                  <c:v>3.0000000000000001E-3</c:v>
                </c:pt>
                <c:pt idx="116">
                  <c:v>3.0000000000000001E-3</c:v>
                </c:pt>
                <c:pt idx="117">
                  <c:v>3.0000000000000001E-3</c:v>
                </c:pt>
                <c:pt idx="118">
                  <c:v>3.0000000000000001E-3</c:v>
                </c:pt>
                <c:pt idx="119">
                  <c:v>3.0000000000000001E-3</c:v>
                </c:pt>
                <c:pt idx="120">
                  <c:v>3.0000000000000001E-3</c:v>
                </c:pt>
                <c:pt idx="121">
                  <c:v>3.0000000000000001E-3</c:v>
                </c:pt>
                <c:pt idx="122">
                  <c:v>3.8999999999999998E-3</c:v>
                </c:pt>
                <c:pt idx="123">
                  <c:v>3.0000000000000001E-3</c:v>
                </c:pt>
                <c:pt idx="124">
                  <c:v>3.0000000000000001E-3</c:v>
                </c:pt>
                <c:pt idx="126">
                  <c:v>3.0000000000000001E-3</c:v>
                </c:pt>
                <c:pt idx="127">
                  <c:v>3.0000000000000001E-3</c:v>
                </c:pt>
                <c:pt idx="128">
                  <c:v>4.2000000000000006E-3</c:v>
                </c:pt>
                <c:pt idx="129">
                  <c:v>4.0999999999999995E-3</c:v>
                </c:pt>
                <c:pt idx="130">
                  <c:v>3.0000000000000001E-3</c:v>
                </c:pt>
                <c:pt idx="131">
                  <c:v>3.0000000000000001E-3</c:v>
                </c:pt>
                <c:pt idx="132">
                  <c:v>3.0000000000000001E-3</c:v>
                </c:pt>
                <c:pt idx="133">
                  <c:v>5.1999999999999998E-3</c:v>
                </c:pt>
                <c:pt idx="134">
                  <c:v>6.1999999999999998E-3</c:v>
                </c:pt>
                <c:pt idx="135">
                  <c:v>3.2000000000000002E-3</c:v>
                </c:pt>
                <c:pt idx="136">
                  <c:v>3.0000000000000001E-3</c:v>
                </c:pt>
                <c:pt idx="137">
                  <c:v>3.0000000000000001E-3</c:v>
                </c:pt>
                <c:pt idx="138">
                  <c:v>1.34E-2</c:v>
                </c:pt>
                <c:pt idx="139">
                  <c:v>1.9100000000000002E-2</c:v>
                </c:pt>
                <c:pt idx="140">
                  <c:v>3.0000000000000001E-3</c:v>
                </c:pt>
                <c:pt idx="141">
                  <c:v>3.0000000000000001E-3</c:v>
                </c:pt>
                <c:pt idx="142">
                  <c:v>3.0000000000000001E-3</c:v>
                </c:pt>
                <c:pt idx="143">
                  <c:v>3.0000000000000001E-3</c:v>
                </c:pt>
                <c:pt idx="144">
                  <c:v>3.0000000000000001E-3</c:v>
                </c:pt>
                <c:pt idx="145">
                  <c:v>7.0000000000000001E-3</c:v>
                </c:pt>
                <c:pt idx="146">
                  <c:v>6.0999999999999995E-3</c:v>
                </c:pt>
                <c:pt idx="147">
                  <c:v>8.8999999999999999E-3</c:v>
                </c:pt>
                <c:pt idx="148">
                  <c:v>3.3E-3</c:v>
                </c:pt>
                <c:pt idx="149">
                  <c:v>3.3E-3</c:v>
                </c:pt>
                <c:pt idx="150">
                  <c:v>8.8000000000000005E-3</c:v>
                </c:pt>
                <c:pt idx="151">
                  <c:v>5.4999999999999997E-3</c:v>
                </c:pt>
                <c:pt idx="152">
                  <c:v>5.0999999999999995E-3</c:v>
                </c:pt>
                <c:pt idx="153">
                  <c:v>4.7999999999999996E-3</c:v>
                </c:pt>
                <c:pt idx="154">
                  <c:v>3.0000000000000001E-3</c:v>
                </c:pt>
                <c:pt idx="155">
                  <c:v>3.3E-3</c:v>
                </c:pt>
                <c:pt idx="156">
                  <c:v>6.7999999999999996E-3</c:v>
                </c:pt>
                <c:pt idx="157">
                  <c:v>6.3E-3</c:v>
                </c:pt>
                <c:pt idx="158">
                  <c:v>7.4999999999999997E-3</c:v>
                </c:pt>
                <c:pt idx="159">
                  <c:v>6.0000000000000001E-3</c:v>
                </c:pt>
                <c:pt idx="160">
                  <c:v>3.0000000000000001E-3</c:v>
                </c:pt>
                <c:pt idx="161">
                  <c:v>3.0000000000000001E-3</c:v>
                </c:pt>
                <c:pt idx="162">
                  <c:v>3.2000000000000002E-3</c:v>
                </c:pt>
                <c:pt idx="163">
                  <c:v>3.0000000000000001E-3</c:v>
                </c:pt>
                <c:pt idx="164">
                  <c:v>4.5999999999999999E-3</c:v>
                </c:pt>
                <c:pt idx="165">
                  <c:v>4.4000000000000003E-3</c:v>
                </c:pt>
                <c:pt idx="166">
                  <c:v>3.0000000000000001E-3</c:v>
                </c:pt>
                <c:pt idx="167">
                  <c:v>2.24E-2</c:v>
                </c:pt>
                <c:pt idx="168">
                  <c:v>6.6E-3</c:v>
                </c:pt>
                <c:pt idx="169">
                  <c:v>1.11E-2</c:v>
                </c:pt>
                <c:pt idx="170">
                  <c:v>1.09E-2</c:v>
                </c:pt>
                <c:pt idx="171">
                  <c:v>4.9000000000000007E-3</c:v>
                </c:pt>
                <c:pt idx="172">
                  <c:v>4.5999999999999999E-3</c:v>
                </c:pt>
                <c:pt idx="173">
                  <c:v>4.4999999999999997E-3</c:v>
                </c:pt>
                <c:pt idx="174">
                  <c:v>7.0999999999999995E-3</c:v>
                </c:pt>
                <c:pt idx="175">
                  <c:v>8.5000000000000006E-3</c:v>
                </c:pt>
                <c:pt idx="176">
                  <c:v>7.6E-3</c:v>
                </c:pt>
                <c:pt idx="177">
                  <c:v>5.5999999999999999E-3</c:v>
                </c:pt>
                <c:pt idx="178">
                  <c:v>5.5999999999999999E-3</c:v>
                </c:pt>
                <c:pt idx="179">
                  <c:v>7.4999999999999997E-3</c:v>
                </c:pt>
                <c:pt idx="180">
                  <c:v>8.0999999999999996E-3</c:v>
                </c:pt>
                <c:pt idx="181">
                  <c:v>5.5999999999999999E-3</c:v>
                </c:pt>
                <c:pt idx="182">
                  <c:v>6.7000000000000002E-3</c:v>
                </c:pt>
                <c:pt idx="183">
                  <c:v>2.5000000000000001E-2</c:v>
                </c:pt>
                <c:pt idx="184">
                  <c:v>2.9600000000000001E-2</c:v>
                </c:pt>
                <c:pt idx="185">
                  <c:v>3.3799999999999997E-2</c:v>
                </c:pt>
                <c:pt idx="186">
                  <c:v>2.18E-2</c:v>
                </c:pt>
                <c:pt idx="187">
                  <c:v>8.9599999999999999E-2</c:v>
                </c:pt>
                <c:pt idx="188">
                  <c:v>5.2999999999999999E-2</c:v>
                </c:pt>
                <c:pt idx="189">
                  <c:v>4.7200000000000006E-2</c:v>
                </c:pt>
                <c:pt idx="191">
                  <c:v>3.0000000000000001E-3</c:v>
                </c:pt>
                <c:pt idx="192">
                  <c:v>1.5E-3</c:v>
                </c:pt>
                <c:pt idx="193">
                  <c:v>0.02</c:v>
                </c:pt>
                <c:pt idx="194">
                  <c:v>0.02</c:v>
                </c:pt>
                <c:pt idx="195">
                  <c:v>0.02</c:v>
                </c:pt>
                <c:pt idx="196">
                  <c:v>0.02</c:v>
                </c:pt>
                <c:pt idx="197">
                  <c:v>0.02</c:v>
                </c:pt>
                <c:pt idx="198">
                  <c:v>0.02</c:v>
                </c:pt>
                <c:pt idx="199">
                  <c:v>0.02</c:v>
                </c:pt>
                <c:pt idx="200">
                  <c:v>0.04</c:v>
                </c:pt>
                <c:pt idx="201">
                  <c:v>0.02</c:v>
                </c:pt>
                <c:pt idx="202">
                  <c:v>0.02</c:v>
                </c:pt>
                <c:pt idx="203">
                  <c:v>0.02</c:v>
                </c:pt>
                <c:pt idx="204">
                  <c:v>0.02</c:v>
                </c:pt>
                <c:pt idx="205">
                  <c:v>0.02</c:v>
                </c:pt>
                <c:pt idx="206">
                  <c:v>0.02</c:v>
                </c:pt>
                <c:pt idx="207">
                  <c:v>0.02</c:v>
                </c:pt>
                <c:pt idx="208">
                  <c:v>0.02</c:v>
                </c:pt>
                <c:pt idx="209">
                  <c:v>0.02</c:v>
                </c:pt>
                <c:pt idx="210">
                  <c:v>0.04</c:v>
                </c:pt>
                <c:pt idx="211">
                  <c:v>0.02</c:v>
                </c:pt>
                <c:pt idx="212">
                  <c:v>0.02</c:v>
                </c:pt>
                <c:pt idx="213">
                  <c:v>0.02</c:v>
                </c:pt>
                <c:pt idx="214">
                  <c:v>0.02</c:v>
                </c:pt>
                <c:pt idx="215">
                  <c:v>0.02</c:v>
                </c:pt>
                <c:pt idx="216">
                  <c:v>0.02</c:v>
                </c:pt>
                <c:pt idx="217">
                  <c:v>0.02</c:v>
                </c:pt>
                <c:pt idx="218">
                  <c:v>0.02</c:v>
                </c:pt>
                <c:pt idx="219">
                  <c:v>0.02</c:v>
                </c:pt>
                <c:pt idx="220">
                  <c:v>0.02</c:v>
                </c:pt>
                <c:pt idx="221">
                  <c:v>0.02</c:v>
                </c:pt>
                <c:pt idx="222">
                  <c:v>1.4E-3</c:v>
                </c:pt>
                <c:pt idx="223">
                  <c:v>3.0999999999999999E-3</c:v>
                </c:pt>
                <c:pt idx="224">
                  <c:v>1.5E-3</c:v>
                </c:pt>
                <c:pt idx="225">
                  <c:v>0.02</c:v>
                </c:pt>
                <c:pt idx="226">
                  <c:v>0.02</c:v>
                </c:pt>
                <c:pt idx="227">
                  <c:v>0.05</c:v>
                </c:pt>
                <c:pt idx="228">
                  <c:v>0.02</c:v>
                </c:pt>
                <c:pt idx="234">
                  <c:v>3.5000000000000003E-2</c:v>
                </c:pt>
                <c:pt idx="235">
                  <c:v>4.2999999999999997E-2</c:v>
                </c:pt>
                <c:pt idx="237">
                  <c:v>2.3E-2</c:v>
                </c:pt>
                <c:pt idx="238">
                  <c:v>2.5000000000000001E-2</c:v>
                </c:pt>
                <c:pt idx="240">
                  <c:v>1E-3</c:v>
                </c:pt>
                <c:pt idx="241">
                  <c:v>0.04</c:v>
                </c:pt>
                <c:pt idx="242">
                  <c:v>4.4999999999999998E-2</c:v>
                </c:pt>
                <c:pt idx="243">
                  <c:v>8.0000000000000002E-3</c:v>
                </c:pt>
                <c:pt idx="244">
                  <c:v>3.0000000000000001E-3</c:v>
                </c:pt>
                <c:pt idx="245">
                  <c:v>0.01</c:v>
                </c:pt>
                <c:pt idx="247">
                  <c:v>1E-3</c:v>
                </c:pt>
                <c:pt idx="248">
                  <c:v>3.7999999999999999E-2</c:v>
                </c:pt>
                <c:pt idx="249">
                  <c:v>3.5999999999999997E-2</c:v>
                </c:pt>
                <c:pt idx="253">
                  <c:v>1.2999999999999999E-3</c:v>
                </c:pt>
                <c:pt idx="254">
                  <c:v>1.2999999999999999E-3</c:v>
                </c:pt>
                <c:pt idx="255">
                  <c:v>1.2999999999999999E-3</c:v>
                </c:pt>
                <c:pt idx="256">
                  <c:v>1.2999999999999999E-3</c:v>
                </c:pt>
                <c:pt idx="257">
                  <c:v>1.2999999999999999E-3</c:v>
                </c:pt>
                <c:pt idx="258">
                  <c:v>1.2999999999999999E-3</c:v>
                </c:pt>
                <c:pt idx="259">
                  <c:v>1.2999999999999999E-3</c:v>
                </c:pt>
                <c:pt idx="260">
                  <c:v>1.2999999999999999E-3</c:v>
                </c:pt>
                <c:pt idx="261">
                  <c:v>1.2999999999999999E-3</c:v>
                </c:pt>
                <c:pt idx="262">
                  <c:v>2.7000000000000001E-3</c:v>
                </c:pt>
                <c:pt idx="263">
                  <c:v>2.3999999999999998E-3</c:v>
                </c:pt>
                <c:pt idx="264">
                  <c:v>3.3999999999999998E-3</c:v>
                </c:pt>
                <c:pt idx="265">
                  <c:v>1.1300000000000001E-2</c:v>
                </c:pt>
                <c:pt idx="266">
                  <c:v>1.2999999999999999E-3</c:v>
                </c:pt>
                <c:pt idx="267">
                  <c:v>1.2999999999999999E-3</c:v>
                </c:pt>
                <c:pt idx="268">
                  <c:v>1.2999999999999999E-3</c:v>
                </c:pt>
                <c:pt idx="269">
                  <c:v>1.2999999999999999E-3</c:v>
                </c:pt>
                <c:pt idx="270">
                  <c:v>2.7000000000000001E-3</c:v>
                </c:pt>
                <c:pt idx="271">
                  <c:v>7.0000000000000001E-3</c:v>
                </c:pt>
                <c:pt idx="272">
                  <c:v>1.2999999999999999E-3</c:v>
                </c:pt>
                <c:pt idx="273">
                  <c:v>4.4000000000000003E-3</c:v>
                </c:pt>
                <c:pt idx="274">
                  <c:v>6.6E-3</c:v>
                </c:pt>
                <c:pt idx="275">
                  <c:v>1.2999999999999999E-3</c:v>
                </c:pt>
                <c:pt idx="276">
                  <c:v>1.2999999999999999E-3</c:v>
                </c:pt>
                <c:pt idx="277">
                  <c:v>1.2999999999999999E-3</c:v>
                </c:pt>
                <c:pt idx="278">
                  <c:v>1.2999999999999999E-3</c:v>
                </c:pt>
                <c:pt idx="279">
                  <c:v>1.2999999999999999E-3</c:v>
                </c:pt>
                <c:pt idx="280">
                  <c:v>1.2999999999999999E-3</c:v>
                </c:pt>
                <c:pt idx="281">
                  <c:v>1.2999999999999999E-3</c:v>
                </c:pt>
                <c:pt idx="282">
                  <c:v>1.2999999999999999E-3</c:v>
                </c:pt>
                <c:pt idx="283">
                  <c:v>3.5999999999999999E-3</c:v>
                </c:pt>
                <c:pt idx="284">
                  <c:v>1.2999999999999999E-3</c:v>
                </c:pt>
                <c:pt idx="285">
                  <c:v>5.0999999999999995E-3</c:v>
                </c:pt>
                <c:pt idx="286">
                  <c:v>1.2999999999999999E-3</c:v>
                </c:pt>
                <c:pt idx="287">
                  <c:v>5.0000000000000001E-3</c:v>
                </c:pt>
                <c:pt idx="288">
                  <c:v>1.2999999999999999E-3</c:v>
                </c:pt>
                <c:pt idx="289">
                  <c:v>1.2999999999999999E-3</c:v>
                </c:pt>
                <c:pt idx="290">
                  <c:v>1.2999999999999999E-3</c:v>
                </c:pt>
                <c:pt idx="291">
                  <c:v>4.3E-3</c:v>
                </c:pt>
                <c:pt idx="292">
                  <c:v>1.2999999999999999E-3</c:v>
                </c:pt>
                <c:pt idx="293">
                  <c:v>1.2999999999999999E-3</c:v>
                </c:pt>
                <c:pt idx="294">
                  <c:v>1.2999999999999999E-3</c:v>
                </c:pt>
                <c:pt idx="295">
                  <c:v>6.7999999999999996E-3</c:v>
                </c:pt>
                <c:pt idx="296">
                  <c:v>9.6999999999999986E-3</c:v>
                </c:pt>
                <c:pt idx="297">
                  <c:v>7.0999999999999995E-3</c:v>
                </c:pt>
                <c:pt idx="298">
                  <c:v>1.2999999999999999E-3</c:v>
                </c:pt>
                <c:pt idx="299">
                  <c:v>3.8299999999999994E-2</c:v>
                </c:pt>
                <c:pt idx="300">
                  <c:v>1.2999999999999999E-3</c:v>
                </c:pt>
                <c:pt idx="301">
                  <c:v>4.9000000000000007E-3</c:v>
                </c:pt>
                <c:pt idx="302">
                  <c:v>1.2999999999999999E-3</c:v>
                </c:pt>
                <c:pt idx="303">
                  <c:v>1.2999999999999999E-3</c:v>
                </c:pt>
                <c:pt idx="304">
                  <c:v>4.2000000000000006E-3</c:v>
                </c:pt>
                <c:pt idx="305">
                  <c:v>7.7999999999999996E-3</c:v>
                </c:pt>
                <c:pt idx="306">
                  <c:v>6.6E-3</c:v>
                </c:pt>
                <c:pt idx="307">
                  <c:v>9.300000000000001E-3</c:v>
                </c:pt>
                <c:pt idx="308">
                  <c:v>3.8999999999999998E-3</c:v>
                </c:pt>
                <c:pt idx="309">
                  <c:v>3.7000000000000002E-3</c:v>
                </c:pt>
                <c:pt idx="310">
                  <c:v>9.4999999999999998E-3</c:v>
                </c:pt>
                <c:pt idx="311">
                  <c:v>1.2999999999999999E-3</c:v>
                </c:pt>
                <c:pt idx="312">
                  <c:v>4.5999999999999999E-3</c:v>
                </c:pt>
                <c:pt idx="313">
                  <c:v>1.2999999999999999E-3</c:v>
                </c:pt>
                <c:pt idx="314">
                  <c:v>7.7999999999999996E-3</c:v>
                </c:pt>
                <c:pt idx="315">
                  <c:v>1.2999999999999999E-3</c:v>
                </c:pt>
                <c:pt idx="316">
                  <c:v>3.7000000000000002E-3</c:v>
                </c:pt>
                <c:pt idx="317">
                  <c:v>2.23E-2</c:v>
                </c:pt>
                <c:pt idx="318">
                  <c:v>6.1799999999999994E-2</c:v>
                </c:pt>
                <c:pt idx="319">
                  <c:v>1.2999999999999999E-3</c:v>
                </c:pt>
                <c:pt idx="320">
                  <c:v>5.4000000000000003E-3</c:v>
                </c:pt>
                <c:pt idx="321">
                  <c:v>1.2999999999999999E-3</c:v>
                </c:pt>
                <c:pt idx="322">
                  <c:v>1.2999999999999999E-3</c:v>
                </c:pt>
                <c:pt idx="323">
                  <c:v>1.2999999999999999E-3</c:v>
                </c:pt>
                <c:pt idx="324">
                  <c:v>8.4000000000000012E-3</c:v>
                </c:pt>
                <c:pt idx="325">
                  <c:v>7.1999999999999998E-3</c:v>
                </c:pt>
                <c:pt idx="326">
                  <c:v>5.7000000000000002E-3</c:v>
                </c:pt>
                <c:pt idx="327">
                  <c:v>5.9000000000000007E-3</c:v>
                </c:pt>
                <c:pt idx="328">
                  <c:v>6.1999999999999998E-3</c:v>
                </c:pt>
                <c:pt idx="329">
                  <c:v>3.0000000000000001E-3</c:v>
                </c:pt>
                <c:pt idx="330">
                  <c:v>3.0000000000000001E-3</c:v>
                </c:pt>
                <c:pt idx="331">
                  <c:v>3.0000000000000001E-3</c:v>
                </c:pt>
                <c:pt idx="332">
                  <c:v>3.0000000000000001E-3</c:v>
                </c:pt>
                <c:pt idx="333">
                  <c:v>3.0000000000000001E-3</c:v>
                </c:pt>
                <c:pt idx="334">
                  <c:v>1.6999999999999999E-3</c:v>
                </c:pt>
                <c:pt idx="335">
                  <c:v>3.0000000000000001E-3</c:v>
                </c:pt>
                <c:pt idx="336">
                  <c:v>3.0000000000000001E-3</c:v>
                </c:pt>
                <c:pt idx="337">
                  <c:v>3.5000000000000001E-3</c:v>
                </c:pt>
                <c:pt idx="338">
                  <c:v>1.23E-2</c:v>
                </c:pt>
                <c:pt idx="339">
                  <c:v>6.0999999999999995E-3</c:v>
                </c:pt>
                <c:pt idx="340">
                  <c:v>3.0000000000000001E-3</c:v>
                </c:pt>
                <c:pt idx="341">
                  <c:v>3.0000000000000001E-3</c:v>
                </c:pt>
                <c:pt idx="342">
                  <c:v>3.5999999999999999E-3</c:v>
                </c:pt>
                <c:pt idx="343">
                  <c:v>3.0000000000000001E-3</c:v>
                </c:pt>
                <c:pt idx="344">
                  <c:v>4.7000000000000002E-3</c:v>
                </c:pt>
                <c:pt idx="345">
                  <c:v>1.6300000000000002E-2</c:v>
                </c:pt>
                <c:pt idx="346">
                  <c:v>3.8999999999999998E-3</c:v>
                </c:pt>
                <c:pt idx="347">
                  <c:v>3.0000000000000001E-3</c:v>
                </c:pt>
                <c:pt idx="348">
                  <c:v>3.0999999999999999E-3</c:v>
                </c:pt>
                <c:pt idx="349">
                  <c:v>3.0000000000000001E-3</c:v>
                </c:pt>
                <c:pt idx="350">
                  <c:v>3.0000000000000001E-3</c:v>
                </c:pt>
                <c:pt idx="351">
                  <c:v>3.7000000000000002E-3</c:v>
                </c:pt>
                <c:pt idx="352">
                  <c:v>3.0000000000000001E-3</c:v>
                </c:pt>
                <c:pt idx="353">
                  <c:v>3.0000000000000001E-3</c:v>
                </c:pt>
                <c:pt idx="354">
                  <c:v>3.0000000000000001E-3</c:v>
                </c:pt>
                <c:pt idx="355">
                  <c:v>3.2000000000000002E-3</c:v>
                </c:pt>
                <c:pt idx="356">
                  <c:v>5.0999999999999995E-3</c:v>
                </c:pt>
                <c:pt idx="357">
                  <c:v>6.0999999999999995E-3</c:v>
                </c:pt>
                <c:pt idx="358">
                  <c:v>3.0000000000000001E-3</c:v>
                </c:pt>
                <c:pt idx="359">
                  <c:v>3.0000000000000001E-3</c:v>
                </c:pt>
                <c:pt idx="360">
                  <c:v>3.0000000000000001E-3</c:v>
                </c:pt>
                <c:pt idx="361">
                  <c:v>3.0000000000000001E-3</c:v>
                </c:pt>
                <c:pt idx="362">
                  <c:v>3.0000000000000001E-3</c:v>
                </c:pt>
                <c:pt idx="363">
                  <c:v>3.0000000000000001E-3</c:v>
                </c:pt>
                <c:pt idx="364">
                  <c:v>6.0000000000000001E-3</c:v>
                </c:pt>
                <c:pt idx="365">
                  <c:v>4.0999999999999995E-3</c:v>
                </c:pt>
                <c:pt idx="366">
                  <c:v>3.5999999999999999E-3</c:v>
                </c:pt>
                <c:pt idx="367">
                  <c:v>3.0000000000000001E-3</c:v>
                </c:pt>
                <c:pt idx="368">
                  <c:v>1.9199999999999998E-2</c:v>
                </c:pt>
                <c:pt idx="369">
                  <c:v>3.7000000000000002E-3</c:v>
                </c:pt>
                <c:pt idx="370">
                  <c:v>3.0000000000000001E-3</c:v>
                </c:pt>
                <c:pt idx="371">
                  <c:v>3.0000000000000001E-3</c:v>
                </c:pt>
                <c:pt idx="372">
                  <c:v>3.0000000000000001E-3</c:v>
                </c:pt>
                <c:pt idx="373">
                  <c:v>3.0000000000000001E-3</c:v>
                </c:pt>
                <c:pt idx="374">
                  <c:v>1.5099999999999999E-2</c:v>
                </c:pt>
                <c:pt idx="375">
                  <c:v>5.9000000000000007E-3</c:v>
                </c:pt>
                <c:pt idx="376">
                  <c:v>3.5200000000000002E-2</c:v>
                </c:pt>
                <c:pt idx="377">
                  <c:v>6.4000000000000003E-3</c:v>
                </c:pt>
                <c:pt idx="378">
                  <c:v>9.4000000000000004E-3</c:v>
                </c:pt>
                <c:pt idx="379">
                  <c:v>3.0000000000000001E-3</c:v>
                </c:pt>
                <c:pt idx="380">
                  <c:v>3.0000000000000001E-3</c:v>
                </c:pt>
                <c:pt idx="381">
                  <c:v>4.2000000000000006E-3</c:v>
                </c:pt>
                <c:pt idx="382">
                  <c:v>4.9000000000000007E-3</c:v>
                </c:pt>
                <c:pt idx="383">
                  <c:v>3.0000000000000001E-3</c:v>
                </c:pt>
                <c:pt idx="384">
                  <c:v>3.0000000000000001E-3</c:v>
                </c:pt>
                <c:pt idx="385">
                  <c:v>4.7999999999999996E-3</c:v>
                </c:pt>
                <c:pt idx="386">
                  <c:v>4.3E-3</c:v>
                </c:pt>
                <c:pt idx="387">
                  <c:v>4.7999999999999996E-3</c:v>
                </c:pt>
                <c:pt idx="388">
                  <c:v>1.6199999999999999E-2</c:v>
                </c:pt>
                <c:pt idx="389">
                  <c:v>3.5999999999999999E-3</c:v>
                </c:pt>
                <c:pt idx="390">
                  <c:v>3.6400000000000002E-2</c:v>
                </c:pt>
                <c:pt idx="391">
                  <c:v>7.0000000000000001E-3</c:v>
                </c:pt>
                <c:pt idx="393">
                  <c:v>0.35020000000000001</c:v>
                </c:pt>
                <c:pt idx="394">
                  <c:v>1.2999999999999999E-3</c:v>
                </c:pt>
                <c:pt idx="395">
                  <c:v>1.2999999999999999E-3</c:v>
                </c:pt>
                <c:pt idx="396">
                  <c:v>1.2999999999999999E-3</c:v>
                </c:pt>
                <c:pt idx="397">
                  <c:v>1.2999999999999999E-3</c:v>
                </c:pt>
                <c:pt idx="398">
                  <c:v>1.2999999999999999E-3</c:v>
                </c:pt>
                <c:pt idx="399">
                  <c:v>1.2999999999999999E-3</c:v>
                </c:pt>
                <c:pt idx="400">
                  <c:v>1.2999999999999999E-3</c:v>
                </c:pt>
                <c:pt idx="401">
                  <c:v>3.7000000000000002E-3</c:v>
                </c:pt>
                <c:pt idx="402">
                  <c:v>1.2999999999999999E-3</c:v>
                </c:pt>
                <c:pt idx="403">
                  <c:v>1.2999999999999999E-3</c:v>
                </c:pt>
                <c:pt idx="404">
                  <c:v>2.1000000000000003E-3</c:v>
                </c:pt>
                <c:pt idx="405">
                  <c:v>2.1000000000000003E-3</c:v>
                </c:pt>
                <c:pt idx="406">
                  <c:v>2.6199999999999998E-2</c:v>
                </c:pt>
                <c:pt idx="407">
                  <c:v>1.2999999999999999E-3</c:v>
                </c:pt>
                <c:pt idx="408">
                  <c:v>0.26450000000000001</c:v>
                </c:pt>
                <c:pt idx="409">
                  <c:v>1.2999999999999999E-3</c:v>
                </c:pt>
                <c:pt idx="410">
                  <c:v>6.7999999999999996E-3</c:v>
                </c:pt>
                <c:pt idx="411">
                  <c:v>3.3E-3</c:v>
                </c:pt>
                <c:pt idx="412">
                  <c:v>1.2999999999999999E-3</c:v>
                </c:pt>
                <c:pt idx="413">
                  <c:v>3.8E-3</c:v>
                </c:pt>
                <c:pt idx="414">
                  <c:v>2.3E-3</c:v>
                </c:pt>
                <c:pt idx="415">
                  <c:v>6.9000000000000008E-3</c:v>
                </c:pt>
                <c:pt idx="416">
                  <c:v>2.5999999999999999E-3</c:v>
                </c:pt>
                <c:pt idx="417">
                  <c:v>1.2999999999999999E-3</c:v>
                </c:pt>
                <c:pt idx="418">
                  <c:v>4.4000000000000003E-3</c:v>
                </c:pt>
                <c:pt idx="419">
                  <c:v>3.5000000000000001E-3</c:v>
                </c:pt>
                <c:pt idx="420">
                  <c:v>7.9000000000000008E-3</c:v>
                </c:pt>
                <c:pt idx="421">
                  <c:v>1.2999999999999999E-3</c:v>
                </c:pt>
                <c:pt idx="422">
                  <c:v>1.2999999999999999E-3</c:v>
                </c:pt>
                <c:pt idx="423">
                  <c:v>1.2999999999999999E-3</c:v>
                </c:pt>
                <c:pt idx="424">
                  <c:v>1.2999999999999999E-3</c:v>
                </c:pt>
                <c:pt idx="425">
                  <c:v>1.2999999999999999E-3</c:v>
                </c:pt>
                <c:pt idx="426">
                  <c:v>1.2999999999999999E-3</c:v>
                </c:pt>
                <c:pt idx="427">
                  <c:v>1.2999999999999999E-3</c:v>
                </c:pt>
                <c:pt idx="428">
                  <c:v>3.7000000000000002E-3</c:v>
                </c:pt>
                <c:pt idx="429">
                  <c:v>1.2999999999999999E-3</c:v>
                </c:pt>
                <c:pt idx="430">
                  <c:v>1.2999999999999999E-3</c:v>
                </c:pt>
                <c:pt idx="431">
                  <c:v>1.2999999999999999E-3</c:v>
                </c:pt>
                <c:pt idx="432">
                  <c:v>1.2999999999999999E-3</c:v>
                </c:pt>
                <c:pt idx="433">
                  <c:v>3.3E-3</c:v>
                </c:pt>
                <c:pt idx="434">
                  <c:v>1.2999999999999999E-3</c:v>
                </c:pt>
                <c:pt idx="435">
                  <c:v>1.2999999999999999E-3</c:v>
                </c:pt>
                <c:pt idx="436">
                  <c:v>1.2999999999999999E-3</c:v>
                </c:pt>
                <c:pt idx="437">
                  <c:v>1.2999999999999999E-3</c:v>
                </c:pt>
                <c:pt idx="438">
                  <c:v>4.7999999999999996E-3</c:v>
                </c:pt>
                <c:pt idx="439">
                  <c:v>8.9999999999999993E-3</c:v>
                </c:pt>
                <c:pt idx="440">
                  <c:v>7.7000000000000002E-3</c:v>
                </c:pt>
                <c:pt idx="441">
                  <c:v>3.0999999999999999E-3</c:v>
                </c:pt>
                <c:pt idx="442">
                  <c:v>5.4999999999999997E-3</c:v>
                </c:pt>
                <c:pt idx="443">
                  <c:v>3.3E-3</c:v>
                </c:pt>
                <c:pt idx="444">
                  <c:v>4.9000000000000007E-3</c:v>
                </c:pt>
                <c:pt idx="445">
                  <c:v>1.2999999999999999E-3</c:v>
                </c:pt>
                <c:pt idx="446">
                  <c:v>1.2999999999999999E-3</c:v>
                </c:pt>
                <c:pt idx="447">
                  <c:v>1.2999999999999999E-3</c:v>
                </c:pt>
                <c:pt idx="448">
                  <c:v>1.2999999999999999E-3</c:v>
                </c:pt>
                <c:pt idx="449">
                  <c:v>1.2999999999999999E-3</c:v>
                </c:pt>
                <c:pt idx="450">
                  <c:v>1.2999999999999999E-3</c:v>
                </c:pt>
                <c:pt idx="451">
                  <c:v>9.8000000000000014E-3</c:v>
                </c:pt>
                <c:pt idx="452">
                  <c:v>6.1999999999999998E-3</c:v>
                </c:pt>
                <c:pt idx="453">
                  <c:v>1.2999999999999999E-3</c:v>
                </c:pt>
                <c:pt idx="454">
                  <c:v>1.2999999999999999E-3</c:v>
                </c:pt>
                <c:pt idx="455">
                  <c:v>1.2999999999999999E-3</c:v>
                </c:pt>
                <c:pt idx="456">
                  <c:v>1.2999999999999999E-3</c:v>
                </c:pt>
                <c:pt idx="457">
                  <c:v>7.7999999999999996E-3</c:v>
                </c:pt>
                <c:pt idx="458">
                  <c:v>4.3E-3</c:v>
                </c:pt>
                <c:pt idx="459">
                  <c:v>3.7000000000000002E-3</c:v>
                </c:pt>
                <c:pt idx="460">
                  <c:v>1.46E-2</c:v>
                </c:pt>
                <c:pt idx="461">
                  <c:v>7.0900000000000005E-2</c:v>
                </c:pt>
                <c:pt idx="462">
                  <c:v>8.8999999999999999E-3</c:v>
                </c:pt>
                <c:pt idx="463">
                  <c:v>1.2999999999999999E-3</c:v>
                </c:pt>
                <c:pt idx="464">
                  <c:v>1.2999999999999999E-3</c:v>
                </c:pt>
                <c:pt idx="465">
                  <c:v>5.3E-3</c:v>
                </c:pt>
                <c:pt idx="466">
                  <c:v>6.1999999999999998E-3</c:v>
                </c:pt>
                <c:pt idx="467">
                  <c:v>5.7999999999999996E-3</c:v>
                </c:pt>
                <c:pt idx="468">
                  <c:v>3.0000000000000001E-3</c:v>
                </c:pt>
                <c:pt idx="469">
                  <c:v>5.7999999999999996E-3</c:v>
                </c:pt>
                <c:pt idx="470">
                  <c:v>6.4999999999999997E-3</c:v>
                </c:pt>
                <c:pt idx="471">
                  <c:v>4.5999999999999999E-3</c:v>
                </c:pt>
                <c:pt idx="472">
                  <c:v>7.4000000000000003E-3</c:v>
                </c:pt>
                <c:pt idx="473">
                  <c:v>5.4999999999999997E-3</c:v>
                </c:pt>
                <c:pt idx="474">
                  <c:v>3.0000000000000001E-3</c:v>
                </c:pt>
                <c:pt idx="475">
                  <c:v>3.0000000000000001E-3</c:v>
                </c:pt>
                <c:pt idx="476">
                  <c:v>3.0000000000000001E-3</c:v>
                </c:pt>
                <c:pt idx="477">
                  <c:v>3.0000000000000001E-3</c:v>
                </c:pt>
                <c:pt idx="478">
                  <c:v>3.0000000000000001E-3</c:v>
                </c:pt>
                <c:pt idx="479">
                  <c:v>3.0000000000000001E-3</c:v>
                </c:pt>
                <c:pt idx="480">
                  <c:v>3.0000000000000001E-3</c:v>
                </c:pt>
                <c:pt idx="481">
                  <c:v>3.0000000000000001E-3</c:v>
                </c:pt>
                <c:pt idx="482">
                  <c:v>3.3999999999999998E-3</c:v>
                </c:pt>
                <c:pt idx="483">
                  <c:v>3.0000000000000001E-3</c:v>
                </c:pt>
                <c:pt idx="484">
                  <c:v>1.14E-2</c:v>
                </c:pt>
                <c:pt idx="485">
                  <c:v>5.0999999999999995E-3</c:v>
                </c:pt>
                <c:pt idx="486">
                  <c:v>3.0000000000000001E-3</c:v>
                </c:pt>
                <c:pt idx="487">
                  <c:v>3.0000000000000001E-3</c:v>
                </c:pt>
                <c:pt idx="488">
                  <c:v>3.0000000000000001E-3</c:v>
                </c:pt>
                <c:pt idx="489">
                  <c:v>3.0000000000000001E-3</c:v>
                </c:pt>
                <c:pt idx="490">
                  <c:v>3.8E-3</c:v>
                </c:pt>
                <c:pt idx="491">
                  <c:v>1.7100000000000001E-2</c:v>
                </c:pt>
                <c:pt idx="492">
                  <c:v>3.8E-3</c:v>
                </c:pt>
                <c:pt idx="493">
                  <c:v>3.0000000000000001E-3</c:v>
                </c:pt>
                <c:pt idx="494">
                  <c:v>3.0000000000000001E-3</c:v>
                </c:pt>
                <c:pt idx="495">
                  <c:v>3.0000000000000001E-3</c:v>
                </c:pt>
                <c:pt idx="496">
                  <c:v>3.0000000000000001E-3</c:v>
                </c:pt>
                <c:pt idx="497">
                  <c:v>3.0000000000000001E-3</c:v>
                </c:pt>
                <c:pt idx="498">
                  <c:v>3.3E-3</c:v>
                </c:pt>
                <c:pt idx="499">
                  <c:v>3.0000000000000001E-3</c:v>
                </c:pt>
                <c:pt idx="500">
                  <c:v>3.5000000000000001E-3</c:v>
                </c:pt>
                <c:pt idx="501">
                  <c:v>3.0000000000000001E-3</c:v>
                </c:pt>
                <c:pt idx="502">
                  <c:v>6.1999999999999998E-3</c:v>
                </c:pt>
                <c:pt idx="503">
                  <c:v>3.0000000000000001E-3</c:v>
                </c:pt>
                <c:pt idx="504">
                  <c:v>3.0000000000000001E-3</c:v>
                </c:pt>
                <c:pt idx="505">
                  <c:v>3.0000000000000001E-3</c:v>
                </c:pt>
                <c:pt idx="506">
                  <c:v>3.0000000000000001E-3</c:v>
                </c:pt>
                <c:pt idx="507">
                  <c:v>3.0000000000000001E-3</c:v>
                </c:pt>
                <c:pt idx="508">
                  <c:v>3.0000000000000001E-3</c:v>
                </c:pt>
                <c:pt idx="509">
                  <c:v>3.2000000000000002E-3</c:v>
                </c:pt>
                <c:pt idx="510">
                  <c:v>3.0000000000000001E-3</c:v>
                </c:pt>
                <c:pt idx="511">
                  <c:v>3.0000000000000001E-3</c:v>
                </c:pt>
                <c:pt idx="512">
                  <c:v>4.0000000000000001E-3</c:v>
                </c:pt>
                <c:pt idx="513">
                  <c:v>4.2000000000000006E-3</c:v>
                </c:pt>
                <c:pt idx="514">
                  <c:v>3.0000000000000001E-3</c:v>
                </c:pt>
                <c:pt idx="515">
                  <c:v>5.0000000000000001E-3</c:v>
                </c:pt>
                <c:pt idx="516">
                  <c:v>3.0000000000000001E-3</c:v>
                </c:pt>
                <c:pt idx="517">
                  <c:v>3.0000000000000001E-3</c:v>
                </c:pt>
                <c:pt idx="518">
                  <c:v>3.0000000000000001E-3</c:v>
                </c:pt>
                <c:pt idx="519">
                  <c:v>3.0000000000000001E-3</c:v>
                </c:pt>
                <c:pt idx="520">
                  <c:v>3.0000000000000001E-3</c:v>
                </c:pt>
                <c:pt idx="521">
                  <c:v>3.0000000000000001E-3</c:v>
                </c:pt>
                <c:pt idx="522">
                  <c:v>3.0000000000000001E-3</c:v>
                </c:pt>
                <c:pt idx="523">
                  <c:v>1.3599999999999999E-2</c:v>
                </c:pt>
                <c:pt idx="524">
                  <c:v>4.0999999999999995E-3</c:v>
                </c:pt>
                <c:pt idx="525">
                  <c:v>3.6499999999999998E-2</c:v>
                </c:pt>
                <c:pt idx="526">
                  <c:v>7.7999999999999996E-3</c:v>
                </c:pt>
                <c:pt idx="527">
                  <c:v>1.7299999999999999E-2</c:v>
                </c:pt>
                <c:pt idx="528">
                  <c:v>3.0000000000000001E-3</c:v>
                </c:pt>
                <c:pt idx="529">
                  <c:v>3.0000000000000001E-3</c:v>
                </c:pt>
                <c:pt idx="530">
                  <c:v>4.4000000000000003E-3</c:v>
                </c:pt>
                <c:pt idx="531">
                  <c:v>5.4000000000000003E-3</c:v>
                </c:pt>
                <c:pt idx="532">
                  <c:v>3.0000000000000001E-3</c:v>
                </c:pt>
                <c:pt idx="533">
                  <c:v>3.0000000000000001E-3</c:v>
                </c:pt>
                <c:pt idx="534">
                  <c:v>3.0000000000000001E-3</c:v>
                </c:pt>
                <c:pt idx="535">
                  <c:v>3.2000000000000002E-3</c:v>
                </c:pt>
                <c:pt idx="536">
                  <c:v>3.3999999999999998E-3</c:v>
                </c:pt>
                <c:pt idx="537">
                  <c:v>2.0500000000000001E-2</c:v>
                </c:pt>
                <c:pt idx="538">
                  <c:v>4.4000000000000003E-3</c:v>
                </c:pt>
                <c:pt idx="540">
                  <c:v>6.4999999999999997E-3</c:v>
                </c:pt>
                <c:pt idx="541">
                  <c:v>7.4000000000000003E-3</c:v>
                </c:pt>
                <c:pt idx="542">
                  <c:v>4.4000000000000003E-3</c:v>
                </c:pt>
                <c:pt idx="543">
                  <c:v>1.2999999999999999E-3</c:v>
                </c:pt>
                <c:pt idx="544">
                  <c:v>1.2999999999999999E-3</c:v>
                </c:pt>
                <c:pt idx="545">
                  <c:v>1.2999999999999999E-3</c:v>
                </c:pt>
                <c:pt idx="546">
                  <c:v>2.8999999999999998E-3</c:v>
                </c:pt>
                <c:pt idx="547">
                  <c:v>1.2999999999999999E-3</c:v>
                </c:pt>
                <c:pt idx="548">
                  <c:v>1.2999999999999999E-3</c:v>
                </c:pt>
                <c:pt idx="549">
                  <c:v>1.2999999999999999E-3</c:v>
                </c:pt>
                <c:pt idx="550">
                  <c:v>1.2999999999999999E-3</c:v>
                </c:pt>
                <c:pt idx="551">
                  <c:v>6.7999999999999996E-3</c:v>
                </c:pt>
                <c:pt idx="552">
                  <c:v>1.2999999999999999E-3</c:v>
                </c:pt>
                <c:pt idx="553">
                  <c:v>6.3E-3</c:v>
                </c:pt>
                <c:pt idx="554">
                  <c:v>5.5200000000000006E-2</c:v>
                </c:pt>
                <c:pt idx="555">
                  <c:v>1.1000000000000001E-3</c:v>
                </c:pt>
                <c:pt idx="556">
                  <c:v>0.1467</c:v>
                </c:pt>
                <c:pt idx="557">
                  <c:v>4.4000000000000003E-3</c:v>
                </c:pt>
                <c:pt idx="558">
                  <c:v>1.2999999999999999E-3</c:v>
                </c:pt>
                <c:pt idx="559">
                  <c:v>1.2999999999999999E-3</c:v>
                </c:pt>
                <c:pt idx="560">
                  <c:v>1.2999999999999999E-3</c:v>
                </c:pt>
                <c:pt idx="561">
                  <c:v>1.2999999999999999E-3</c:v>
                </c:pt>
                <c:pt idx="562">
                  <c:v>1.2999999999999999E-3</c:v>
                </c:pt>
                <c:pt idx="563">
                  <c:v>1.1300000000000001E-2</c:v>
                </c:pt>
                <c:pt idx="564">
                  <c:v>1.5599999999999999E-2</c:v>
                </c:pt>
                <c:pt idx="565">
                  <c:v>1.9199999999999998E-2</c:v>
                </c:pt>
                <c:pt idx="566">
                  <c:v>1.0199999999999999E-2</c:v>
                </c:pt>
                <c:pt idx="567">
                  <c:v>2.5000000000000001E-3</c:v>
                </c:pt>
                <c:pt idx="568">
                  <c:v>1.2999999999999999E-3</c:v>
                </c:pt>
                <c:pt idx="569">
                  <c:v>1.2999999999999999E-3</c:v>
                </c:pt>
                <c:pt idx="570">
                  <c:v>1.2999999999999999E-3</c:v>
                </c:pt>
                <c:pt idx="571">
                  <c:v>1.2999999999999999E-3</c:v>
                </c:pt>
                <c:pt idx="572">
                  <c:v>1.2999999999999999E-3</c:v>
                </c:pt>
                <c:pt idx="573">
                  <c:v>7.7999999999999996E-3</c:v>
                </c:pt>
                <c:pt idx="574">
                  <c:v>2.8899999999999999E-2</c:v>
                </c:pt>
                <c:pt idx="575">
                  <c:v>7.0000000000000001E-3</c:v>
                </c:pt>
                <c:pt idx="576">
                  <c:v>1.2999999999999999E-3</c:v>
                </c:pt>
                <c:pt idx="577">
                  <c:v>1.2999999999999999E-3</c:v>
                </c:pt>
                <c:pt idx="578">
                  <c:v>1.2999999999999999E-3</c:v>
                </c:pt>
                <c:pt idx="579">
                  <c:v>1.2999999999999999E-3</c:v>
                </c:pt>
                <c:pt idx="580">
                  <c:v>1.2999999999999999E-3</c:v>
                </c:pt>
                <c:pt idx="581">
                  <c:v>1.2999999999999999E-3</c:v>
                </c:pt>
                <c:pt idx="582">
                  <c:v>1.2999999999999999E-3</c:v>
                </c:pt>
                <c:pt idx="583">
                  <c:v>3.5999999999999999E-3</c:v>
                </c:pt>
                <c:pt idx="584">
                  <c:v>5.5999999999999999E-3</c:v>
                </c:pt>
                <c:pt idx="585">
                  <c:v>2.35E-2</c:v>
                </c:pt>
                <c:pt idx="586">
                  <c:v>1.7600000000000001E-2</c:v>
                </c:pt>
                <c:pt idx="587">
                  <c:v>7.0999999999999995E-3</c:v>
                </c:pt>
                <c:pt idx="588">
                  <c:v>1.2999999999999999E-3</c:v>
                </c:pt>
                <c:pt idx="589">
                  <c:v>3.0999999999999999E-3</c:v>
                </c:pt>
                <c:pt idx="590">
                  <c:v>2.3E-2</c:v>
                </c:pt>
                <c:pt idx="591">
                  <c:v>1.2999999999999999E-3</c:v>
                </c:pt>
                <c:pt idx="592">
                  <c:v>3.0000000000000001E-3</c:v>
                </c:pt>
                <c:pt idx="593">
                  <c:v>1.2999999999999999E-3</c:v>
                </c:pt>
                <c:pt idx="594">
                  <c:v>1.2999999999999999E-3</c:v>
                </c:pt>
                <c:pt idx="595">
                  <c:v>1.2999999999999999E-3</c:v>
                </c:pt>
                <c:pt idx="596">
                  <c:v>1.2999999999999999E-3</c:v>
                </c:pt>
                <c:pt idx="597">
                  <c:v>1.6399999999999998E-2</c:v>
                </c:pt>
                <c:pt idx="598">
                  <c:v>3.9200000000000006E-2</c:v>
                </c:pt>
                <c:pt idx="599">
                  <c:v>8.9999999999999993E-3</c:v>
                </c:pt>
                <c:pt idx="600">
                  <c:v>9.8000000000000014E-3</c:v>
                </c:pt>
                <c:pt idx="601">
                  <c:v>3.5000000000000001E-3</c:v>
                </c:pt>
                <c:pt idx="602">
                  <c:v>1.2999999999999999E-3</c:v>
                </c:pt>
                <c:pt idx="603">
                  <c:v>1.2999999999999999E-3</c:v>
                </c:pt>
                <c:pt idx="604">
                  <c:v>1.2999999999999999E-3</c:v>
                </c:pt>
                <c:pt idx="605">
                  <c:v>1.2999999999999999E-3</c:v>
                </c:pt>
                <c:pt idx="606">
                  <c:v>1.2999999999999999E-3</c:v>
                </c:pt>
                <c:pt idx="607">
                  <c:v>1.09E-2</c:v>
                </c:pt>
                <c:pt idx="608">
                  <c:v>1.9E-2</c:v>
                </c:pt>
                <c:pt idx="609">
                  <c:v>0.105</c:v>
                </c:pt>
                <c:pt idx="610">
                  <c:v>9.4000000000000004E-3</c:v>
                </c:pt>
                <c:pt idx="611">
                  <c:v>5.7000000000000002E-3</c:v>
                </c:pt>
                <c:pt idx="612">
                  <c:v>5.4999999999999997E-3</c:v>
                </c:pt>
                <c:pt idx="613">
                  <c:v>5.9000000000000007E-3</c:v>
                </c:pt>
                <c:pt idx="614">
                  <c:v>4.4000000000000003E-3</c:v>
                </c:pt>
                <c:pt idx="615">
                  <c:v>7.4999999999999997E-3</c:v>
                </c:pt>
                <c:pt idx="616">
                  <c:v>3.0000000000000001E-3</c:v>
                </c:pt>
                <c:pt idx="617">
                  <c:v>4.4000000000000003E-3</c:v>
                </c:pt>
                <c:pt idx="618">
                  <c:v>5.7000000000000002E-3</c:v>
                </c:pt>
                <c:pt idx="619">
                  <c:v>4.7000000000000002E-3</c:v>
                </c:pt>
                <c:pt idx="620">
                  <c:v>1.32E-2</c:v>
                </c:pt>
                <c:pt idx="621">
                  <c:v>8.9999999999999993E-3</c:v>
                </c:pt>
                <c:pt idx="622">
                  <c:v>5.0999999999999995E-3</c:v>
                </c:pt>
                <c:pt idx="623">
                  <c:v>3.0000000000000001E-3</c:v>
                </c:pt>
                <c:pt idx="624">
                  <c:v>3.0000000000000001E-3</c:v>
                </c:pt>
                <c:pt idx="625">
                  <c:v>3.0000000000000001E-3</c:v>
                </c:pt>
                <c:pt idx="626">
                  <c:v>3.0000000000000001E-3</c:v>
                </c:pt>
                <c:pt idx="627">
                  <c:v>3.0000000000000001E-3</c:v>
                </c:pt>
                <c:pt idx="628">
                  <c:v>3.0000000000000001E-3</c:v>
                </c:pt>
                <c:pt idx="629">
                  <c:v>3.0000000000000001E-3</c:v>
                </c:pt>
                <c:pt idx="630">
                  <c:v>3.0000000000000001E-3</c:v>
                </c:pt>
                <c:pt idx="631">
                  <c:v>3.0000000000000001E-3</c:v>
                </c:pt>
                <c:pt idx="632">
                  <c:v>3.78E-2</c:v>
                </c:pt>
                <c:pt idx="633">
                  <c:v>3.5999999999999999E-3</c:v>
                </c:pt>
                <c:pt idx="634">
                  <c:v>3.0000000000000001E-3</c:v>
                </c:pt>
                <c:pt idx="635">
                  <c:v>3.0000000000000001E-3</c:v>
                </c:pt>
                <c:pt idx="636">
                  <c:v>3.0000000000000001E-3</c:v>
                </c:pt>
                <c:pt idx="637">
                  <c:v>3.0000000000000001E-3</c:v>
                </c:pt>
                <c:pt idx="638">
                  <c:v>5.0000000000000001E-3</c:v>
                </c:pt>
                <c:pt idx="639">
                  <c:v>2.35E-2</c:v>
                </c:pt>
                <c:pt idx="640">
                  <c:v>6.0999999999999995E-3</c:v>
                </c:pt>
                <c:pt idx="641">
                  <c:v>3.0000000000000001E-3</c:v>
                </c:pt>
                <c:pt idx="642">
                  <c:v>3.8999999999999998E-3</c:v>
                </c:pt>
                <c:pt idx="643">
                  <c:v>3.0000000000000001E-3</c:v>
                </c:pt>
                <c:pt idx="644">
                  <c:v>3.0000000000000001E-3</c:v>
                </c:pt>
                <c:pt idx="645">
                  <c:v>3.0000000000000001E-3</c:v>
                </c:pt>
                <c:pt idx="646">
                  <c:v>3.0000000000000001E-3</c:v>
                </c:pt>
                <c:pt idx="647">
                  <c:v>3.0000000000000001E-3</c:v>
                </c:pt>
                <c:pt idx="648">
                  <c:v>1.01E-2</c:v>
                </c:pt>
                <c:pt idx="649">
                  <c:v>4.7999999999999996E-3</c:v>
                </c:pt>
                <c:pt idx="650">
                  <c:v>5.0000000000000001E-3</c:v>
                </c:pt>
                <c:pt idx="651">
                  <c:v>3.0000000000000001E-3</c:v>
                </c:pt>
                <c:pt idx="652">
                  <c:v>3.0000000000000001E-3</c:v>
                </c:pt>
                <c:pt idx="653">
                  <c:v>3.0000000000000001E-3</c:v>
                </c:pt>
                <c:pt idx="654">
                  <c:v>3.0000000000000001E-3</c:v>
                </c:pt>
                <c:pt idx="655">
                  <c:v>3.0000000000000001E-3</c:v>
                </c:pt>
                <c:pt idx="656">
                  <c:v>3.0000000000000001E-3</c:v>
                </c:pt>
                <c:pt idx="657">
                  <c:v>3.0000000000000001E-3</c:v>
                </c:pt>
                <c:pt idx="658">
                  <c:v>3.0000000000000001E-3</c:v>
                </c:pt>
                <c:pt idx="659">
                  <c:v>3.0000000000000001E-3</c:v>
                </c:pt>
                <c:pt idx="660">
                  <c:v>8.6E-3</c:v>
                </c:pt>
                <c:pt idx="661">
                  <c:v>4.2000000000000006E-3</c:v>
                </c:pt>
                <c:pt idx="662">
                  <c:v>3.0000000000000001E-3</c:v>
                </c:pt>
                <c:pt idx="663">
                  <c:v>3.0000000000000001E-3</c:v>
                </c:pt>
                <c:pt idx="664">
                  <c:v>3.0000000000000001E-3</c:v>
                </c:pt>
                <c:pt idx="665">
                  <c:v>4.0000000000000001E-3</c:v>
                </c:pt>
                <c:pt idx="666">
                  <c:v>3.0000000000000001E-3</c:v>
                </c:pt>
                <c:pt idx="667">
                  <c:v>3.0000000000000001E-3</c:v>
                </c:pt>
                <c:pt idx="668">
                  <c:v>3.0000000000000001E-3</c:v>
                </c:pt>
                <c:pt idx="669">
                  <c:v>3.0000000000000001E-3</c:v>
                </c:pt>
                <c:pt idx="670">
                  <c:v>3.0000000000000001E-3</c:v>
                </c:pt>
                <c:pt idx="671">
                  <c:v>8.0999999999999996E-3</c:v>
                </c:pt>
                <c:pt idx="672">
                  <c:v>8.4000000000000012E-3</c:v>
                </c:pt>
                <c:pt idx="673">
                  <c:v>5.28E-2</c:v>
                </c:pt>
                <c:pt idx="674">
                  <c:v>5.7999999999999996E-3</c:v>
                </c:pt>
                <c:pt idx="675">
                  <c:v>6.9000000000000008E-3</c:v>
                </c:pt>
                <c:pt idx="676">
                  <c:v>3.0000000000000001E-3</c:v>
                </c:pt>
                <c:pt idx="677">
                  <c:v>4.5999999999999999E-3</c:v>
                </c:pt>
                <c:pt idx="678">
                  <c:v>3.3999999999999998E-3</c:v>
                </c:pt>
                <c:pt idx="679">
                  <c:v>4.2000000000000006E-3</c:v>
                </c:pt>
                <c:pt idx="680">
                  <c:v>3.0000000000000001E-3</c:v>
                </c:pt>
                <c:pt idx="681">
                  <c:v>3.0000000000000001E-3</c:v>
                </c:pt>
                <c:pt idx="682">
                  <c:v>3.0000000000000001E-3</c:v>
                </c:pt>
                <c:pt idx="683">
                  <c:v>3.5999999999999999E-3</c:v>
                </c:pt>
                <c:pt idx="684">
                  <c:v>8.5000000000000006E-3</c:v>
                </c:pt>
                <c:pt idx="685">
                  <c:v>4.99E-2</c:v>
                </c:pt>
                <c:pt idx="686">
                  <c:v>8.199999999999999E-3</c:v>
                </c:pt>
                <c:pt idx="687">
                  <c:v>6.4000000000000003E-3</c:v>
                </c:pt>
                <c:pt idx="688">
                  <c:v>4.2000000000000006E-3</c:v>
                </c:pt>
                <c:pt idx="689">
                  <c:v>1.2999999999999999E-3</c:v>
                </c:pt>
                <c:pt idx="690">
                  <c:v>4.0000000000000001E-3</c:v>
                </c:pt>
                <c:pt idx="691">
                  <c:v>1.2999999999999999E-3</c:v>
                </c:pt>
                <c:pt idx="692">
                  <c:v>1.2999999999999999E-3</c:v>
                </c:pt>
                <c:pt idx="693">
                  <c:v>1.2999999999999999E-3</c:v>
                </c:pt>
                <c:pt idx="694">
                  <c:v>2.2000000000000001E-3</c:v>
                </c:pt>
                <c:pt idx="695">
                  <c:v>1.2999999999999999E-3</c:v>
                </c:pt>
                <c:pt idx="696">
                  <c:v>1.2999999999999999E-3</c:v>
                </c:pt>
                <c:pt idx="697">
                  <c:v>1.2999999999999999E-3</c:v>
                </c:pt>
                <c:pt idx="698">
                  <c:v>1.2999999999999999E-3</c:v>
                </c:pt>
                <c:pt idx="699">
                  <c:v>1.2999999999999999E-3</c:v>
                </c:pt>
                <c:pt idx="700">
                  <c:v>1.2999999999999999E-3</c:v>
                </c:pt>
                <c:pt idx="701">
                  <c:v>5.7000000000000002E-3</c:v>
                </c:pt>
                <c:pt idx="702">
                  <c:v>1.2999999999999999E-3</c:v>
                </c:pt>
                <c:pt idx="703">
                  <c:v>4.2200000000000001E-2</c:v>
                </c:pt>
                <c:pt idx="704">
                  <c:v>1.2999999999999999E-3</c:v>
                </c:pt>
                <c:pt idx="705">
                  <c:v>0.18309999999999998</c:v>
                </c:pt>
                <c:pt idx="706">
                  <c:v>4.0999999999999995E-3</c:v>
                </c:pt>
                <c:pt idx="707">
                  <c:v>1.2999999999999999E-3</c:v>
                </c:pt>
                <c:pt idx="708">
                  <c:v>1.2999999999999999E-3</c:v>
                </c:pt>
                <c:pt idx="709">
                  <c:v>1.2999999999999999E-3</c:v>
                </c:pt>
                <c:pt idx="710">
                  <c:v>1.2999999999999999E-3</c:v>
                </c:pt>
                <c:pt idx="711">
                  <c:v>1.2999999999999999E-3</c:v>
                </c:pt>
                <c:pt idx="712">
                  <c:v>8.8000000000000005E-3</c:v>
                </c:pt>
                <c:pt idx="713">
                  <c:v>1.2999999999999999E-3</c:v>
                </c:pt>
                <c:pt idx="714">
                  <c:v>2.5499999999999998E-2</c:v>
                </c:pt>
                <c:pt idx="715">
                  <c:v>1.09E-2</c:v>
                </c:pt>
                <c:pt idx="716">
                  <c:v>1.2999999999999999E-3</c:v>
                </c:pt>
                <c:pt idx="717">
                  <c:v>1.2999999999999999E-3</c:v>
                </c:pt>
                <c:pt idx="718">
                  <c:v>1.2999999999999999E-3</c:v>
                </c:pt>
                <c:pt idx="719">
                  <c:v>1.2999999999999999E-3</c:v>
                </c:pt>
                <c:pt idx="720">
                  <c:v>1.2999999999999999E-3</c:v>
                </c:pt>
                <c:pt idx="721">
                  <c:v>1.2999999999999999E-3</c:v>
                </c:pt>
                <c:pt idx="722">
                  <c:v>1.2999999999999999E-3</c:v>
                </c:pt>
                <c:pt idx="723">
                  <c:v>1.2999999999999999E-3</c:v>
                </c:pt>
                <c:pt idx="724">
                  <c:v>4.2000000000000006E-3</c:v>
                </c:pt>
                <c:pt idx="725">
                  <c:v>9.1000000000000004E-3</c:v>
                </c:pt>
                <c:pt idx="726">
                  <c:v>4.5999999999999999E-3</c:v>
                </c:pt>
                <c:pt idx="727">
                  <c:v>2.3600000000000003E-2</c:v>
                </c:pt>
                <c:pt idx="728">
                  <c:v>4.0000000000000001E-3</c:v>
                </c:pt>
                <c:pt idx="729">
                  <c:v>1.2999999999999999E-3</c:v>
                </c:pt>
                <c:pt idx="730">
                  <c:v>1.2999999999999999E-3</c:v>
                </c:pt>
                <c:pt idx="731">
                  <c:v>3.2000000000000002E-3</c:v>
                </c:pt>
                <c:pt idx="732">
                  <c:v>1.2999999999999999E-3</c:v>
                </c:pt>
                <c:pt idx="733">
                  <c:v>1.2999999999999999E-3</c:v>
                </c:pt>
                <c:pt idx="734">
                  <c:v>1.2999999999999999E-3</c:v>
                </c:pt>
                <c:pt idx="735">
                  <c:v>1.2999999999999999E-3</c:v>
                </c:pt>
                <c:pt idx="736">
                  <c:v>6.7999999999999996E-3</c:v>
                </c:pt>
                <c:pt idx="737">
                  <c:v>1.0699999999999999E-2</c:v>
                </c:pt>
                <c:pt idx="738">
                  <c:v>2.81E-2</c:v>
                </c:pt>
                <c:pt idx="739">
                  <c:v>2.35E-2</c:v>
                </c:pt>
                <c:pt idx="740">
                  <c:v>1.2999999999999999E-3</c:v>
                </c:pt>
                <c:pt idx="741">
                  <c:v>7.0000000000000001E-3</c:v>
                </c:pt>
                <c:pt idx="742">
                  <c:v>1.9800000000000002E-2</c:v>
                </c:pt>
                <c:pt idx="743">
                  <c:v>1.2999999999999999E-3</c:v>
                </c:pt>
                <c:pt idx="744">
                  <c:v>0.1188</c:v>
                </c:pt>
                <c:pt idx="745">
                  <c:v>1.2999999999999999E-3</c:v>
                </c:pt>
                <c:pt idx="746">
                  <c:v>1.2999999999999999E-3</c:v>
                </c:pt>
                <c:pt idx="747">
                  <c:v>3.3999999999999998E-3</c:v>
                </c:pt>
                <c:pt idx="748">
                  <c:v>1.2999999999999999E-3</c:v>
                </c:pt>
                <c:pt idx="749">
                  <c:v>6.0000000000000001E-3</c:v>
                </c:pt>
                <c:pt idx="750">
                  <c:v>1.2999999999999999E-3</c:v>
                </c:pt>
                <c:pt idx="751">
                  <c:v>3.6600000000000001E-2</c:v>
                </c:pt>
                <c:pt idx="752">
                  <c:v>1.06E-2</c:v>
                </c:pt>
                <c:pt idx="753">
                  <c:v>1.0800000000000001E-2</c:v>
                </c:pt>
                <c:pt idx="754">
                  <c:v>4.9000000000000007E-3</c:v>
                </c:pt>
                <c:pt idx="755">
                  <c:v>1.2999999999999999E-3</c:v>
                </c:pt>
                <c:pt idx="756">
                  <c:v>1.2999999999999999E-3</c:v>
                </c:pt>
                <c:pt idx="757">
                  <c:v>1.2999999999999999E-3</c:v>
                </c:pt>
                <c:pt idx="758">
                  <c:v>5.0000000000000001E-3</c:v>
                </c:pt>
                <c:pt idx="759">
                  <c:v>6.0999999999999995E-3</c:v>
                </c:pt>
                <c:pt idx="760">
                  <c:v>5.5999999999999999E-3</c:v>
                </c:pt>
                <c:pt idx="761">
                  <c:v>1.6E-2</c:v>
                </c:pt>
                <c:pt idx="762">
                  <c:v>0.12470000000000001</c:v>
                </c:pt>
                <c:pt idx="763">
                  <c:v>1.01E-2</c:v>
                </c:pt>
                <c:pt idx="764">
                  <c:v>6.3E-3</c:v>
                </c:pt>
                <c:pt idx="765">
                  <c:v>6.4999999999999997E-3</c:v>
                </c:pt>
                <c:pt idx="766">
                  <c:v>6.4999999999999997E-3</c:v>
                </c:pt>
                <c:pt idx="767">
                  <c:v>6.0000000000000001E-3</c:v>
                </c:pt>
                <c:pt idx="768">
                  <c:v>5.7000000000000002E-3</c:v>
                </c:pt>
                <c:pt idx="769">
                  <c:v>3.0000000000000001E-3</c:v>
                </c:pt>
                <c:pt idx="770">
                  <c:v>5.4000000000000003E-3</c:v>
                </c:pt>
                <c:pt idx="771">
                  <c:v>7.0999999999999995E-3</c:v>
                </c:pt>
                <c:pt idx="772">
                  <c:v>4.4999999999999997E-3</c:v>
                </c:pt>
                <c:pt idx="773">
                  <c:v>1.2199999999999999E-2</c:v>
                </c:pt>
                <c:pt idx="774">
                  <c:v>9.4999999999999998E-3</c:v>
                </c:pt>
                <c:pt idx="775">
                  <c:v>5.7999999999999996E-3</c:v>
                </c:pt>
                <c:pt idx="776">
                  <c:v>3.0000000000000001E-3</c:v>
                </c:pt>
                <c:pt idx="777">
                  <c:v>3.0000000000000001E-3</c:v>
                </c:pt>
                <c:pt idx="778">
                  <c:v>3.0000000000000001E-3</c:v>
                </c:pt>
                <c:pt idx="779">
                  <c:v>3.0000000000000001E-3</c:v>
                </c:pt>
                <c:pt idx="780">
                  <c:v>3.0000000000000001E-3</c:v>
                </c:pt>
                <c:pt idx="781">
                  <c:v>3.0000000000000001E-3</c:v>
                </c:pt>
                <c:pt idx="782">
                  <c:v>3.0000000000000001E-3</c:v>
                </c:pt>
                <c:pt idx="783">
                  <c:v>3.0000000000000001E-3</c:v>
                </c:pt>
                <c:pt idx="784">
                  <c:v>3.0000000000000001E-3</c:v>
                </c:pt>
                <c:pt idx="785">
                  <c:v>3.1199999999999999E-2</c:v>
                </c:pt>
                <c:pt idx="786">
                  <c:v>4.4999999999999997E-3</c:v>
                </c:pt>
                <c:pt idx="787">
                  <c:v>3.0000000000000001E-3</c:v>
                </c:pt>
                <c:pt idx="788">
                  <c:v>3.0000000000000001E-3</c:v>
                </c:pt>
                <c:pt idx="789">
                  <c:v>3.0000000000000001E-3</c:v>
                </c:pt>
                <c:pt idx="790">
                  <c:v>3.0000000000000001E-3</c:v>
                </c:pt>
                <c:pt idx="791">
                  <c:v>5.5999999999999999E-3</c:v>
                </c:pt>
                <c:pt idx="792">
                  <c:v>2.4199999999999999E-2</c:v>
                </c:pt>
                <c:pt idx="793">
                  <c:v>4.9000000000000007E-3</c:v>
                </c:pt>
                <c:pt idx="794">
                  <c:v>3.0000000000000001E-3</c:v>
                </c:pt>
                <c:pt idx="795">
                  <c:v>4.7000000000000002E-3</c:v>
                </c:pt>
                <c:pt idx="796">
                  <c:v>3.0000000000000001E-3</c:v>
                </c:pt>
                <c:pt idx="797">
                  <c:v>3.0000000000000001E-3</c:v>
                </c:pt>
                <c:pt idx="798">
                  <c:v>3.0000000000000001E-3</c:v>
                </c:pt>
                <c:pt idx="799">
                  <c:v>3.0000000000000001E-3</c:v>
                </c:pt>
                <c:pt idx="800">
                  <c:v>3.0000000000000001E-3</c:v>
                </c:pt>
                <c:pt idx="801">
                  <c:v>8.0000000000000002E-3</c:v>
                </c:pt>
                <c:pt idx="802">
                  <c:v>5.7000000000000002E-3</c:v>
                </c:pt>
                <c:pt idx="803">
                  <c:v>5.7999999999999996E-3</c:v>
                </c:pt>
                <c:pt idx="804">
                  <c:v>3.0000000000000001E-3</c:v>
                </c:pt>
                <c:pt idx="805">
                  <c:v>3.0000000000000001E-3</c:v>
                </c:pt>
                <c:pt idx="806">
                  <c:v>3.0000000000000001E-3</c:v>
                </c:pt>
                <c:pt idx="807">
                  <c:v>3.0000000000000001E-3</c:v>
                </c:pt>
                <c:pt idx="808">
                  <c:v>3.0000000000000001E-3</c:v>
                </c:pt>
                <c:pt idx="809">
                  <c:v>3.0000000000000001E-3</c:v>
                </c:pt>
                <c:pt idx="810">
                  <c:v>3.0000000000000001E-3</c:v>
                </c:pt>
                <c:pt idx="811">
                  <c:v>3.0000000000000001E-3</c:v>
                </c:pt>
                <c:pt idx="812">
                  <c:v>3.2000000000000002E-3</c:v>
                </c:pt>
                <c:pt idx="813">
                  <c:v>7.7999999999999996E-3</c:v>
                </c:pt>
                <c:pt idx="814">
                  <c:v>5.0000000000000001E-3</c:v>
                </c:pt>
                <c:pt idx="815">
                  <c:v>3.0000000000000001E-3</c:v>
                </c:pt>
                <c:pt idx="816">
                  <c:v>3.5999999999999999E-3</c:v>
                </c:pt>
                <c:pt idx="817">
                  <c:v>3.0000000000000001E-3</c:v>
                </c:pt>
                <c:pt idx="818">
                  <c:v>3.0000000000000001E-3</c:v>
                </c:pt>
                <c:pt idx="819">
                  <c:v>3.5999999999999999E-3</c:v>
                </c:pt>
                <c:pt idx="820">
                  <c:v>3.0000000000000001E-3</c:v>
                </c:pt>
                <c:pt idx="821">
                  <c:v>3.0000000000000001E-3</c:v>
                </c:pt>
                <c:pt idx="822">
                  <c:v>3.0000000000000001E-3</c:v>
                </c:pt>
                <c:pt idx="823">
                  <c:v>3.0000000000000001E-3</c:v>
                </c:pt>
                <c:pt idx="824">
                  <c:v>1.6199999999999999E-2</c:v>
                </c:pt>
                <c:pt idx="825">
                  <c:v>6.7999999999999996E-3</c:v>
                </c:pt>
                <c:pt idx="826">
                  <c:v>7.4700000000000003E-2</c:v>
                </c:pt>
                <c:pt idx="827">
                  <c:v>7.7000000000000002E-3</c:v>
                </c:pt>
                <c:pt idx="828">
                  <c:v>9.6999999999999986E-3</c:v>
                </c:pt>
                <c:pt idx="829">
                  <c:v>3.0000000000000001E-3</c:v>
                </c:pt>
                <c:pt idx="830">
                  <c:v>4.0000000000000001E-3</c:v>
                </c:pt>
                <c:pt idx="831">
                  <c:v>4.2000000000000006E-3</c:v>
                </c:pt>
                <c:pt idx="832">
                  <c:v>3.0000000000000001E-3</c:v>
                </c:pt>
                <c:pt idx="833">
                  <c:v>3.0000000000000001E-3</c:v>
                </c:pt>
                <c:pt idx="834">
                  <c:v>3.0000000000000001E-3</c:v>
                </c:pt>
                <c:pt idx="835">
                  <c:v>3.0000000000000001E-3</c:v>
                </c:pt>
                <c:pt idx="836">
                  <c:v>3.5000000000000001E-3</c:v>
                </c:pt>
                <c:pt idx="837">
                  <c:v>6.4000000000000003E-3</c:v>
                </c:pt>
                <c:pt idx="838">
                  <c:v>4.99E-2</c:v>
                </c:pt>
                <c:pt idx="839">
                  <c:v>8.4000000000000012E-3</c:v>
                </c:pt>
                <c:pt idx="840">
                  <c:v>1.0699999999999999E-2</c:v>
                </c:pt>
                <c:pt idx="842">
                  <c:v>1.2999999999999999E-3</c:v>
                </c:pt>
                <c:pt idx="843">
                  <c:v>1.5599999999999999E-2</c:v>
                </c:pt>
                <c:pt idx="844">
                  <c:v>1.21E-2</c:v>
                </c:pt>
                <c:pt idx="845">
                  <c:v>1.2999999999999999E-3</c:v>
                </c:pt>
                <c:pt idx="846">
                  <c:v>3.5999999999999999E-3</c:v>
                </c:pt>
                <c:pt idx="847">
                  <c:v>3.5000000000000001E-3</c:v>
                </c:pt>
                <c:pt idx="848">
                  <c:v>1.2999999999999999E-3</c:v>
                </c:pt>
                <c:pt idx="849">
                  <c:v>7.7000000000000002E-3</c:v>
                </c:pt>
                <c:pt idx="850">
                  <c:v>1.2999999999999999E-3</c:v>
                </c:pt>
                <c:pt idx="851">
                  <c:v>3.0000000000000001E-3</c:v>
                </c:pt>
                <c:pt idx="852">
                  <c:v>3.0000000000000001E-3</c:v>
                </c:pt>
              </c:numCache>
            </c:numRef>
          </c:yVal>
          <c:smooth val="0"/>
          <c:extLst>
            <c:ext xmlns:c16="http://schemas.microsoft.com/office/drawing/2014/chart" uri="{C3380CC4-5D6E-409C-BE32-E72D297353CC}">
              <c16:uniqueId val="{0000000A-685B-4ED7-AC83-9944754C032F}"/>
            </c:ext>
          </c:extLst>
        </c:ser>
        <c:dLbls>
          <c:showLegendKey val="0"/>
          <c:showVal val="0"/>
          <c:showCatName val="0"/>
          <c:showSerName val="0"/>
          <c:showPercent val="0"/>
          <c:showBubbleSize val="0"/>
        </c:dLbls>
        <c:axId val="362141368"/>
        <c:axId val="659253504"/>
      </c:scatterChart>
      <c:valAx>
        <c:axId val="362141368"/>
        <c:scaling>
          <c:orientation val="minMax"/>
          <c:max val="200"/>
          <c:min val="0"/>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37664213938575591"/>
              <c:y val="0.9133470623864326"/>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1.0000000000000002E-3"/>
        </c:scaling>
        <c:delete val="0"/>
        <c:axPos val="l"/>
        <c:majorGridlines>
          <c:spPr>
            <a:ln w="9525" cap="flat" cmpd="sng" algn="ctr">
              <a:solidFill>
                <a:schemeClr val="bg1">
                  <a:lumMod val="8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(mg/L)</a:t>
                </a:r>
              </a:p>
            </c:rich>
          </c:tx>
          <c:layout>
            <c:manualLayout>
              <c:xMode val="edge"/>
              <c:yMode val="edge"/>
              <c:x val="1.8854616857103389E-2"/>
              <c:y val="0.2578186957399555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legend>
      <c:legendPos val="t"/>
      <c:legendEntry>
        <c:idx val="3"/>
        <c:delete val="1"/>
      </c:legendEntry>
      <c:layout>
        <c:manualLayout>
          <c:xMode val="edge"/>
          <c:yMode val="edge"/>
          <c:x val="0.20493903579971579"/>
          <c:y val="9.3825641025641032E-2"/>
          <c:w val="0.71343579162431281"/>
          <c:h val="7.9161720169594177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300">
                <a:latin typeface="Gill Sans MT" panose="020B0502020104020203" pitchFamily="34" charset="0"/>
              </a:rPr>
              <a:t>Total Nickel</a:t>
            </a:r>
          </a:p>
        </c:rich>
      </c:tx>
      <c:layout>
        <c:manualLayout>
          <c:xMode val="edge"/>
          <c:yMode val="edge"/>
          <c:x val="0.43247192338869261"/>
          <c:y val="5.270092226613965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60255063010791"/>
          <c:y val="0.15456433558453414"/>
          <c:w val="0.76924144637285152"/>
          <c:h val="0.66101770875478516"/>
        </c:manualLayout>
      </c:layout>
      <c:scatterChart>
        <c:scatterStyle val="lineMarker"/>
        <c:varyColors val="0"/>
        <c:ser>
          <c:idx val="0"/>
          <c:order val="0"/>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Animas_Plume_Total_Data!$C$4:$C$127</c:f>
              <c:numCache>
                <c:formatCode>General</c:formatCode>
                <c:ptCount val="124"/>
                <c:pt idx="1">
                  <c:v>13.4596</c:v>
                </c:pt>
                <c:pt idx="2">
                  <c:v>12.536789760000001</c:v>
                </c:pt>
                <c:pt idx="3">
                  <c:v>12.536789760000001</c:v>
                </c:pt>
                <c:pt idx="4">
                  <c:v>12.536789760000001</c:v>
                </c:pt>
                <c:pt idx="5">
                  <c:v>12.536789760000001</c:v>
                </c:pt>
                <c:pt idx="6">
                  <c:v>12.536789760000001</c:v>
                </c:pt>
                <c:pt idx="7">
                  <c:v>13.083966720000003</c:v>
                </c:pt>
                <c:pt idx="8">
                  <c:v>13.45411584</c:v>
                </c:pt>
                <c:pt idx="9">
                  <c:v>13.775984640000003</c:v>
                </c:pt>
                <c:pt idx="10">
                  <c:v>14.628936960000001</c:v>
                </c:pt>
                <c:pt idx="11">
                  <c:v>15.56235648</c:v>
                </c:pt>
                <c:pt idx="12">
                  <c:v>15.658917120000002</c:v>
                </c:pt>
                <c:pt idx="13">
                  <c:v>15.884225279999999</c:v>
                </c:pt>
                <c:pt idx="14">
                  <c:v>16.350935040000003</c:v>
                </c:pt>
                <c:pt idx="15">
                  <c:v>16.350935040000003</c:v>
                </c:pt>
                <c:pt idx="16">
                  <c:v>16.350935040000003</c:v>
                </c:pt>
                <c:pt idx="17">
                  <c:v>16.350935040000003</c:v>
                </c:pt>
                <c:pt idx="18">
                  <c:v>16.350935040000003</c:v>
                </c:pt>
                <c:pt idx="19">
                  <c:v>16.350935040000003</c:v>
                </c:pt>
                <c:pt idx="20">
                  <c:v>16.350935040000003</c:v>
                </c:pt>
                <c:pt idx="21">
                  <c:v>16.350935040000003</c:v>
                </c:pt>
                <c:pt idx="22">
                  <c:v>16.399215359999999</c:v>
                </c:pt>
                <c:pt idx="23">
                  <c:v>16.415308799999998</c:v>
                </c:pt>
                <c:pt idx="24">
                  <c:v>63.536901119999996</c:v>
                </c:pt>
                <c:pt idx="25">
                  <c:v>63.826583039999996</c:v>
                </c:pt>
                <c:pt idx="26">
                  <c:v>63.826583039999996</c:v>
                </c:pt>
                <c:pt idx="27">
                  <c:v>63.826583039999996</c:v>
                </c:pt>
                <c:pt idx="28">
                  <c:v>64.019704320000002</c:v>
                </c:pt>
                <c:pt idx="29">
                  <c:v>64.019704320000002</c:v>
                </c:pt>
                <c:pt idx="30">
                  <c:v>64.019704320000002</c:v>
                </c:pt>
                <c:pt idx="31">
                  <c:v>64.019704320000002</c:v>
                </c:pt>
                <c:pt idx="32">
                  <c:v>73.836702720000005</c:v>
                </c:pt>
                <c:pt idx="33">
                  <c:v>79.356752640000011</c:v>
                </c:pt>
                <c:pt idx="34">
                  <c:v>91.764794880000011</c:v>
                </c:pt>
                <c:pt idx="35">
                  <c:v>91.764794880000011</c:v>
                </c:pt>
                <c:pt idx="36">
                  <c:v>91.764794880000011</c:v>
                </c:pt>
                <c:pt idx="37">
                  <c:v>91.764794880000011</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91.780888320000003</c:v>
                </c:pt>
                <c:pt idx="47">
                  <c:v>92.376345600000008</c:v>
                </c:pt>
                <c:pt idx="48">
                  <c:v>92.376345600000008</c:v>
                </c:pt>
                <c:pt idx="49">
                  <c:v>92.376345600000008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93.824755199999998</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94.24318464000001</c:v>
                </c:pt>
                <c:pt idx="76">
                  <c:v>94.613333760000003</c:v>
                </c:pt>
                <c:pt idx="77">
                  <c:v>95.900808960000006</c:v>
                </c:pt>
                <c:pt idx="78">
                  <c:v>96.480172800000005</c:v>
                </c:pt>
                <c:pt idx="79">
                  <c:v>96.496266240000011</c:v>
                </c:pt>
                <c:pt idx="80">
                  <c:v>101.08289664000002</c:v>
                </c:pt>
                <c:pt idx="81">
                  <c:v>101.08289664000002</c:v>
                </c:pt>
                <c:pt idx="82">
                  <c:v>101.08289664000002</c:v>
                </c:pt>
                <c:pt idx="83">
                  <c:v>101.08289664000002</c:v>
                </c:pt>
                <c:pt idx="84">
                  <c:v>101.08289664000002</c:v>
                </c:pt>
                <c:pt idx="85">
                  <c:v>101.08289664000002</c:v>
                </c:pt>
                <c:pt idx="86">
                  <c:v>101.08289664000002</c:v>
                </c:pt>
                <c:pt idx="87">
                  <c:v>101.08289664000002</c:v>
                </c:pt>
                <c:pt idx="88">
                  <c:v>103.15895039999999</c:v>
                </c:pt>
                <c:pt idx="89">
                  <c:v>103.15895039999999</c:v>
                </c:pt>
                <c:pt idx="90">
                  <c:v>103.15895039999999</c:v>
                </c:pt>
                <c:pt idx="91">
                  <c:v>114.4243584</c:v>
                </c:pt>
                <c:pt idx="92">
                  <c:v>127.83019392000001</c:v>
                </c:pt>
                <c:pt idx="93">
                  <c:v>147.54465792000002</c:v>
                </c:pt>
                <c:pt idx="94">
                  <c:v>147.54465792000002</c:v>
                </c:pt>
                <c:pt idx="95">
                  <c:v>147.54465792000002</c:v>
                </c:pt>
                <c:pt idx="96">
                  <c:v>147.54465792000002</c:v>
                </c:pt>
                <c:pt idx="97">
                  <c:v>147.54465792000002</c:v>
                </c:pt>
                <c:pt idx="98">
                  <c:v>151.58411136000001</c:v>
                </c:pt>
                <c:pt idx="99">
                  <c:v>151.58411136000001</c:v>
                </c:pt>
                <c:pt idx="100">
                  <c:v>151.58411136000001</c:v>
                </c:pt>
                <c:pt idx="101">
                  <c:v>151.58411136000001</c:v>
                </c:pt>
                <c:pt idx="102">
                  <c:v>157.55477760000002</c:v>
                </c:pt>
                <c:pt idx="103">
                  <c:v>157.55477760000002</c:v>
                </c:pt>
                <c:pt idx="104">
                  <c:v>157.55477760000002</c:v>
                </c:pt>
                <c:pt idx="105">
                  <c:v>157.55477760000002</c:v>
                </c:pt>
                <c:pt idx="106">
                  <c:v>157.55477760000002</c:v>
                </c:pt>
                <c:pt idx="107">
                  <c:v>157.55477760000002</c:v>
                </c:pt>
                <c:pt idx="108">
                  <c:v>157.55477760000002</c:v>
                </c:pt>
                <c:pt idx="109">
                  <c:v>162.86561280000001</c:v>
                </c:pt>
                <c:pt idx="110">
                  <c:v>162.86561280000001</c:v>
                </c:pt>
                <c:pt idx="111">
                  <c:v>162.86561280000001</c:v>
                </c:pt>
                <c:pt idx="112">
                  <c:v>162.86561280000001</c:v>
                </c:pt>
                <c:pt idx="113">
                  <c:v>164.08871424</c:v>
                </c:pt>
                <c:pt idx="114">
                  <c:v>176.56113024000001</c:v>
                </c:pt>
                <c:pt idx="115">
                  <c:v>176.56113024000001</c:v>
                </c:pt>
                <c:pt idx="116">
                  <c:v>176.56113024000001</c:v>
                </c:pt>
                <c:pt idx="117">
                  <c:v>176.56113024000001</c:v>
                </c:pt>
                <c:pt idx="118">
                  <c:v>176.56113024000001</c:v>
                </c:pt>
                <c:pt idx="119">
                  <c:v>189.38760192000004</c:v>
                </c:pt>
                <c:pt idx="120">
                  <c:v>190.16008704000001</c:v>
                </c:pt>
                <c:pt idx="121">
                  <c:v>190.16008704000001</c:v>
                </c:pt>
                <c:pt idx="122">
                  <c:v>190.16008704000001</c:v>
                </c:pt>
                <c:pt idx="123">
                  <c:v>191.2705344</c:v>
                </c:pt>
              </c:numCache>
            </c:numRef>
          </c:xVal>
          <c:yVal>
            <c:numRef>
              <c:f>Animas_Plume_Total_Data!$V$4:$V$127</c:f>
              <c:numCache>
                <c:formatCode>General</c:formatCode>
                <c:ptCount val="124"/>
                <c:pt idx="0">
                  <c:v>7.0000000000000007E-2</c:v>
                </c:pt>
                <c:pt idx="1">
                  <c:v>0.97428000000000003</c:v>
                </c:pt>
                <c:pt idx="2">
                  <c:v>3.5999999999999997E-2</c:v>
                </c:pt>
                <c:pt idx="3">
                  <c:v>2.0799999999999999E-2</c:v>
                </c:pt>
                <c:pt idx="4">
                  <c:v>1.4800000000000001E-2</c:v>
                </c:pt>
                <c:pt idx="5">
                  <c:v>3.32E-2</c:v>
                </c:pt>
                <c:pt idx="6">
                  <c:v>8.6099999999999996E-3</c:v>
                </c:pt>
                <c:pt idx="8">
                  <c:v>0.27600000000000002</c:v>
                </c:pt>
                <c:pt idx="9">
                  <c:v>2.1000000000000001E-2</c:v>
                </c:pt>
                <c:pt idx="10">
                  <c:v>8.5000000000000006E-3</c:v>
                </c:pt>
                <c:pt idx="11">
                  <c:v>5.0000000000000001E-3</c:v>
                </c:pt>
                <c:pt idx="12">
                  <c:v>1E-3</c:v>
                </c:pt>
                <c:pt idx="14">
                  <c:v>5.0000000000000001E-4</c:v>
                </c:pt>
                <c:pt idx="15">
                  <c:v>6.6100000000000004E-3</c:v>
                </c:pt>
                <c:pt idx="16">
                  <c:v>3.7499999999999999E-3</c:v>
                </c:pt>
                <c:pt idx="17">
                  <c:v>3.5400000000000002E-3</c:v>
                </c:pt>
                <c:pt idx="18">
                  <c:v>6.4999999999999997E-3</c:v>
                </c:pt>
                <c:pt idx="19">
                  <c:v>5.0999999999999995E-3</c:v>
                </c:pt>
                <c:pt idx="20">
                  <c:v>2.5000000000000001E-3</c:v>
                </c:pt>
                <c:pt idx="21">
                  <c:v>2.5000000000000001E-3</c:v>
                </c:pt>
                <c:pt idx="23">
                  <c:v>1.1000000000000001E-3</c:v>
                </c:pt>
                <c:pt idx="25">
                  <c:v>3.0000000000000001E-3</c:v>
                </c:pt>
                <c:pt idx="26">
                  <c:v>2.5000000000000001E-3</c:v>
                </c:pt>
                <c:pt idx="27">
                  <c:v>2.5000000000000001E-3</c:v>
                </c:pt>
                <c:pt idx="28">
                  <c:v>2.5000000000000001E-3</c:v>
                </c:pt>
                <c:pt idx="29">
                  <c:v>2.5000000000000001E-3</c:v>
                </c:pt>
                <c:pt idx="30">
                  <c:v>1.2500000000000001E-2</c:v>
                </c:pt>
                <c:pt idx="31">
                  <c:v>2.5000000000000001E-3</c:v>
                </c:pt>
                <c:pt idx="33">
                  <c:v>1.2E-2</c:v>
                </c:pt>
                <c:pt idx="34">
                  <c:v>2.5000000000000001E-3</c:v>
                </c:pt>
                <c:pt idx="35">
                  <c:v>2.5000000000000001E-3</c:v>
                </c:pt>
                <c:pt idx="36">
                  <c:v>2.5000000000000001E-3</c:v>
                </c:pt>
                <c:pt idx="37">
                  <c:v>2.3999999999999998E-3</c:v>
                </c:pt>
                <c:pt idx="47">
                  <c:v>2.5000000000000001E-3</c:v>
                </c:pt>
                <c:pt idx="48">
                  <c:v>2.5000000000000001E-3</c:v>
                </c:pt>
                <c:pt idx="49">
                  <c:v>2.5000000000000001E-3</c:v>
                </c:pt>
                <c:pt idx="63">
                  <c:v>2.5000000000000001E-3</c:v>
                </c:pt>
                <c:pt idx="64">
                  <c:v>2.5000000000000001E-3</c:v>
                </c:pt>
                <c:pt idx="65">
                  <c:v>2.5000000000000001E-3</c:v>
                </c:pt>
                <c:pt idx="66">
                  <c:v>2.5000000000000001E-3</c:v>
                </c:pt>
                <c:pt idx="67">
                  <c:v>2.5000000000000001E-3</c:v>
                </c:pt>
                <c:pt idx="68">
                  <c:v>2.5000000000000001E-3</c:v>
                </c:pt>
                <c:pt idx="69">
                  <c:v>2.5000000000000001E-3</c:v>
                </c:pt>
                <c:pt idx="70">
                  <c:v>9.3999999999999997E-4</c:v>
                </c:pt>
                <c:pt idx="71">
                  <c:v>1.1000000000000001E-3</c:v>
                </c:pt>
                <c:pt idx="72">
                  <c:v>1.1999999999999999E-3</c:v>
                </c:pt>
                <c:pt idx="73">
                  <c:v>1.5E-3</c:v>
                </c:pt>
                <c:pt idx="74">
                  <c:v>4.7999999999999996E-4</c:v>
                </c:pt>
                <c:pt idx="75">
                  <c:v>1.1000000000000001E-3</c:v>
                </c:pt>
                <c:pt idx="77">
                  <c:v>1.1000000000000001E-3</c:v>
                </c:pt>
                <c:pt idx="78">
                  <c:v>2.5000000000000001E-3</c:v>
                </c:pt>
                <c:pt idx="79">
                  <c:v>1.1000000000000001E-3</c:v>
                </c:pt>
                <c:pt idx="88">
                  <c:v>2.7000000000000001E-3</c:v>
                </c:pt>
                <c:pt idx="89">
                  <c:v>2.5000000000000001E-3</c:v>
                </c:pt>
                <c:pt idx="90">
                  <c:v>2.5000000000000001E-3</c:v>
                </c:pt>
                <c:pt idx="92">
                  <c:v>1.1000000000000001E-3</c:v>
                </c:pt>
                <c:pt idx="93">
                  <c:v>1.6000000000000001E-3</c:v>
                </c:pt>
                <c:pt idx="94">
                  <c:v>1.4E-3</c:v>
                </c:pt>
                <c:pt idx="95">
                  <c:v>1.1000000000000001E-3</c:v>
                </c:pt>
                <c:pt idx="96">
                  <c:v>9.2000000000000003E-4</c:v>
                </c:pt>
                <c:pt idx="97">
                  <c:v>1.2999999999999999E-3</c:v>
                </c:pt>
                <c:pt idx="98">
                  <c:v>1.6999999999999999E-3</c:v>
                </c:pt>
                <c:pt idx="99">
                  <c:v>1.1000000000000001E-3</c:v>
                </c:pt>
                <c:pt idx="100">
                  <c:v>9.7999999999999997E-4</c:v>
                </c:pt>
                <c:pt idx="101">
                  <c:v>9.7999999999999997E-4</c:v>
                </c:pt>
                <c:pt idx="102">
                  <c:v>1.6000000000000001E-3</c:v>
                </c:pt>
                <c:pt idx="103">
                  <c:v>1.8E-3</c:v>
                </c:pt>
                <c:pt idx="104">
                  <c:v>1.8E-3</c:v>
                </c:pt>
                <c:pt idx="105">
                  <c:v>1E-3</c:v>
                </c:pt>
                <c:pt idx="106">
                  <c:v>9.3000000000000005E-4</c:v>
                </c:pt>
                <c:pt idx="107">
                  <c:v>1E-3</c:v>
                </c:pt>
                <c:pt idx="108">
                  <c:v>1.1000000000000001E-3</c:v>
                </c:pt>
                <c:pt idx="109">
                  <c:v>2.1000000000000003E-3</c:v>
                </c:pt>
                <c:pt idx="110">
                  <c:v>1E-3</c:v>
                </c:pt>
                <c:pt idx="111">
                  <c:v>1.1999999999999999E-3</c:v>
                </c:pt>
                <c:pt idx="112">
                  <c:v>9.3000000000000005E-4</c:v>
                </c:pt>
                <c:pt idx="113">
                  <c:v>5.5999999999999999E-5</c:v>
                </c:pt>
                <c:pt idx="114">
                  <c:v>2.1000000000000003E-3</c:v>
                </c:pt>
                <c:pt idx="115">
                  <c:v>2.1000000000000003E-3</c:v>
                </c:pt>
                <c:pt idx="116">
                  <c:v>1.4E-3</c:v>
                </c:pt>
                <c:pt idx="117">
                  <c:v>1.2999999999999999E-3</c:v>
                </c:pt>
                <c:pt idx="118">
                  <c:v>9.3000000000000005E-4</c:v>
                </c:pt>
                <c:pt idx="119">
                  <c:v>5.5999999999999999E-5</c:v>
                </c:pt>
                <c:pt idx="120">
                  <c:v>1.1999999999999999E-3</c:v>
                </c:pt>
                <c:pt idx="121">
                  <c:v>1.1000000000000001E-3</c:v>
                </c:pt>
                <c:pt idx="122">
                  <c:v>1.2999999999999999E-3</c:v>
                </c:pt>
                <c:pt idx="123">
                  <c:v>2.3E-3</c:v>
                </c:pt>
              </c:numCache>
            </c:numRef>
          </c:yVal>
          <c:smooth val="0"/>
          <c:extLst>
            <c:ext xmlns:c16="http://schemas.microsoft.com/office/drawing/2014/chart" uri="{C3380CC4-5D6E-409C-BE32-E72D297353CC}">
              <c16:uniqueId val="{00000000-359E-4134-A20A-0D4A66DA992A}"/>
            </c:ext>
          </c:extLst>
        </c:ser>
        <c:ser>
          <c:idx val="1"/>
          <c:order val="1"/>
          <c:tx>
            <c:strRef>
              <c:f>Animas_Plume_Total_Data!$AK$3</c:f>
              <c:strCache>
                <c:ptCount val="1"/>
                <c:pt idx="0">
                  <c:v>Dilution Percentage</c:v>
                </c:pt>
              </c:strCache>
            </c:strRef>
          </c:tx>
          <c:spPr>
            <a:ln w="25400" cap="rnd">
              <a:solidFill>
                <a:schemeClr val="accent2">
                  <a:lumMod val="60000"/>
                  <a:lumOff val="40000"/>
                </a:schemeClr>
              </a:solidFill>
              <a:round/>
            </a:ln>
            <a:effectLst/>
          </c:spPr>
          <c:marker>
            <c:symbol val="circle"/>
            <c:size val="5"/>
            <c:spPr>
              <a:solidFill>
                <a:schemeClr val="accent2"/>
              </a:solidFill>
              <a:ln w="9525">
                <a:solidFill>
                  <a:schemeClr val="accent2"/>
                </a:solidFill>
              </a:ln>
              <a:effectLst/>
            </c:spPr>
          </c:marker>
          <c:dPt>
            <c:idx val="55"/>
            <c:marker>
              <c:symbol val="circle"/>
              <c:size val="5"/>
              <c:spPr>
                <a:solidFill>
                  <a:schemeClr val="accent2"/>
                </a:solidFill>
                <a:ln w="9525">
                  <a:solidFill>
                    <a:schemeClr val="accent2"/>
                  </a:solidFill>
                </a:ln>
                <a:effectLst/>
              </c:spPr>
            </c:marker>
            <c:bubble3D val="0"/>
            <c:spPr>
              <a:ln w="25400" cap="rnd">
                <a:noFill/>
                <a:round/>
              </a:ln>
              <a:effectLst/>
            </c:spPr>
            <c:extLst>
              <c:ext xmlns:c16="http://schemas.microsoft.com/office/drawing/2014/chart" uri="{C3380CC4-5D6E-409C-BE32-E72D297353CC}">
                <c16:uniqueId val="{00000001-1AA9-4D69-BB0C-F36C098C54F6}"/>
              </c:ext>
            </c:extLst>
          </c:dPt>
          <c:trendline>
            <c:spPr>
              <a:ln w="22225" cap="rnd">
                <a:solidFill>
                  <a:schemeClr val="accent2"/>
                </a:solidFill>
                <a:prstDash val="sysDot"/>
              </a:ln>
              <a:effectLst/>
            </c:spPr>
            <c:trendlineType val="movingAvg"/>
            <c:period val="2"/>
            <c:dispRSqr val="0"/>
            <c:dispEq val="0"/>
          </c:trendline>
          <c:xVal>
            <c:numRef>
              <c:f>Animas_Plume_Total_Data!$C$6:$C$127</c:f>
              <c:numCache>
                <c:formatCode>General</c:formatCode>
                <c:ptCount val="122"/>
                <c:pt idx="0">
                  <c:v>12.536789760000001</c:v>
                </c:pt>
                <c:pt idx="1">
                  <c:v>12.536789760000001</c:v>
                </c:pt>
                <c:pt idx="2">
                  <c:v>12.536789760000001</c:v>
                </c:pt>
                <c:pt idx="3">
                  <c:v>12.536789760000001</c:v>
                </c:pt>
                <c:pt idx="4">
                  <c:v>12.536789760000001</c:v>
                </c:pt>
                <c:pt idx="5">
                  <c:v>13.083966720000003</c:v>
                </c:pt>
                <c:pt idx="6">
                  <c:v>13.45411584</c:v>
                </c:pt>
                <c:pt idx="7">
                  <c:v>13.775984640000003</c:v>
                </c:pt>
                <c:pt idx="8">
                  <c:v>14.628936960000001</c:v>
                </c:pt>
                <c:pt idx="9">
                  <c:v>15.56235648</c:v>
                </c:pt>
                <c:pt idx="10">
                  <c:v>15.658917120000002</c:v>
                </c:pt>
                <c:pt idx="11">
                  <c:v>15.884225279999999</c:v>
                </c:pt>
                <c:pt idx="12">
                  <c:v>16.350935040000003</c:v>
                </c:pt>
                <c:pt idx="13">
                  <c:v>16.350935040000003</c:v>
                </c:pt>
                <c:pt idx="14">
                  <c:v>16.350935040000003</c:v>
                </c:pt>
                <c:pt idx="15">
                  <c:v>16.350935040000003</c:v>
                </c:pt>
                <c:pt idx="16">
                  <c:v>16.350935040000003</c:v>
                </c:pt>
                <c:pt idx="17">
                  <c:v>16.350935040000003</c:v>
                </c:pt>
                <c:pt idx="18">
                  <c:v>16.350935040000003</c:v>
                </c:pt>
                <c:pt idx="19">
                  <c:v>16.350935040000003</c:v>
                </c:pt>
                <c:pt idx="20">
                  <c:v>16.399215359999999</c:v>
                </c:pt>
                <c:pt idx="21">
                  <c:v>16.415308799999998</c:v>
                </c:pt>
                <c:pt idx="22">
                  <c:v>63.536901119999996</c:v>
                </c:pt>
                <c:pt idx="23">
                  <c:v>63.826583039999996</c:v>
                </c:pt>
                <c:pt idx="24">
                  <c:v>63.826583039999996</c:v>
                </c:pt>
                <c:pt idx="25">
                  <c:v>63.826583039999996</c:v>
                </c:pt>
                <c:pt idx="26">
                  <c:v>64.019704320000002</c:v>
                </c:pt>
                <c:pt idx="27">
                  <c:v>64.019704320000002</c:v>
                </c:pt>
                <c:pt idx="28">
                  <c:v>64.019704320000002</c:v>
                </c:pt>
                <c:pt idx="29">
                  <c:v>64.019704320000002</c:v>
                </c:pt>
                <c:pt idx="30">
                  <c:v>73.836702720000005</c:v>
                </c:pt>
                <c:pt idx="31">
                  <c:v>79.356752640000011</c:v>
                </c:pt>
                <c:pt idx="32">
                  <c:v>91.764794880000011</c:v>
                </c:pt>
                <c:pt idx="33">
                  <c:v>91.764794880000011</c:v>
                </c:pt>
                <c:pt idx="34">
                  <c:v>91.764794880000011</c:v>
                </c:pt>
                <c:pt idx="35">
                  <c:v>91.764794880000011</c:v>
                </c:pt>
                <c:pt idx="36">
                  <c:v>91.780888320000003</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92.376345600000008</c:v>
                </c:pt>
                <c:pt idx="46">
                  <c:v>92.376345600000008</c:v>
                </c:pt>
                <c:pt idx="47">
                  <c:v>92.376345600000008</c:v>
                </c:pt>
                <c:pt idx="48">
                  <c:v>93.824755199999998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94.24318464000001</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94.613333760000003</c:v>
                </c:pt>
                <c:pt idx="75">
                  <c:v>95.900808960000006</c:v>
                </c:pt>
                <c:pt idx="76">
                  <c:v>96.480172800000005</c:v>
                </c:pt>
                <c:pt idx="77">
                  <c:v>96.496266240000011</c:v>
                </c:pt>
                <c:pt idx="78">
                  <c:v>101.08289664000002</c:v>
                </c:pt>
                <c:pt idx="79">
                  <c:v>101.08289664000002</c:v>
                </c:pt>
                <c:pt idx="80">
                  <c:v>101.08289664000002</c:v>
                </c:pt>
                <c:pt idx="81">
                  <c:v>101.08289664000002</c:v>
                </c:pt>
                <c:pt idx="82">
                  <c:v>101.08289664000002</c:v>
                </c:pt>
                <c:pt idx="83">
                  <c:v>101.08289664000002</c:v>
                </c:pt>
                <c:pt idx="84">
                  <c:v>101.08289664000002</c:v>
                </c:pt>
                <c:pt idx="85">
                  <c:v>101.08289664000002</c:v>
                </c:pt>
                <c:pt idx="86">
                  <c:v>103.15895039999999</c:v>
                </c:pt>
                <c:pt idx="87">
                  <c:v>103.15895039999999</c:v>
                </c:pt>
                <c:pt idx="88">
                  <c:v>103.15895039999999</c:v>
                </c:pt>
                <c:pt idx="89">
                  <c:v>114.4243584</c:v>
                </c:pt>
                <c:pt idx="90">
                  <c:v>127.83019392000001</c:v>
                </c:pt>
                <c:pt idx="91">
                  <c:v>147.54465792000002</c:v>
                </c:pt>
                <c:pt idx="92">
                  <c:v>147.54465792000002</c:v>
                </c:pt>
                <c:pt idx="93">
                  <c:v>147.54465792000002</c:v>
                </c:pt>
                <c:pt idx="94">
                  <c:v>147.54465792000002</c:v>
                </c:pt>
                <c:pt idx="95">
                  <c:v>147.54465792000002</c:v>
                </c:pt>
                <c:pt idx="96">
                  <c:v>151.58411136000001</c:v>
                </c:pt>
                <c:pt idx="97">
                  <c:v>151.58411136000001</c:v>
                </c:pt>
                <c:pt idx="98">
                  <c:v>151.58411136000001</c:v>
                </c:pt>
                <c:pt idx="99">
                  <c:v>151.58411136000001</c:v>
                </c:pt>
                <c:pt idx="100">
                  <c:v>157.55477760000002</c:v>
                </c:pt>
                <c:pt idx="101">
                  <c:v>157.55477760000002</c:v>
                </c:pt>
                <c:pt idx="102">
                  <c:v>157.55477760000002</c:v>
                </c:pt>
                <c:pt idx="103">
                  <c:v>157.55477760000002</c:v>
                </c:pt>
                <c:pt idx="104">
                  <c:v>157.55477760000002</c:v>
                </c:pt>
                <c:pt idx="105">
                  <c:v>157.55477760000002</c:v>
                </c:pt>
                <c:pt idx="106">
                  <c:v>157.55477760000002</c:v>
                </c:pt>
                <c:pt idx="107">
                  <c:v>162.86561280000001</c:v>
                </c:pt>
                <c:pt idx="108">
                  <c:v>162.86561280000001</c:v>
                </c:pt>
                <c:pt idx="109">
                  <c:v>162.86561280000001</c:v>
                </c:pt>
                <c:pt idx="110">
                  <c:v>162.86561280000001</c:v>
                </c:pt>
                <c:pt idx="111">
                  <c:v>164.08871424</c:v>
                </c:pt>
                <c:pt idx="112">
                  <c:v>176.56113024000001</c:v>
                </c:pt>
                <c:pt idx="113">
                  <c:v>176.56113024000001</c:v>
                </c:pt>
                <c:pt idx="114">
                  <c:v>176.56113024000001</c:v>
                </c:pt>
                <c:pt idx="115">
                  <c:v>176.56113024000001</c:v>
                </c:pt>
                <c:pt idx="116">
                  <c:v>176.56113024000001</c:v>
                </c:pt>
                <c:pt idx="117">
                  <c:v>189.38760192000004</c:v>
                </c:pt>
                <c:pt idx="118">
                  <c:v>190.16008704000001</c:v>
                </c:pt>
                <c:pt idx="119">
                  <c:v>190.16008704000001</c:v>
                </c:pt>
                <c:pt idx="120">
                  <c:v>190.16008704000001</c:v>
                </c:pt>
                <c:pt idx="121">
                  <c:v>191.2705344</c:v>
                </c:pt>
              </c:numCache>
            </c:numRef>
          </c:xVal>
          <c:yVal>
            <c:numRef>
              <c:f>Animas_Plume_Total_Data!$AP$5:$AP$127</c:f>
              <c:numCache>
                <c:formatCode>0.00</c:formatCode>
                <c:ptCount val="123"/>
                <c:pt idx="0" formatCode="0">
                  <c:v>0.97428000000000003</c:v>
                </c:pt>
                <c:pt idx="13">
                  <c:v>0.116231604</c:v>
                </c:pt>
                <c:pt idx="55">
                  <c:v>6.6251039999999997E-3</c:v>
                </c:pt>
                <c:pt idx="113" formatCode="0.0000">
                  <c:v>2.3382719999999997E-3</c:v>
                </c:pt>
                <c:pt idx="122" formatCode="0.0000">
                  <c:v>2.1434160000000004E-3</c:v>
                </c:pt>
              </c:numCache>
            </c:numRef>
          </c:yVal>
          <c:smooth val="0"/>
          <c:extLst>
            <c:ext xmlns:c16="http://schemas.microsoft.com/office/drawing/2014/chart" uri="{C3380CC4-5D6E-409C-BE32-E72D297353CC}">
              <c16:uniqueId val="{00000003-359E-4134-A20A-0D4A66DA992A}"/>
            </c:ext>
          </c:extLst>
        </c:ser>
        <c:dLbls>
          <c:showLegendKey val="0"/>
          <c:showVal val="0"/>
          <c:showCatName val="0"/>
          <c:showSerName val="0"/>
          <c:showPercent val="0"/>
          <c:showBubbleSize val="0"/>
        </c:dLbls>
        <c:axId val="659258600"/>
        <c:axId val="659258992"/>
      </c:scatterChart>
      <c:valAx>
        <c:axId val="659258600"/>
        <c:scaling>
          <c:orientation val="minMax"/>
          <c:max val="200"/>
          <c:min val="0"/>
        </c:scaling>
        <c:delete val="0"/>
        <c:axPos val="b"/>
        <c:title>
          <c:tx>
            <c:rich>
              <a:bodyPr rot="0" spcFirstLastPara="1" vertOverflow="ellipsis" vert="horz" wrap="square" anchor="ctr" anchorCtr="1"/>
              <a:lstStyle/>
              <a:p>
                <a:pPr>
                  <a:defRPr sz="1300" b="0" i="0" u="none" strike="noStrike" kern="1200" baseline="0">
                    <a:solidFill>
                      <a:schemeClr val="tx1"/>
                    </a:solidFill>
                    <a:latin typeface="Gill Sans MT" panose="020B0502020104020203" pitchFamily="34" charset="0"/>
                    <a:ea typeface="+mn-ea"/>
                    <a:cs typeface="+mn-cs"/>
                  </a:defRPr>
                </a:pPr>
                <a:r>
                  <a:rPr lang="en-US" sz="1300">
                    <a:solidFill>
                      <a:schemeClr val="tx1"/>
                    </a:solidFill>
                    <a:latin typeface="Gill Sans MT" panose="020B0502020104020203" pitchFamily="34" charset="0"/>
                  </a:rPr>
                  <a:t>River Km</a:t>
                </a:r>
              </a:p>
            </c:rich>
          </c:tx>
          <c:layout>
            <c:manualLayout>
              <c:xMode val="edge"/>
              <c:yMode val="edge"/>
              <c:x val="0.4944934000819054"/>
              <c:y val="0.90399044205495815"/>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crossAx val="659258992"/>
        <c:crossesAt val="1.0000000000000003E-4"/>
        <c:crossBetween val="midCat"/>
        <c:minorUnit val="10"/>
      </c:valAx>
      <c:valAx>
        <c:axId val="659258992"/>
        <c:scaling>
          <c:logBase val="10"/>
          <c:orientation val="minMax"/>
          <c:min val="1.0000000000000003E-4"/>
        </c:scaling>
        <c:delete val="0"/>
        <c:axPos val="l"/>
        <c:majorGridlines>
          <c:spPr>
            <a:ln w="9525" cap="flat" cmpd="sng" algn="ctr">
              <a:solidFill>
                <a:schemeClr val="bg1">
                  <a:lumMod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solidFill>
                    <a:latin typeface="Gill Sans MT" panose="020B0502020104020203" pitchFamily="34" charset="0"/>
                    <a:ea typeface="+mn-ea"/>
                    <a:cs typeface="+mn-cs"/>
                  </a:defRPr>
                </a:pPr>
                <a:r>
                  <a:rPr lang="en-US" sz="1200" b="0" baseline="0">
                    <a:solidFill>
                      <a:schemeClr val="tx1"/>
                    </a:solidFill>
                    <a:latin typeface="Gill Sans MT" panose="020B0502020104020203" pitchFamily="34" charset="0"/>
                  </a:rPr>
                  <a:t>Concentration (mg/l)</a:t>
                </a:r>
                <a:endParaRPr lang="en-US" sz="1200" b="0">
                  <a:solidFill>
                    <a:schemeClr val="tx1"/>
                  </a:solidFill>
                  <a:latin typeface="Gill Sans MT" panose="020B0502020104020203" pitchFamily="34" charset="0"/>
                </a:endParaRPr>
              </a:p>
            </c:rich>
          </c:tx>
          <c:layout>
            <c:manualLayout>
              <c:xMode val="edge"/>
              <c:yMode val="edge"/>
              <c:x val="1.8854575086867231E-2"/>
              <c:y val="0.20552177328198939"/>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Gill Sans MT" panose="020B0502020104020203" pitchFamily="34" charset="0"/>
                  <a:ea typeface="+mn-ea"/>
                  <a:cs typeface="+mn-cs"/>
                </a:defRPr>
              </a:pPr>
              <a:endParaRPr lang="en-US"/>
            </a:p>
          </c:txPr>
        </c:title>
        <c:numFmt formatCode="#,##0.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crossAx val="659258600"/>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300">
                <a:latin typeface="Gill Sans MT" panose="020B0502020104020203" pitchFamily="34" charset="0"/>
              </a:rPr>
              <a:t>Total Selenium</a:t>
            </a:r>
          </a:p>
        </c:rich>
      </c:tx>
      <c:layout>
        <c:manualLayout>
          <c:xMode val="edge"/>
          <c:yMode val="edge"/>
          <c:x val="0.43247192338869261"/>
          <c:y val="5.270092226613965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8350365517440692"/>
          <c:y val="0.15456433558453414"/>
          <c:w val="0.75176329749952364"/>
          <c:h val="0.66101770875478516"/>
        </c:manualLayout>
      </c:layout>
      <c:scatterChart>
        <c:scatterStyle val="lineMarker"/>
        <c:varyColors val="0"/>
        <c:ser>
          <c:idx val="0"/>
          <c:order val="0"/>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Animas_Plume_Total_Data!$C$4:$C$127</c:f>
              <c:numCache>
                <c:formatCode>General</c:formatCode>
                <c:ptCount val="124"/>
                <c:pt idx="1">
                  <c:v>13.4596</c:v>
                </c:pt>
                <c:pt idx="2">
                  <c:v>12.536789760000001</c:v>
                </c:pt>
                <c:pt idx="3">
                  <c:v>12.536789760000001</c:v>
                </c:pt>
                <c:pt idx="4">
                  <c:v>12.536789760000001</c:v>
                </c:pt>
                <c:pt idx="5">
                  <c:v>12.536789760000001</c:v>
                </c:pt>
                <c:pt idx="6">
                  <c:v>12.536789760000001</c:v>
                </c:pt>
                <c:pt idx="7">
                  <c:v>13.083966720000003</c:v>
                </c:pt>
                <c:pt idx="8">
                  <c:v>13.45411584</c:v>
                </c:pt>
                <c:pt idx="9">
                  <c:v>13.775984640000003</c:v>
                </c:pt>
                <c:pt idx="10">
                  <c:v>14.628936960000001</c:v>
                </c:pt>
                <c:pt idx="11">
                  <c:v>15.56235648</c:v>
                </c:pt>
                <c:pt idx="12">
                  <c:v>15.658917120000002</c:v>
                </c:pt>
                <c:pt idx="13">
                  <c:v>15.884225279999999</c:v>
                </c:pt>
                <c:pt idx="14">
                  <c:v>16.350935040000003</c:v>
                </c:pt>
                <c:pt idx="15">
                  <c:v>16.350935040000003</c:v>
                </c:pt>
                <c:pt idx="16">
                  <c:v>16.350935040000003</c:v>
                </c:pt>
                <c:pt idx="17">
                  <c:v>16.350935040000003</c:v>
                </c:pt>
                <c:pt idx="18">
                  <c:v>16.350935040000003</c:v>
                </c:pt>
                <c:pt idx="19">
                  <c:v>16.350935040000003</c:v>
                </c:pt>
                <c:pt idx="20">
                  <c:v>16.350935040000003</c:v>
                </c:pt>
                <c:pt idx="21">
                  <c:v>16.350935040000003</c:v>
                </c:pt>
                <c:pt idx="22">
                  <c:v>16.399215359999999</c:v>
                </c:pt>
                <c:pt idx="23">
                  <c:v>16.415308799999998</c:v>
                </c:pt>
                <c:pt idx="24">
                  <c:v>63.536901119999996</c:v>
                </c:pt>
                <c:pt idx="25">
                  <c:v>63.826583039999996</c:v>
                </c:pt>
                <c:pt idx="26">
                  <c:v>63.826583039999996</c:v>
                </c:pt>
                <c:pt idx="27">
                  <c:v>63.826583039999996</c:v>
                </c:pt>
                <c:pt idx="28">
                  <c:v>64.019704320000002</c:v>
                </c:pt>
                <c:pt idx="29">
                  <c:v>64.019704320000002</c:v>
                </c:pt>
                <c:pt idx="30">
                  <c:v>64.019704320000002</c:v>
                </c:pt>
                <c:pt idx="31">
                  <c:v>64.019704320000002</c:v>
                </c:pt>
                <c:pt idx="32">
                  <c:v>73.836702720000005</c:v>
                </c:pt>
                <c:pt idx="33">
                  <c:v>79.356752640000011</c:v>
                </c:pt>
                <c:pt idx="34">
                  <c:v>91.764794880000011</c:v>
                </c:pt>
                <c:pt idx="35">
                  <c:v>91.764794880000011</c:v>
                </c:pt>
                <c:pt idx="36">
                  <c:v>91.764794880000011</c:v>
                </c:pt>
                <c:pt idx="37">
                  <c:v>91.764794880000011</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91.780888320000003</c:v>
                </c:pt>
                <c:pt idx="47">
                  <c:v>92.376345600000008</c:v>
                </c:pt>
                <c:pt idx="48">
                  <c:v>92.376345600000008</c:v>
                </c:pt>
                <c:pt idx="49">
                  <c:v>92.376345600000008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93.824755199999998</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94.24318464000001</c:v>
                </c:pt>
                <c:pt idx="76">
                  <c:v>94.613333760000003</c:v>
                </c:pt>
                <c:pt idx="77">
                  <c:v>95.900808960000006</c:v>
                </c:pt>
                <c:pt idx="78">
                  <c:v>96.480172800000005</c:v>
                </c:pt>
                <c:pt idx="79">
                  <c:v>96.496266240000011</c:v>
                </c:pt>
                <c:pt idx="80">
                  <c:v>101.08289664000002</c:v>
                </c:pt>
                <c:pt idx="81">
                  <c:v>101.08289664000002</c:v>
                </c:pt>
                <c:pt idx="82">
                  <c:v>101.08289664000002</c:v>
                </c:pt>
                <c:pt idx="83">
                  <c:v>101.08289664000002</c:v>
                </c:pt>
                <c:pt idx="84">
                  <c:v>101.08289664000002</c:v>
                </c:pt>
                <c:pt idx="85">
                  <c:v>101.08289664000002</c:v>
                </c:pt>
                <c:pt idx="86">
                  <c:v>101.08289664000002</c:v>
                </c:pt>
                <c:pt idx="87">
                  <c:v>101.08289664000002</c:v>
                </c:pt>
                <c:pt idx="88">
                  <c:v>103.15895039999999</c:v>
                </c:pt>
                <c:pt idx="89">
                  <c:v>103.15895039999999</c:v>
                </c:pt>
                <c:pt idx="90">
                  <c:v>103.15895039999999</c:v>
                </c:pt>
                <c:pt idx="91">
                  <c:v>114.4243584</c:v>
                </c:pt>
                <c:pt idx="92">
                  <c:v>127.83019392000001</c:v>
                </c:pt>
                <c:pt idx="93">
                  <c:v>147.54465792000002</c:v>
                </c:pt>
                <c:pt idx="94">
                  <c:v>147.54465792000002</c:v>
                </c:pt>
                <c:pt idx="95">
                  <c:v>147.54465792000002</c:v>
                </c:pt>
                <c:pt idx="96">
                  <c:v>147.54465792000002</c:v>
                </c:pt>
                <c:pt idx="97">
                  <c:v>147.54465792000002</c:v>
                </c:pt>
                <c:pt idx="98">
                  <c:v>151.58411136000001</c:v>
                </c:pt>
                <c:pt idx="99">
                  <c:v>151.58411136000001</c:v>
                </c:pt>
                <c:pt idx="100">
                  <c:v>151.58411136000001</c:v>
                </c:pt>
                <c:pt idx="101">
                  <c:v>151.58411136000001</c:v>
                </c:pt>
                <c:pt idx="102">
                  <c:v>157.55477760000002</c:v>
                </c:pt>
                <c:pt idx="103">
                  <c:v>157.55477760000002</c:v>
                </c:pt>
                <c:pt idx="104">
                  <c:v>157.55477760000002</c:v>
                </c:pt>
                <c:pt idx="105">
                  <c:v>157.55477760000002</c:v>
                </c:pt>
                <c:pt idx="106">
                  <c:v>157.55477760000002</c:v>
                </c:pt>
                <c:pt idx="107">
                  <c:v>157.55477760000002</c:v>
                </c:pt>
                <c:pt idx="108">
                  <c:v>157.55477760000002</c:v>
                </c:pt>
                <c:pt idx="109">
                  <c:v>162.86561280000001</c:v>
                </c:pt>
                <c:pt idx="110">
                  <c:v>162.86561280000001</c:v>
                </c:pt>
                <c:pt idx="111">
                  <c:v>162.86561280000001</c:v>
                </c:pt>
                <c:pt idx="112">
                  <c:v>162.86561280000001</c:v>
                </c:pt>
                <c:pt idx="113">
                  <c:v>164.08871424</c:v>
                </c:pt>
                <c:pt idx="114">
                  <c:v>176.56113024000001</c:v>
                </c:pt>
                <c:pt idx="115">
                  <c:v>176.56113024000001</c:v>
                </c:pt>
                <c:pt idx="116">
                  <c:v>176.56113024000001</c:v>
                </c:pt>
                <c:pt idx="117">
                  <c:v>176.56113024000001</c:v>
                </c:pt>
                <c:pt idx="118">
                  <c:v>176.56113024000001</c:v>
                </c:pt>
                <c:pt idx="119">
                  <c:v>189.38760192000004</c:v>
                </c:pt>
                <c:pt idx="120">
                  <c:v>190.16008704000001</c:v>
                </c:pt>
                <c:pt idx="121">
                  <c:v>190.16008704000001</c:v>
                </c:pt>
                <c:pt idx="122">
                  <c:v>190.16008704000001</c:v>
                </c:pt>
                <c:pt idx="123">
                  <c:v>191.2705344</c:v>
                </c:pt>
              </c:numCache>
            </c:numRef>
          </c:xVal>
          <c:yVal>
            <c:numRef>
              <c:f>Animas_Plume_Total_Data!$X$4:$X$127</c:f>
              <c:numCache>
                <c:formatCode>General</c:formatCode>
                <c:ptCount val="124"/>
                <c:pt idx="0">
                  <c:v>3.2000000000000002E-3</c:v>
                </c:pt>
                <c:pt idx="1">
                  <c:v>0.88249999999999995</c:v>
                </c:pt>
                <c:pt idx="2">
                  <c:v>0.05</c:v>
                </c:pt>
                <c:pt idx="3">
                  <c:v>1.01E-2</c:v>
                </c:pt>
                <c:pt idx="4">
                  <c:v>5.0000000000000001E-3</c:v>
                </c:pt>
                <c:pt idx="5">
                  <c:v>3.3999999999999998E-3</c:v>
                </c:pt>
                <c:pt idx="6">
                  <c:v>5.0000000000000001E-3</c:v>
                </c:pt>
                <c:pt idx="8">
                  <c:v>5.0000000000000001E-4</c:v>
                </c:pt>
                <c:pt idx="9">
                  <c:v>1.9E-3</c:v>
                </c:pt>
                <c:pt idx="10">
                  <c:v>3.5E-4</c:v>
                </c:pt>
                <c:pt idx="11">
                  <c:v>3.1E-4</c:v>
                </c:pt>
                <c:pt idx="12">
                  <c:v>4.8999999999999998E-4</c:v>
                </c:pt>
                <c:pt idx="14">
                  <c:v>1E-3</c:v>
                </c:pt>
                <c:pt idx="15">
                  <c:v>5.0000000000000001E-3</c:v>
                </c:pt>
                <c:pt idx="16">
                  <c:v>5.0000000000000001E-3</c:v>
                </c:pt>
                <c:pt idx="17">
                  <c:v>5.0000000000000001E-3</c:v>
                </c:pt>
                <c:pt idx="18">
                  <c:v>2E-3</c:v>
                </c:pt>
                <c:pt idx="19">
                  <c:v>4.0000000000000002E-4</c:v>
                </c:pt>
                <c:pt idx="20">
                  <c:v>5.0000000000000001E-3</c:v>
                </c:pt>
                <c:pt idx="21">
                  <c:v>5.0000000000000001E-3</c:v>
                </c:pt>
                <c:pt idx="23">
                  <c:v>3.8999999999999999E-4</c:v>
                </c:pt>
                <c:pt idx="25">
                  <c:v>2.9999999999999997E-4</c:v>
                </c:pt>
                <c:pt idx="26">
                  <c:v>5.0000000000000001E-3</c:v>
                </c:pt>
                <c:pt idx="27">
                  <c:v>5.0000000000000001E-3</c:v>
                </c:pt>
                <c:pt idx="28">
                  <c:v>5.0000000000000001E-3</c:v>
                </c:pt>
                <c:pt idx="29">
                  <c:v>5.0000000000000001E-3</c:v>
                </c:pt>
                <c:pt idx="30">
                  <c:v>2.5000000000000001E-2</c:v>
                </c:pt>
                <c:pt idx="31">
                  <c:v>5.0000000000000001E-3</c:v>
                </c:pt>
                <c:pt idx="33">
                  <c:v>8.6999999999999994E-3</c:v>
                </c:pt>
                <c:pt idx="34">
                  <c:v>5.0000000000000001E-3</c:v>
                </c:pt>
                <c:pt idx="35">
                  <c:v>5.0000000000000001E-3</c:v>
                </c:pt>
                <c:pt idx="36">
                  <c:v>5.0000000000000001E-3</c:v>
                </c:pt>
                <c:pt idx="37">
                  <c:v>2.9999999999999997E-4</c:v>
                </c:pt>
                <c:pt idx="47">
                  <c:v>5.0000000000000001E-3</c:v>
                </c:pt>
                <c:pt idx="48">
                  <c:v>5.0000000000000001E-3</c:v>
                </c:pt>
                <c:pt idx="49">
                  <c:v>5.0000000000000001E-3</c:v>
                </c:pt>
                <c:pt idx="63">
                  <c:v>5.0000000000000001E-3</c:v>
                </c:pt>
                <c:pt idx="64">
                  <c:v>5.0000000000000001E-3</c:v>
                </c:pt>
                <c:pt idx="65">
                  <c:v>5.0000000000000001E-3</c:v>
                </c:pt>
                <c:pt idx="66">
                  <c:v>5.0000000000000001E-3</c:v>
                </c:pt>
                <c:pt idx="67">
                  <c:v>6.9100000000000003E-3</c:v>
                </c:pt>
                <c:pt idx="68">
                  <c:v>6.6699999999999997E-3</c:v>
                </c:pt>
                <c:pt idx="69">
                  <c:v>5.0000000000000001E-3</c:v>
                </c:pt>
                <c:pt idx="70">
                  <c:v>2E-3</c:v>
                </c:pt>
                <c:pt idx="71">
                  <c:v>2E-3</c:v>
                </c:pt>
                <c:pt idx="72">
                  <c:v>5.8E-4</c:v>
                </c:pt>
                <c:pt idx="73">
                  <c:v>2E-3</c:v>
                </c:pt>
                <c:pt idx="74">
                  <c:v>5.8E-4</c:v>
                </c:pt>
                <c:pt idx="75">
                  <c:v>2E-3</c:v>
                </c:pt>
                <c:pt idx="77">
                  <c:v>2.0000000000000001E-4</c:v>
                </c:pt>
                <c:pt idx="78">
                  <c:v>5.0000000000000001E-3</c:v>
                </c:pt>
                <c:pt idx="79">
                  <c:v>1.9000000000000001E-4</c:v>
                </c:pt>
                <c:pt idx="88">
                  <c:v>6.9999999999999999E-4</c:v>
                </c:pt>
                <c:pt idx="89">
                  <c:v>5.0000000000000001E-3</c:v>
                </c:pt>
                <c:pt idx="90">
                  <c:v>5.0000000000000001E-3</c:v>
                </c:pt>
                <c:pt idx="92">
                  <c:v>2.5999999999999998E-4</c:v>
                </c:pt>
                <c:pt idx="93">
                  <c:v>5.8E-4</c:v>
                </c:pt>
                <c:pt idx="94">
                  <c:v>5.8E-4</c:v>
                </c:pt>
                <c:pt idx="95">
                  <c:v>2E-3</c:v>
                </c:pt>
                <c:pt idx="96">
                  <c:v>5.8E-4</c:v>
                </c:pt>
                <c:pt idx="97">
                  <c:v>2E-3</c:v>
                </c:pt>
                <c:pt idx="98">
                  <c:v>6.0999999999999997E-4</c:v>
                </c:pt>
                <c:pt idx="99">
                  <c:v>2E-3</c:v>
                </c:pt>
                <c:pt idx="100">
                  <c:v>5.8E-4</c:v>
                </c:pt>
                <c:pt idx="101">
                  <c:v>5.8E-4</c:v>
                </c:pt>
                <c:pt idx="102">
                  <c:v>5.8E-4</c:v>
                </c:pt>
                <c:pt idx="103">
                  <c:v>5.8E-4</c:v>
                </c:pt>
                <c:pt idx="104">
                  <c:v>5.8E-4</c:v>
                </c:pt>
                <c:pt idx="105">
                  <c:v>2E-3</c:v>
                </c:pt>
                <c:pt idx="106">
                  <c:v>5.8E-4</c:v>
                </c:pt>
                <c:pt idx="107">
                  <c:v>5.8E-4</c:v>
                </c:pt>
                <c:pt idx="108">
                  <c:v>5.8E-4</c:v>
                </c:pt>
                <c:pt idx="109">
                  <c:v>5.8E-4</c:v>
                </c:pt>
                <c:pt idx="110">
                  <c:v>2E-3</c:v>
                </c:pt>
                <c:pt idx="111">
                  <c:v>5.8E-4</c:v>
                </c:pt>
                <c:pt idx="112">
                  <c:v>2E-3</c:v>
                </c:pt>
                <c:pt idx="113">
                  <c:v>4.4999999999999999E-4</c:v>
                </c:pt>
                <c:pt idx="114">
                  <c:v>5.8E-4</c:v>
                </c:pt>
                <c:pt idx="115">
                  <c:v>1E-3</c:v>
                </c:pt>
                <c:pt idx="116">
                  <c:v>2E-3</c:v>
                </c:pt>
                <c:pt idx="117">
                  <c:v>5.8E-4</c:v>
                </c:pt>
                <c:pt idx="118">
                  <c:v>5.8E-4</c:v>
                </c:pt>
                <c:pt idx="119">
                  <c:v>4.4999999999999999E-4</c:v>
                </c:pt>
                <c:pt idx="120">
                  <c:v>2E-3</c:v>
                </c:pt>
                <c:pt idx="121">
                  <c:v>5.8E-4</c:v>
                </c:pt>
                <c:pt idx="122">
                  <c:v>2E-3</c:v>
                </c:pt>
                <c:pt idx="123">
                  <c:v>8.3000000000000001E-4</c:v>
                </c:pt>
              </c:numCache>
            </c:numRef>
          </c:yVal>
          <c:smooth val="0"/>
          <c:extLst>
            <c:ext xmlns:c16="http://schemas.microsoft.com/office/drawing/2014/chart" uri="{C3380CC4-5D6E-409C-BE32-E72D297353CC}">
              <c16:uniqueId val="{00000000-8DD3-4F3C-AFB5-E99306A89596}"/>
            </c:ext>
          </c:extLst>
        </c:ser>
        <c:dLbls>
          <c:showLegendKey val="0"/>
          <c:showVal val="0"/>
          <c:showCatName val="0"/>
          <c:showSerName val="0"/>
          <c:showPercent val="0"/>
          <c:showBubbleSize val="0"/>
        </c:dLbls>
        <c:axId val="370253776"/>
        <c:axId val="370251032"/>
      </c:scatterChart>
      <c:valAx>
        <c:axId val="370253776"/>
        <c:scaling>
          <c:orientation val="minMax"/>
          <c:max val="200"/>
          <c:min val="0"/>
        </c:scaling>
        <c:delete val="0"/>
        <c:axPos val="b"/>
        <c:title>
          <c:tx>
            <c:rich>
              <a:bodyPr rot="0" spcFirstLastPara="1" vertOverflow="ellipsis" vert="horz" wrap="square" anchor="ctr" anchorCtr="1"/>
              <a:lstStyle/>
              <a:p>
                <a:pPr>
                  <a:defRPr sz="1300" b="0" i="0" u="none" strike="noStrike" kern="1200" baseline="0">
                    <a:solidFill>
                      <a:schemeClr val="tx1"/>
                    </a:solidFill>
                    <a:latin typeface="Gill Sans MT" panose="020B0502020104020203" pitchFamily="34" charset="0"/>
                    <a:ea typeface="+mn-ea"/>
                    <a:cs typeface="+mn-cs"/>
                  </a:defRPr>
                </a:pPr>
                <a:r>
                  <a:rPr lang="en-US" sz="1300">
                    <a:solidFill>
                      <a:schemeClr val="tx1"/>
                    </a:solidFill>
                    <a:latin typeface="Gill Sans MT" panose="020B0502020104020203" pitchFamily="34" charset="0"/>
                  </a:rPr>
                  <a:t>River Km</a:t>
                </a:r>
              </a:p>
            </c:rich>
          </c:tx>
          <c:layout>
            <c:manualLayout>
              <c:xMode val="edge"/>
              <c:yMode val="edge"/>
              <c:x val="0.4944934000819054"/>
              <c:y val="0.90399044205495815"/>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crossAx val="370251032"/>
        <c:crossesAt val="1.0000000000000003E-4"/>
        <c:crossBetween val="midCat"/>
        <c:minorUnit val="10"/>
      </c:valAx>
      <c:valAx>
        <c:axId val="370251032"/>
        <c:scaling>
          <c:logBase val="10"/>
          <c:orientation val="minMax"/>
        </c:scaling>
        <c:delete val="0"/>
        <c:axPos val="l"/>
        <c:majorGridlines>
          <c:spPr>
            <a:ln w="9525" cap="flat" cmpd="sng" algn="ctr">
              <a:solidFill>
                <a:schemeClr val="bg1">
                  <a:lumMod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solidFill>
                    <a:latin typeface="Gill Sans MT" panose="020B0502020104020203" pitchFamily="34" charset="0"/>
                    <a:ea typeface="+mn-ea"/>
                    <a:cs typeface="+mn-cs"/>
                  </a:defRPr>
                </a:pPr>
                <a:r>
                  <a:rPr lang="en-US" sz="1200" b="0" baseline="0">
                    <a:solidFill>
                      <a:schemeClr val="tx1"/>
                    </a:solidFill>
                    <a:latin typeface="Gill Sans MT" panose="020B0502020104020203" pitchFamily="34" charset="0"/>
                  </a:rPr>
                  <a:t>Concentration (ug/l)</a:t>
                </a:r>
                <a:endParaRPr lang="en-US" sz="1200" b="0">
                  <a:solidFill>
                    <a:schemeClr val="tx1"/>
                  </a:solidFill>
                  <a:latin typeface="Gill Sans MT" panose="020B0502020104020203" pitchFamily="34" charset="0"/>
                </a:endParaRPr>
              </a:p>
            </c:rich>
          </c:tx>
          <c:layout>
            <c:manualLayout>
              <c:xMode val="edge"/>
              <c:yMode val="edge"/>
              <c:x val="2.6415990559833569E-2"/>
              <c:y val="0.17632483686574749"/>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Gill Sans MT" panose="020B0502020104020203" pitchFamily="34" charset="0"/>
                  <a:ea typeface="+mn-ea"/>
                  <a:cs typeface="+mn-cs"/>
                </a:defRPr>
              </a:pPr>
              <a:endParaRPr lang="en-US"/>
            </a:p>
          </c:txPr>
        </c:title>
        <c:numFmt formatCode="#,##0.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crossAx val="370253776"/>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Total Zinc</a:t>
            </a:r>
          </a:p>
        </c:rich>
      </c:tx>
      <c:layout>
        <c:manualLayout>
          <c:xMode val="edge"/>
          <c:yMode val="edge"/>
          <c:x val="0.45197588253275567"/>
          <c:y val="1.268008165645961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166646476882698"/>
          <c:y val="0.19047906890426572"/>
          <c:w val="0.7436004441752474"/>
          <c:h val="0.62510317523440873"/>
        </c:manualLayout>
      </c:layout>
      <c:scatterChart>
        <c:scatterStyle val="lineMarker"/>
        <c:varyColors val="0"/>
        <c:ser>
          <c:idx val="0"/>
          <c:order val="0"/>
          <c:tx>
            <c:v>GKM Plume</c:v>
          </c:tx>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Animas_Plume_Total_Data!$C$5:$C$127</c:f>
              <c:numCache>
                <c:formatCode>General</c:formatCode>
                <c:ptCount val="123"/>
                <c:pt idx="0">
                  <c:v>13.4596</c:v>
                </c:pt>
                <c:pt idx="1">
                  <c:v>12.536789760000001</c:v>
                </c:pt>
                <c:pt idx="2">
                  <c:v>12.536789760000001</c:v>
                </c:pt>
                <c:pt idx="3">
                  <c:v>12.536789760000001</c:v>
                </c:pt>
                <c:pt idx="4">
                  <c:v>12.536789760000001</c:v>
                </c:pt>
                <c:pt idx="5">
                  <c:v>12.536789760000001</c:v>
                </c:pt>
                <c:pt idx="6">
                  <c:v>13.083966720000003</c:v>
                </c:pt>
                <c:pt idx="7">
                  <c:v>13.45411584</c:v>
                </c:pt>
                <c:pt idx="8">
                  <c:v>13.775984640000003</c:v>
                </c:pt>
                <c:pt idx="9">
                  <c:v>14.628936960000001</c:v>
                </c:pt>
                <c:pt idx="10">
                  <c:v>15.56235648</c:v>
                </c:pt>
                <c:pt idx="11">
                  <c:v>15.658917120000002</c:v>
                </c:pt>
                <c:pt idx="12">
                  <c:v>15.884225279999999</c:v>
                </c:pt>
                <c:pt idx="13">
                  <c:v>16.350935040000003</c:v>
                </c:pt>
                <c:pt idx="14">
                  <c:v>16.350935040000003</c:v>
                </c:pt>
                <c:pt idx="15">
                  <c:v>16.350935040000003</c:v>
                </c:pt>
                <c:pt idx="16">
                  <c:v>16.350935040000003</c:v>
                </c:pt>
                <c:pt idx="17">
                  <c:v>16.350935040000003</c:v>
                </c:pt>
                <c:pt idx="18">
                  <c:v>16.350935040000003</c:v>
                </c:pt>
                <c:pt idx="19">
                  <c:v>16.350935040000003</c:v>
                </c:pt>
                <c:pt idx="20">
                  <c:v>16.350935040000003</c:v>
                </c:pt>
                <c:pt idx="21">
                  <c:v>16.399215359999999</c:v>
                </c:pt>
                <c:pt idx="22">
                  <c:v>16.415308799999998</c:v>
                </c:pt>
                <c:pt idx="23">
                  <c:v>63.536901119999996</c:v>
                </c:pt>
                <c:pt idx="24">
                  <c:v>63.826583039999996</c:v>
                </c:pt>
                <c:pt idx="25">
                  <c:v>63.826583039999996</c:v>
                </c:pt>
                <c:pt idx="26">
                  <c:v>63.826583039999996</c:v>
                </c:pt>
                <c:pt idx="27">
                  <c:v>64.019704320000002</c:v>
                </c:pt>
                <c:pt idx="28">
                  <c:v>64.019704320000002</c:v>
                </c:pt>
                <c:pt idx="29">
                  <c:v>64.019704320000002</c:v>
                </c:pt>
                <c:pt idx="30">
                  <c:v>64.019704320000002</c:v>
                </c:pt>
                <c:pt idx="31">
                  <c:v>73.836702720000005</c:v>
                </c:pt>
                <c:pt idx="32">
                  <c:v>79.356752640000011</c:v>
                </c:pt>
                <c:pt idx="33">
                  <c:v>91.764794880000011</c:v>
                </c:pt>
                <c:pt idx="34">
                  <c:v>91.764794880000011</c:v>
                </c:pt>
                <c:pt idx="35">
                  <c:v>91.764794880000011</c:v>
                </c:pt>
                <c:pt idx="36">
                  <c:v>91.764794880000011</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92.376345600000008</c:v>
                </c:pt>
                <c:pt idx="47">
                  <c:v>92.376345600000008</c:v>
                </c:pt>
                <c:pt idx="48">
                  <c:v>92.376345600000008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94.613333760000003</c:v>
                </c:pt>
                <c:pt idx="76">
                  <c:v>95.900808960000006</c:v>
                </c:pt>
                <c:pt idx="77">
                  <c:v>96.480172800000005</c:v>
                </c:pt>
                <c:pt idx="78">
                  <c:v>96.496266240000011</c:v>
                </c:pt>
                <c:pt idx="79">
                  <c:v>101.08289664000002</c:v>
                </c:pt>
                <c:pt idx="80">
                  <c:v>101.08289664000002</c:v>
                </c:pt>
                <c:pt idx="81">
                  <c:v>101.08289664000002</c:v>
                </c:pt>
                <c:pt idx="82">
                  <c:v>101.08289664000002</c:v>
                </c:pt>
                <c:pt idx="83">
                  <c:v>101.08289664000002</c:v>
                </c:pt>
                <c:pt idx="84">
                  <c:v>101.08289664000002</c:v>
                </c:pt>
                <c:pt idx="85">
                  <c:v>101.08289664000002</c:v>
                </c:pt>
                <c:pt idx="86">
                  <c:v>101.08289664000002</c:v>
                </c:pt>
                <c:pt idx="87">
                  <c:v>103.15895039999999</c:v>
                </c:pt>
                <c:pt idx="88">
                  <c:v>103.15895039999999</c:v>
                </c:pt>
                <c:pt idx="89">
                  <c:v>103.15895039999999</c:v>
                </c:pt>
                <c:pt idx="90">
                  <c:v>114.4243584</c:v>
                </c:pt>
                <c:pt idx="91">
                  <c:v>127.83019392000001</c:v>
                </c:pt>
                <c:pt idx="92">
                  <c:v>147.54465792000002</c:v>
                </c:pt>
                <c:pt idx="93">
                  <c:v>147.54465792000002</c:v>
                </c:pt>
                <c:pt idx="94">
                  <c:v>147.54465792000002</c:v>
                </c:pt>
                <c:pt idx="95">
                  <c:v>147.54465792000002</c:v>
                </c:pt>
                <c:pt idx="96">
                  <c:v>147.54465792000002</c:v>
                </c:pt>
                <c:pt idx="97">
                  <c:v>151.58411136000001</c:v>
                </c:pt>
                <c:pt idx="98">
                  <c:v>151.58411136000001</c:v>
                </c:pt>
                <c:pt idx="99">
                  <c:v>151.58411136000001</c:v>
                </c:pt>
                <c:pt idx="100">
                  <c:v>151.58411136000001</c:v>
                </c:pt>
                <c:pt idx="101">
                  <c:v>157.55477760000002</c:v>
                </c:pt>
                <c:pt idx="102">
                  <c:v>157.55477760000002</c:v>
                </c:pt>
                <c:pt idx="103">
                  <c:v>157.55477760000002</c:v>
                </c:pt>
                <c:pt idx="104">
                  <c:v>157.55477760000002</c:v>
                </c:pt>
                <c:pt idx="105">
                  <c:v>157.55477760000002</c:v>
                </c:pt>
                <c:pt idx="106">
                  <c:v>157.55477760000002</c:v>
                </c:pt>
                <c:pt idx="107">
                  <c:v>157.55477760000002</c:v>
                </c:pt>
                <c:pt idx="108">
                  <c:v>162.86561280000001</c:v>
                </c:pt>
                <c:pt idx="109">
                  <c:v>162.86561280000001</c:v>
                </c:pt>
                <c:pt idx="110">
                  <c:v>162.86561280000001</c:v>
                </c:pt>
                <c:pt idx="111">
                  <c:v>162.86561280000001</c:v>
                </c:pt>
                <c:pt idx="112">
                  <c:v>164.08871424</c:v>
                </c:pt>
                <c:pt idx="113">
                  <c:v>176.56113024000001</c:v>
                </c:pt>
                <c:pt idx="114">
                  <c:v>176.56113024000001</c:v>
                </c:pt>
                <c:pt idx="115">
                  <c:v>176.56113024000001</c:v>
                </c:pt>
                <c:pt idx="116">
                  <c:v>176.56113024000001</c:v>
                </c:pt>
                <c:pt idx="117">
                  <c:v>176.56113024000001</c:v>
                </c:pt>
                <c:pt idx="118">
                  <c:v>189.38760192000004</c:v>
                </c:pt>
                <c:pt idx="119">
                  <c:v>190.16008704000001</c:v>
                </c:pt>
                <c:pt idx="120">
                  <c:v>190.16008704000001</c:v>
                </c:pt>
                <c:pt idx="121">
                  <c:v>190.16008704000001</c:v>
                </c:pt>
                <c:pt idx="122">
                  <c:v>191.2705344</c:v>
                </c:pt>
              </c:numCache>
            </c:numRef>
          </c:xVal>
          <c:yVal>
            <c:numRef>
              <c:f>Animas_Plume_Total_Data!$AC$5:$AC$127</c:f>
              <c:numCache>
                <c:formatCode>General</c:formatCode>
                <c:ptCount val="123"/>
                <c:pt idx="0">
                  <c:v>155.32</c:v>
                </c:pt>
                <c:pt idx="1">
                  <c:v>0.45500000000000002</c:v>
                </c:pt>
                <c:pt idx="2">
                  <c:v>0.13100000000000001</c:v>
                </c:pt>
                <c:pt idx="3">
                  <c:v>6.7299999999999999E-2</c:v>
                </c:pt>
                <c:pt idx="4">
                  <c:v>0.13</c:v>
                </c:pt>
                <c:pt idx="5">
                  <c:v>0.01</c:v>
                </c:pt>
                <c:pt idx="7">
                  <c:v>5.47</c:v>
                </c:pt>
                <c:pt idx="8">
                  <c:v>4.8000000000000001E-2</c:v>
                </c:pt>
                <c:pt idx="11">
                  <c:v>5.4999999999999997E-3</c:v>
                </c:pt>
                <c:pt idx="13">
                  <c:v>0.67700000000000005</c:v>
                </c:pt>
                <c:pt idx="14">
                  <c:v>8.0700000000000008E-2</c:v>
                </c:pt>
                <c:pt idx="15">
                  <c:v>1.8699999999999998E-2</c:v>
                </c:pt>
                <c:pt idx="16">
                  <c:v>1.24E-2</c:v>
                </c:pt>
                <c:pt idx="17">
                  <c:v>2.0399999999999998E-2</c:v>
                </c:pt>
                <c:pt idx="18">
                  <c:v>4.0999999999999995E-3</c:v>
                </c:pt>
                <c:pt idx="19">
                  <c:v>0.01</c:v>
                </c:pt>
                <c:pt idx="20">
                  <c:v>0.01</c:v>
                </c:pt>
                <c:pt idx="24">
                  <c:v>1.8E-3</c:v>
                </c:pt>
                <c:pt idx="25">
                  <c:v>0.01</c:v>
                </c:pt>
                <c:pt idx="26">
                  <c:v>0.01</c:v>
                </c:pt>
                <c:pt idx="27">
                  <c:v>0.01</c:v>
                </c:pt>
                <c:pt idx="28">
                  <c:v>0.01</c:v>
                </c:pt>
                <c:pt idx="29">
                  <c:v>0.17199999999999999</c:v>
                </c:pt>
                <c:pt idx="30">
                  <c:v>0.01</c:v>
                </c:pt>
                <c:pt idx="32">
                  <c:v>0.18</c:v>
                </c:pt>
                <c:pt idx="33">
                  <c:v>0.01</c:v>
                </c:pt>
                <c:pt idx="34">
                  <c:v>0.01</c:v>
                </c:pt>
                <c:pt idx="35">
                  <c:v>0.01</c:v>
                </c:pt>
                <c:pt idx="36">
                  <c:v>4.0000000000000003E-5</c:v>
                </c:pt>
                <c:pt idx="46">
                  <c:v>0.01</c:v>
                </c:pt>
                <c:pt idx="47">
                  <c:v>0.01</c:v>
                </c:pt>
                <c:pt idx="48">
                  <c:v>0.01</c:v>
                </c:pt>
                <c:pt idx="62">
                  <c:v>0.01</c:v>
                </c:pt>
                <c:pt idx="63">
                  <c:v>0.01</c:v>
                </c:pt>
                <c:pt idx="64">
                  <c:v>0.01</c:v>
                </c:pt>
                <c:pt idx="65">
                  <c:v>1.46E-2</c:v>
                </c:pt>
                <c:pt idx="66">
                  <c:v>5.2200000000000003E-2</c:v>
                </c:pt>
                <c:pt idx="67">
                  <c:v>6.08E-2</c:v>
                </c:pt>
                <c:pt idx="68">
                  <c:v>0.01</c:v>
                </c:pt>
                <c:pt idx="69">
                  <c:v>2.9999999999999997E-4</c:v>
                </c:pt>
                <c:pt idx="70">
                  <c:v>4.0000000000000002E-4</c:v>
                </c:pt>
                <c:pt idx="71">
                  <c:v>2.9999999999999997E-4</c:v>
                </c:pt>
                <c:pt idx="72">
                  <c:v>2.9999999999999997E-4</c:v>
                </c:pt>
                <c:pt idx="73">
                  <c:v>2.9999999999999997E-4</c:v>
                </c:pt>
                <c:pt idx="74">
                  <c:v>2.9999999999999997E-4</c:v>
                </c:pt>
                <c:pt idx="77">
                  <c:v>0.01</c:v>
                </c:pt>
                <c:pt idx="87">
                  <c:v>6.4000000000000003E-3</c:v>
                </c:pt>
                <c:pt idx="88">
                  <c:v>0.01</c:v>
                </c:pt>
                <c:pt idx="89">
                  <c:v>0.01</c:v>
                </c:pt>
                <c:pt idx="92">
                  <c:v>8.3000000000000001E-4</c:v>
                </c:pt>
                <c:pt idx="93">
                  <c:v>4.3E-3</c:v>
                </c:pt>
                <c:pt idx="94">
                  <c:v>1.9E-3</c:v>
                </c:pt>
                <c:pt idx="95">
                  <c:v>6.4999999999999997E-4</c:v>
                </c:pt>
                <c:pt idx="96">
                  <c:v>1.1999999999999999E-3</c:v>
                </c:pt>
                <c:pt idx="97">
                  <c:v>5.4999999999999997E-3</c:v>
                </c:pt>
                <c:pt idx="98">
                  <c:v>2.2000000000000001E-3</c:v>
                </c:pt>
                <c:pt idx="99">
                  <c:v>7.3999999999999999E-4</c:v>
                </c:pt>
                <c:pt idx="100">
                  <c:v>3.5999999999999997E-4</c:v>
                </c:pt>
                <c:pt idx="101">
                  <c:v>8.0000000000000004E-4</c:v>
                </c:pt>
                <c:pt idx="102">
                  <c:v>9.3999999999999997E-4</c:v>
                </c:pt>
                <c:pt idx="103">
                  <c:v>6.9000000000000008E-3</c:v>
                </c:pt>
                <c:pt idx="104">
                  <c:v>1.4E-3</c:v>
                </c:pt>
                <c:pt idx="105">
                  <c:v>7.6000000000000004E-4</c:v>
                </c:pt>
                <c:pt idx="106">
                  <c:v>8.9999999999999998E-4</c:v>
                </c:pt>
                <c:pt idx="107">
                  <c:v>4.4999999999999999E-4</c:v>
                </c:pt>
                <c:pt idx="108">
                  <c:v>0.01</c:v>
                </c:pt>
                <c:pt idx="109">
                  <c:v>1.6000000000000001E-3</c:v>
                </c:pt>
                <c:pt idx="110">
                  <c:v>9.1E-4</c:v>
                </c:pt>
                <c:pt idx="111">
                  <c:v>5.6000000000000006E-4</c:v>
                </c:pt>
                <c:pt idx="112">
                  <c:v>1.9999999999999999E-6</c:v>
                </c:pt>
                <c:pt idx="113">
                  <c:v>1.9E-3</c:v>
                </c:pt>
                <c:pt idx="114">
                  <c:v>1.0999999999999999E-2</c:v>
                </c:pt>
                <c:pt idx="115">
                  <c:v>2.5999999999999999E-3</c:v>
                </c:pt>
                <c:pt idx="116">
                  <c:v>1E-3</c:v>
                </c:pt>
                <c:pt idx="117">
                  <c:v>4.4000000000000002E-4</c:v>
                </c:pt>
                <c:pt idx="118">
                  <c:v>6.9999999999999999E-6</c:v>
                </c:pt>
                <c:pt idx="119">
                  <c:v>1.8E-3</c:v>
                </c:pt>
                <c:pt idx="120">
                  <c:v>1E-3</c:v>
                </c:pt>
                <c:pt idx="121">
                  <c:v>5.1000000000000004E-4</c:v>
                </c:pt>
                <c:pt idx="122">
                  <c:v>0.01</c:v>
                </c:pt>
              </c:numCache>
            </c:numRef>
          </c:yVal>
          <c:smooth val="0"/>
          <c:extLst>
            <c:ext xmlns:c16="http://schemas.microsoft.com/office/drawing/2014/chart" uri="{C3380CC4-5D6E-409C-BE32-E72D297353CC}">
              <c16:uniqueId val="{00000003-C791-4413-BC4E-73FDA8EBD309}"/>
            </c:ext>
          </c:extLst>
        </c:ser>
        <c:ser>
          <c:idx val="1"/>
          <c:order val="1"/>
          <c:tx>
            <c:v>Dilution Factor</c:v>
          </c:tx>
          <c:spPr>
            <a:ln w="25400" cap="rnd">
              <a:solidFill>
                <a:schemeClr val="accent2">
                  <a:lumMod val="60000"/>
                  <a:lumOff val="40000"/>
                </a:schemeClr>
              </a:solidFill>
              <a:round/>
            </a:ln>
            <a:effectLst/>
          </c:spPr>
          <c:marker>
            <c:symbol val="circle"/>
            <c:size val="5"/>
            <c:spPr>
              <a:solidFill>
                <a:schemeClr val="accent2"/>
              </a:solidFill>
              <a:ln w="9525">
                <a:solidFill>
                  <a:schemeClr val="accent2"/>
                </a:solidFill>
              </a:ln>
              <a:effectLst/>
            </c:spPr>
          </c:marker>
          <c:dPt>
            <c:idx val="55"/>
            <c:marker>
              <c:symbol val="circle"/>
              <c:size val="5"/>
              <c:spPr>
                <a:solidFill>
                  <a:schemeClr val="accent2"/>
                </a:solidFill>
                <a:ln w="9525">
                  <a:solidFill>
                    <a:schemeClr val="accent2"/>
                  </a:solidFill>
                </a:ln>
                <a:effectLst/>
              </c:spPr>
            </c:marker>
            <c:bubble3D val="0"/>
            <c:spPr>
              <a:ln w="25400" cap="rnd">
                <a:noFill/>
                <a:round/>
              </a:ln>
              <a:effectLst/>
            </c:spPr>
            <c:extLst>
              <c:ext xmlns:c16="http://schemas.microsoft.com/office/drawing/2014/chart" uri="{C3380CC4-5D6E-409C-BE32-E72D297353CC}">
                <c16:uniqueId val="{00000006-C791-4413-BC4E-73FDA8EBD309}"/>
              </c:ext>
            </c:extLst>
          </c:dPt>
          <c:trendline>
            <c:spPr>
              <a:ln w="25400" cap="rnd">
                <a:solidFill>
                  <a:schemeClr val="accent2"/>
                </a:solidFill>
                <a:prstDash val="sysDot"/>
              </a:ln>
              <a:effectLst/>
            </c:spPr>
            <c:trendlineType val="movingAvg"/>
            <c:period val="2"/>
            <c:dispRSqr val="0"/>
            <c:dispEq val="0"/>
          </c:trendline>
          <c:xVal>
            <c:numRef>
              <c:f>Animas_Plume_Total_Data!$C$5:$C$127</c:f>
              <c:numCache>
                <c:formatCode>General</c:formatCode>
                <c:ptCount val="123"/>
                <c:pt idx="0">
                  <c:v>13.4596</c:v>
                </c:pt>
                <c:pt idx="1">
                  <c:v>12.536789760000001</c:v>
                </c:pt>
                <c:pt idx="2">
                  <c:v>12.536789760000001</c:v>
                </c:pt>
                <c:pt idx="3">
                  <c:v>12.536789760000001</c:v>
                </c:pt>
                <c:pt idx="4">
                  <c:v>12.536789760000001</c:v>
                </c:pt>
                <c:pt idx="5">
                  <c:v>12.536789760000001</c:v>
                </c:pt>
                <c:pt idx="6">
                  <c:v>13.083966720000003</c:v>
                </c:pt>
                <c:pt idx="7">
                  <c:v>13.45411584</c:v>
                </c:pt>
                <c:pt idx="8">
                  <c:v>13.775984640000003</c:v>
                </c:pt>
                <c:pt idx="9">
                  <c:v>14.628936960000001</c:v>
                </c:pt>
                <c:pt idx="10">
                  <c:v>15.56235648</c:v>
                </c:pt>
                <c:pt idx="11">
                  <c:v>15.658917120000002</c:v>
                </c:pt>
                <c:pt idx="12">
                  <c:v>15.884225279999999</c:v>
                </c:pt>
                <c:pt idx="13">
                  <c:v>16.350935040000003</c:v>
                </c:pt>
                <c:pt idx="14">
                  <c:v>16.350935040000003</c:v>
                </c:pt>
                <c:pt idx="15">
                  <c:v>16.350935040000003</c:v>
                </c:pt>
                <c:pt idx="16">
                  <c:v>16.350935040000003</c:v>
                </c:pt>
                <c:pt idx="17">
                  <c:v>16.350935040000003</c:v>
                </c:pt>
                <c:pt idx="18">
                  <c:v>16.350935040000003</c:v>
                </c:pt>
                <c:pt idx="19">
                  <c:v>16.350935040000003</c:v>
                </c:pt>
                <c:pt idx="20">
                  <c:v>16.350935040000003</c:v>
                </c:pt>
                <c:pt idx="21">
                  <c:v>16.399215359999999</c:v>
                </c:pt>
                <c:pt idx="22">
                  <c:v>16.415308799999998</c:v>
                </c:pt>
                <c:pt idx="23">
                  <c:v>63.536901119999996</c:v>
                </c:pt>
                <c:pt idx="24">
                  <c:v>63.826583039999996</c:v>
                </c:pt>
                <c:pt idx="25">
                  <c:v>63.826583039999996</c:v>
                </c:pt>
                <c:pt idx="26">
                  <c:v>63.826583039999996</c:v>
                </c:pt>
                <c:pt idx="27">
                  <c:v>64.019704320000002</c:v>
                </c:pt>
                <c:pt idx="28">
                  <c:v>64.019704320000002</c:v>
                </c:pt>
                <c:pt idx="29">
                  <c:v>64.019704320000002</c:v>
                </c:pt>
                <c:pt idx="30">
                  <c:v>64.019704320000002</c:v>
                </c:pt>
                <c:pt idx="31">
                  <c:v>73.836702720000005</c:v>
                </c:pt>
                <c:pt idx="32">
                  <c:v>79.356752640000011</c:v>
                </c:pt>
                <c:pt idx="33">
                  <c:v>91.764794880000011</c:v>
                </c:pt>
                <c:pt idx="34">
                  <c:v>91.764794880000011</c:v>
                </c:pt>
                <c:pt idx="35">
                  <c:v>91.764794880000011</c:v>
                </c:pt>
                <c:pt idx="36">
                  <c:v>91.764794880000011</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92.376345600000008</c:v>
                </c:pt>
                <c:pt idx="47">
                  <c:v>92.376345600000008</c:v>
                </c:pt>
                <c:pt idx="48">
                  <c:v>92.376345600000008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94.613333760000003</c:v>
                </c:pt>
                <c:pt idx="76">
                  <c:v>95.900808960000006</c:v>
                </c:pt>
                <c:pt idx="77">
                  <c:v>96.480172800000005</c:v>
                </c:pt>
                <c:pt idx="78">
                  <c:v>96.496266240000011</c:v>
                </c:pt>
                <c:pt idx="79">
                  <c:v>101.08289664000002</c:v>
                </c:pt>
                <c:pt idx="80">
                  <c:v>101.08289664000002</c:v>
                </c:pt>
                <c:pt idx="81">
                  <c:v>101.08289664000002</c:v>
                </c:pt>
                <c:pt idx="82">
                  <c:v>101.08289664000002</c:v>
                </c:pt>
                <c:pt idx="83">
                  <c:v>101.08289664000002</c:v>
                </c:pt>
                <c:pt idx="84">
                  <c:v>101.08289664000002</c:v>
                </c:pt>
                <c:pt idx="85">
                  <c:v>101.08289664000002</c:v>
                </c:pt>
                <c:pt idx="86">
                  <c:v>101.08289664000002</c:v>
                </c:pt>
                <c:pt idx="87">
                  <c:v>103.15895039999999</c:v>
                </c:pt>
                <c:pt idx="88">
                  <c:v>103.15895039999999</c:v>
                </c:pt>
                <c:pt idx="89">
                  <c:v>103.15895039999999</c:v>
                </c:pt>
                <c:pt idx="90">
                  <c:v>114.4243584</c:v>
                </c:pt>
                <c:pt idx="91">
                  <c:v>127.83019392000001</c:v>
                </c:pt>
                <c:pt idx="92">
                  <c:v>147.54465792000002</c:v>
                </c:pt>
                <c:pt idx="93">
                  <c:v>147.54465792000002</c:v>
                </c:pt>
                <c:pt idx="94">
                  <c:v>147.54465792000002</c:v>
                </c:pt>
                <c:pt idx="95">
                  <c:v>147.54465792000002</c:v>
                </c:pt>
                <c:pt idx="96">
                  <c:v>147.54465792000002</c:v>
                </c:pt>
                <c:pt idx="97">
                  <c:v>151.58411136000001</c:v>
                </c:pt>
                <c:pt idx="98">
                  <c:v>151.58411136000001</c:v>
                </c:pt>
                <c:pt idx="99">
                  <c:v>151.58411136000001</c:v>
                </c:pt>
                <c:pt idx="100">
                  <c:v>151.58411136000001</c:v>
                </c:pt>
                <c:pt idx="101">
                  <c:v>157.55477760000002</c:v>
                </c:pt>
                <c:pt idx="102">
                  <c:v>157.55477760000002</c:v>
                </c:pt>
                <c:pt idx="103">
                  <c:v>157.55477760000002</c:v>
                </c:pt>
                <c:pt idx="104">
                  <c:v>157.55477760000002</c:v>
                </c:pt>
                <c:pt idx="105">
                  <c:v>157.55477760000002</c:v>
                </c:pt>
                <c:pt idx="106">
                  <c:v>157.55477760000002</c:v>
                </c:pt>
                <c:pt idx="107">
                  <c:v>157.55477760000002</c:v>
                </c:pt>
                <c:pt idx="108">
                  <c:v>162.86561280000001</c:v>
                </c:pt>
                <c:pt idx="109">
                  <c:v>162.86561280000001</c:v>
                </c:pt>
                <c:pt idx="110">
                  <c:v>162.86561280000001</c:v>
                </c:pt>
                <c:pt idx="111">
                  <c:v>162.86561280000001</c:v>
                </c:pt>
                <c:pt idx="112">
                  <c:v>164.08871424</c:v>
                </c:pt>
                <c:pt idx="113">
                  <c:v>176.56113024000001</c:v>
                </c:pt>
                <c:pt idx="114">
                  <c:v>176.56113024000001</c:v>
                </c:pt>
                <c:pt idx="115">
                  <c:v>176.56113024000001</c:v>
                </c:pt>
                <c:pt idx="116">
                  <c:v>176.56113024000001</c:v>
                </c:pt>
                <c:pt idx="117">
                  <c:v>176.56113024000001</c:v>
                </c:pt>
                <c:pt idx="118">
                  <c:v>189.38760192000004</c:v>
                </c:pt>
                <c:pt idx="119">
                  <c:v>190.16008704000001</c:v>
                </c:pt>
                <c:pt idx="120">
                  <c:v>190.16008704000001</c:v>
                </c:pt>
                <c:pt idx="121">
                  <c:v>190.16008704000001</c:v>
                </c:pt>
                <c:pt idx="122">
                  <c:v>191.2705344</c:v>
                </c:pt>
              </c:numCache>
            </c:numRef>
          </c:xVal>
          <c:yVal>
            <c:numRef>
              <c:f>Animas_Plume_Total_Data!$AQ$5:$AQ$127</c:f>
              <c:numCache>
                <c:formatCode>0.00</c:formatCode>
                <c:ptCount val="123"/>
                <c:pt idx="0" formatCode="0">
                  <c:v>155.32</c:v>
                </c:pt>
                <c:pt idx="13">
                  <c:v>18.529675999999998</c:v>
                </c:pt>
                <c:pt idx="55">
                  <c:v>1.056176</c:v>
                </c:pt>
                <c:pt idx="113" formatCode="0.0000">
                  <c:v>0.37276799999999993</c:v>
                </c:pt>
                <c:pt idx="122" formatCode="0.0000">
                  <c:v>0.34170400000000001</c:v>
                </c:pt>
              </c:numCache>
            </c:numRef>
          </c:yVal>
          <c:smooth val="0"/>
          <c:extLst>
            <c:ext xmlns:c16="http://schemas.microsoft.com/office/drawing/2014/chart" uri="{C3380CC4-5D6E-409C-BE32-E72D297353CC}">
              <c16:uniqueId val="{00000007-C791-4413-BC4E-73FDA8EBD309}"/>
            </c:ext>
          </c:extLst>
        </c:ser>
        <c:ser>
          <c:idx val="2"/>
          <c:order val="2"/>
          <c:tx>
            <c:v>Historic</c:v>
          </c:tx>
          <c:spPr>
            <a:ln w="25400" cap="rnd">
              <a:noFill/>
              <a:round/>
            </a:ln>
            <a:effectLst/>
          </c:spPr>
          <c:marker>
            <c:symbol val="triangle"/>
            <c:size val="5"/>
            <c:spPr>
              <a:noFill/>
              <a:ln w="0">
                <a:solidFill>
                  <a:srgbClr val="FF0000"/>
                </a:solidFill>
              </a:ln>
              <a:effectLst/>
            </c:spPr>
          </c:marker>
          <c:xVal>
            <c:numRef>
              <c:f>Animas_Plume_Total_Data!$AX$4:$AX$856</c:f>
              <c:numCache>
                <c:formatCode>General</c:formatCode>
                <c:ptCount val="853"/>
                <c:pt idx="0">
                  <c:v>16.399999999999999</c:v>
                </c:pt>
                <c:pt idx="1">
                  <c:v>16.399999999999999</c:v>
                </c:pt>
                <c:pt idx="2">
                  <c:v>16.399999999999999</c:v>
                </c:pt>
                <c:pt idx="3">
                  <c:v>16.399999999999999</c:v>
                </c:pt>
                <c:pt idx="4">
                  <c:v>16.399999999999999</c:v>
                </c:pt>
                <c:pt idx="5">
                  <c:v>16.399999999999999</c:v>
                </c:pt>
                <c:pt idx="6">
                  <c:v>16.399999999999999</c:v>
                </c:pt>
                <c:pt idx="7">
                  <c:v>16.399999999999999</c:v>
                </c:pt>
                <c:pt idx="8">
                  <c:v>16.399999999999999</c:v>
                </c:pt>
                <c:pt idx="9">
                  <c:v>16.399999999999999</c:v>
                </c:pt>
                <c:pt idx="10">
                  <c:v>16.399999999999999</c:v>
                </c:pt>
                <c:pt idx="11">
                  <c:v>16.399999999999999</c:v>
                </c:pt>
                <c:pt idx="12">
                  <c:v>16.399999999999999</c:v>
                </c:pt>
                <c:pt idx="13">
                  <c:v>16.399999999999999</c:v>
                </c:pt>
                <c:pt idx="14">
                  <c:v>16.399999999999999</c:v>
                </c:pt>
                <c:pt idx="15">
                  <c:v>16.399999999999999</c:v>
                </c:pt>
                <c:pt idx="16">
                  <c:v>16.399999999999999</c:v>
                </c:pt>
                <c:pt idx="17">
                  <c:v>16.399999999999999</c:v>
                </c:pt>
                <c:pt idx="18">
                  <c:v>16.399999999999999</c:v>
                </c:pt>
                <c:pt idx="19">
                  <c:v>16.399999999999999</c:v>
                </c:pt>
                <c:pt idx="20">
                  <c:v>16.399999999999999</c:v>
                </c:pt>
                <c:pt idx="21">
                  <c:v>16.399999999999999</c:v>
                </c:pt>
                <c:pt idx="22">
                  <c:v>16.399999999999999</c:v>
                </c:pt>
                <c:pt idx="23">
                  <c:v>16.399999999999999</c:v>
                </c:pt>
                <c:pt idx="24">
                  <c:v>16.399999999999999</c:v>
                </c:pt>
                <c:pt idx="25">
                  <c:v>16.399999999999999</c:v>
                </c:pt>
                <c:pt idx="26">
                  <c:v>16.399999999999999</c:v>
                </c:pt>
                <c:pt idx="27">
                  <c:v>16.399999999999999</c:v>
                </c:pt>
                <c:pt idx="28">
                  <c:v>16.399999999999999</c:v>
                </c:pt>
                <c:pt idx="29">
                  <c:v>16.399999999999999</c:v>
                </c:pt>
                <c:pt idx="30">
                  <c:v>16.399999999999999</c:v>
                </c:pt>
                <c:pt idx="31">
                  <c:v>16.399999999999999</c:v>
                </c:pt>
                <c:pt idx="32">
                  <c:v>16.399999999999999</c:v>
                </c:pt>
                <c:pt idx="33">
                  <c:v>16.399999999999999</c:v>
                </c:pt>
                <c:pt idx="34">
                  <c:v>16.399999999999999</c:v>
                </c:pt>
                <c:pt idx="35">
                  <c:v>16.399999999999999</c:v>
                </c:pt>
                <c:pt idx="36">
                  <c:v>16.399999999999999</c:v>
                </c:pt>
                <c:pt idx="37">
                  <c:v>16.399999999999999</c:v>
                </c:pt>
                <c:pt idx="38">
                  <c:v>16.399999999999999</c:v>
                </c:pt>
                <c:pt idx="39">
                  <c:v>16.399999999999999</c:v>
                </c:pt>
                <c:pt idx="41">
                  <c:v>94</c:v>
                </c:pt>
                <c:pt idx="42">
                  <c:v>94</c:v>
                </c:pt>
                <c:pt idx="43">
                  <c:v>94</c:v>
                </c:pt>
                <c:pt idx="44">
                  <c:v>94</c:v>
                </c:pt>
                <c:pt idx="45">
                  <c:v>94</c:v>
                </c:pt>
                <c:pt idx="46">
                  <c:v>94</c:v>
                </c:pt>
                <c:pt idx="47">
                  <c:v>94</c:v>
                </c:pt>
                <c:pt idx="48">
                  <c:v>94</c:v>
                </c:pt>
                <c:pt idx="49">
                  <c:v>94</c:v>
                </c:pt>
                <c:pt idx="50">
                  <c:v>94</c:v>
                </c:pt>
                <c:pt idx="51">
                  <c:v>94</c:v>
                </c:pt>
                <c:pt idx="52">
                  <c:v>94</c:v>
                </c:pt>
                <c:pt idx="53">
                  <c:v>94</c:v>
                </c:pt>
                <c:pt idx="54">
                  <c:v>94</c:v>
                </c:pt>
                <c:pt idx="55">
                  <c:v>94</c:v>
                </c:pt>
                <c:pt idx="56">
                  <c:v>94</c:v>
                </c:pt>
                <c:pt idx="57">
                  <c:v>94</c:v>
                </c:pt>
                <c:pt idx="58">
                  <c:v>94</c:v>
                </c:pt>
                <c:pt idx="59">
                  <c:v>94</c:v>
                </c:pt>
                <c:pt idx="60">
                  <c:v>94</c:v>
                </c:pt>
                <c:pt idx="61">
                  <c:v>94</c:v>
                </c:pt>
                <c:pt idx="62">
                  <c:v>94</c:v>
                </c:pt>
                <c:pt idx="63">
                  <c:v>94</c:v>
                </c:pt>
                <c:pt idx="64">
                  <c:v>94</c:v>
                </c:pt>
                <c:pt idx="65">
                  <c:v>94</c:v>
                </c:pt>
                <c:pt idx="66">
                  <c:v>94</c:v>
                </c:pt>
                <c:pt idx="67">
                  <c:v>94</c:v>
                </c:pt>
                <c:pt idx="68">
                  <c:v>94</c:v>
                </c:pt>
                <c:pt idx="69">
                  <c:v>94</c:v>
                </c:pt>
                <c:pt idx="70">
                  <c:v>94</c:v>
                </c:pt>
                <c:pt idx="71">
                  <c:v>94</c:v>
                </c:pt>
                <c:pt idx="72">
                  <c:v>94</c:v>
                </c:pt>
                <c:pt idx="73">
                  <c:v>94</c:v>
                </c:pt>
                <c:pt idx="74">
                  <c:v>94</c:v>
                </c:pt>
                <c:pt idx="75">
                  <c:v>94</c:v>
                </c:pt>
                <c:pt idx="76">
                  <c:v>94</c:v>
                </c:pt>
                <c:pt idx="77">
                  <c:v>94</c:v>
                </c:pt>
                <c:pt idx="78">
                  <c:v>94</c:v>
                </c:pt>
                <c:pt idx="79">
                  <c:v>94</c:v>
                </c:pt>
                <c:pt idx="80">
                  <c:v>94</c:v>
                </c:pt>
                <c:pt idx="81">
                  <c:v>94</c:v>
                </c:pt>
                <c:pt idx="82">
                  <c:v>94</c:v>
                </c:pt>
                <c:pt idx="83">
                  <c:v>94</c:v>
                </c:pt>
                <c:pt idx="84">
                  <c:v>94</c:v>
                </c:pt>
                <c:pt idx="85">
                  <c:v>94</c:v>
                </c:pt>
                <c:pt idx="86">
                  <c:v>94</c:v>
                </c:pt>
                <c:pt idx="87">
                  <c:v>94</c:v>
                </c:pt>
                <c:pt idx="88">
                  <c:v>94</c:v>
                </c:pt>
                <c:pt idx="89">
                  <c:v>94</c:v>
                </c:pt>
                <c:pt idx="90">
                  <c:v>94</c:v>
                </c:pt>
                <c:pt idx="91">
                  <c:v>94</c:v>
                </c:pt>
                <c:pt idx="92">
                  <c:v>94</c:v>
                </c:pt>
                <c:pt idx="93">
                  <c:v>94</c:v>
                </c:pt>
                <c:pt idx="94">
                  <c:v>94</c:v>
                </c:pt>
                <c:pt idx="95">
                  <c:v>94</c:v>
                </c:pt>
                <c:pt idx="96">
                  <c:v>94</c:v>
                </c:pt>
                <c:pt idx="97">
                  <c:v>94</c:v>
                </c:pt>
                <c:pt idx="98">
                  <c:v>94</c:v>
                </c:pt>
                <c:pt idx="99">
                  <c:v>94</c:v>
                </c:pt>
                <c:pt idx="100">
                  <c:v>94</c:v>
                </c:pt>
                <c:pt idx="101">
                  <c:v>94</c:v>
                </c:pt>
                <c:pt idx="102">
                  <c:v>94</c:v>
                </c:pt>
                <c:pt idx="103">
                  <c:v>94</c:v>
                </c:pt>
                <c:pt idx="104">
                  <c:v>94</c:v>
                </c:pt>
                <c:pt idx="105">
                  <c:v>94</c:v>
                </c:pt>
                <c:pt idx="106">
                  <c:v>94</c:v>
                </c:pt>
                <c:pt idx="107">
                  <c:v>94</c:v>
                </c:pt>
                <c:pt idx="108">
                  <c:v>94</c:v>
                </c:pt>
                <c:pt idx="109">
                  <c:v>94</c:v>
                </c:pt>
                <c:pt idx="110">
                  <c:v>94</c:v>
                </c:pt>
                <c:pt idx="111">
                  <c:v>94</c:v>
                </c:pt>
                <c:pt idx="112">
                  <c:v>94</c:v>
                </c:pt>
                <c:pt idx="113">
                  <c:v>94</c:v>
                </c:pt>
                <c:pt idx="114">
                  <c:v>94</c:v>
                </c:pt>
                <c:pt idx="115">
                  <c:v>94</c:v>
                </c:pt>
                <c:pt idx="116">
                  <c:v>94</c:v>
                </c:pt>
                <c:pt idx="117">
                  <c:v>94</c:v>
                </c:pt>
                <c:pt idx="118">
                  <c:v>94</c:v>
                </c:pt>
                <c:pt idx="119">
                  <c:v>94</c:v>
                </c:pt>
                <c:pt idx="120">
                  <c:v>94</c:v>
                </c:pt>
                <c:pt idx="121">
                  <c:v>94</c:v>
                </c:pt>
                <c:pt idx="122">
                  <c:v>94</c:v>
                </c:pt>
                <c:pt idx="123">
                  <c:v>94</c:v>
                </c:pt>
                <c:pt idx="124">
                  <c:v>94</c:v>
                </c:pt>
                <c:pt idx="126">
                  <c:v>94</c:v>
                </c:pt>
                <c:pt idx="127">
                  <c:v>94</c:v>
                </c:pt>
                <c:pt idx="128">
                  <c:v>94</c:v>
                </c:pt>
                <c:pt idx="129">
                  <c:v>94</c:v>
                </c:pt>
                <c:pt idx="130">
                  <c:v>94</c:v>
                </c:pt>
                <c:pt idx="131">
                  <c:v>94</c:v>
                </c:pt>
                <c:pt idx="132">
                  <c:v>94</c:v>
                </c:pt>
                <c:pt idx="133">
                  <c:v>94</c:v>
                </c:pt>
                <c:pt idx="134">
                  <c:v>94</c:v>
                </c:pt>
                <c:pt idx="135">
                  <c:v>94</c:v>
                </c:pt>
                <c:pt idx="136">
                  <c:v>94</c:v>
                </c:pt>
                <c:pt idx="137">
                  <c:v>94</c:v>
                </c:pt>
                <c:pt idx="138">
                  <c:v>94</c:v>
                </c:pt>
                <c:pt idx="139">
                  <c:v>94</c:v>
                </c:pt>
                <c:pt idx="140">
                  <c:v>94</c:v>
                </c:pt>
                <c:pt idx="141">
                  <c:v>94</c:v>
                </c:pt>
                <c:pt idx="142">
                  <c:v>94</c:v>
                </c:pt>
                <c:pt idx="143">
                  <c:v>94</c:v>
                </c:pt>
                <c:pt idx="144">
                  <c:v>94</c:v>
                </c:pt>
                <c:pt idx="145">
                  <c:v>94</c:v>
                </c:pt>
                <c:pt idx="146">
                  <c:v>94</c:v>
                </c:pt>
                <c:pt idx="147">
                  <c:v>94</c:v>
                </c:pt>
                <c:pt idx="148">
                  <c:v>94</c:v>
                </c:pt>
                <c:pt idx="149">
                  <c:v>94</c:v>
                </c:pt>
                <c:pt idx="150">
                  <c:v>94</c:v>
                </c:pt>
                <c:pt idx="151">
                  <c:v>94</c:v>
                </c:pt>
                <c:pt idx="152">
                  <c:v>94</c:v>
                </c:pt>
                <c:pt idx="153">
                  <c:v>94</c:v>
                </c:pt>
                <c:pt idx="154">
                  <c:v>94</c:v>
                </c:pt>
                <c:pt idx="155">
                  <c:v>94</c:v>
                </c:pt>
                <c:pt idx="156">
                  <c:v>94</c:v>
                </c:pt>
                <c:pt idx="157">
                  <c:v>94</c:v>
                </c:pt>
                <c:pt idx="158">
                  <c:v>94</c:v>
                </c:pt>
                <c:pt idx="159">
                  <c:v>94</c:v>
                </c:pt>
                <c:pt idx="160">
                  <c:v>94</c:v>
                </c:pt>
                <c:pt idx="161">
                  <c:v>94</c:v>
                </c:pt>
                <c:pt idx="162">
                  <c:v>94</c:v>
                </c:pt>
                <c:pt idx="163">
                  <c:v>94</c:v>
                </c:pt>
                <c:pt idx="164">
                  <c:v>94</c:v>
                </c:pt>
                <c:pt idx="165">
                  <c:v>94</c:v>
                </c:pt>
                <c:pt idx="166">
                  <c:v>94</c:v>
                </c:pt>
                <c:pt idx="167">
                  <c:v>94</c:v>
                </c:pt>
                <c:pt idx="168">
                  <c:v>94</c:v>
                </c:pt>
                <c:pt idx="169">
                  <c:v>94</c:v>
                </c:pt>
                <c:pt idx="170">
                  <c:v>94</c:v>
                </c:pt>
                <c:pt idx="171">
                  <c:v>94</c:v>
                </c:pt>
                <c:pt idx="172">
                  <c:v>94</c:v>
                </c:pt>
                <c:pt idx="173">
                  <c:v>94</c:v>
                </c:pt>
                <c:pt idx="174">
                  <c:v>94</c:v>
                </c:pt>
                <c:pt idx="175">
                  <c:v>94</c:v>
                </c:pt>
                <c:pt idx="176">
                  <c:v>94</c:v>
                </c:pt>
                <c:pt idx="177">
                  <c:v>94</c:v>
                </c:pt>
                <c:pt idx="178">
                  <c:v>94</c:v>
                </c:pt>
                <c:pt idx="179">
                  <c:v>94</c:v>
                </c:pt>
                <c:pt idx="180">
                  <c:v>94</c:v>
                </c:pt>
                <c:pt idx="181">
                  <c:v>94</c:v>
                </c:pt>
                <c:pt idx="182">
                  <c:v>94</c:v>
                </c:pt>
                <c:pt idx="183">
                  <c:v>94</c:v>
                </c:pt>
                <c:pt idx="184">
                  <c:v>94</c:v>
                </c:pt>
                <c:pt idx="185">
                  <c:v>94</c:v>
                </c:pt>
                <c:pt idx="186">
                  <c:v>94</c:v>
                </c:pt>
                <c:pt idx="187">
                  <c:v>94</c:v>
                </c:pt>
                <c:pt idx="188">
                  <c:v>94</c:v>
                </c:pt>
                <c:pt idx="189">
                  <c:v>94</c:v>
                </c:pt>
                <c:pt idx="191">
                  <c:v>104</c:v>
                </c:pt>
                <c:pt idx="192">
                  <c:v>104</c:v>
                </c:pt>
                <c:pt idx="193">
                  <c:v>104</c:v>
                </c:pt>
                <c:pt idx="194">
                  <c:v>104</c:v>
                </c:pt>
                <c:pt idx="195">
                  <c:v>104</c:v>
                </c:pt>
                <c:pt idx="196">
                  <c:v>104</c:v>
                </c:pt>
                <c:pt idx="197">
                  <c:v>104</c:v>
                </c:pt>
                <c:pt idx="198">
                  <c:v>104</c:v>
                </c:pt>
                <c:pt idx="199">
                  <c:v>104</c:v>
                </c:pt>
                <c:pt idx="200">
                  <c:v>104</c:v>
                </c:pt>
                <c:pt idx="201">
                  <c:v>104</c:v>
                </c:pt>
                <c:pt idx="202">
                  <c:v>104</c:v>
                </c:pt>
                <c:pt idx="203">
                  <c:v>104</c:v>
                </c:pt>
                <c:pt idx="204">
                  <c:v>104</c:v>
                </c:pt>
                <c:pt idx="205">
                  <c:v>104</c:v>
                </c:pt>
                <c:pt idx="206">
                  <c:v>104</c:v>
                </c:pt>
                <c:pt idx="207">
                  <c:v>104</c:v>
                </c:pt>
                <c:pt idx="208">
                  <c:v>104</c:v>
                </c:pt>
                <c:pt idx="209">
                  <c:v>104</c:v>
                </c:pt>
                <c:pt idx="210">
                  <c:v>104</c:v>
                </c:pt>
                <c:pt idx="211">
                  <c:v>104</c:v>
                </c:pt>
                <c:pt idx="212">
                  <c:v>104</c:v>
                </c:pt>
                <c:pt idx="213">
                  <c:v>104</c:v>
                </c:pt>
                <c:pt idx="214">
                  <c:v>104</c:v>
                </c:pt>
                <c:pt idx="215">
                  <c:v>104</c:v>
                </c:pt>
                <c:pt idx="216">
                  <c:v>104</c:v>
                </c:pt>
                <c:pt idx="217">
                  <c:v>104</c:v>
                </c:pt>
                <c:pt idx="218">
                  <c:v>104</c:v>
                </c:pt>
                <c:pt idx="219">
                  <c:v>104</c:v>
                </c:pt>
                <c:pt idx="220">
                  <c:v>104</c:v>
                </c:pt>
                <c:pt idx="221">
                  <c:v>104</c:v>
                </c:pt>
                <c:pt idx="222">
                  <c:v>104</c:v>
                </c:pt>
                <c:pt idx="223">
                  <c:v>104</c:v>
                </c:pt>
                <c:pt idx="224">
                  <c:v>132</c:v>
                </c:pt>
                <c:pt idx="225">
                  <c:v>104</c:v>
                </c:pt>
                <c:pt idx="226">
                  <c:v>104</c:v>
                </c:pt>
                <c:pt idx="227">
                  <c:v>104</c:v>
                </c:pt>
                <c:pt idx="228">
                  <c:v>104</c:v>
                </c:pt>
                <c:pt idx="230">
                  <c:v>11</c:v>
                </c:pt>
                <c:pt idx="231">
                  <c:v>24</c:v>
                </c:pt>
                <c:pt idx="232">
                  <c:v>24</c:v>
                </c:pt>
                <c:pt idx="233">
                  <c:v>26</c:v>
                </c:pt>
                <c:pt idx="234">
                  <c:v>26</c:v>
                </c:pt>
                <c:pt idx="235">
                  <c:v>26</c:v>
                </c:pt>
                <c:pt idx="236">
                  <c:v>26</c:v>
                </c:pt>
                <c:pt idx="237">
                  <c:v>73</c:v>
                </c:pt>
                <c:pt idx="238">
                  <c:v>81</c:v>
                </c:pt>
                <c:pt idx="239">
                  <c:v>101</c:v>
                </c:pt>
                <c:pt idx="240">
                  <c:v>105</c:v>
                </c:pt>
                <c:pt idx="241">
                  <c:v>105</c:v>
                </c:pt>
                <c:pt idx="242">
                  <c:v>105</c:v>
                </c:pt>
                <c:pt idx="243">
                  <c:v>105</c:v>
                </c:pt>
                <c:pt idx="244">
                  <c:v>106</c:v>
                </c:pt>
                <c:pt idx="245">
                  <c:v>122</c:v>
                </c:pt>
                <c:pt idx="246">
                  <c:v>136</c:v>
                </c:pt>
                <c:pt idx="247">
                  <c:v>138</c:v>
                </c:pt>
                <c:pt idx="248">
                  <c:v>138</c:v>
                </c:pt>
                <c:pt idx="249">
                  <c:v>138</c:v>
                </c:pt>
                <c:pt idx="250">
                  <c:v>138</c:v>
                </c:pt>
                <c:pt idx="251">
                  <c:v>172</c:v>
                </c:pt>
                <c:pt idx="253">
                  <c:v>63.8</c:v>
                </c:pt>
                <c:pt idx="254">
                  <c:v>63.8</c:v>
                </c:pt>
                <c:pt idx="255">
                  <c:v>63.8</c:v>
                </c:pt>
                <c:pt idx="256">
                  <c:v>63.8</c:v>
                </c:pt>
                <c:pt idx="257">
                  <c:v>63.8</c:v>
                </c:pt>
                <c:pt idx="258">
                  <c:v>63.8</c:v>
                </c:pt>
                <c:pt idx="259">
                  <c:v>63.8</c:v>
                </c:pt>
                <c:pt idx="260">
                  <c:v>63.8</c:v>
                </c:pt>
                <c:pt idx="261">
                  <c:v>63.8</c:v>
                </c:pt>
                <c:pt idx="262">
                  <c:v>63.8</c:v>
                </c:pt>
                <c:pt idx="263">
                  <c:v>63.8</c:v>
                </c:pt>
                <c:pt idx="264">
                  <c:v>63.8</c:v>
                </c:pt>
                <c:pt idx="265">
                  <c:v>63.8</c:v>
                </c:pt>
                <c:pt idx="266">
                  <c:v>63.8</c:v>
                </c:pt>
                <c:pt idx="267">
                  <c:v>63.8</c:v>
                </c:pt>
                <c:pt idx="268">
                  <c:v>63.8</c:v>
                </c:pt>
                <c:pt idx="269">
                  <c:v>63.8</c:v>
                </c:pt>
                <c:pt idx="270">
                  <c:v>63.8</c:v>
                </c:pt>
                <c:pt idx="271">
                  <c:v>63.8</c:v>
                </c:pt>
                <c:pt idx="272">
                  <c:v>63.8</c:v>
                </c:pt>
                <c:pt idx="273">
                  <c:v>63.8</c:v>
                </c:pt>
                <c:pt idx="274">
                  <c:v>63.8</c:v>
                </c:pt>
                <c:pt idx="275">
                  <c:v>63.8</c:v>
                </c:pt>
                <c:pt idx="276">
                  <c:v>63.8</c:v>
                </c:pt>
                <c:pt idx="277">
                  <c:v>63.8</c:v>
                </c:pt>
                <c:pt idx="278">
                  <c:v>63.8</c:v>
                </c:pt>
                <c:pt idx="279">
                  <c:v>63.8</c:v>
                </c:pt>
                <c:pt idx="280">
                  <c:v>63.8</c:v>
                </c:pt>
                <c:pt idx="281">
                  <c:v>63.8</c:v>
                </c:pt>
                <c:pt idx="282">
                  <c:v>63.8</c:v>
                </c:pt>
                <c:pt idx="283">
                  <c:v>63.8</c:v>
                </c:pt>
                <c:pt idx="284">
                  <c:v>63.8</c:v>
                </c:pt>
                <c:pt idx="285">
                  <c:v>63.8</c:v>
                </c:pt>
                <c:pt idx="286">
                  <c:v>63.8</c:v>
                </c:pt>
                <c:pt idx="287">
                  <c:v>63.8</c:v>
                </c:pt>
                <c:pt idx="288">
                  <c:v>63.8</c:v>
                </c:pt>
                <c:pt idx="289">
                  <c:v>63.8</c:v>
                </c:pt>
                <c:pt idx="290">
                  <c:v>63.8</c:v>
                </c:pt>
                <c:pt idx="291">
                  <c:v>63.8</c:v>
                </c:pt>
                <c:pt idx="292">
                  <c:v>63.8</c:v>
                </c:pt>
                <c:pt idx="293">
                  <c:v>63.8</c:v>
                </c:pt>
                <c:pt idx="294">
                  <c:v>63.8</c:v>
                </c:pt>
                <c:pt idx="295">
                  <c:v>63.8</c:v>
                </c:pt>
                <c:pt idx="296">
                  <c:v>63.8</c:v>
                </c:pt>
                <c:pt idx="297">
                  <c:v>63.8</c:v>
                </c:pt>
                <c:pt idx="298">
                  <c:v>63.8</c:v>
                </c:pt>
                <c:pt idx="299">
                  <c:v>63.8</c:v>
                </c:pt>
                <c:pt idx="300">
                  <c:v>63.8</c:v>
                </c:pt>
                <c:pt idx="301">
                  <c:v>63.8</c:v>
                </c:pt>
                <c:pt idx="302">
                  <c:v>63.8</c:v>
                </c:pt>
                <c:pt idx="303">
                  <c:v>63.8</c:v>
                </c:pt>
                <c:pt idx="304">
                  <c:v>63.8</c:v>
                </c:pt>
                <c:pt idx="305">
                  <c:v>63.8</c:v>
                </c:pt>
                <c:pt idx="306">
                  <c:v>63.8</c:v>
                </c:pt>
                <c:pt idx="307">
                  <c:v>63.8</c:v>
                </c:pt>
                <c:pt idx="308">
                  <c:v>63.8</c:v>
                </c:pt>
                <c:pt idx="309">
                  <c:v>63.8</c:v>
                </c:pt>
                <c:pt idx="310">
                  <c:v>63.8</c:v>
                </c:pt>
                <c:pt idx="311">
                  <c:v>63.8</c:v>
                </c:pt>
                <c:pt idx="312">
                  <c:v>63.8</c:v>
                </c:pt>
                <c:pt idx="313">
                  <c:v>63.8</c:v>
                </c:pt>
                <c:pt idx="314">
                  <c:v>63.8</c:v>
                </c:pt>
                <c:pt idx="315">
                  <c:v>63.8</c:v>
                </c:pt>
                <c:pt idx="316">
                  <c:v>63.8</c:v>
                </c:pt>
                <c:pt idx="317">
                  <c:v>63.8</c:v>
                </c:pt>
                <c:pt idx="318">
                  <c:v>63.8</c:v>
                </c:pt>
                <c:pt idx="319">
                  <c:v>63.8</c:v>
                </c:pt>
                <c:pt idx="320">
                  <c:v>63.8</c:v>
                </c:pt>
                <c:pt idx="321">
                  <c:v>63.8</c:v>
                </c:pt>
                <c:pt idx="322">
                  <c:v>63.8</c:v>
                </c:pt>
                <c:pt idx="323">
                  <c:v>63.8</c:v>
                </c:pt>
                <c:pt idx="324">
                  <c:v>63.8</c:v>
                </c:pt>
                <c:pt idx="325">
                  <c:v>63.8</c:v>
                </c:pt>
                <c:pt idx="326">
                  <c:v>63.8</c:v>
                </c:pt>
                <c:pt idx="327">
                  <c:v>63.8</c:v>
                </c:pt>
                <c:pt idx="328">
                  <c:v>63.8</c:v>
                </c:pt>
                <c:pt idx="329">
                  <c:v>63.8</c:v>
                </c:pt>
                <c:pt idx="330">
                  <c:v>63.8</c:v>
                </c:pt>
                <c:pt idx="331">
                  <c:v>63.8</c:v>
                </c:pt>
                <c:pt idx="332">
                  <c:v>63.8</c:v>
                </c:pt>
                <c:pt idx="333">
                  <c:v>63.8</c:v>
                </c:pt>
                <c:pt idx="334">
                  <c:v>63.8</c:v>
                </c:pt>
                <c:pt idx="335">
                  <c:v>63.8</c:v>
                </c:pt>
                <c:pt idx="336">
                  <c:v>63.8</c:v>
                </c:pt>
                <c:pt idx="337">
                  <c:v>63.8</c:v>
                </c:pt>
                <c:pt idx="338">
                  <c:v>63.8</c:v>
                </c:pt>
                <c:pt idx="339">
                  <c:v>63.8</c:v>
                </c:pt>
                <c:pt idx="340">
                  <c:v>63.8</c:v>
                </c:pt>
                <c:pt idx="341">
                  <c:v>63.8</c:v>
                </c:pt>
                <c:pt idx="342">
                  <c:v>63.8</c:v>
                </c:pt>
                <c:pt idx="343">
                  <c:v>63.8</c:v>
                </c:pt>
                <c:pt idx="344">
                  <c:v>63.8</c:v>
                </c:pt>
                <c:pt idx="345">
                  <c:v>63.8</c:v>
                </c:pt>
                <c:pt idx="346">
                  <c:v>63.8</c:v>
                </c:pt>
                <c:pt idx="347">
                  <c:v>63.8</c:v>
                </c:pt>
                <c:pt idx="348">
                  <c:v>63.8</c:v>
                </c:pt>
                <c:pt idx="349">
                  <c:v>63.8</c:v>
                </c:pt>
                <c:pt idx="350">
                  <c:v>63.8</c:v>
                </c:pt>
                <c:pt idx="351">
                  <c:v>63.8</c:v>
                </c:pt>
                <c:pt idx="352">
                  <c:v>63.8</c:v>
                </c:pt>
                <c:pt idx="353">
                  <c:v>63.8</c:v>
                </c:pt>
                <c:pt idx="354">
                  <c:v>63.8</c:v>
                </c:pt>
                <c:pt idx="355">
                  <c:v>63.8</c:v>
                </c:pt>
                <c:pt idx="356">
                  <c:v>63.8</c:v>
                </c:pt>
                <c:pt idx="357">
                  <c:v>63.8</c:v>
                </c:pt>
                <c:pt idx="358">
                  <c:v>63.8</c:v>
                </c:pt>
                <c:pt idx="359">
                  <c:v>63.8</c:v>
                </c:pt>
                <c:pt idx="360">
                  <c:v>63.8</c:v>
                </c:pt>
                <c:pt idx="361">
                  <c:v>63.8</c:v>
                </c:pt>
                <c:pt idx="362">
                  <c:v>63.8</c:v>
                </c:pt>
                <c:pt idx="363">
                  <c:v>63.8</c:v>
                </c:pt>
                <c:pt idx="364">
                  <c:v>63.8</c:v>
                </c:pt>
                <c:pt idx="365">
                  <c:v>63.8</c:v>
                </c:pt>
                <c:pt idx="366">
                  <c:v>63.8</c:v>
                </c:pt>
                <c:pt idx="367">
                  <c:v>63.8</c:v>
                </c:pt>
                <c:pt idx="368">
                  <c:v>63.8</c:v>
                </c:pt>
                <c:pt idx="369">
                  <c:v>63.8</c:v>
                </c:pt>
                <c:pt idx="370">
                  <c:v>63.8</c:v>
                </c:pt>
                <c:pt idx="371">
                  <c:v>63.8</c:v>
                </c:pt>
                <c:pt idx="372">
                  <c:v>63.8</c:v>
                </c:pt>
                <c:pt idx="373">
                  <c:v>63.8</c:v>
                </c:pt>
                <c:pt idx="374">
                  <c:v>63.8</c:v>
                </c:pt>
                <c:pt idx="375">
                  <c:v>63.8</c:v>
                </c:pt>
                <c:pt idx="376">
                  <c:v>63.8</c:v>
                </c:pt>
                <c:pt idx="377">
                  <c:v>63.8</c:v>
                </c:pt>
                <c:pt idx="378">
                  <c:v>63.8</c:v>
                </c:pt>
                <c:pt idx="379">
                  <c:v>63.8</c:v>
                </c:pt>
                <c:pt idx="380">
                  <c:v>63.8</c:v>
                </c:pt>
                <c:pt idx="381">
                  <c:v>63.8</c:v>
                </c:pt>
                <c:pt idx="382">
                  <c:v>63.8</c:v>
                </c:pt>
                <c:pt idx="383">
                  <c:v>63.8</c:v>
                </c:pt>
                <c:pt idx="384">
                  <c:v>63.8</c:v>
                </c:pt>
                <c:pt idx="385">
                  <c:v>63.8</c:v>
                </c:pt>
                <c:pt idx="386">
                  <c:v>63.8</c:v>
                </c:pt>
                <c:pt idx="387">
                  <c:v>63.8</c:v>
                </c:pt>
                <c:pt idx="388">
                  <c:v>63.8</c:v>
                </c:pt>
                <c:pt idx="389">
                  <c:v>63.8</c:v>
                </c:pt>
                <c:pt idx="390">
                  <c:v>63.8</c:v>
                </c:pt>
                <c:pt idx="391">
                  <c:v>63.8</c:v>
                </c:pt>
                <c:pt idx="392">
                  <c:v>63.8</c:v>
                </c:pt>
                <c:pt idx="393">
                  <c:v>63.8</c:v>
                </c:pt>
                <c:pt idx="394">
                  <c:v>73.84</c:v>
                </c:pt>
                <c:pt idx="395">
                  <c:v>73.84</c:v>
                </c:pt>
                <c:pt idx="396">
                  <c:v>73.84</c:v>
                </c:pt>
                <c:pt idx="397">
                  <c:v>73.84</c:v>
                </c:pt>
                <c:pt idx="398">
                  <c:v>73.84</c:v>
                </c:pt>
                <c:pt idx="399">
                  <c:v>73.84</c:v>
                </c:pt>
                <c:pt idx="400">
                  <c:v>73.84</c:v>
                </c:pt>
                <c:pt idx="401">
                  <c:v>73.84</c:v>
                </c:pt>
                <c:pt idx="402">
                  <c:v>73.84</c:v>
                </c:pt>
                <c:pt idx="403">
                  <c:v>73.84</c:v>
                </c:pt>
                <c:pt idx="404">
                  <c:v>73.84</c:v>
                </c:pt>
                <c:pt idx="405">
                  <c:v>73.84</c:v>
                </c:pt>
                <c:pt idx="406">
                  <c:v>73.84</c:v>
                </c:pt>
                <c:pt idx="407">
                  <c:v>73.84</c:v>
                </c:pt>
                <c:pt idx="408">
                  <c:v>73.84</c:v>
                </c:pt>
                <c:pt idx="409">
                  <c:v>73.84</c:v>
                </c:pt>
                <c:pt idx="410">
                  <c:v>73.84</c:v>
                </c:pt>
                <c:pt idx="411">
                  <c:v>73.84</c:v>
                </c:pt>
                <c:pt idx="412">
                  <c:v>73.84</c:v>
                </c:pt>
                <c:pt idx="413">
                  <c:v>73.84</c:v>
                </c:pt>
                <c:pt idx="414">
                  <c:v>73.84</c:v>
                </c:pt>
                <c:pt idx="415">
                  <c:v>73.84</c:v>
                </c:pt>
                <c:pt idx="416">
                  <c:v>73.84</c:v>
                </c:pt>
                <c:pt idx="417">
                  <c:v>73.84</c:v>
                </c:pt>
                <c:pt idx="418">
                  <c:v>73.84</c:v>
                </c:pt>
                <c:pt idx="419">
                  <c:v>73.84</c:v>
                </c:pt>
                <c:pt idx="420">
                  <c:v>73.84</c:v>
                </c:pt>
                <c:pt idx="421">
                  <c:v>73.84</c:v>
                </c:pt>
                <c:pt idx="422">
                  <c:v>73.84</c:v>
                </c:pt>
                <c:pt idx="423">
                  <c:v>73.84</c:v>
                </c:pt>
                <c:pt idx="424">
                  <c:v>73.84</c:v>
                </c:pt>
                <c:pt idx="425">
                  <c:v>73.84</c:v>
                </c:pt>
                <c:pt idx="426">
                  <c:v>73.84</c:v>
                </c:pt>
                <c:pt idx="427">
                  <c:v>73.84</c:v>
                </c:pt>
                <c:pt idx="428">
                  <c:v>73.84</c:v>
                </c:pt>
                <c:pt idx="429">
                  <c:v>73.84</c:v>
                </c:pt>
                <c:pt idx="430">
                  <c:v>73.84</c:v>
                </c:pt>
                <c:pt idx="431">
                  <c:v>73.84</c:v>
                </c:pt>
                <c:pt idx="432">
                  <c:v>73.84</c:v>
                </c:pt>
                <c:pt idx="433">
                  <c:v>73.84</c:v>
                </c:pt>
                <c:pt idx="434">
                  <c:v>73.84</c:v>
                </c:pt>
                <c:pt idx="435">
                  <c:v>73.84</c:v>
                </c:pt>
                <c:pt idx="436">
                  <c:v>73.84</c:v>
                </c:pt>
                <c:pt idx="437">
                  <c:v>73.84</c:v>
                </c:pt>
                <c:pt idx="438">
                  <c:v>73.84</c:v>
                </c:pt>
                <c:pt idx="439">
                  <c:v>73.84</c:v>
                </c:pt>
                <c:pt idx="440">
                  <c:v>73.84</c:v>
                </c:pt>
                <c:pt idx="441">
                  <c:v>73.84</c:v>
                </c:pt>
                <c:pt idx="442">
                  <c:v>73.84</c:v>
                </c:pt>
                <c:pt idx="443">
                  <c:v>73.84</c:v>
                </c:pt>
                <c:pt idx="444">
                  <c:v>73.84</c:v>
                </c:pt>
                <c:pt idx="445">
                  <c:v>73.84</c:v>
                </c:pt>
                <c:pt idx="446">
                  <c:v>73.84</c:v>
                </c:pt>
                <c:pt idx="447">
                  <c:v>73.84</c:v>
                </c:pt>
                <c:pt idx="448">
                  <c:v>73.84</c:v>
                </c:pt>
                <c:pt idx="449">
                  <c:v>73.84</c:v>
                </c:pt>
                <c:pt idx="450">
                  <c:v>73.84</c:v>
                </c:pt>
                <c:pt idx="451">
                  <c:v>73.84</c:v>
                </c:pt>
                <c:pt idx="452">
                  <c:v>73.84</c:v>
                </c:pt>
                <c:pt idx="453">
                  <c:v>73.84</c:v>
                </c:pt>
                <c:pt idx="454">
                  <c:v>73.84</c:v>
                </c:pt>
                <c:pt idx="455">
                  <c:v>73.84</c:v>
                </c:pt>
                <c:pt idx="456">
                  <c:v>73.84</c:v>
                </c:pt>
                <c:pt idx="457">
                  <c:v>73.84</c:v>
                </c:pt>
                <c:pt idx="458">
                  <c:v>73.84</c:v>
                </c:pt>
                <c:pt idx="459">
                  <c:v>73.84</c:v>
                </c:pt>
                <c:pt idx="460">
                  <c:v>73.84</c:v>
                </c:pt>
                <c:pt idx="461">
                  <c:v>73.84</c:v>
                </c:pt>
                <c:pt idx="462">
                  <c:v>73.84</c:v>
                </c:pt>
                <c:pt idx="463">
                  <c:v>73.84</c:v>
                </c:pt>
                <c:pt idx="464">
                  <c:v>73.84</c:v>
                </c:pt>
                <c:pt idx="465">
                  <c:v>73.84</c:v>
                </c:pt>
                <c:pt idx="466">
                  <c:v>73.84</c:v>
                </c:pt>
                <c:pt idx="467">
                  <c:v>73.84</c:v>
                </c:pt>
                <c:pt idx="468">
                  <c:v>73.84</c:v>
                </c:pt>
                <c:pt idx="469">
                  <c:v>73.84</c:v>
                </c:pt>
                <c:pt idx="470">
                  <c:v>73.84</c:v>
                </c:pt>
                <c:pt idx="471">
                  <c:v>73.84</c:v>
                </c:pt>
                <c:pt idx="472">
                  <c:v>73.84</c:v>
                </c:pt>
                <c:pt idx="473">
                  <c:v>73.84</c:v>
                </c:pt>
                <c:pt idx="474">
                  <c:v>73.84</c:v>
                </c:pt>
                <c:pt idx="475">
                  <c:v>73.84</c:v>
                </c:pt>
                <c:pt idx="476">
                  <c:v>73.84</c:v>
                </c:pt>
                <c:pt idx="477">
                  <c:v>73.84</c:v>
                </c:pt>
                <c:pt idx="478">
                  <c:v>73.84</c:v>
                </c:pt>
                <c:pt idx="479">
                  <c:v>73.84</c:v>
                </c:pt>
                <c:pt idx="480">
                  <c:v>73.84</c:v>
                </c:pt>
                <c:pt idx="481">
                  <c:v>73.84</c:v>
                </c:pt>
                <c:pt idx="482">
                  <c:v>73.84</c:v>
                </c:pt>
                <c:pt idx="483">
                  <c:v>73.84</c:v>
                </c:pt>
                <c:pt idx="484">
                  <c:v>73.84</c:v>
                </c:pt>
                <c:pt idx="485">
                  <c:v>73.84</c:v>
                </c:pt>
                <c:pt idx="486">
                  <c:v>73.84</c:v>
                </c:pt>
                <c:pt idx="487">
                  <c:v>73.84</c:v>
                </c:pt>
                <c:pt idx="488">
                  <c:v>73.84</c:v>
                </c:pt>
                <c:pt idx="489">
                  <c:v>73.84</c:v>
                </c:pt>
                <c:pt idx="490">
                  <c:v>73.84</c:v>
                </c:pt>
                <c:pt idx="491">
                  <c:v>73.84</c:v>
                </c:pt>
                <c:pt idx="492">
                  <c:v>73.84</c:v>
                </c:pt>
                <c:pt idx="493">
                  <c:v>73.84</c:v>
                </c:pt>
                <c:pt idx="494">
                  <c:v>73.84</c:v>
                </c:pt>
                <c:pt idx="495">
                  <c:v>73.84</c:v>
                </c:pt>
                <c:pt idx="496">
                  <c:v>73.84</c:v>
                </c:pt>
                <c:pt idx="497">
                  <c:v>73.84</c:v>
                </c:pt>
                <c:pt idx="498">
                  <c:v>73.84</c:v>
                </c:pt>
                <c:pt idx="499">
                  <c:v>73.84</c:v>
                </c:pt>
                <c:pt idx="500">
                  <c:v>73.84</c:v>
                </c:pt>
                <c:pt idx="501">
                  <c:v>73.84</c:v>
                </c:pt>
                <c:pt idx="502">
                  <c:v>73.84</c:v>
                </c:pt>
                <c:pt idx="503">
                  <c:v>73.84</c:v>
                </c:pt>
                <c:pt idx="504">
                  <c:v>73.84</c:v>
                </c:pt>
                <c:pt idx="505">
                  <c:v>73.84</c:v>
                </c:pt>
                <c:pt idx="506">
                  <c:v>73.84</c:v>
                </c:pt>
                <c:pt idx="507">
                  <c:v>73.84</c:v>
                </c:pt>
                <c:pt idx="508">
                  <c:v>73.84</c:v>
                </c:pt>
                <c:pt idx="509">
                  <c:v>73.84</c:v>
                </c:pt>
                <c:pt idx="510">
                  <c:v>73.84</c:v>
                </c:pt>
                <c:pt idx="511">
                  <c:v>73.84</c:v>
                </c:pt>
                <c:pt idx="512">
                  <c:v>73.84</c:v>
                </c:pt>
                <c:pt idx="513">
                  <c:v>73.84</c:v>
                </c:pt>
                <c:pt idx="514">
                  <c:v>73.84</c:v>
                </c:pt>
                <c:pt idx="515">
                  <c:v>73.84</c:v>
                </c:pt>
                <c:pt idx="516">
                  <c:v>73.84</c:v>
                </c:pt>
                <c:pt idx="517">
                  <c:v>73.84</c:v>
                </c:pt>
                <c:pt idx="518">
                  <c:v>73.84</c:v>
                </c:pt>
                <c:pt idx="519">
                  <c:v>73.84</c:v>
                </c:pt>
                <c:pt idx="520">
                  <c:v>73.84</c:v>
                </c:pt>
                <c:pt idx="521">
                  <c:v>73.84</c:v>
                </c:pt>
                <c:pt idx="522">
                  <c:v>73.84</c:v>
                </c:pt>
                <c:pt idx="523">
                  <c:v>73.84</c:v>
                </c:pt>
                <c:pt idx="524">
                  <c:v>73.84</c:v>
                </c:pt>
                <c:pt idx="525">
                  <c:v>73.84</c:v>
                </c:pt>
                <c:pt idx="526">
                  <c:v>73.84</c:v>
                </c:pt>
                <c:pt idx="527">
                  <c:v>73.84</c:v>
                </c:pt>
                <c:pt idx="528">
                  <c:v>73.84</c:v>
                </c:pt>
                <c:pt idx="529">
                  <c:v>73.84</c:v>
                </c:pt>
                <c:pt idx="530">
                  <c:v>73.84</c:v>
                </c:pt>
                <c:pt idx="531">
                  <c:v>73.84</c:v>
                </c:pt>
                <c:pt idx="532">
                  <c:v>73.84</c:v>
                </c:pt>
                <c:pt idx="533">
                  <c:v>73.84</c:v>
                </c:pt>
                <c:pt idx="534">
                  <c:v>73.84</c:v>
                </c:pt>
                <c:pt idx="535">
                  <c:v>73.84</c:v>
                </c:pt>
                <c:pt idx="536">
                  <c:v>73.84</c:v>
                </c:pt>
                <c:pt idx="537">
                  <c:v>73.84</c:v>
                </c:pt>
                <c:pt idx="538">
                  <c:v>73.84</c:v>
                </c:pt>
                <c:pt idx="539">
                  <c:v>73.84</c:v>
                </c:pt>
                <c:pt idx="540">
                  <c:v>73.84</c:v>
                </c:pt>
                <c:pt idx="541">
                  <c:v>73.84</c:v>
                </c:pt>
                <c:pt idx="542">
                  <c:v>73.84</c:v>
                </c:pt>
                <c:pt idx="543">
                  <c:v>114.2</c:v>
                </c:pt>
                <c:pt idx="544">
                  <c:v>114.2</c:v>
                </c:pt>
                <c:pt idx="545">
                  <c:v>114.2</c:v>
                </c:pt>
                <c:pt idx="546">
                  <c:v>114.2</c:v>
                </c:pt>
                <c:pt idx="547">
                  <c:v>114.2</c:v>
                </c:pt>
                <c:pt idx="548">
                  <c:v>114.2</c:v>
                </c:pt>
                <c:pt idx="549">
                  <c:v>114.2</c:v>
                </c:pt>
                <c:pt idx="550">
                  <c:v>114.2</c:v>
                </c:pt>
                <c:pt idx="551">
                  <c:v>114.2</c:v>
                </c:pt>
                <c:pt idx="552">
                  <c:v>114.2</c:v>
                </c:pt>
                <c:pt idx="553">
                  <c:v>114.2</c:v>
                </c:pt>
                <c:pt idx="554">
                  <c:v>114.2</c:v>
                </c:pt>
                <c:pt idx="555">
                  <c:v>114.2</c:v>
                </c:pt>
                <c:pt idx="556">
                  <c:v>114.2</c:v>
                </c:pt>
                <c:pt idx="557">
                  <c:v>114.2</c:v>
                </c:pt>
                <c:pt idx="558">
                  <c:v>114.2</c:v>
                </c:pt>
                <c:pt idx="559">
                  <c:v>114.2</c:v>
                </c:pt>
                <c:pt idx="560">
                  <c:v>114.2</c:v>
                </c:pt>
                <c:pt idx="561">
                  <c:v>114.2</c:v>
                </c:pt>
                <c:pt idx="562">
                  <c:v>114.2</c:v>
                </c:pt>
                <c:pt idx="563">
                  <c:v>114.2</c:v>
                </c:pt>
                <c:pt idx="564">
                  <c:v>114.2</c:v>
                </c:pt>
                <c:pt idx="565">
                  <c:v>114.2</c:v>
                </c:pt>
                <c:pt idx="566">
                  <c:v>114.2</c:v>
                </c:pt>
                <c:pt idx="567">
                  <c:v>114.2</c:v>
                </c:pt>
                <c:pt idx="568">
                  <c:v>114.2</c:v>
                </c:pt>
                <c:pt idx="569">
                  <c:v>114.2</c:v>
                </c:pt>
                <c:pt idx="570">
                  <c:v>114.2</c:v>
                </c:pt>
                <c:pt idx="571">
                  <c:v>114.2</c:v>
                </c:pt>
                <c:pt idx="572">
                  <c:v>114.2</c:v>
                </c:pt>
                <c:pt idx="573">
                  <c:v>114.2</c:v>
                </c:pt>
                <c:pt idx="574">
                  <c:v>114.2</c:v>
                </c:pt>
                <c:pt idx="575">
                  <c:v>114.2</c:v>
                </c:pt>
                <c:pt idx="576">
                  <c:v>114.2</c:v>
                </c:pt>
                <c:pt idx="577">
                  <c:v>114.2</c:v>
                </c:pt>
                <c:pt idx="578">
                  <c:v>114.2</c:v>
                </c:pt>
                <c:pt idx="579">
                  <c:v>114.2</c:v>
                </c:pt>
                <c:pt idx="580">
                  <c:v>114.2</c:v>
                </c:pt>
                <c:pt idx="581">
                  <c:v>114.2</c:v>
                </c:pt>
                <c:pt idx="582">
                  <c:v>114.2</c:v>
                </c:pt>
                <c:pt idx="583">
                  <c:v>114.2</c:v>
                </c:pt>
                <c:pt idx="584">
                  <c:v>114.2</c:v>
                </c:pt>
                <c:pt idx="585">
                  <c:v>114.2</c:v>
                </c:pt>
                <c:pt idx="586">
                  <c:v>114.2</c:v>
                </c:pt>
                <c:pt idx="587">
                  <c:v>114.2</c:v>
                </c:pt>
                <c:pt idx="588">
                  <c:v>114.2</c:v>
                </c:pt>
                <c:pt idx="589">
                  <c:v>114.2</c:v>
                </c:pt>
                <c:pt idx="590">
                  <c:v>114.2</c:v>
                </c:pt>
                <c:pt idx="591">
                  <c:v>114.2</c:v>
                </c:pt>
                <c:pt idx="592">
                  <c:v>114.2</c:v>
                </c:pt>
                <c:pt idx="593">
                  <c:v>114.2</c:v>
                </c:pt>
                <c:pt idx="594">
                  <c:v>114.2</c:v>
                </c:pt>
                <c:pt idx="595">
                  <c:v>114.2</c:v>
                </c:pt>
                <c:pt idx="596">
                  <c:v>114.2</c:v>
                </c:pt>
                <c:pt idx="597">
                  <c:v>114.2</c:v>
                </c:pt>
                <c:pt idx="598">
                  <c:v>114.2</c:v>
                </c:pt>
                <c:pt idx="599">
                  <c:v>114.2</c:v>
                </c:pt>
                <c:pt idx="600">
                  <c:v>114.2</c:v>
                </c:pt>
                <c:pt idx="601">
                  <c:v>114.2</c:v>
                </c:pt>
                <c:pt idx="602">
                  <c:v>114.2</c:v>
                </c:pt>
                <c:pt idx="603">
                  <c:v>114.2</c:v>
                </c:pt>
                <c:pt idx="604">
                  <c:v>114.2</c:v>
                </c:pt>
                <c:pt idx="605">
                  <c:v>114.2</c:v>
                </c:pt>
                <c:pt idx="606">
                  <c:v>114.2</c:v>
                </c:pt>
                <c:pt idx="607">
                  <c:v>114.2</c:v>
                </c:pt>
                <c:pt idx="608">
                  <c:v>114.2</c:v>
                </c:pt>
                <c:pt idx="609">
                  <c:v>114.2</c:v>
                </c:pt>
                <c:pt idx="610">
                  <c:v>114.2</c:v>
                </c:pt>
                <c:pt idx="611">
                  <c:v>114.2</c:v>
                </c:pt>
                <c:pt idx="612">
                  <c:v>114.2</c:v>
                </c:pt>
                <c:pt idx="613">
                  <c:v>114.2</c:v>
                </c:pt>
                <c:pt idx="614">
                  <c:v>114.2</c:v>
                </c:pt>
                <c:pt idx="615">
                  <c:v>114.2</c:v>
                </c:pt>
                <c:pt idx="616">
                  <c:v>114.2</c:v>
                </c:pt>
                <c:pt idx="617">
                  <c:v>114.2</c:v>
                </c:pt>
                <c:pt idx="618">
                  <c:v>114.2</c:v>
                </c:pt>
                <c:pt idx="619">
                  <c:v>114.2</c:v>
                </c:pt>
                <c:pt idx="620">
                  <c:v>114.2</c:v>
                </c:pt>
                <c:pt idx="621">
                  <c:v>114.2</c:v>
                </c:pt>
                <c:pt idx="622">
                  <c:v>114.2</c:v>
                </c:pt>
                <c:pt idx="623">
                  <c:v>114.2</c:v>
                </c:pt>
                <c:pt idx="624">
                  <c:v>114.2</c:v>
                </c:pt>
                <c:pt idx="625">
                  <c:v>114.2</c:v>
                </c:pt>
                <c:pt idx="626">
                  <c:v>114.2</c:v>
                </c:pt>
                <c:pt idx="627">
                  <c:v>114.2</c:v>
                </c:pt>
                <c:pt idx="628">
                  <c:v>114.2</c:v>
                </c:pt>
                <c:pt idx="629">
                  <c:v>114.2</c:v>
                </c:pt>
                <c:pt idx="630">
                  <c:v>114.2</c:v>
                </c:pt>
                <c:pt idx="631">
                  <c:v>114.2</c:v>
                </c:pt>
                <c:pt idx="632">
                  <c:v>114.2</c:v>
                </c:pt>
                <c:pt idx="633">
                  <c:v>114.2</c:v>
                </c:pt>
                <c:pt idx="634">
                  <c:v>114.2</c:v>
                </c:pt>
                <c:pt idx="635">
                  <c:v>114.2</c:v>
                </c:pt>
                <c:pt idx="636">
                  <c:v>114.2</c:v>
                </c:pt>
                <c:pt idx="637">
                  <c:v>114.2</c:v>
                </c:pt>
                <c:pt idx="638">
                  <c:v>114.2</c:v>
                </c:pt>
                <c:pt idx="639">
                  <c:v>114.2</c:v>
                </c:pt>
                <c:pt idx="640">
                  <c:v>114.2</c:v>
                </c:pt>
                <c:pt idx="641">
                  <c:v>114.2</c:v>
                </c:pt>
                <c:pt idx="642">
                  <c:v>114.2</c:v>
                </c:pt>
                <c:pt idx="643">
                  <c:v>114.2</c:v>
                </c:pt>
                <c:pt idx="644">
                  <c:v>114.2</c:v>
                </c:pt>
                <c:pt idx="645">
                  <c:v>114.2</c:v>
                </c:pt>
                <c:pt idx="646">
                  <c:v>114.2</c:v>
                </c:pt>
                <c:pt idx="647">
                  <c:v>114.2</c:v>
                </c:pt>
                <c:pt idx="648">
                  <c:v>114.2</c:v>
                </c:pt>
                <c:pt idx="649">
                  <c:v>114.2</c:v>
                </c:pt>
                <c:pt idx="650">
                  <c:v>114.2</c:v>
                </c:pt>
                <c:pt idx="651">
                  <c:v>114.2</c:v>
                </c:pt>
                <c:pt idx="652">
                  <c:v>114.2</c:v>
                </c:pt>
                <c:pt idx="653">
                  <c:v>114.2</c:v>
                </c:pt>
                <c:pt idx="654">
                  <c:v>114.2</c:v>
                </c:pt>
                <c:pt idx="655">
                  <c:v>114.2</c:v>
                </c:pt>
                <c:pt idx="656">
                  <c:v>114.2</c:v>
                </c:pt>
                <c:pt idx="657">
                  <c:v>114.2</c:v>
                </c:pt>
                <c:pt idx="658">
                  <c:v>114.2</c:v>
                </c:pt>
                <c:pt idx="659">
                  <c:v>114.2</c:v>
                </c:pt>
                <c:pt idx="660">
                  <c:v>114.2</c:v>
                </c:pt>
                <c:pt idx="661">
                  <c:v>114.2</c:v>
                </c:pt>
                <c:pt idx="662">
                  <c:v>114.2</c:v>
                </c:pt>
                <c:pt idx="663">
                  <c:v>114.2</c:v>
                </c:pt>
                <c:pt idx="664">
                  <c:v>114.2</c:v>
                </c:pt>
                <c:pt idx="665">
                  <c:v>114.2</c:v>
                </c:pt>
                <c:pt idx="666">
                  <c:v>114.2</c:v>
                </c:pt>
                <c:pt idx="667">
                  <c:v>114.2</c:v>
                </c:pt>
                <c:pt idx="668">
                  <c:v>114.2</c:v>
                </c:pt>
                <c:pt idx="669">
                  <c:v>114.2</c:v>
                </c:pt>
                <c:pt idx="670">
                  <c:v>114.2</c:v>
                </c:pt>
                <c:pt idx="671">
                  <c:v>114.2</c:v>
                </c:pt>
                <c:pt idx="672">
                  <c:v>114.2</c:v>
                </c:pt>
                <c:pt idx="673">
                  <c:v>114.2</c:v>
                </c:pt>
                <c:pt idx="674">
                  <c:v>114.2</c:v>
                </c:pt>
                <c:pt idx="675">
                  <c:v>114.2</c:v>
                </c:pt>
                <c:pt idx="676">
                  <c:v>114.2</c:v>
                </c:pt>
                <c:pt idx="677">
                  <c:v>114.2</c:v>
                </c:pt>
                <c:pt idx="678">
                  <c:v>114.2</c:v>
                </c:pt>
                <c:pt idx="679">
                  <c:v>114.2</c:v>
                </c:pt>
                <c:pt idx="680">
                  <c:v>114.2</c:v>
                </c:pt>
                <c:pt idx="681">
                  <c:v>114.2</c:v>
                </c:pt>
                <c:pt idx="682">
                  <c:v>114.2</c:v>
                </c:pt>
                <c:pt idx="683">
                  <c:v>114.2</c:v>
                </c:pt>
                <c:pt idx="684">
                  <c:v>114.2</c:v>
                </c:pt>
                <c:pt idx="685">
                  <c:v>114.2</c:v>
                </c:pt>
                <c:pt idx="686">
                  <c:v>114.2</c:v>
                </c:pt>
                <c:pt idx="687">
                  <c:v>114.2</c:v>
                </c:pt>
                <c:pt idx="688">
                  <c:v>114.2</c:v>
                </c:pt>
                <c:pt idx="689">
                  <c:v>20</c:v>
                </c:pt>
                <c:pt idx="690">
                  <c:v>20</c:v>
                </c:pt>
                <c:pt idx="691">
                  <c:v>101.08</c:v>
                </c:pt>
                <c:pt idx="692">
                  <c:v>101.08</c:v>
                </c:pt>
                <c:pt idx="693">
                  <c:v>101.08</c:v>
                </c:pt>
                <c:pt idx="694">
                  <c:v>101.08</c:v>
                </c:pt>
                <c:pt idx="695">
                  <c:v>101.08</c:v>
                </c:pt>
                <c:pt idx="696">
                  <c:v>101.08</c:v>
                </c:pt>
                <c:pt idx="697">
                  <c:v>101.08</c:v>
                </c:pt>
                <c:pt idx="698">
                  <c:v>101.08</c:v>
                </c:pt>
                <c:pt idx="699">
                  <c:v>101.08</c:v>
                </c:pt>
                <c:pt idx="700">
                  <c:v>101.08</c:v>
                </c:pt>
                <c:pt idx="701">
                  <c:v>101.08</c:v>
                </c:pt>
                <c:pt idx="702">
                  <c:v>101.08</c:v>
                </c:pt>
                <c:pt idx="703">
                  <c:v>101.08</c:v>
                </c:pt>
                <c:pt idx="704">
                  <c:v>101.08</c:v>
                </c:pt>
                <c:pt idx="705">
                  <c:v>101.08</c:v>
                </c:pt>
                <c:pt idx="706">
                  <c:v>101.08</c:v>
                </c:pt>
                <c:pt idx="707">
                  <c:v>101.08</c:v>
                </c:pt>
                <c:pt idx="708">
                  <c:v>101.08</c:v>
                </c:pt>
                <c:pt idx="709">
                  <c:v>101.08</c:v>
                </c:pt>
                <c:pt idx="710">
                  <c:v>101.08</c:v>
                </c:pt>
                <c:pt idx="711">
                  <c:v>101.08</c:v>
                </c:pt>
                <c:pt idx="712">
                  <c:v>101.08</c:v>
                </c:pt>
                <c:pt idx="713">
                  <c:v>101.08</c:v>
                </c:pt>
                <c:pt idx="714">
                  <c:v>101.08</c:v>
                </c:pt>
                <c:pt idx="715">
                  <c:v>101.08</c:v>
                </c:pt>
                <c:pt idx="716">
                  <c:v>101.08</c:v>
                </c:pt>
                <c:pt idx="717">
                  <c:v>101.08</c:v>
                </c:pt>
                <c:pt idx="718">
                  <c:v>101.08</c:v>
                </c:pt>
                <c:pt idx="719">
                  <c:v>101.08</c:v>
                </c:pt>
                <c:pt idx="720">
                  <c:v>101.08</c:v>
                </c:pt>
                <c:pt idx="721">
                  <c:v>101.08</c:v>
                </c:pt>
                <c:pt idx="722">
                  <c:v>101.08</c:v>
                </c:pt>
                <c:pt idx="723">
                  <c:v>101.08</c:v>
                </c:pt>
                <c:pt idx="724">
                  <c:v>101.08</c:v>
                </c:pt>
                <c:pt idx="725">
                  <c:v>101.08</c:v>
                </c:pt>
                <c:pt idx="726">
                  <c:v>101.08</c:v>
                </c:pt>
                <c:pt idx="727">
                  <c:v>101.08</c:v>
                </c:pt>
                <c:pt idx="728">
                  <c:v>101.08</c:v>
                </c:pt>
                <c:pt idx="729">
                  <c:v>101.08</c:v>
                </c:pt>
                <c:pt idx="730">
                  <c:v>101.08</c:v>
                </c:pt>
                <c:pt idx="731">
                  <c:v>101.08</c:v>
                </c:pt>
                <c:pt idx="732">
                  <c:v>101.08</c:v>
                </c:pt>
                <c:pt idx="733">
                  <c:v>101.08</c:v>
                </c:pt>
                <c:pt idx="734">
                  <c:v>101.08</c:v>
                </c:pt>
                <c:pt idx="735">
                  <c:v>101.08</c:v>
                </c:pt>
                <c:pt idx="736">
                  <c:v>101.08</c:v>
                </c:pt>
                <c:pt idx="737">
                  <c:v>101.08</c:v>
                </c:pt>
                <c:pt idx="738">
                  <c:v>101.08</c:v>
                </c:pt>
                <c:pt idx="739">
                  <c:v>101.08</c:v>
                </c:pt>
                <c:pt idx="740">
                  <c:v>101.08</c:v>
                </c:pt>
                <c:pt idx="741">
                  <c:v>101.08</c:v>
                </c:pt>
                <c:pt idx="742">
                  <c:v>101.08</c:v>
                </c:pt>
                <c:pt idx="743">
                  <c:v>101.08</c:v>
                </c:pt>
                <c:pt idx="744">
                  <c:v>101.08</c:v>
                </c:pt>
                <c:pt idx="745">
                  <c:v>101.08</c:v>
                </c:pt>
                <c:pt idx="746">
                  <c:v>101.08</c:v>
                </c:pt>
                <c:pt idx="747">
                  <c:v>101.08</c:v>
                </c:pt>
                <c:pt idx="748">
                  <c:v>101.08</c:v>
                </c:pt>
                <c:pt idx="749">
                  <c:v>101.08</c:v>
                </c:pt>
                <c:pt idx="750">
                  <c:v>101.08</c:v>
                </c:pt>
                <c:pt idx="751">
                  <c:v>101.08</c:v>
                </c:pt>
                <c:pt idx="752">
                  <c:v>101.08</c:v>
                </c:pt>
                <c:pt idx="753">
                  <c:v>101.08</c:v>
                </c:pt>
                <c:pt idx="754">
                  <c:v>101.08</c:v>
                </c:pt>
                <c:pt idx="755">
                  <c:v>101.08</c:v>
                </c:pt>
                <c:pt idx="756">
                  <c:v>101.08</c:v>
                </c:pt>
                <c:pt idx="757">
                  <c:v>101.08</c:v>
                </c:pt>
                <c:pt idx="758">
                  <c:v>101.08</c:v>
                </c:pt>
                <c:pt idx="759">
                  <c:v>101.08</c:v>
                </c:pt>
                <c:pt idx="760">
                  <c:v>101.08</c:v>
                </c:pt>
                <c:pt idx="761">
                  <c:v>101.08</c:v>
                </c:pt>
                <c:pt idx="762">
                  <c:v>101.08</c:v>
                </c:pt>
                <c:pt idx="763">
                  <c:v>101.08</c:v>
                </c:pt>
                <c:pt idx="764">
                  <c:v>101.08</c:v>
                </c:pt>
                <c:pt idx="765">
                  <c:v>101.08</c:v>
                </c:pt>
                <c:pt idx="766">
                  <c:v>101.08</c:v>
                </c:pt>
                <c:pt idx="767">
                  <c:v>101.08</c:v>
                </c:pt>
                <c:pt idx="768">
                  <c:v>101.08</c:v>
                </c:pt>
                <c:pt idx="769">
                  <c:v>101.08</c:v>
                </c:pt>
                <c:pt idx="770">
                  <c:v>101.08</c:v>
                </c:pt>
                <c:pt idx="771">
                  <c:v>101.08</c:v>
                </c:pt>
                <c:pt idx="772">
                  <c:v>101.08</c:v>
                </c:pt>
                <c:pt idx="773">
                  <c:v>101.08</c:v>
                </c:pt>
                <c:pt idx="774">
                  <c:v>101.08</c:v>
                </c:pt>
                <c:pt idx="775">
                  <c:v>101.08</c:v>
                </c:pt>
                <c:pt idx="776">
                  <c:v>101.08</c:v>
                </c:pt>
                <c:pt idx="777">
                  <c:v>101.08</c:v>
                </c:pt>
                <c:pt idx="778">
                  <c:v>101.08</c:v>
                </c:pt>
                <c:pt idx="779">
                  <c:v>101.08</c:v>
                </c:pt>
                <c:pt idx="780">
                  <c:v>101.08</c:v>
                </c:pt>
                <c:pt idx="781">
                  <c:v>101.08</c:v>
                </c:pt>
                <c:pt idx="782">
                  <c:v>101.08</c:v>
                </c:pt>
                <c:pt idx="783">
                  <c:v>101.08</c:v>
                </c:pt>
                <c:pt idx="784">
                  <c:v>101.08</c:v>
                </c:pt>
                <c:pt idx="785">
                  <c:v>101.08</c:v>
                </c:pt>
                <c:pt idx="786">
                  <c:v>101.08</c:v>
                </c:pt>
                <c:pt idx="787">
                  <c:v>101.08</c:v>
                </c:pt>
                <c:pt idx="788">
                  <c:v>101.08</c:v>
                </c:pt>
                <c:pt idx="789">
                  <c:v>101.08</c:v>
                </c:pt>
                <c:pt idx="790">
                  <c:v>101.08</c:v>
                </c:pt>
                <c:pt idx="791">
                  <c:v>101.08</c:v>
                </c:pt>
                <c:pt idx="792">
                  <c:v>101.08</c:v>
                </c:pt>
                <c:pt idx="793">
                  <c:v>101.08</c:v>
                </c:pt>
                <c:pt idx="794">
                  <c:v>101.08</c:v>
                </c:pt>
                <c:pt idx="795">
                  <c:v>101.08</c:v>
                </c:pt>
                <c:pt idx="796">
                  <c:v>101.08</c:v>
                </c:pt>
                <c:pt idx="797">
                  <c:v>101.08</c:v>
                </c:pt>
                <c:pt idx="798">
                  <c:v>101.08</c:v>
                </c:pt>
                <c:pt idx="799">
                  <c:v>101.08</c:v>
                </c:pt>
                <c:pt idx="800">
                  <c:v>101.08</c:v>
                </c:pt>
                <c:pt idx="801">
                  <c:v>101.08</c:v>
                </c:pt>
                <c:pt idx="802">
                  <c:v>101.08</c:v>
                </c:pt>
                <c:pt idx="803">
                  <c:v>101.08</c:v>
                </c:pt>
                <c:pt idx="804">
                  <c:v>101.08</c:v>
                </c:pt>
                <c:pt idx="805">
                  <c:v>101.08</c:v>
                </c:pt>
                <c:pt idx="806">
                  <c:v>101.08</c:v>
                </c:pt>
                <c:pt idx="807">
                  <c:v>101.08</c:v>
                </c:pt>
                <c:pt idx="808">
                  <c:v>101.08</c:v>
                </c:pt>
                <c:pt idx="809">
                  <c:v>101.08</c:v>
                </c:pt>
                <c:pt idx="810">
                  <c:v>101.08</c:v>
                </c:pt>
                <c:pt idx="811">
                  <c:v>101.08</c:v>
                </c:pt>
                <c:pt idx="812">
                  <c:v>101.08</c:v>
                </c:pt>
                <c:pt idx="813">
                  <c:v>101.08</c:v>
                </c:pt>
                <c:pt idx="814">
                  <c:v>101.08</c:v>
                </c:pt>
                <c:pt idx="815">
                  <c:v>101.08</c:v>
                </c:pt>
                <c:pt idx="816">
                  <c:v>101.08</c:v>
                </c:pt>
                <c:pt idx="817">
                  <c:v>101.08</c:v>
                </c:pt>
                <c:pt idx="818">
                  <c:v>101.08</c:v>
                </c:pt>
                <c:pt idx="819">
                  <c:v>101.08</c:v>
                </c:pt>
                <c:pt idx="820">
                  <c:v>101.08</c:v>
                </c:pt>
                <c:pt idx="821">
                  <c:v>101.08</c:v>
                </c:pt>
                <c:pt idx="822">
                  <c:v>101.08</c:v>
                </c:pt>
                <c:pt idx="823">
                  <c:v>101.08</c:v>
                </c:pt>
                <c:pt idx="824">
                  <c:v>101.08</c:v>
                </c:pt>
                <c:pt idx="825">
                  <c:v>101.08</c:v>
                </c:pt>
                <c:pt idx="826">
                  <c:v>101.08</c:v>
                </c:pt>
                <c:pt idx="827">
                  <c:v>101.08</c:v>
                </c:pt>
                <c:pt idx="828">
                  <c:v>101.08</c:v>
                </c:pt>
                <c:pt idx="829">
                  <c:v>101.08</c:v>
                </c:pt>
                <c:pt idx="830">
                  <c:v>101.08</c:v>
                </c:pt>
                <c:pt idx="831">
                  <c:v>101.08</c:v>
                </c:pt>
                <c:pt idx="832">
                  <c:v>101.08</c:v>
                </c:pt>
                <c:pt idx="833">
                  <c:v>101.08</c:v>
                </c:pt>
                <c:pt idx="834">
                  <c:v>101.08</c:v>
                </c:pt>
                <c:pt idx="835">
                  <c:v>101.08</c:v>
                </c:pt>
                <c:pt idx="836">
                  <c:v>101.08</c:v>
                </c:pt>
                <c:pt idx="837">
                  <c:v>101.08</c:v>
                </c:pt>
                <c:pt idx="838">
                  <c:v>101.08</c:v>
                </c:pt>
                <c:pt idx="839">
                  <c:v>101.08</c:v>
                </c:pt>
                <c:pt idx="840">
                  <c:v>101.08</c:v>
                </c:pt>
                <c:pt idx="841">
                  <c:v>101.08</c:v>
                </c:pt>
                <c:pt idx="842">
                  <c:v>140</c:v>
                </c:pt>
                <c:pt idx="843">
                  <c:v>140</c:v>
                </c:pt>
                <c:pt idx="844">
                  <c:v>140</c:v>
                </c:pt>
                <c:pt idx="845">
                  <c:v>140</c:v>
                </c:pt>
                <c:pt idx="846">
                  <c:v>140</c:v>
                </c:pt>
                <c:pt idx="847">
                  <c:v>140</c:v>
                </c:pt>
                <c:pt idx="848">
                  <c:v>140</c:v>
                </c:pt>
                <c:pt idx="849">
                  <c:v>140</c:v>
                </c:pt>
                <c:pt idx="850">
                  <c:v>140</c:v>
                </c:pt>
                <c:pt idx="851">
                  <c:v>140</c:v>
                </c:pt>
                <c:pt idx="852">
                  <c:v>140</c:v>
                </c:pt>
              </c:numCache>
            </c:numRef>
          </c:xVal>
          <c:yVal>
            <c:numRef>
              <c:f>Animas_Plume_Total_Data!$BB$4:$BB$856</c:f>
              <c:numCache>
                <c:formatCode>General</c:formatCode>
                <c:ptCount val="853"/>
                <c:pt idx="0">
                  <c:v>1.08</c:v>
                </c:pt>
                <c:pt idx="1">
                  <c:v>1.08</c:v>
                </c:pt>
                <c:pt idx="2">
                  <c:v>0.72699999999999998</c:v>
                </c:pt>
                <c:pt idx="3">
                  <c:v>0.91900000000000004</c:v>
                </c:pt>
                <c:pt idx="4">
                  <c:v>0.85299999999999998</c:v>
                </c:pt>
                <c:pt idx="5">
                  <c:v>1.08</c:v>
                </c:pt>
                <c:pt idx="6">
                  <c:v>0.72599999999999998</c:v>
                </c:pt>
                <c:pt idx="7">
                  <c:v>1</c:v>
                </c:pt>
                <c:pt idx="8">
                  <c:v>0.8</c:v>
                </c:pt>
                <c:pt idx="9">
                  <c:v>0.751</c:v>
                </c:pt>
                <c:pt idx="10">
                  <c:v>0.70699999999999996</c:v>
                </c:pt>
                <c:pt idx="11">
                  <c:v>0.63800000000000001</c:v>
                </c:pt>
                <c:pt idx="12">
                  <c:v>0.57299999999999995</c:v>
                </c:pt>
                <c:pt idx="13">
                  <c:v>0.6</c:v>
                </c:pt>
                <c:pt idx="14">
                  <c:v>0.80800000000000005</c:v>
                </c:pt>
                <c:pt idx="15">
                  <c:v>0.83499999999999996</c:v>
                </c:pt>
                <c:pt idx="16">
                  <c:v>0.46899999999999997</c:v>
                </c:pt>
                <c:pt idx="17">
                  <c:v>0.67</c:v>
                </c:pt>
                <c:pt idx="18">
                  <c:v>0.68500000000000005</c:v>
                </c:pt>
                <c:pt idx="19">
                  <c:v>0.68400000000000005</c:v>
                </c:pt>
                <c:pt idx="20">
                  <c:v>0.39100000000000001</c:v>
                </c:pt>
                <c:pt idx="21">
                  <c:v>0.57299999999999995</c:v>
                </c:pt>
                <c:pt idx="22">
                  <c:v>0.318</c:v>
                </c:pt>
                <c:pt idx="23">
                  <c:v>0.317</c:v>
                </c:pt>
                <c:pt idx="24">
                  <c:v>0.29499999999999998</c:v>
                </c:pt>
                <c:pt idx="25">
                  <c:v>0.29399999999999998</c:v>
                </c:pt>
                <c:pt idx="26">
                  <c:v>0.255</c:v>
                </c:pt>
                <c:pt idx="27">
                  <c:v>0.48899999999999999</c:v>
                </c:pt>
                <c:pt idx="28">
                  <c:v>0.48299999999999998</c:v>
                </c:pt>
                <c:pt idx="29">
                  <c:v>0.29199999999999998</c:v>
                </c:pt>
                <c:pt idx="30">
                  <c:v>0.45300000000000001</c:v>
                </c:pt>
                <c:pt idx="31">
                  <c:v>0.23499999999999999</c:v>
                </c:pt>
                <c:pt idx="32">
                  <c:v>0.25700000000000001</c:v>
                </c:pt>
                <c:pt idx="33">
                  <c:v>0.251</c:v>
                </c:pt>
                <c:pt idx="34">
                  <c:v>0.44500000000000001</c:v>
                </c:pt>
                <c:pt idx="35">
                  <c:v>0.36299999999999999</c:v>
                </c:pt>
                <c:pt idx="36">
                  <c:v>0.32200000000000001</c:v>
                </c:pt>
                <c:pt idx="37">
                  <c:v>0.26200000000000001</c:v>
                </c:pt>
                <c:pt idx="38">
                  <c:v>0.23699999999999999</c:v>
                </c:pt>
                <c:pt idx="39">
                  <c:v>0.26800000000000002</c:v>
                </c:pt>
                <c:pt idx="41">
                  <c:v>9.1999999999999998E-2</c:v>
                </c:pt>
                <c:pt idx="42">
                  <c:v>8.6499999999999994E-2</c:v>
                </c:pt>
                <c:pt idx="43">
                  <c:v>0.10050000000000001</c:v>
                </c:pt>
                <c:pt idx="44">
                  <c:v>0.1077</c:v>
                </c:pt>
                <c:pt idx="45">
                  <c:v>9.6099999999999991E-2</c:v>
                </c:pt>
                <c:pt idx="46">
                  <c:v>9.3299999999999994E-2</c:v>
                </c:pt>
                <c:pt idx="47">
                  <c:v>7.5700000000000003E-2</c:v>
                </c:pt>
                <c:pt idx="48">
                  <c:v>7.7299999999999994E-2</c:v>
                </c:pt>
                <c:pt idx="49">
                  <c:v>7.2800000000000004E-2</c:v>
                </c:pt>
                <c:pt idx="50">
                  <c:v>0.10959999999999999</c:v>
                </c:pt>
                <c:pt idx="51">
                  <c:v>0.1028</c:v>
                </c:pt>
                <c:pt idx="52">
                  <c:v>4.5899999999999996E-2</c:v>
                </c:pt>
                <c:pt idx="53">
                  <c:v>4.5700000000000005E-2</c:v>
                </c:pt>
                <c:pt idx="54">
                  <c:v>9.0299999999999991E-2</c:v>
                </c:pt>
                <c:pt idx="55">
                  <c:v>0.12179999999999999</c:v>
                </c:pt>
                <c:pt idx="56">
                  <c:v>0.1046</c:v>
                </c:pt>
                <c:pt idx="57">
                  <c:v>9.2099999999999987E-2</c:v>
                </c:pt>
                <c:pt idx="58">
                  <c:v>8.4000000000000005E-2</c:v>
                </c:pt>
                <c:pt idx="59">
                  <c:v>0.1067</c:v>
                </c:pt>
                <c:pt idx="60">
                  <c:v>9.4500000000000001E-2</c:v>
                </c:pt>
                <c:pt idx="61">
                  <c:v>9.9400000000000002E-2</c:v>
                </c:pt>
                <c:pt idx="62">
                  <c:v>8.4099999999999994E-2</c:v>
                </c:pt>
                <c:pt idx="63">
                  <c:v>0.11459999999999999</c:v>
                </c:pt>
                <c:pt idx="64">
                  <c:v>9.2099999999999987E-2</c:v>
                </c:pt>
                <c:pt idx="65">
                  <c:v>9.64E-2</c:v>
                </c:pt>
                <c:pt idx="66">
                  <c:v>0.1095</c:v>
                </c:pt>
                <c:pt idx="67">
                  <c:v>7.8799999999999995E-2</c:v>
                </c:pt>
                <c:pt idx="68">
                  <c:v>0.1162</c:v>
                </c:pt>
                <c:pt idx="69">
                  <c:v>9.64E-2</c:v>
                </c:pt>
                <c:pt idx="70">
                  <c:v>8.9900000000000008E-2</c:v>
                </c:pt>
                <c:pt idx="71">
                  <c:v>7.2400000000000006E-2</c:v>
                </c:pt>
                <c:pt idx="72">
                  <c:v>0.1176</c:v>
                </c:pt>
                <c:pt idx="73">
                  <c:v>7.9899999999999999E-2</c:v>
                </c:pt>
                <c:pt idx="74">
                  <c:v>0.1168</c:v>
                </c:pt>
                <c:pt idx="75">
                  <c:v>0.109</c:v>
                </c:pt>
                <c:pt idx="76">
                  <c:v>9.1999999999999998E-2</c:v>
                </c:pt>
                <c:pt idx="77">
                  <c:v>9.8000000000000004E-2</c:v>
                </c:pt>
                <c:pt idx="78">
                  <c:v>0.1033</c:v>
                </c:pt>
                <c:pt idx="79">
                  <c:v>8.5599999999999996E-2</c:v>
                </c:pt>
                <c:pt idx="80">
                  <c:v>0.1045</c:v>
                </c:pt>
                <c:pt idx="81">
                  <c:v>8.8800000000000004E-2</c:v>
                </c:pt>
                <c:pt idx="82">
                  <c:v>6.3600000000000004E-2</c:v>
                </c:pt>
                <c:pt idx="83">
                  <c:v>3.1600000000000003E-2</c:v>
                </c:pt>
                <c:pt idx="84">
                  <c:v>2.7800000000000002E-2</c:v>
                </c:pt>
                <c:pt idx="85">
                  <c:v>8.3699999999999997E-2</c:v>
                </c:pt>
                <c:pt idx="86">
                  <c:v>8.1200000000000008E-2</c:v>
                </c:pt>
                <c:pt idx="87">
                  <c:v>0.10340000000000001</c:v>
                </c:pt>
                <c:pt idx="88">
                  <c:v>0.10779999999999999</c:v>
                </c:pt>
                <c:pt idx="89">
                  <c:v>8.3199999999999996E-2</c:v>
                </c:pt>
                <c:pt idx="90">
                  <c:v>0.21990000000000001</c:v>
                </c:pt>
                <c:pt idx="91">
                  <c:v>9.8599999999999993E-2</c:v>
                </c:pt>
                <c:pt idx="92">
                  <c:v>0.1012</c:v>
                </c:pt>
                <c:pt idx="93">
                  <c:v>9.4099999999999989E-2</c:v>
                </c:pt>
                <c:pt idx="94">
                  <c:v>9.3400000000000011E-2</c:v>
                </c:pt>
                <c:pt idx="95">
                  <c:v>8.7400000000000005E-2</c:v>
                </c:pt>
                <c:pt idx="96">
                  <c:v>0.10340000000000001</c:v>
                </c:pt>
                <c:pt idx="97">
                  <c:v>9.8900000000000002E-2</c:v>
                </c:pt>
                <c:pt idx="98">
                  <c:v>9.1799999999999993E-2</c:v>
                </c:pt>
                <c:pt idx="99">
                  <c:v>8.929999999999999E-2</c:v>
                </c:pt>
                <c:pt idx="100">
                  <c:v>8.2000000000000003E-2</c:v>
                </c:pt>
                <c:pt idx="101">
                  <c:v>0.15659999999999999</c:v>
                </c:pt>
                <c:pt idx="102">
                  <c:v>3.1300000000000001E-2</c:v>
                </c:pt>
                <c:pt idx="103">
                  <c:v>2.7100000000000003E-2</c:v>
                </c:pt>
                <c:pt idx="104">
                  <c:v>0.1011</c:v>
                </c:pt>
                <c:pt idx="105">
                  <c:v>8.72E-2</c:v>
                </c:pt>
                <c:pt idx="106">
                  <c:v>2.7800000000000002E-2</c:v>
                </c:pt>
                <c:pt idx="107">
                  <c:v>8.5000000000000006E-3</c:v>
                </c:pt>
                <c:pt idx="108">
                  <c:v>7.1999999999999995E-2</c:v>
                </c:pt>
                <c:pt idx="109">
                  <c:v>6.3200000000000006E-2</c:v>
                </c:pt>
                <c:pt idx="110">
                  <c:v>2.8199999999999999E-2</c:v>
                </c:pt>
                <c:pt idx="111">
                  <c:v>3.7700000000000004E-2</c:v>
                </c:pt>
                <c:pt idx="112">
                  <c:v>4.8299999999999996E-2</c:v>
                </c:pt>
                <c:pt idx="113">
                  <c:v>4.3299999999999998E-2</c:v>
                </c:pt>
                <c:pt idx="114">
                  <c:v>3.3399999999999999E-2</c:v>
                </c:pt>
                <c:pt idx="115">
                  <c:v>2.5899999999999999E-2</c:v>
                </c:pt>
                <c:pt idx="116">
                  <c:v>9.9599999999999994E-2</c:v>
                </c:pt>
                <c:pt idx="117">
                  <c:v>0.1003</c:v>
                </c:pt>
                <c:pt idx="118">
                  <c:v>2.7399999999999997E-2</c:v>
                </c:pt>
                <c:pt idx="119">
                  <c:v>2.8000000000000001E-2</c:v>
                </c:pt>
                <c:pt idx="120">
                  <c:v>3.5000000000000003E-2</c:v>
                </c:pt>
                <c:pt idx="121">
                  <c:v>2.4799999999999999E-2</c:v>
                </c:pt>
                <c:pt idx="122">
                  <c:v>0.1013</c:v>
                </c:pt>
                <c:pt idx="123">
                  <c:v>8.2200000000000009E-2</c:v>
                </c:pt>
                <c:pt idx="124">
                  <c:v>3.3399999999999999E-2</c:v>
                </c:pt>
                <c:pt idx="126">
                  <c:v>3.0699999999999998E-2</c:v>
                </c:pt>
                <c:pt idx="127">
                  <c:v>4.0799999999999996E-2</c:v>
                </c:pt>
                <c:pt idx="128">
                  <c:v>8.6999999999999994E-2</c:v>
                </c:pt>
                <c:pt idx="129">
                  <c:v>7.2999999999999995E-2</c:v>
                </c:pt>
                <c:pt idx="130">
                  <c:v>3.5799999999999998E-2</c:v>
                </c:pt>
                <c:pt idx="131">
                  <c:v>3.7600000000000001E-2</c:v>
                </c:pt>
                <c:pt idx="132">
                  <c:v>4.3700000000000003E-2</c:v>
                </c:pt>
                <c:pt idx="133">
                  <c:v>0.1033</c:v>
                </c:pt>
                <c:pt idx="134">
                  <c:v>0.1072</c:v>
                </c:pt>
                <c:pt idx="135">
                  <c:v>7.5400000000000009E-2</c:v>
                </c:pt>
                <c:pt idx="136">
                  <c:v>5.3200000000000004E-2</c:v>
                </c:pt>
                <c:pt idx="137">
                  <c:v>5.1299999999999998E-2</c:v>
                </c:pt>
                <c:pt idx="138">
                  <c:v>0.16009999999999999</c:v>
                </c:pt>
                <c:pt idx="139">
                  <c:v>0.17319999999999999</c:v>
                </c:pt>
                <c:pt idx="140">
                  <c:v>3.9E-2</c:v>
                </c:pt>
                <c:pt idx="141">
                  <c:v>3.5099999999999999E-2</c:v>
                </c:pt>
                <c:pt idx="142">
                  <c:v>3.61E-2</c:v>
                </c:pt>
                <c:pt idx="143">
                  <c:v>7.740000000000001E-2</c:v>
                </c:pt>
                <c:pt idx="144">
                  <c:v>7.1800000000000003E-2</c:v>
                </c:pt>
                <c:pt idx="145">
                  <c:v>9.74E-2</c:v>
                </c:pt>
                <c:pt idx="146">
                  <c:v>0.1024</c:v>
                </c:pt>
                <c:pt idx="147">
                  <c:v>5.0799999999999998E-2</c:v>
                </c:pt>
                <c:pt idx="148">
                  <c:v>4.6899999999999997E-2</c:v>
                </c:pt>
                <c:pt idx="149">
                  <c:v>5.4399999999999997E-2</c:v>
                </c:pt>
                <c:pt idx="150">
                  <c:v>0.10729999999999999</c:v>
                </c:pt>
                <c:pt idx="151">
                  <c:v>7.7200000000000005E-2</c:v>
                </c:pt>
                <c:pt idx="152">
                  <c:v>4.3400000000000001E-2</c:v>
                </c:pt>
                <c:pt idx="153">
                  <c:v>4.3999999999999997E-2</c:v>
                </c:pt>
                <c:pt idx="154">
                  <c:v>8.9400000000000007E-2</c:v>
                </c:pt>
                <c:pt idx="155">
                  <c:v>8.6199999999999999E-2</c:v>
                </c:pt>
                <c:pt idx="156">
                  <c:v>0.10809999999999999</c:v>
                </c:pt>
                <c:pt idx="157">
                  <c:v>0.1022</c:v>
                </c:pt>
                <c:pt idx="158">
                  <c:v>7.0199999999999999E-2</c:v>
                </c:pt>
                <c:pt idx="159">
                  <c:v>5.9799999999999999E-2</c:v>
                </c:pt>
                <c:pt idx="160">
                  <c:v>4.8000000000000001E-2</c:v>
                </c:pt>
                <c:pt idx="161">
                  <c:v>0.05</c:v>
                </c:pt>
                <c:pt idx="162">
                  <c:v>8.5199999999999998E-2</c:v>
                </c:pt>
                <c:pt idx="163">
                  <c:v>8.0200000000000007E-2</c:v>
                </c:pt>
                <c:pt idx="164">
                  <c:v>9.1700000000000004E-2</c:v>
                </c:pt>
                <c:pt idx="165">
                  <c:v>6.1499999999999999E-2</c:v>
                </c:pt>
                <c:pt idx="166">
                  <c:v>6.3200000000000006E-2</c:v>
                </c:pt>
                <c:pt idx="167">
                  <c:v>0.15709999999999999</c:v>
                </c:pt>
                <c:pt idx="168">
                  <c:v>7.2999999999999995E-2</c:v>
                </c:pt>
                <c:pt idx="169">
                  <c:v>7.2700000000000001E-2</c:v>
                </c:pt>
                <c:pt idx="170">
                  <c:v>6.5299999999999997E-2</c:v>
                </c:pt>
                <c:pt idx="171">
                  <c:v>8.6999999999999994E-2</c:v>
                </c:pt>
                <c:pt idx="172">
                  <c:v>8.1700000000000009E-2</c:v>
                </c:pt>
                <c:pt idx="173">
                  <c:v>7.6100000000000001E-2</c:v>
                </c:pt>
                <c:pt idx="174">
                  <c:v>8.5599999999999996E-2</c:v>
                </c:pt>
                <c:pt idx="175">
                  <c:v>7.2599999999999998E-2</c:v>
                </c:pt>
                <c:pt idx="176">
                  <c:v>6.8500000000000005E-2</c:v>
                </c:pt>
                <c:pt idx="177">
                  <c:v>5.9400000000000001E-2</c:v>
                </c:pt>
                <c:pt idx="178">
                  <c:v>5.67E-2</c:v>
                </c:pt>
                <c:pt idx="179">
                  <c:v>8.8200000000000001E-2</c:v>
                </c:pt>
                <c:pt idx="180">
                  <c:v>8.43E-2</c:v>
                </c:pt>
                <c:pt idx="181">
                  <c:v>6.4700000000000008E-2</c:v>
                </c:pt>
                <c:pt idx="182">
                  <c:v>6.4200000000000007E-2</c:v>
                </c:pt>
                <c:pt idx="183">
                  <c:v>0.14169999999999999</c:v>
                </c:pt>
                <c:pt idx="184">
                  <c:v>0.13500000000000001</c:v>
                </c:pt>
                <c:pt idx="185">
                  <c:v>0.1179</c:v>
                </c:pt>
                <c:pt idx="186">
                  <c:v>8.7599999999999997E-2</c:v>
                </c:pt>
                <c:pt idx="187">
                  <c:v>0.26119999999999999</c:v>
                </c:pt>
                <c:pt idx="188">
                  <c:v>0.2024</c:v>
                </c:pt>
                <c:pt idx="189">
                  <c:v>0.17469999999999999</c:v>
                </c:pt>
                <c:pt idx="191">
                  <c:v>3.7999999999999999E-2</c:v>
                </c:pt>
                <c:pt idx="192">
                  <c:v>0.17399999999999999</c:v>
                </c:pt>
                <c:pt idx="193">
                  <c:v>0.01</c:v>
                </c:pt>
                <c:pt idx="194">
                  <c:v>0.04</c:v>
                </c:pt>
                <c:pt idx="195">
                  <c:v>0.05</c:v>
                </c:pt>
                <c:pt idx="196">
                  <c:v>0.05</c:v>
                </c:pt>
                <c:pt idx="197">
                  <c:v>7.0000000000000007E-2</c:v>
                </c:pt>
                <c:pt idx="198">
                  <c:v>0.02</c:v>
                </c:pt>
                <c:pt idx="199">
                  <c:v>5.0000000000000001E-3</c:v>
                </c:pt>
                <c:pt idx="200">
                  <c:v>5.0000000000000001E-3</c:v>
                </c:pt>
                <c:pt idx="201">
                  <c:v>5.0000000000000001E-3</c:v>
                </c:pt>
                <c:pt idx="202">
                  <c:v>0.04</c:v>
                </c:pt>
                <c:pt idx="203">
                  <c:v>0.09</c:v>
                </c:pt>
                <c:pt idx="204">
                  <c:v>7.0000000000000007E-2</c:v>
                </c:pt>
                <c:pt idx="205">
                  <c:v>0.08</c:v>
                </c:pt>
                <c:pt idx="206">
                  <c:v>0.06</c:v>
                </c:pt>
                <c:pt idx="207">
                  <c:v>0.06</c:v>
                </c:pt>
                <c:pt idx="208">
                  <c:v>0.01</c:v>
                </c:pt>
                <c:pt idx="209">
                  <c:v>0.05</c:v>
                </c:pt>
                <c:pt idx="210">
                  <c:v>0.02</c:v>
                </c:pt>
                <c:pt idx="211">
                  <c:v>0.04</c:v>
                </c:pt>
                <c:pt idx="212">
                  <c:v>0.05</c:v>
                </c:pt>
                <c:pt idx="213">
                  <c:v>0.05</c:v>
                </c:pt>
                <c:pt idx="214">
                  <c:v>0.02</c:v>
                </c:pt>
                <c:pt idx="215">
                  <c:v>0.03</c:v>
                </c:pt>
                <c:pt idx="216">
                  <c:v>0.04</c:v>
                </c:pt>
                <c:pt idx="217">
                  <c:v>0.01</c:v>
                </c:pt>
                <c:pt idx="218">
                  <c:v>5.0000000000000001E-3</c:v>
                </c:pt>
                <c:pt idx="219">
                  <c:v>0.01</c:v>
                </c:pt>
                <c:pt idx="220">
                  <c:v>0.04</c:v>
                </c:pt>
                <c:pt idx="221">
                  <c:v>0.04</c:v>
                </c:pt>
                <c:pt idx="222">
                  <c:v>2.7E-2</c:v>
                </c:pt>
                <c:pt idx="223">
                  <c:v>2.8000000000000001E-2</c:v>
                </c:pt>
                <c:pt idx="224">
                  <c:v>2.8000000000000001E-2</c:v>
                </c:pt>
                <c:pt idx="225">
                  <c:v>0.02</c:v>
                </c:pt>
                <c:pt idx="226">
                  <c:v>0.03</c:v>
                </c:pt>
                <c:pt idx="227">
                  <c:v>0.1</c:v>
                </c:pt>
                <c:pt idx="228">
                  <c:v>0.1</c:v>
                </c:pt>
                <c:pt idx="230">
                  <c:v>0.47300000000000003</c:v>
                </c:pt>
                <c:pt idx="231">
                  <c:v>0.34</c:v>
                </c:pt>
                <c:pt idx="232">
                  <c:v>0.88</c:v>
                </c:pt>
                <c:pt idx="233">
                  <c:v>0.38899999999999996</c:v>
                </c:pt>
                <c:pt idx="234">
                  <c:v>0.58600000000000008</c:v>
                </c:pt>
                <c:pt idx="235">
                  <c:v>0.36</c:v>
                </c:pt>
                <c:pt idx="236">
                  <c:v>7.4999999999999997E-2</c:v>
                </c:pt>
                <c:pt idx="237">
                  <c:v>0.189</c:v>
                </c:pt>
                <c:pt idx="238">
                  <c:v>9.8000000000000004E-2</c:v>
                </c:pt>
                <c:pt idx="239">
                  <c:v>7.3999999999999996E-2</c:v>
                </c:pt>
                <c:pt idx="240">
                  <c:v>4.8000000000000001E-2</c:v>
                </c:pt>
                <c:pt idx="241">
                  <c:v>0.222</c:v>
                </c:pt>
                <c:pt idx="242">
                  <c:v>0.222</c:v>
                </c:pt>
                <c:pt idx="243">
                  <c:v>4.2000000000000003E-2</c:v>
                </c:pt>
                <c:pt idx="244">
                  <c:v>0.04</c:v>
                </c:pt>
                <c:pt idx="245">
                  <c:v>4.3999999999999997E-2</c:v>
                </c:pt>
                <c:pt idx="246">
                  <c:v>0.03</c:v>
                </c:pt>
                <c:pt idx="247">
                  <c:v>1.6E-2</c:v>
                </c:pt>
                <c:pt idx="248">
                  <c:v>0.22099999999999997</c:v>
                </c:pt>
                <c:pt idx="249">
                  <c:v>0.192</c:v>
                </c:pt>
                <c:pt idx="250">
                  <c:v>6.8000000000000005E-2</c:v>
                </c:pt>
                <c:pt idx="251">
                  <c:v>6.0000000000000001E-3</c:v>
                </c:pt>
                <c:pt idx="253">
                  <c:v>0.1389</c:v>
                </c:pt>
                <c:pt idx="254">
                  <c:v>0.1225</c:v>
                </c:pt>
                <c:pt idx="255">
                  <c:v>0.12140000000000001</c:v>
                </c:pt>
                <c:pt idx="256">
                  <c:v>0.13290000000000002</c:v>
                </c:pt>
                <c:pt idx="257">
                  <c:v>0.20169999999999999</c:v>
                </c:pt>
                <c:pt idx="258">
                  <c:v>2.9999999999999997E-4</c:v>
                </c:pt>
                <c:pt idx="259">
                  <c:v>0.20030000000000001</c:v>
                </c:pt>
                <c:pt idx="260">
                  <c:v>0.19359999999999999</c:v>
                </c:pt>
                <c:pt idx="261">
                  <c:v>0.23549999999999999</c:v>
                </c:pt>
                <c:pt idx="262">
                  <c:v>0.21730000000000002</c:v>
                </c:pt>
                <c:pt idx="263">
                  <c:v>0.18409999999999999</c:v>
                </c:pt>
                <c:pt idx="264">
                  <c:v>0.18159999999999998</c:v>
                </c:pt>
                <c:pt idx="265">
                  <c:v>0.15309999999999999</c:v>
                </c:pt>
                <c:pt idx="266">
                  <c:v>0.1474</c:v>
                </c:pt>
                <c:pt idx="267">
                  <c:v>0.1454</c:v>
                </c:pt>
                <c:pt idx="268">
                  <c:v>0.1754</c:v>
                </c:pt>
                <c:pt idx="269">
                  <c:v>2.9999999999999997E-4</c:v>
                </c:pt>
                <c:pt idx="270">
                  <c:v>0.26960000000000001</c:v>
                </c:pt>
                <c:pt idx="271">
                  <c:v>0.24540000000000001</c:v>
                </c:pt>
                <c:pt idx="272">
                  <c:v>0.28039999999999998</c:v>
                </c:pt>
                <c:pt idx="273">
                  <c:v>0.18140000000000001</c:v>
                </c:pt>
                <c:pt idx="274">
                  <c:v>0.14699999999999999</c:v>
                </c:pt>
                <c:pt idx="275">
                  <c:v>2.9999999999999997E-4</c:v>
                </c:pt>
                <c:pt idx="276">
                  <c:v>0.24780000000000002</c:v>
                </c:pt>
                <c:pt idx="277">
                  <c:v>0.19519999999999998</c:v>
                </c:pt>
                <c:pt idx="278">
                  <c:v>0.18469999999999998</c:v>
                </c:pt>
                <c:pt idx="279">
                  <c:v>0.26580000000000004</c:v>
                </c:pt>
                <c:pt idx="280">
                  <c:v>0.1822</c:v>
                </c:pt>
                <c:pt idx="281">
                  <c:v>0.21819999999999998</c:v>
                </c:pt>
                <c:pt idx="282">
                  <c:v>0.17530000000000001</c:v>
                </c:pt>
                <c:pt idx="283">
                  <c:v>0.1762</c:v>
                </c:pt>
                <c:pt idx="284">
                  <c:v>0.17809999999999998</c:v>
                </c:pt>
                <c:pt idx="285">
                  <c:v>0.12429999999999999</c:v>
                </c:pt>
                <c:pt idx="286">
                  <c:v>0.11</c:v>
                </c:pt>
                <c:pt idx="287">
                  <c:v>0.1525</c:v>
                </c:pt>
                <c:pt idx="288">
                  <c:v>0.22519999999999998</c:v>
                </c:pt>
                <c:pt idx="289">
                  <c:v>0.219</c:v>
                </c:pt>
                <c:pt idx="290">
                  <c:v>0.2802</c:v>
                </c:pt>
                <c:pt idx="291">
                  <c:v>0.4289</c:v>
                </c:pt>
                <c:pt idx="292">
                  <c:v>0.30180000000000001</c:v>
                </c:pt>
                <c:pt idx="293">
                  <c:v>0.30510000000000004</c:v>
                </c:pt>
                <c:pt idx="294">
                  <c:v>0.35949999999999999</c:v>
                </c:pt>
                <c:pt idx="295">
                  <c:v>0.42619999999999997</c:v>
                </c:pt>
                <c:pt idx="296">
                  <c:v>0.19019999999999998</c:v>
                </c:pt>
                <c:pt idx="297">
                  <c:v>0.15609999999999999</c:v>
                </c:pt>
                <c:pt idx="298">
                  <c:v>0.1623</c:v>
                </c:pt>
                <c:pt idx="299">
                  <c:v>0.17430000000000001</c:v>
                </c:pt>
                <c:pt idx="300">
                  <c:v>0.21740000000000001</c:v>
                </c:pt>
                <c:pt idx="301">
                  <c:v>0.11020000000000001</c:v>
                </c:pt>
                <c:pt idx="302">
                  <c:v>0.2049</c:v>
                </c:pt>
                <c:pt idx="303">
                  <c:v>0.30119999999999997</c:v>
                </c:pt>
                <c:pt idx="304">
                  <c:v>0.31539999999999996</c:v>
                </c:pt>
                <c:pt idx="305">
                  <c:v>0.23780000000000001</c:v>
                </c:pt>
                <c:pt idx="306">
                  <c:v>0.19169999999999998</c:v>
                </c:pt>
                <c:pt idx="307">
                  <c:v>0.12040000000000001</c:v>
                </c:pt>
                <c:pt idx="308">
                  <c:v>0.13619999999999999</c:v>
                </c:pt>
                <c:pt idx="309">
                  <c:v>0.24540000000000001</c:v>
                </c:pt>
                <c:pt idx="310">
                  <c:v>0.32439999999999997</c:v>
                </c:pt>
                <c:pt idx="311">
                  <c:v>0.34279999999999999</c:v>
                </c:pt>
                <c:pt idx="312">
                  <c:v>0.30980000000000002</c:v>
                </c:pt>
                <c:pt idx="313">
                  <c:v>0.27429999999999999</c:v>
                </c:pt>
                <c:pt idx="314">
                  <c:v>0.3382</c:v>
                </c:pt>
                <c:pt idx="315">
                  <c:v>0.3216</c:v>
                </c:pt>
                <c:pt idx="316">
                  <c:v>0.29310000000000003</c:v>
                </c:pt>
                <c:pt idx="317">
                  <c:v>0.22259999999999999</c:v>
                </c:pt>
                <c:pt idx="318">
                  <c:v>0.20499999999999999</c:v>
                </c:pt>
                <c:pt idx="319">
                  <c:v>0.18509999999999999</c:v>
                </c:pt>
                <c:pt idx="320">
                  <c:v>0.26669999999999999</c:v>
                </c:pt>
                <c:pt idx="321">
                  <c:v>0.27529999999999999</c:v>
                </c:pt>
                <c:pt idx="322">
                  <c:v>0.35399999999999998</c:v>
                </c:pt>
                <c:pt idx="323">
                  <c:v>0.4128</c:v>
                </c:pt>
                <c:pt idx="324">
                  <c:v>0.35599999999999998</c:v>
                </c:pt>
                <c:pt idx="325">
                  <c:v>0.27300000000000002</c:v>
                </c:pt>
                <c:pt idx="326">
                  <c:v>0.27789999999999998</c:v>
                </c:pt>
                <c:pt idx="327">
                  <c:v>0.14480000000000001</c:v>
                </c:pt>
                <c:pt idx="328">
                  <c:v>0.12490000000000001</c:v>
                </c:pt>
                <c:pt idx="329">
                  <c:v>9.3700000000000006E-2</c:v>
                </c:pt>
                <c:pt idx="330">
                  <c:v>0.1971</c:v>
                </c:pt>
                <c:pt idx="331">
                  <c:v>0.26300000000000001</c:v>
                </c:pt>
                <c:pt idx="332">
                  <c:v>0.33250000000000002</c:v>
                </c:pt>
                <c:pt idx="333">
                  <c:v>5.4000000000000003E-3</c:v>
                </c:pt>
                <c:pt idx="334">
                  <c:v>0.3518</c:v>
                </c:pt>
                <c:pt idx="335">
                  <c:v>0.33839999999999998</c:v>
                </c:pt>
                <c:pt idx="336">
                  <c:v>0.32469999999999999</c:v>
                </c:pt>
                <c:pt idx="337">
                  <c:v>0.1865</c:v>
                </c:pt>
                <c:pt idx="338">
                  <c:v>0.12240000000000001</c:v>
                </c:pt>
                <c:pt idx="339">
                  <c:v>0.1321</c:v>
                </c:pt>
                <c:pt idx="340">
                  <c:v>0.1855</c:v>
                </c:pt>
                <c:pt idx="341">
                  <c:v>0.23300000000000001</c:v>
                </c:pt>
                <c:pt idx="342">
                  <c:v>0.29960000000000003</c:v>
                </c:pt>
                <c:pt idx="343">
                  <c:v>0.219</c:v>
                </c:pt>
                <c:pt idx="344">
                  <c:v>0.24969999999999998</c:v>
                </c:pt>
                <c:pt idx="345">
                  <c:v>0.1411</c:v>
                </c:pt>
                <c:pt idx="346">
                  <c:v>9.5299999999999996E-2</c:v>
                </c:pt>
                <c:pt idx="347">
                  <c:v>0.10979999999999999</c:v>
                </c:pt>
                <c:pt idx="348">
                  <c:v>0.20150000000000001</c:v>
                </c:pt>
                <c:pt idx="349">
                  <c:v>0.22130000000000002</c:v>
                </c:pt>
                <c:pt idx="350">
                  <c:v>0.28179999999999999</c:v>
                </c:pt>
                <c:pt idx="351">
                  <c:v>0.32769999999999999</c:v>
                </c:pt>
                <c:pt idx="352">
                  <c:v>0.28010000000000002</c:v>
                </c:pt>
                <c:pt idx="353">
                  <c:v>0.15619999999999998</c:v>
                </c:pt>
                <c:pt idx="354">
                  <c:v>0.13689999999999999</c:v>
                </c:pt>
                <c:pt idx="355">
                  <c:v>0.1042</c:v>
                </c:pt>
                <c:pt idx="356">
                  <c:v>0.106</c:v>
                </c:pt>
                <c:pt idx="357">
                  <c:v>0.20619999999999999</c:v>
                </c:pt>
                <c:pt idx="358">
                  <c:v>0.17780000000000001</c:v>
                </c:pt>
                <c:pt idx="359">
                  <c:v>0.2303</c:v>
                </c:pt>
                <c:pt idx="360">
                  <c:v>3.0000000000000001E-3</c:v>
                </c:pt>
                <c:pt idx="361">
                  <c:v>0.24159999999999998</c:v>
                </c:pt>
                <c:pt idx="362">
                  <c:v>0.23730000000000001</c:v>
                </c:pt>
                <c:pt idx="363">
                  <c:v>0.36410000000000003</c:v>
                </c:pt>
                <c:pt idx="364">
                  <c:v>0.35039999999999999</c:v>
                </c:pt>
                <c:pt idx="365">
                  <c:v>0.1764</c:v>
                </c:pt>
                <c:pt idx="366">
                  <c:v>0.13539999999999999</c:v>
                </c:pt>
                <c:pt idx="367">
                  <c:v>0.15480000000000002</c:v>
                </c:pt>
                <c:pt idx="368">
                  <c:v>0.2442</c:v>
                </c:pt>
                <c:pt idx="369">
                  <c:v>0.20680000000000001</c:v>
                </c:pt>
                <c:pt idx="370">
                  <c:v>0.17019999999999999</c:v>
                </c:pt>
                <c:pt idx="371">
                  <c:v>0.24130000000000001</c:v>
                </c:pt>
                <c:pt idx="372">
                  <c:v>0.34660000000000002</c:v>
                </c:pt>
                <c:pt idx="373">
                  <c:v>0.27350000000000002</c:v>
                </c:pt>
                <c:pt idx="374">
                  <c:v>0.31860000000000005</c:v>
                </c:pt>
                <c:pt idx="375">
                  <c:v>0.224</c:v>
                </c:pt>
                <c:pt idx="376">
                  <c:v>0.16319999999999998</c:v>
                </c:pt>
                <c:pt idx="377">
                  <c:v>0.14599999999999999</c:v>
                </c:pt>
                <c:pt idx="378">
                  <c:v>0.11220000000000001</c:v>
                </c:pt>
                <c:pt idx="379">
                  <c:v>0.19040000000000001</c:v>
                </c:pt>
                <c:pt idx="380">
                  <c:v>0.15369999999999998</c:v>
                </c:pt>
                <c:pt idx="381">
                  <c:v>0.21830000000000002</c:v>
                </c:pt>
                <c:pt idx="382">
                  <c:v>0.24530000000000002</c:v>
                </c:pt>
                <c:pt idx="383">
                  <c:v>0.2994</c:v>
                </c:pt>
                <c:pt idx="384">
                  <c:v>0.33800000000000002</c:v>
                </c:pt>
                <c:pt idx="385">
                  <c:v>0.3921</c:v>
                </c:pt>
                <c:pt idx="386">
                  <c:v>0.21669999999999998</c:v>
                </c:pt>
                <c:pt idx="387">
                  <c:v>0.17449999999999999</c:v>
                </c:pt>
                <c:pt idx="388">
                  <c:v>0.17019999999999999</c:v>
                </c:pt>
                <c:pt idx="389">
                  <c:v>9.4400000000000012E-2</c:v>
                </c:pt>
                <c:pt idx="390">
                  <c:v>0.21359999999999998</c:v>
                </c:pt>
                <c:pt idx="391">
                  <c:v>0.13769999999999999</c:v>
                </c:pt>
                <c:pt idx="392">
                  <c:v>0.26989999999999997</c:v>
                </c:pt>
                <c:pt idx="393">
                  <c:v>0.61909999999999998</c:v>
                </c:pt>
                <c:pt idx="394">
                  <c:v>3.8700000000000005E-2</c:v>
                </c:pt>
                <c:pt idx="395">
                  <c:v>2.7699999999999999E-2</c:v>
                </c:pt>
                <c:pt idx="396">
                  <c:v>2.7600000000000003E-2</c:v>
                </c:pt>
                <c:pt idx="397">
                  <c:v>7.8099999999999989E-2</c:v>
                </c:pt>
                <c:pt idx="398">
                  <c:v>9.5299999999999996E-2</c:v>
                </c:pt>
                <c:pt idx="399">
                  <c:v>0.11550000000000001</c:v>
                </c:pt>
                <c:pt idx="400">
                  <c:v>0.13419999999999999</c:v>
                </c:pt>
                <c:pt idx="401">
                  <c:v>8.0700000000000008E-2</c:v>
                </c:pt>
                <c:pt idx="402">
                  <c:v>0.1009</c:v>
                </c:pt>
                <c:pt idx="403">
                  <c:v>0.1774</c:v>
                </c:pt>
                <c:pt idx="404">
                  <c:v>0.12790000000000001</c:v>
                </c:pt>
                <c:pt idx="405">
                  <c:v>0.10779999999999999</c:v>
                </c:pt>
                <c:pt idx="406">
                  <c:v>0.33019999999999999</c:v>
                </c:pt>
                <c:pt idx="407">
                  <c:v>8.4099999999999994E-2</c:v>
                </c:pt>
                <c:pt idx="408">
                  <c:v>0.45839999999999997</c:v>
                </c:pt>
                <c:pt idx="409">
                  <c:v>2.9999999999999997E-4</c:v>
                </c:pt>
                <c:pt idx="410">
                  <c:v>9.2200000000000004E-2</c:v>
                </c:pt>
                <c:pt idx="411">
                  <c:v>0.11359999999999999</c:v>
                </c:pt>
                <c:pt idx="412">
                  <c:v>6.3899999999999998E-2</c:v>
                </c:pt>
                <c:pt idx="413">
                  <c:v>0.13830000000000001</c:v>
                </c:pt>
                <c:pt idx="414">
                  <c:v>0.11559999999999999</c:v>
                </c:pt>
                <c:pt idx="415">
                  <c:v>0.15690000000000001</c:v>
                </c:pt>
                <c:pt idx="416">
                  <c:v>0.13240000000000002</c:v>
                </c:pt>
                <c:pt idx="417">
                  <c:v>2.9999999999999997E-4</c:v>
                </c:pt>
                <c:pt idx="418">
                  <c:v>0.12140000000000001</c:v>
                </c:pt>
                <c:pt idx="419">
                  <c:v>0.115</c:v>
                </c:pt>
                <c:pt idx="420">
                  <c:v>8.4500000000000006E-2</c:v>
                </c:pt>
                <c:pt idx="421">
                  <c:v>2.9999999999999997E-4</c:v>
                </c:pt>
                <c:pt idx="422">
                  <c:v>0.1263</c:v>
                </c:pt>
                <c:pt idx="423">
                  <c:v>0.1076</c:v>
                </c:pt>
                <c:pt idx="424">
                  <c:v>9.4500000000000001E-2</c:v>
                </c:pt>
                <c:pt idx="425">
                  <c:v>9.8099999999999993E-2</c:v>
                </c:pt>
                <c:pt idx="426">
                  <c:v>9.3700000000000006E-2</c:v>
                </c:pt>
                <c:pt idx="427">
                  <c:v>8.8700000000000001E-2</c:v>
                </c:pt>
                <c:pt idx="428">
                  <c:v>9.4799999999999995E-2</c:v>
                </c:pt>
                <c:pt idx="429">
                  <c:v>8.8200000000000001E-2</c:v>
                </c:pt>
                <c:pt idx="430">
                  <c:v>7.0499999999999993E-2</c:v>
                </c:pt>
                <c:pt idx="431">
                  <c:v>9.2599999999999988E-2</c:v>
                </c:pt>
                <c:pt idx="432">
                  <c:v>0.15619999999999998</c:v>
                </c:pt>
                <c:pt idx="433">
                  <c:v>0.17380000000000001</c:v>
                </c:pt>
                <c:pt idx="434">
                  <c:v>0.1691</c:v>
                </c:pt>
                <c:pt idx="435">
                  <c:v>0.1668</c:v>
                </c:pt>
                <c:pt idx="436">
                  <c:v>0.2253</c:v>
                </c:pt>
                <c:pt idx="437">
                  <c:v>0.19600000000000001</c:v>
                </c:pt>
                <c:pt idx="438">
                  <c:v>0.222</c:v>
                </c:pt>
                <c:pt idx="439">
                  <c:v>0.18669999999999998</c:v>
                </c:pt>
                <c:pt idx="440">
                  <c:v>0.12990000000000002</c:v>
                </c:pt>
                <c:pt idx="441">
                  <c:v>0.12079999999999999</c:v>
                </c:pt>
                <c:pt idx="442">
                  <c:v>0.10970000000000001</c:v>
                </c:pt>
                <c:pt idx="443">
                  <c:v>0.1154</c:v>
                </c:pt>
                <c:pt idx="444">
                  <c:v>7.7700000000000005E-2</c:v>
                </c:pt>
                <c:pt idx="445">
                  <c:v>0.13440000000000002</c:v>
                </c:pt>
                <c:pt idx="446">
                  <c:v>0.1565</c:v>
                </c:pt>
                <c:pt idx="447">
                  <c:v>0.1613</c:v>
                </c:pt>
                <c:pt idx="448">
                  <c:v>0.16390000000000002</c:v>
                </c:pt>
                <c:pt idx="449">
                  <c:v>0.15719999999999998</c:v>
                </c:pt>
                <c:pt idx="450">
                  <c:v>0.1226</c:v>
                </c:pt>
                <c:pt idx="451">
                  <c:v>0.1</c:v>
                </c:pt>
                <c:pt idx="452">
                  <c:v>9.9099999999999994E-2</c:v>
                </c:pt>
                <c:pt idx="453">
                  <c:v>0.1875</c:v>
                </c:pt>
                <c:pt idx="454">
                  <c:v>0.17100000000000001</c:v>
                </c:pt>
                <c:pt idx="455">
                  <c:v>0.1754</c:v>
                </c:pt>
                <c:pt idx="456">
                  <c:v>0.19440000000000002</c:v>
                </c:pt>
                <c:pt idx="457">
                  <c:v>0.218</c:v>
                </c:pt>
                <c:pt idx="458">
                  <c:v>0.16390000000000002</c:v>
                </c:pt>
                <c:pt idx="459">
                  <c:v>0.15590000000000001</c:v>
                </c:pt>
                <c:pt idx="460">
                  <c:v>0.18380000000000002</c:v>
                </c:pt>
                <c:pt idx="461">
                  <c:v>0.21230000000000002</c:v>
                </c:pt>
                <c:pt idx="462">
                  <c:v>0.1051</c:v>
                </c:pt>
                <c:pt idx="463">
                  <c:v>0.112</c:v>
                </c:pt>
                <c:pt idx="464">
                  <c:v>0.1072</c:v>
                </c:pt>
                <c:pt idx="465">
                  <c:v>0.11009999999999999</c:v>
                </c:pt>
                <c:pt idx="466">
                  <c:v>0.1421</c:v>
                </c:pt>
                <c:pt idx="467">
                  <c:v>0.13159999999999999</c:v>
                </c:pt>
                <c:pt idx="468">
                  <c:v>0.1232</c:v>
                </c:pt>
                <c:pt idx="469">
                  <c:v>0.1459</c:v>
                </c:pt>
                <c:pt idx="470">
                  <c:v>0.1462</c:v>
                </c:pt>
                <c:pt idx="471">
                  <c:v>0.15769999999999998</c:v>
                </c:pt>
                <c:pt idx="472">
                  <c:v>8.5099999999999995E-2</c:v>
                </c:pt>
                <c:pt idx="473">
                  <c:v>9.290000000000001E-2</c:v>
                </c:pt>
                <c:pt idx="474">
                  <c:v>7.1099999999999997E-2</c:v>
                </c:pt>
                <c:pt idx="475">
                  <c:v>5.3499999999999999E-2</c:v>
                </c:pt>
                <c:pt idx="476">
                  <c:v>5.4200000000000005E-2</c:v>
                </c:pt>
                <c:pt idx="477">
                  <c:v>0.1072</c:v>
                </c:pt>
                <c:pt idx="478">
                  <c:v>0.13619999999999999</c:v>
                </c:pt>
                <c:pt idx="479">
                  <c:v>0.16500000000000001</c:v>
                </c:pt>
                <c:pt idx="480">
                  <c:v>0.1242</c:v>
                </c:pt>
                <c:pt idx="481">
                  <c:v>3.0000000000000001E-3</c:v>
                </c:pt>
                <c:pt idx="482">
                  <c:v>0.14460000000000001</c:v>
                </c:pt>
                <c:pt idx="483">
                  <c:v>0.1167</c:v>
                </c:pt>
                <c:pt idx="484">
                  <c:v>9.1900000000000009E-2</c:v>
                </c:pt>
                <c:pt idx="485">
                  <c:v>7.4499999999999997E-2</c:v>
                </c:pt>
                <c:pt idx="486">
                  <c:v>7.5999999999999998E-2</c:v>
                </c:pt>
                <c:pt idx="487">
                  <c:v>7.9299999999999995E-2</c:v>
                </c:pt>
                <c:pt idx="488">
                  <c:v>0.13140000000000002</c:v>
                </c:pt>
                <c:pt idx="489">
                  <c:v>0.1211</c:v>
                </c:pt>
                <c:pt idx="490">
                  <c:v>0.17730000000000001</c:v>
                </c:pt>
                <c:pt idx="491">
                  <c:v>0.1133</c:v>
                </c:pt>
                <c:pt idx="492">
                  <c:v>8.2299999999999998E-2</c:v>
                </c:pt>
                <c:pt idx="493">
                  <c:v>7.3400000000000007E-2</c:v>
                </c:pt>
                <c:pt idx="494">
                  <c:v>0.10249999999999999</c:v>
                </c:pt>
                <c:pt idx="495">
                  <c:v>0.1168</c:v>
                </c:pt>
                <c:pt idx="496">
                  <c:v>0.15780000000000002</c:v>
                </c:pt>
                <c:pt idx="497">
                  <c:v>0.1653</c:v>
                </c:pt>
                <c:pt idx="498">
                  <c:v>0.2316</c:v>
                </c:pt>
                <c:pt idx="499">
                  <c:v>0.14809999999999998</c:v>
                </c:pt>
                <c:pt idx="500">
                  <c:v>0.10890000000000001</c:v>
                </c:pt>
                <c:pt idx="501">
                  <c:v>8.8900000000000007E-2</c:v>
                </c:pt>
                <c:pt idx="502">
                  <c:v>9.8699999999999996E-2</c:v>
                </c:pt>
                <c:pt idx="503">
                  <c:v>8.8800000000000004E-2</c:v>
                </c:pt>
                <c:pt idx="504">
                  <c:v>4.5499999999999999E-2</c:v>
                </c:pt>
                <c:pt idx="505">
                  <c:v>4.9200000000000001E-2</c:v>
                </c:pt>
                <c:pt idx="506">
                  <c:v>7.9200000000000007E-2</c:v>
                </c:pt>
                <c:pt idx="507">
                  <c:v>0.1477</c:v>
                </c:pt>
                <c:pt idx="508">
                  <c:v>0.123</c:v>
                </c:pt>
                <c:pt idx="509">
                  <c:v>0.15280000000000002</c:v>
                </c:pt>
                <c:pt idx="510">
                  <c:v>0.17380000000000001</c:v>
                </c:pt>
                <c:pt idx="511">
                  <c:v>0.17880000000000001</c:v>
                </c:pt>
                <c:pt idx="512">
                  <c:v>0.14199999999999999</c:v>
                </c:pt>
                <c:pt idx="513">
                  <c:v>0.10490000000000001</c:v>
                </c:pt>
                <c:pt idx="514">
                  <c:v>5.3700000000000005E-2</c:v>
                </c:pt>
                <c:pt idx="515">
                  <c:v>0.13219999999999998</c:v>
                </c:pt>
                <c:pt idx="516">
                  <c:v>9.0700000000000003E-2</c:v>
                </c:pt>
                <c:pt idx="517">
                  <c:v>0.12520000000000001</c:v>
                </c:pt>
                <c:pt idx="518">
                  <c:v>0.15159999999999998</c:v>
                </c:pt>
                <c:pt idx="519">
                  <c:v>0.14510000000000001</c:v>
                </c:pt>
                <c:pt idx="520">
                  <c:v>0.15759999999999999</c:v>
                </c:pt>
                <c:pt idx="521">
                  <c:v>0.20180000000000001</c:v>
                </c:pt>
                <c:pt idx="522">
                  <c:v>0.13780000000000001</c:v>
                </c:pt>
                <c:pt idx="523">
                  <c:v>0.28520000000000001</c:v>
                </c:pt>
                <c:pt idx="524">
                  <c:v>0.1211</c:v>
                </c:pt>
                <c:pt idx="525">
                  <c:v>0.15919999999999998</c:v>
                </c:pt>
                <c:pt idx="526">
                  <c:v>0.12509999999999999</c:v>
                </c:pt>
                <c:pt idx="527">
                  <c:v>0.13319999999999999</c:v>
                </c:pt>
                <c:pt idx="528">
                  <c:v>8.9799999999999991E-2</c:v>
                </c:pt>
                <c:pt idx="529">
                  <c:v>0.11409999999999999</c:v>
                </c:pt>
                <c:pt idx="530">
                  <c:v>0.13450000000000001</c:v>
                </c:pt>
                <c:pt idx="531">
                  <c:v>0.15280000000000002</c:v>
                </c:pt>
                <c:pt idx="532">
                  <c:v>0.17150000000000001</c:v>
                </c:pt>
                <c:pt idx="533">
                  <c:v>0.18009999999999998</c:v>
                </c:pt>
                <c:pt idx="534">
                  <c:v>0.13969999999999999</c:v>
                </c:pt>
                <c:pt idx="535">
                  <c:v>0.1404</c:v>
                </c:pt>
                <c:pt idx="536">
                  <c:v>0.1142</c:v>
                </c:pt>
                <c:pt idx="537">
                  <c:v>0.1827</c:v>
                </c:pt>
                <c:pt idx="538">
                  <c:v>7.85E-2</c:v>
                </c:pt>
                <c:pt idx="539">
                  <c:v>8.9200000000000002E-2</c:v>
                </c:pt>
                <c:pt idx="540">
                  <c:v>9.7299999999999998E-2</c:v>
                </c:pt>
                <c:pt idx="541">
                  <c:v>0.1129</c:v>
                </c:pt>
                <c:pt idx="542">
                  <c:v>0.109</c:v>
                </c:pt>
                <c:pt idx="543">
                  <c:v>2.0300000000000002E-2</c:v>
                </c:pt>
                <c:pt idx="544">
                  <c:v>0.27479999999999999</c:v>
                </c:pt>
                <c:pt idx="545">
                  <c:v>1.2500000000000001E-2</c:v>
                </c:pt>
                <c:pt idx="546">
                  <c:v>4.36E-2</c:v>
                </c:pt>
                <c:pt idx="547">
                  <c:v>3.6299999999999999E-2</c:v>
                </c:pt>
                <c:pt idx="548">
                  <c:v>2.5100000000000001E-2</c:v>
                </c:pt>
                <c:pt idx="550">
                  <c:v>2.1899999999999999E-2</c:v>
                </c:pt>
                <c:pt idx="551">
                  <c:v>8.0500000000000002E-2</c:v>
                </c:pt>
                <c:pt idx="552">
                  <c:v>2.9999999999999997E-4</c:v>
                </c:pt>
                <c:pt idx="553">
                  <c:v>6.4599999999999991E-2</c:v>
                </c:pt>
                <c:pt idx="554">
                  <c:v>0.21590000000000001</c:v>
                </c:pt>
                <c:pt idx="555">
                  <c:v>2.47E-2</c:v>
                </c:pt>
                <c:pt idx="556">
                  <c:v>0.25800000000000001</c:v>
                </c:pt>
                <c:pt idx="557">
                  <c:v>2.6699999999999998E-2</c:v>
                </c:pt>
                <c:pt idx="558">
                  <c:v>3.4700000000000002E-2</c:v>
                </c:pt>
                <c:pt idx="559">
                  <c:v>1.5699999999999999E-2</c:v>
                </c:pt>
                <c:pt idx="560">
                  <c:v>5.9900000000000002E-2</c:v>
                </c:pt>
                <c:pt idx="561">
                  <c:v>7.5299999999999992E-2</c:v>
                </c:pt>
                <c:pt idx="562">
                  <c:v>7.2700000000000001E-2</c:v>
                </c:pt>
                <c:pt idx="563">
                  <c:v>0.11559999999999999</c:v>
                </c:pt>
                <c:pt idx="564">
                  <c:v>0.1021</c:v>
                </c:pt>
                <c:pt idx="565">
                  <c:v>0.1071</c:v>
                </c:pt>
                <c:pt idx="566">
                  <c:v>0.10249999999999999</c:v>
                </c:pt>
                <c:pt idx="567">
                  <c:v>4.5600000000000002E-2</c:v>
                </c:pt>
                <c:pt idx="568">
                  <c:v>1.5800000000000002E-2</c:v>
                </c:pt>
                <c:pt idx="569">
                  <c:v>7.1300000000000002E-2</c:v>
                </c:pt>
                <c:pt idx="570">
                  <c:v>4.9299999999999997E-2</c:v>
                </c:pt>
                <c:pt idx="571">
                  <c:v>6.8199999999999997E-2</c:v>
                </c:pt>
                <c:pt idx="572">
                  <c:v>4.4499999999999998E-2</c:v>
                </c:pt>
                <c:pt idx="573">
                  <c:v>7.1800000000000003E-2</c:v>
                </c:pt>
                <c:pt idx="574">
                  <c:v>0.1242</c:v>
                </c:pt>
                <c:pt idx="575">
                  <c:v>6.5000000000000002E-2</c:v>
                </c:pt>
                <c:pt idx="576">
                  <c:v>1.8600000000000002E-2</c:v>
                </c:pt>
                <c:pt idx="577">
                  <c:v>1.8200000000000001E-2</c:v>
                </c:pt>
                <c:pt idx="578">
                  <c:v>7.1599999999999997E-2</c:v>
                </c:pt>
                <c:pt idx="579">
                  <c:v>4.1500000000000002E-2</c:v>
                </c:pt>
                <c:pt idx="580">
                  <c:v>9.06E-2</c:v>
                </c:pt>
                <c:pt idx="581">
                  <c:v>0.1009</c:v>
                </c:pt>
                <c:pt idx="582">
                  <c:v>3.9100000000000003E-2</c:v>
                </c:pt>
                <c:pt idx="583">
                  <c:v>8.8999999999999996E-2</c:v>
                </c:pt>
                <c:pt idx="584">
                  <c:v>0.12770000000000001</c:v>
                </c:pt>
                <c:pt idx="585">
                  <c:v>0.16209999999999999</c:v>
                </c:pt>
                <c:pt idx="586">
                  <c:v>0.1242</c:v>
                </c:pt>
                <c:pt idx="587">
                  <c:v>8.3000000000000004E-2</c:v>
                </c:pt>
                <c:pt idx="588">
                  <c:v>0.10249999999999999</c:v>
                </c:pt>
                <c:pt idx="589">
                  <c:v>2.8300000000000002E-2</c:v>
                </c:pt>
                <c:pt idx="590">
                  <c:v>0.12520000000000001</c:v>
                </c:pt>
                <c:pt idx="591">
                  <c:v>5.3200000000000004E-2</c:v>
                </c:pt>
                <c:pt idx="592">
                  <c:v>5.8900000000000001E-2</c:v>
                </c:pt>
                <c:pt idx="593">
                  <c:v>0.1171</c:v>
                </c:pt>
                <c:pt idx="594">
                  <c:v>5.4700000000000006E-2</c:v>
                </c:pt>
                <c:pt idx="595">
                  <c:v>4.6100000000000002E-2</c:v>
                </c:pt>
                <c:pt idx="596">
                  <c:v>6.5799999999999997E-2</c:v>
                </c:pt>
                <c:pt idx="597">
                  <c:v>7.7299999999999994E-2</c:v>
                </c:pt>
                <c:pt idx="598">
                  <c:v>0.12969999999999998</c:v>
                </c:pt>
                <c:pt idx="599">
                  <c:v>2.1700000000000001E-2</c:v>
                </c:pt>
                <c:pt idx="600">
                  <c:v>6.9699999999999998E-2</c:v>
                </c:pt>
                <c:pt idx="601">
                  <c:v>1.9300000000000001E-2</c:v>
                </c:pt>
                <c:pt idx="602">
                  <c:v>0.1148</c:v>
                </c:pt>
                <c:pt idx="603">
                  <c:v>3.9100000000000003E-2</c:v>
                </c:pt>
                <c:pt idx="604">
                  <c:v>8.6999999999999994E-2</c:v>
                </c:pt>
                <c:pt idx="605">
                  <c:v>0.12359999999999999</c:v>
                </c:pt>
                <c:pt idx="606">
                  <c:v>0.1123</c:v>
                </c:pt>
                <c:pt idx="607">
                  <c:v>8.7300000000000003E-2</c:v>
                </c:pt>
                <c:pt idx="608">
                  <c:v>0.1358</c:v>
                </c:pt>
                <c:pt idx="609">
                  <c:v>0.29599999999999999</c:v>
                </c:pt>
                <c:pt idx="610">
                  <c:v>6.1399999999999996E-2</c:v>
                </c:pt>
                <c:pt idx="611">
                  <c:v>2.0399999999999998E-2</c:v>
                </c:pt>
                <c:pt idx="612">
                  <c:v>2.0799999999999999E-2</c:v>
                </c:pt>
                <c:pt idx="613">
                  <c:v>4.3299999999999998E-2</c:v>
                </c:pt>
                <c:pt idx="614">
                  <c:v>2.24E-2</c:v>
                </c:pt>
                <c:pt idx="615">
                  <c:v>6.7500000000000004E-2</c:v>
                </c:pt>
                <c:pt idx="616">
                  <c:v>8.4099999999999994E-2</c:v>
                </c:pt>
                <c:pt idx="617">
                  <c:v>8.2000000000000003E-2</c:v>
                </c:pt>
                <c:pt idx="618">
                  <c:v>6.9800000000000001E-2</c:v>
                </c:pt>
                <c:pt idx="619">
                  <c:v>6.4000000000000001E-2</c:v>
                </c:pt>
                <c:pt idx="620">
                  <c:v>7.6599999999999988E-2</c:v>
                </c:pt>
                <c:pt idx="621">
                  <c:v>6.0299999999999999E-2</c:v>
                </c:pt>
                <c:pt idx="622">
                  <c:v>4.1000000000000002E-2</c:v>
                </c:pt>
                <c:pt idx="623">
                  <c:v>8.6E-3</c:v>
                </c:pt>
                <c:pt idx="624">
                  <c:v>1.0500000000000001E-2</c:v>
                </c:pt>
                <c:pt idx="625">
                  <c:v>1.9E-2</c:v>
                </c:pt>
                <c:pt idx="626">
                  <c:v>4.1599999999999998E-2</c:v>
                </c:pt>
                <c:pt idx="627">
                  <c:v>7.2400000000000006E-2</c:v>
                </c:pt>
                <c:pt idx="628">
                  <c:v>6.7799999999999999E-2</c:v>
                </c:pt>
                <c:pt idx="629">
                  <c:v>8.3599999999999994E-2</c:v>
                </c:pt>
                <c:pt idx="630">
                  <c:v>6.6400000000000001E-2</c:v>
                </c:pt>
                <c:pt idx="631">
                  <c:v>6.0100000000000001E-2</c:v>
                </c:pt>
                <c:pt idx="632">
                  <c:v>0.1285</c:v>
                </c:pt>
                <c:pt idx="633">
                  <c:v>2.5999999999999999E-2</c:v>
                </c:pt>
                <c:pt idx="634">
                  <c:v>1.0699999999999999E-2</c:v>
                </c:pt>
                <c:pt idx="635">
                  <c:v>1.0199999999999999E-2</c:v>
                </c:pt>
                <c:pt idx="636">
                  <c:v>6.0100000000000001E-2</c:v>
                </c:pt>
                <c:pt idx="637">
                  <c:v>7.4700000000000003E-2</c:v>
                </c:pt>
                <c:pt idx="638">
                  <c:v>8.5400000000000004E-2</c:v>
                </c:pt>
                <c:pt idx="639">
                  <c:v>0.14080000000000001</c:v>
                </c:pt>
                <c:pt idx="640">
                  <c:v>5.9200000000000003E-2</c:v>
                </c:pt>
                <c:pt idx="641">
                  <c:v>2.5700000000000001E-2</c:v>
                </c:pt>
                <c:pt idx="642">
                  <c:v>6.0899999999999996E-2</c:v>
                </c:pt>
                <c:pt idx="643">
                  <c:v>3.73E-2</c:v>
                </c:pt>
                <c:pt idx="644">
                  <c:v>7.0999999999999994E-2</c:v>
                </c:pt>
                <c:pt idx="645">
                  <c:v>8.5900000000000004E-2</c:v>
                </c:pt>
                <c:pt idx="646">
                  <c:v>7.9700000000000007E-2</c:v>
                </c:pt>
                <c:pt idx="647">
                  <c:v>6.6299999999999998E-2</c:v>
                </c:pt>
                <c:pt idx="648">
                  <c:v>0.12470000000000001</c:v>
                </c:pt>
                <c:pt idx="649">
                  <c:v>7.8200000000000006E-2</c:v>
                </c:pt>
                <c:pt idx="650">
                  <c:v>7.3400000000000007E-2</c:v>
                </c:pt>
                <c:pt idx="651">
                  <c:v>1.06E-2</c:v>
                </c:pt>
                <c:pt idx="652">
                  <c:v>1.0800000000000001E-2</c:v>
                </c:pt>
                <c:pt idx="653">
                  <c:v>1.04E-2</c:v>
                </c:pt>
                <c:pt idx="654">
                  <c:v>1.34E-2</c:v>
                </c:pt>
                <c:pt idx="655">
                  <c:v>4.24E-2</c:v>
                </c:pt>
                <c:pt idx="656">
                  <c:v>5.7299999999999997E-2</c:v>
                </c:pt>
                <c:pt idx="657">
                  <c:v>5.9400000000000001E-2</c:v>
                </c:pt>
                <c:pt idx="658">
                  <c:v>4.87E-2</c:v>
                </c:pt>
                <c:pt idx="659">
                  <c:v>6.6000000000000003E-2</c:v>
                </c:pt>
                <c:pt idx="660">
                  <c:v>0.111</c:v>
                </c:pt>
                <c:pt idx="661">
                  <c:v>7.3499999999999996E-2</c:v>
                </c:pt>
                <c:pt idx="662">
                  <c:v>9.1999999999999998E-3</c:v>
                </c:pt>
                <c:pt idx="663">
                  <c:v>1.7399999999999999E-2</c:v>
                </c:pt>
                <c:pt idx="664">
                  <c:v>7.1999999999999998E-3</c:v>
                </c:pt>
                <c:pt idx="665">
                  <c:v>6.4399999999999999E-2</c:v>
                </c:pt>
                <c:pt idx="666">
                  <c:v>5.4100000000000002E-2</c:v>
                </c:pt>
                <c:pt idx="667">
                  <c:v>7.8599999999999989E-2</c:v>
                </c:pt>
                <c:pt idx="668">
                  <c:v>7.3400000000000007E-2</c:v>
                </c:pt>
                <c:pt idx="669">
                  <c:v>8.77E-2</c:v>
                </c:pt>
                <c:pt idx="670">
                  <c:v>4.99E-2</c:v>
                </c:pt>
                <c:pt idx="671">
                  <c:v>7.5200000000000003E-2</c:v>
                </c:pt>
                <c:pt idx="672">
                  <c:v>8.2099999999999992E-2</c:v>
                </c:pt>
                <c:pt idx="673">
                  <c:v>0.2036</c:v>
                </c:pt>
                <c:pt idx="674">
                  <c:v>5.7299999999999997E-2</c:v>
                </c:pt>
                <c:pt idx="675">
                  <c:v>5.3700000000000005E-2</c:v>
                </c:pt>
                <c:pt idx="676">
                  <c:v>1.3099999999999999E-2</c:v>
                </c:pt>
                <c:pt idx="677">
                  <c:v>8.1799999999999998E-2</c:v>
                </c:pt>
                <c:pt idx="678">
                  <c:v>5.2399999999999995E-2</c:v>
                </c:pt>
                <c:pt idx="679">
                  <c:v>6.2399999999999997E-2</c:v>
                </c:pt>
                <c:pt idx="680">
                  <c:v>7.690000000000001E-2</c:v>
                </c:pt>
                <c:pt idx="681">
                  <c:v>5.62E-2</c:v>
                </c:pt>
                <c:pt idx="682">
                  <c:v>4.1799999999999997E-2</c:v>
                </c:pt>
                <c:pt idx="683">
                  <c:v>6.720000000000001E-2</c:v>
                </c:pt>
                <c:pt idx="684">
                  <c:v>0.1123</c:v>
                </c:pt>
                <c:pt idx="685">
                  <c:v>0.35199999999999998</c:v>
                </c:pt>
                <c:pt idx="686">
                  <c:v>7.0699999999999999E-2</c:v>
                </c:pt>
                <c:pt idx="687">
                  <c:v>0.11209999999999999</c:v>
                </c:pt>
                <c:pt idx="688">
                  <c:v>1.5800000000000002E-2</c:v>
                </c:pt>
                <c:pt idx="689">
                  <c:v>0.70889999999999997</c:v>
                </c:pt>
                <c:pt idx="690">
                  <c:v>0.56120000000000003</c:v>
                </c:pt>
                <c:pt idx="691">
                  <c:v>1.7999999999999999E-2</c:v>
                </c:pt>
                <c:pt idx="692">
                  <c:v>1.9199999999999998E-2</c:v>
                </c:pt>
                <c:pt idx="693">
                  <c:v>2.5899999999999999E-2</c:v>
                </c:pt>
                <c:pt idx="694">
                  <c:v>3.9E-2</c:v>
                </c:pt>
                <c:pt idx="695">
                  <c:v>5.0200000000000002E-2</c:v>
                </c:pt>
                <c:pt idx="696">
                  <c:v>3.1300000000000001E-2</c:v>
                </c:pt>
                <c:pt idx="697">
                  <c:v>4.0399999999999998E-2</c:v>
                </c:pt>
                <c:pt idx="698">
                  <c:v>6.0299999999999999E-2</c:v>
                </c:pt>
                <c:pt idx="699">
                  <c:v>4.2599999999999999E-2</c:v>
                </c:pt>
                <c:pt idx="700">
                  <c:v>5.67E-2</c:v>
                </c:pt>
                <c:pt idx="701">
                  <c:v>6.5200000000000008E-2</c:v>
                </c:pt>
                <c:pt idx="702">
                  <c:v>2.9999999999999997E-4</c:v>
                </c:pt>
                <c:pt idx="703">
                  <c:v>0.18140000000000001</c:v>
                </c:pt>
                <c:pt idx="704">
                  <c:v>3.1100000000000003E-2</c:v>
                </c:pt>
                <c:pt idx="705">
                  <c:v>0.2782</c:v>
                </c:pt>
                <c:pt idx="706">
                  <c:v>3.9100000000000003E-2</c:v>
                </c:pt>
                <c:pt idx="707">
                  <c:v>3.0800000000000001E-2</c:v>
                </c:pt>
                <c:pt idx="708">
                  <c:v>3.7499999999999999E-2</c:v>
                </c:pt>
                <c:pt idx="709">
                  <c:v>1.89E-2</c:v>
                </c:pt>
                <c:pt idx="710">
                  <c:v>7.0800000000000002E-2</c:v>
                </c:pt>
                <c:pt idx="711">
                  <c:v>7.46E-2</c:v>
                </c:pt>
                <c:pt idx="712">
                  <c:v>8.3900000000000002E-2</c:v>
                </c:pt>
                <c:pt idx="713">
                  <c:v>0.1037</c:v>
                </c:pt>
                <c:pt idx="714">
                  <c:v>0.12179999999999999</c:v>
                </c:pt>
                <c:pt idx="715">
                  <c:v>0.10490000000000001</c:v>
                </c:pt>
                <c:pt idx="716">
                  <c:v>4.5100000000000001E-2</c:v>
                </c:pt>
                <c:pt idx="717">
                  <c:v>2.9499999999999998E-2</c:v>
                </c:pt>
                <c:pt idx="718">
                  <c:v>2.9899999999999999E-2</c:v>
                </c:pt>
                <c:pt idx="719">
                  <c:v>4.3400000000000001E-2</c:v>
                </c:pt>
                <c:pt idx="720">
                  <c:v>3.7600000000000001E-2</c:v>
                </c:pt>
                <c:pt idx="721">
                  <c:v>7.0800000000000002E-2</c:v>
                </c:pt>
                <c:pt idx="722">
                  <c:v>5.8599999999999999E-2</c:v>
                </c:pt>
                <c:pt idx="723">
                  <c:v>4.6600000000000003E-2</c:v>
                </c:pt>
                <c:pt idx="724">
                  <c:v>6.08E-2</c:v>
                </c:pt>
                <c:pt idx="725">
                  <c:v>8.270000000000001E-2</c:v>
                </c:pt>
                <c:pt idx="726">
                  <c:v>6.7599999999999993E-2</c:v>
                </c:pt>
                <c:pt idx="727">
                  <c:v>0.13119999999999998</c:v>
                </c:pt>
                <c:pt idx="728">
                  <c:v>7.1999999999999995E-2</c:v>
                </c:pt>
                <c:pt idx="729">
                  <c:v>5.6899999999999999E-2</c:v>
                </c:pt>
                <c:pt idx="730">
                  <c:v>4.2099999999999999E-2</c:v>
                </c:pt>
                <c:pt idx="731">
                  <c:v>7.5299999999999992E-2</c:v>
                </c:pt>
                <c:pt idx="732">
                  <c:v>5.1200000000000002E-2</c:v>
                </c:pt>
                <c:pt idx="733">
                  <c:v>2.9999999999999997E-4</c:v>
                </c:pt>
                <c:pt idx="734">
                  <c:v>8.7400000000000005E-2</c:v>
                </c:pt>
                <c:pt idx="735">
                  <c:v>7.909999999999999E-2</c:v>
                </c:pt>
                <c:pt idx="736">
                  <c:v>0.1205</c:v>
                </c:pt>
                <c:pt idx="737">
                  <c:v>0.1661</c:v>
                </c:pt>
                <c:pt idx="738">
                  <c:v>0.16750000000000001</c:v>
                </c:pt>
                <c:pt idx="739">
                  <c:v>0.14019999999999999</c:v>
                </c:pt>
                <c:pt idx="740">
                  <c:v>4.3700000000000003E-2</c:v>
                </c:pt>
                <c:pt idx="741">
                  <c:v>8.8700000000000001E-2</c:v>
                </c:pt>
                <c:pt idx="742">
                  <c:v>0.1095</c:v>
                </c:pt>
                <c:pt idx="743">
                  <c:v>3.15E-2</c:v>
                </c:pt>
                <c:pt idx="744">
                  <c:v>0.39280000000000004</c:v>
                </c:pt>
                <c:pt idx="745">
                  <c:v>8.2900000000000001E-2</c:v>
                </c:pt>
                <c:pt idx="746">
                  <c:v>9.1700000000000004E-2</c:v>
                </c:pt>
                <c:pt idx="747">
                  <c:v>0.1197</c:v>
                </c:pt>
                <c:pt idx="748">
                  <c:v>7.690000000000001E-2</c:v>
                </c:pt>
                <c:pt idx="749">
                  <c:v>7.740000000000001E-2</c:v>
                </c:pt>
                <c:pt idx="750">
                  <c:v>7.4400000000000008E-2</c:v>
                </c:pt>
                <c:pt idx="751">
                  <c:v>0.1235</c:v>
                </c:pt>
                <c:pt idx="752">
                  <c:v>4.4999999999999998E-2</c:v>
                </c:pt>
                <c:pt idx="753">
                  <c:v>7.3099999999999998E-2</c:v>
                </c:pt>
                <c:pt idx="754">
                  <c:v>3.2299999999999995E-2</c:v>
                </c:pt>
                <c:pt idx="755">
                  <c:v>6.13E-2</c:v>
                </c:pt>
                <c:pt idx="756">
                  <c:v>9.0499999999999997E-2</c:v>
                </c:pt>
                <c:pt idx="757">
                  <c:v>0.1474</c:v>
                </c:pt>
                <c:pt idx="758">
                  <c:v>0.14000000000000001</c:v>
                </c:pt>
                <c:pt idx="759">
                  <c:v>0.1066</c:v>
                </c:pt>
                <c:pt idx="760">
                  <c:v>8.8800000000000004E-2</c:v>
                </c:pt>
                <c:pt idx="761">
                  <c:v>0.14909999999999998</c:v>
                </c:pt>
                <c:pt idx="762">
                  <c:v>0.33200000000000002</c:v>
                </c:pt>
                <c:pt idx="763">
                  <c:v>7.0999999999999994E-2</c:v>
                </c:pt>
                <c:pt idx="764">
                  <c:v>4.3999999999999997E-2</c:v>
                </c:pt>
                <c:pt idx="765">
                  <c:v>4.2500000000000003E-2</c:v>
                </c:pt>
                <c:pt idx="766">
                  <c:v>5.5299999999999995E-2</c:v>
                </c:pt>
                <c:pt idx="767">
                  <c:v>4.2200000000000001E-2</c:v>
                </c:pt>
                <c:pt idx="768">
                  <c:v>9.4099999999999989E-2</c:v>
                </c:pt>
                <c:pt idx="769">
                  <c:v>9.6500000000000002E-2</c:v>
                </c:pt>
                <c:pt idx="770">
                  <c:v>9.0900000000000009E-2</c:v>
                </c:pt>
                <c:pt idx="771">
                  <c:v>9.2599999999999988E-2</c:v>
                </c:pt>
                <c:pt idx="772">
                  <c:v>0.1002</c:v>
                </c:pt>
                <c:pt idx="773">
                  <c:v>7.2999999999999995E-2</c:v>
                </c:pt>
                <c:pt idx="774">
                  <c:v>7.0800000000000002E-2</c:v>
                </c:pt>
                <c:pt idx="775">
                  <c:v>5.1900000000000002E-2</c:v>
                </c:pt>
                <c:pt idx="776">
                  <c:v>2.3E-2</c:v>
                </c:pt>
                <c:pt idx="777">
                  <c:v>2.01E-2</c:v>
                </c:pt>
                <c:pt idx="778">
                  <c:v>3.8600000000000002E-2</c:v>
                </c:pt>
                <c:pt idx="779">
                  <c:v>6.9500000000000006E-2</c:v>
                </c:pt>
                <c:pt idx="780">
                  <c:v>8.2900000000000001E-2</c:v>
                </c:pt>
                <c:pt idx="781">
                  <c:v>8.4099999999999994E-2</c:v>
                </c:pt>
                <c:pt idx="782">
                  <c:v>8.6599999999999996E-2</c:v>
                </c:pt>
                <c:pt idx="783">
                  <c:v>9.4700000000000006E-2</c:v>
                </c:pt>
                <c:pt idx="784">
                  <c:v>6.4899999999999999E-2</c:v>
                </c:pt>
                <c:pt idx="785">
                  <c:v>0.1188</c:v>
                </c:pt>
                <c:pt idx="786">
                  <c:v>2.8399999999999998E-2</c:v>
                </c:pt>
                <c:pt idx="787">
                  <c:v>2.7300000000000001E-2</c:v>
                </c:pt>
                <c:pt idx="788">
                  <c:v>1.83E-2</c:v>
                </c:pt>
                <c:pt idx="789">
                  <c:v>8.2099999999999992E-2</c:v>
                </c:pt>
                <c:pt idx="790">
                  <c:v>8.5800000000000001E-2</c:v>
                </c:pt>
                <c:pt idx="791">
                  <c:v>9.9900000000000003E-2</c:v>
                </c:pt>
                <c:pt idx="792">
                  <c:v>0.14099999999999999</c:v>
                </c:pt>
                <c:pt idx="793">
                  <c:v>5.7200000000000001E-2</c:v>
                </c:pt>
                <c:pt idx="794">
                  <c:v>3.7100000000000001E-2</c:v>
                </c:pt>
                <c:pt idx="795">
                  <c:v>5.2299999999999999E-2</c:v>
                </c:pt>
                <c:pt idx="796">
                  <c:v>4.53E-2</c:v>
                </c:pt>
                <c:pt idx="797">
                  <c:v>8.4500000000000006E-2</c:v>
                </c:pt>
                <c:pt idx="798">
                  <c:v>9.2299999999999993E-2</c:v>
                </c:pt>
                <c:pt idx="799">
                  <c:v>0.10249999999999999</c:v>
                </c:pt>
                <c:pt idx="800">
                  <c:v>0.09</c:v>
                </c:pt>
                <c:pt idx="801">
                  <c:v>0.10540000000000001</c:v>
                </c:pt>
                <c:pt idx="802">
                  <c:v>9.1900000000000009E-2</c:v>
                </c:pt>
                <c:pt idx="803">
                  <c:v>7.690000000000001E-2</c:v>
                </c:pt>
                <c:pt idx="804">
                  <c:v>2.6100000000000002E-2</c:v>
                </c:pt>
                <c:pt idx="805">
                  <c:v>1.9699999999999999E-2</c:v>
                </c:pt>
                <c:pt idx="806">
                  <c:v>1.7899999999999999E-2</c:v>
                </c:pt>
                <c:pt idx="807">
                  <c:v>2.8399999999999998E-2</c:v>
                </c:pt>
                <c:pt idx="808">
                  <c:v>5.9299999999999999E-2</c:v>
                </c:pt>
                <c:pt idx="809">
                  <c:v>7.5799999999999992E-2</c:v>
                </c:pt>
                <c:pt idx="810">
                  <c:v>7.3099999999999998E-2</c:v>
                </c:pt>
                <c:pt idx="811">
                  <c:v>6.8900000000000003E-2</c:v>
                </c:pt>
                <c:pt idx="812">
                  <c:v>0.1011</c:v>
                </c:pt>
                <c:pt idx="813">
                  <c:v>0.10779999999999999</c:v>
                </c:pt>
                <c:pt idx="814">
                  <c:v>8.2799999999999999E-2</c:v>
                </c:pt>
                <c:pt idx="815">
                  <c:v>0.02</c:v>
                </c:pt>
                <c:pt idx="816">
                  <c:v>3.9200000000000006E-2</c:v>
                </c:pt>
                <c:pt idx="817">
                  <c:v>2.1999999999999999E-2</c:v>
                </c:pt>
                <c:pt idx="818">
                  <c:v>7.5499999999999998E-2</c:v>
                </c:pt>
                <c:pt idx="819">
                  <c:v>9.35E-2</c:v>
                </c:pt>
                <c:pt idx="820">
                  <c:v>9.2700000000000005E-2</c:v>
                </c:pt>
                <c:pt idx="821">
                  <c:v>9.1400000000000009E-2</c:v>
                </c:pt>
                <c:pt idx="822">
                  <c:v>9.11E-2</c:v>
                </c:pt>
                <c:pt idx="823">
                  <c:v>4.07E-2</c:v>
                </c:pt>
                <c:pt idx="824">
                  <c:v>0.1515</c:v>
                </c:pt>
                <c:pt idx="825">
                  <c:v>8.8200000000000001E-2</c:v>
                </c:pt>
                <c:pt idx="826">
                  <c:v>0.25580000000000003</c:v>
                </c:pt>
                <c:pt idx="827">
                  <c:v>8.2200000000000009E-2</c:v>
                </c:pt>
                <c:pt idx="828">
                  <c:v>6.7000000000000004E-2</c:v>
                </c:pt>
                <c:pt idx="829">
                  <c:v>2.4799999999999999E-2</c:v>
                </c:pt>
                <c:pt idx="830">
                  <c:v>8.5199999999999998E-2</c:v>
                </c:pt>
                <c:pt idx="831">
                  <c:v>6.7000000000000004E-2</c:v>
                </c:pt>
                <c:pt idx="832">
                  <c:v>7.640000000000001E-2</c:v>
                </c:pt>
                <c:pt idx="833">
                  <c:v>0.1</c:v>
                </c:pt>
                <c:pt idx="834">
                  <c:v>7.6499999999999999E-2</c:v>
                </c:pt>
                <c:pt idx="835">
                  <c:v>7.740000000000001E-2</c:v>
                </c:pt>
                <c:pt idx="836">
                  <c:v>7.1099999999999997E-2</c:v>
                </c:pt>
                <c:pt idx="837">
                  <c:v>0.1014</c:v>
                </c:pt>
                <c:pt idx="838">
                  <c:v>0.33030000000000004</c:v>
                </c:pt>
                <c:pt idx="839">
                  <c:v>6.8699999999999997E-2</c:v>
                </c:pt>
                <c:pt idx="840">
                  <c:v>6.9500000000000006E-2</c:v>
                </c:pt>
                <c:pt idx="842">
                  <c:v>3.3399999999999999E-2</c:v>
                </c:pt>
                <c:pt idx="843">
                  <c:v>6.720000000000001E-2</c:v>
                </c:pt>
                <c:pt idx="844">
                  <c:v>4.2599999999999999E-2</c:v>
                </c:pt>
                <c:pt idx="845">
                  <c:v>7.1999999999999998E-3</c:v>
                </c:pt>
                <c:pt idx="846">
                  <c:v>0.22900000000000001</c:v>
                </c:pt>
                <c:pt idx="847">
                  <c:v>1.12E-2</c:v>
                </c:pt>
                <c:pt idx="848">
                  <c:v>3.1E-2</c:v>
                </c:pt>
                <c:pt idx="849">
                  <c:v>2.41E-2</c:v>
                </c:pt>
                <c:pt idx="850">
                  <c:v>2.3199999999999998E-2</c:v>
                </c:pt>
                <c:pt idx="851">
                  <c:v>1.9899999999999998E-2</c:v>
                </c:pt>
                <c:pt idx="852">
                  <c:v>1.1900000000000001E-2</c:v>
                </c:pt>
              </c:numCache>
            </c:numRef>
          </c:yVal>
          <c:smooth val="0"/>
          <c:extLst>
            <c:ext xmlns:c16="http://schemas.microsoft.com/office/drawing/2014/chart" uri="{C3380CC4-5D6E-409C-BE32-E72D297353CC}">
              <c16:uniqueId val="{00000008-C791-4413-BC4E-73FDA8EBD309}"/>
            </c:ext>
          </c:extLst>
        </c:ser>
        <c:dLbls>
          <c:showLegendKey val="0"/>
          <c:showVal val="0"/>
          <c:showCatName val="0"/>
          <c:showSerName val="0"/>
          <c:showPercent val="0"/>
          <c:showBubbleSize val="0"/>
        </c:dLbls>
        <c:axId val="362141368"/>
        <c:axId val="659253504"/>
      </c:scatterChart>
      <c:valAx>
        <c:axId val="362141368"/>
        <c:scaling>
          <c:orientation val="minMax"/>
          <c:max val="200"/>
          <c:min val="0"/>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38742898101592721"/>
              <c:y val="0.91334712722953426"/>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1.0000000000000002E-3"/>
        </c:scaling>
        <c:delete val="0"/>
        <c:axPos val="l"/>
        <c:majorGridlines>
          <c:spPr>
            <a:ln w="9525" cap="flat" cmpd="sng" algn="ctr">
              <a:solidFill>
                <a:schemeClr val="bg1">
                  <a:lumMod val="8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(mg/L)</a:t>
                </a:r>
              </a:p>
            </c:rich>
          </c:tx>
          <c:layout>
            <c:manualLayout>
              <c:xMode val="edge"/>
              <c:yMode val="edge"/>
              <c:x val="1.8854631122916864E-2"/>
              <c:y val="0.25423408290184957"/>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legend>
      <c:legendPos val="t"/>
      <c:legendEntry>
        <c:idx val="3"/>
        <c:delete val="1"/>
      </c:legendEntry>
      <c:layout>
        <c:manualLayout>
          <c:xMode val="edge"/>
          <c:yMode val="edge"/>
          <c:x val="0.12509376087025267"/>
          <c:y val="0.11051703204516355"/>
          <c:w val="0.8033600016865361"/>
          <c:h val="8.1159465408325943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orientation="portrait"/>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Total Iron</a:t>
            </a:r>
          </a:p>
        </c:rich>
      </c:tx>
      <c:layout>
        <c:manualLayout>
          <c:xMode val="edge"/>
          <c:yMode val="edge"/>
          <c:x val="0.47874970660989064"/>
          <c:y val="5.7573329649583276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166646476882698"/>
          <c:y val="0.15456433558453414"/>
          <c:w val="0.7436004441752474"/>
          <c:h val="0.66101770875478516"/>
        </c:manualLayout>
      </c:layout>
      <c:scatterChart>
        <c:scatterStyle val="lineMarker"/>
        <c:varyColors val="0"/>
        <c:ser>
          <c:idx val="0"/>
          <c:order val="0"/>
          <c:spPr>
            <a:ln w="25400" cap="rnd">
              <a:noFill/>
              <a:round/>
            </a:ln>
            <a:effectLst/>
          </c:spPr>
          <c:marker>
            <c:symbol val="circle"/>
            <c:size val="6"/>
            <c:spPr>
              <a:solidFill>
                <a:schemeClr val="tx2">
                  <a:lumMod val="40000"/>
                  <a:lumOff val="60000"/>
                </a:schemeClr>
              </a:solidFill>
              <a:ln w="9525">
                <a:solidFill>
                  <a:schemeClr val="tx2">
                    <a:lumMod val="75000"/>
                  </a:schemeClr>
                </a:solidFill>
              </a:ln>
              <a:effectLst/>
            </c:spPr>
          </c:marker>
          <c:xVal>
            <c:numRef>
              <c:f>Animas_Plume_Total_Data!$C$4:$C$127</c:f>
              <c:numCache>
                <c:formatCode>General</c:formatCode>
                <c:ptCount val="124"/>
                <c:pt idx="1">
                  <c:v>13.4596</c:v>
                </c:pt>
                <c:pt idx="2">
                  <c:v>12.536789760000001</c:v>
                </c:pt>
                <c:pt idx="3">
                  <c:v>12.536789760000001</c:v>
                </c:pt>
                <c:pt idx="4">
                  <c:v>12.536789760000001</c:v>
                </c:pt>
                <c:pt idx="5">
                  <c:v>12.536789760000001</c:v>
                </c:pt>
                <c:pt idx="6">
                  <c:v>12.536789760000001</c:v>
                </c:pt>
                <c:pt idx="7">
                  <c:v>13.083966720000003</c:v>
                </c:pt>
                <c:pt idx="8">
                  <c:v>13.45411584</c:v>
                </c:pt>
                <c:pt idx="9">
                  <c:v>13.775984640000003</c:v>
                </c:pt>
                <c:pt idx="10">
                  <c:v>14.628936960000001</c:v>
                </c:pt>
                <c:pt idx="11">
                  <c:v>15.56235648</c:v>
                </c:pt>
                <c:pt idx="12">
                  <c:v>15.658917120000002</c:v>
                </c:pt>
                <c:pt idx="13">
                  <c:v>15.884225279999999</c:v>
                </c:pt>
                <c:pt idx="14">
                  <c:v>16.350935040000003</c:v>
                </c:pt>
                <c:pt idx="15">
                  <c:v>16.350935040000003</c:v>
                </c:pt>
                <c:pt idx="16">
                  <c:v>16.350935040000003</c:v>
                </c:pt>
                <c:pt idx="17">
                  <c:v>16.350935040000003</c:v>
                </c:pt>
                <c:pt idx="18">
                  <c:v>16.350935040000003</c:v>
                </c:pt>
                <c:pt idx="19">
                  <c:v>16.350935040000003</c:v>
                </c:pt>
                <c:pt idx="20">
                  <c:v>16.350935040000003</c:v>
                </c:pt>
                <c:pt idx="21">
                  <c:v>16.350935040000003</c:v>
                </c:pt>
                <c:pt idx="22">
                  <c:v>16.399215359999999</c:v>
                </c:pt>
                <c:pt idx="23">
                  <c:v>16.415308799999998</c:v>
                </c:pt>
                <c:pt idx="24">
                  <c:v>63.536901119999996</c:v>
                </c:pt>
                <c:pt idx="25">
                  <c:v>63.826583039999996</c:v>
                </c:pt>
                <c:pt idx="26">
                  <c:v>63.826583039999996</c:v>
                </c:pt>
                <c:pt idx="27">
                  <c:v>63.826583039999996</c:v>
                </c:pt>
                <c:pt idx="28">
                  <c:v>64.019704320000002</c:v>
                </c:pt>
                <c:pt idx="29">
                  <c:v>64.019704320000002</c:v>
                </c:pt>
                <c:pt idx="30">
                  <c:v>64.019704320000002</c:v>
                </c:pt>
                <c:pt idx="31">
                  <c:v>64.019704320000002</c:v>
                </c:pt>
                <c:pt idx="32">
                  <c:v>73.836702720000005</c:v>
                </c:pt>
                <c:pt idx="33">
                  <c:v>79.356752640000011</c:v>
                </c:pt>
                <c:pt idx="34">
                  <c:v>91.764794880000011</c:v>
                </c:pt>
                <c:pt idx="35">
                  <c:v>91.764794880000011</c:v>
                </c:pt>
                <c:pt idx="36">
                  <c:v>91.764794880000011</c:v>
                </c:pt>
                <c:pt idx="37">
                  <c:v>91.764794880000011</c:v>
                </c:pt>
                <c:pt idx="38">
                  <c:v>91.780888320000003</c:v>
                </c:pt>
                <c:pt idx="39">
                  <c:v>91.780888320000003</c:v>
                </c:pt>
                <c:pt idx="40">
                  <c:v>91.780888320000003</c:v>
                </c:pt>
                <c:pt idx="41">
                  <c:v>91.780888320000003</c:v>
                </c:pt>
                <c:pt idx="42">
                  <c:v>91.780888320000003</c:v>
                </c:pt>
                <c:pt idx="43">
                  <c:v>91.780888320000003</c:v>
                </c:pt>
                <c:pt idx="44">
                  <c:v>91.780888320000003</c:v>
                </c:pt>
                <c:pt idx="45">
                  <c:v>91.780888320000003</c:v>
                </c:pt>
                <c:pt idx="46">
                  <c:v>91.780888320000003</c:v>
                </c:pt>
                <c:pt idx="47">
                  <c:v>92.376345600000008</c:v>
                </c:pt>
                <c:pt idx="48">
                  <c:v>92.376345600000008</c:v>
                </c:pt>
                <c:pt idx="49">
                  <c:v>92.376345600000008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93.824755199999998</c:v>
                </c:pt>
                <c:pt idx="62">
                  <c:v>93.824755199999998</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94.24318464000001</c:v>
                </c:pt>
                <c:pt idx="75">
                  <c:v>94.24318464000001</c:v>
                </c:pt>
                <c:pt idx="76">
                  <c:v>94.613333760000003</c:v>
                </c:pt>
                <c:pt idx="77">
                  <c:v>95.900808960000006</c:v>
                </c:pt>
                <c:pt idx="78">
                  <c:v>96.480172800000005</c:v>
                </c:pt>
                <c:pt idx="79">
                  <c:v>96.496266240000011</c:v>
                </c:pt>
                <c:pt idx="80">
                  <c:v>101.08289664000002</c:v>
                </c:pt>
                <c:pt idx="81">
                  <c:v>101.08289664000002</c:v>
                </c:pt>
                <c:pt idx="82">
                  <c:v>101.08289664000002</c:v>
                </c:pt>
                <c:pt idx="83">
                  <c:v>101.08289664000002</c:v>
                </c:pt>
                <c:pt idx="84">
                  <c:v>101.08289664000002</c:v>
                </c:pt>
                <c:pt idx="85">
                  <c:v>101.08289664000002</c:v>
                </c:pt>
                <c:pt idx="86">
                  <c:v>101.08289664000002</c:v>
                </c:pt>
                <c:pt idx="87">
                  <c:v>101.08289664000002</c:v>
                </c:pt>
                <c:pt idx="88">
                  <c:v>103.15895039999999</c:v>
                </c:pt>
                <c:pt idx="89">
                  <c:v>103.15895039999999</c:v>
                </c:pt>
                <c:pt idx="90">
                  <c:v>103.15895039999999</c:v>
                </c:pt>
                <c:pt idx="91">
                  <c:v>114.4243584</c:v>
                </c:pt>
                <c:pt idx="92">
                  <c:v>127.83019392000001</c:v>
                </c:pt>
                <c:pt idx="93">
                  <c:v>147.54465792000002</c:v>
                </c:pt>
                <c:pt idx="94">
                  <c:v>147.54465792000002</c:v>
                </c:pt>
                <c:pt idx="95">
                  <c:v>147.54465792000002</c:v>
                </c:pt>
                <c:pt idx="96">
                  <c:v>147.54465792000002</c:v>
                </c:pt>
                <c:pt idx="97">
                  <c:v>147.54465792000002</c:v>
                </c:pt>
                <c:pt idx="98">
                  <c:v>151.58411136000001</c:v>
                </c:pt>
                <c:pt idx="99">
                  <c:v>151.58411136000001</c:v>
                </c:pt>
                <c:pt idx="100">
                  <c:v>151.58411136000001</c:v>
                </c:pt>
                <c:pt idx="101">
                  <c:v>151.58411136000001</c:v>
                </c:pt>
                <c:pt idx="102">
                  <c:v>157.55477760000002</c:v>
                </c:pt>
                <c:pt idx="103">
                  <c:v>157.55477760000002</c:v>
                </c:pt>
                <c:pt idx="104">
                  <c:v>157.55477760000002</c:v>
                </c:pt>
                <c:pt idx="105">
                  <c:v>157.55477760000002</c:v>
                </c:pt>
                <c:pt idx="106">
                  <c:v>157.55477760000002</c:v>
                </c:pt>
                <c:pt idx="107">
                  <c:v>157.55477760000002</c:v>
                </c:pt>
                <c:pt idx="108">
                  <c:v>157.55477760000002</c:v>
                </c:pt>
                <c:pt idx="109">
                  <c:v>162.86561280000001</c:v>
                </c:pt>
                <c:pt idx="110">
                  <c:v>162.86561280000001</c:v>
                </c:pt>
                <c:pt idx="111">
                  <c:v>162.86561280000001</c:v>
                </c:pt>
                <c:pt idx="112">
                  <c:v>162.86561280000001</c:v>
                </c:pt>
                <c:pt idx="113">
                  <c:v>164.08871424</c:v>
                </c:pt>
                <c:pt idx="114">
                  <c:v>176.56113024000001</c:v>
                </c:pt>
                <c:pt idx="115">
                  <c:v>176.56113024000001</c:v>
                </c:pt>
                <c:pt idx="116">
                  <c:v>176.56113024000001</c:v>
                </c:pt>
                <c:pt idx="117">
                  <c:v>176.56113024000001</c:v>
                </c:pt>
                <c:pt idx="118">
                  <c:v>176.56113024000001</c:v>
                </c:pt>
                <c:pt idx="119">
                  <c:v>189.38760192000004</c:v>
                </c:pt>
                <c:pt idx="120">
                  <c:v>190.16008704000001</c:v>
                </c:pt>
                <c:pt idx="121">
                  <c:v>190.16008704000001</c:v>
                </c:pt>
                <c:pt idx="122">
                  <c:v>190.16008704000001</c:v>
                </c:pt>
                <c:pt idx="123">
                  <c:v>191.2705344</c:v>
                </c:pt>
              </c:numCache>
            </c:numRef>
          </c:xVal>
          <c:yVal>
            <c:numRef>
              <c:f>Animas_Plume_Total_Data!$P$4:$P$127</c:f>
              <c:numCache>
                <c:formatCode>General</c:formatCode>
                <c:ptCount val="124"/>
                <c:pt idx="0">
                  <c:v>70</c:v>
                </c:pt>
                <c:pt idx="1">
                  <c:v>35052.9</c:v>
                </c:pt>
                <c:pt idx="2">
                  <c:v>896</c:v>
                </c:pt>
                <c:pt idx="3">
                  <c:v>276</c:v>
                </c:pt>
                <c:pt idx="4">
                  <c:v>130</c:v>
                </c:pt>
                <c:pt idx="5">
                  <c:v>317</c:v>
                </c:pt>
                <c:pt idx="6">
                  <c:v>24.9</c:v>
                </c:pt>
                <c:pt idx="7">
                  <c:v>31.974</c:v>
                </c:pt>
                <c:pt idx="8">
                  <c:v>9930</c:v>
                </c:pt>
                <c:pt idx="9">
                  <c:v>78</c:v>
                </c:pt>
                <c:pt idx="12">
                  <c:v>8.3000000000000007</c:v>
                </c:pt>
                <c:pt idx="13">
                  <c:v>3.2050000000000001</c:v>
                </c:pt>
                <c:pt idx="14">
                  <c:v>1250</c:v>
                </c:pt>
                <c:pt idx="15">
                  <c:v>164</c:v>
                </c:pt>
                <c:pt idx="16">
                  <c:v>35.700000000000003</c:v>
                </c:pt>
                <c:pt idx="17">
                  <c:v>18.399999999999999</c:v>
                </c:pt>
                <c:pt idx="18">
                  <c:v>33.700000000000003</c:v>
                </c:pt>
                <c:pt idx="19">
                  <c:v>8.7799999999999994</c:v>
                </c:pt>
                <c:pt idx="20">
                  <c:v>3.55</c:v>
                </c:pt>
                <c:pt idx="21">
                  <c:v>3.34</c:v>
                </c:pt>
                <c:pt idx="22">
                  <c:v>3.3879999999999999</c:v>
                </c:pt>
                <c:pt idx="23">
                  <c:v>0</c:v>
                </c:pt>
                <c:pt idx="24">
                  <c:v>4.5759999999999996</c:v>
                </c:pt>
                <c:pt idx="25">
                  <c:v>3.42</c:v>
                </c:pt>
                <c:pt idx="26">
                  <c:v>5.37</c:v>
                </c:pt>
                <c:pt idx="27">
                  <c:v>1.77</c:v>
                </c:pt>
                <c:pt idx="28">
                  <c:v>0.42099999999999999</c:v>
                </c:pt>
                <c:pt idx="29">
                  <c:v>0.41199999999999998</c:v>
                </c:pt>
                <c:pt idx="30">
                  <c:v>326</c:v>
                </c:pt>
                <c:pt idx="31">
                  <c:v>5.54</c:v>
                </c:pt>
                <c:pt idx="32">
                  <c:v>4.9889999999999999</c:v>
                </c:pt>
                <c:pt idx="33">
                  <c:v>197</c:v>
                </c:pt>
                <c:pt idx="34">
                  <c:v>0.33100000000000002</c:v>
                </c:pt>
                <c:pt idx="35">
                  <c:v>0.29499999999999998</c:v>
                </c:pt>
                <c:pt idx="36">
                  <c:v>0.371</c:v>
                </c:pt>
                <c:pt idx="37">
                  <c:v>0.20300000000000001</c:v>
                </c:pt>
                <c:pt idx="38">
                  <c:v>0.24199999999999999</c:v>
                </c:pt>
                <c:pt idx="39">
                  <c:v>10.663</c:v>
                </c:pt>
                <c:pt idx="40">
                  <c:v>5.6509999999999998</c:v>
                </c:pt>
                <c:pt idx="41">
                  <c:v>3.839</c:v>
                </c:pt>
                <c:pt idx="42">
                  <c:v>3.3519999999999999</c:v>
                </c:pt>
                <c:pt idx="43">
                  <c:v>2.5499999999999998</c:v>
                </c:pt>
                <c:pt idx="44">
                  <c:v>1.2729999999999999</c:v>
                </c:pt>
                <c:pt idx="45">
                  <c:v>1.0329999999999999</c:v>
                </c:pt>
                <c:pt idx="46">
                  <c:v>1.097</c:v>
                </c:pt>
                <c:pt idx="47">
                  <c:v>2.92</c:v>
                </c:pt>
                <c:pt idx="48">
                  <c:v>1.81</c:v>
                </c:pt>
                <c:pt idx="49">
                  <c:v>1.42</c:v>
                </c:pt>
                <c:pt idx="50">
                  <c:v>0.28999999999999998</c:v>
                </c:pt>
                <c:pt idx="51">
                  <c:v>0.21099999999999999</c:v>
                </c:pt>
                <c:pt idx="52">
                  <c:v>13.481</c:v>
                </c:pt>
                <c:pt idx="53">
                  <c:v>182</c:v>
                </c:pt>
                <c:pt idx="54">
                  <c:v>50.8</c:v>
                </c:pt>
                <c:pt idx="55">
                  <c:v>9.7070000000000007</c:v>
                </c:pt>
                <c:pt idx="56">
                  <c:v>4.9880000000000004</c:v>
                </c:pt>
                <c:pt idx="57">
                  <c:v>3.431</c:v>
                </c:pt>
                <c:pt idx="58">
                  <c:v>3.2850000000000001</c:v>
                </c:pt>
                <c:pt idx="59">
                  <c:v>2.5379999999999998</c:v>
                </c:pt>
                <c:pt idx="60">
                  <c:v>1.1639999999999999</c:v>
                </c:pt>
                <c:pt idx="61">
                  <c:v>0.91200000000000003</c:v>
                </c:pt>
                <c:pt idx="62">
                  <c:v>0.81200000000000006</c:v>
                </c:pt>
                <c:pt idx="63">
                  <c:v>0.152</c:v>
                </c:pt>
                <c:pt idx="64">
                  <c:v>0.16300000000000001</c:v>
                </c:pt>
                <c:pt idx="65">
                  <c:v>0.67</c:v>
                </c:pt>
                <c:pt idx="66">
                  <c:v>23.2</c:v>
                </c:pt>
                <c:pt idx="67">
                  <c:v>93.5</c:v>
                </c:pt>
                <c:pt idx="68">
                  <c:v>121</c:v>
                </c:pt>
                <c:pt idx="69">
                  <c:v>14.3</c:v>
                </c:pt>
                <c:pt idx="70">
                  <c:v>0.25</c:v>
                </c:pt>
                <c:pt idx="71">
                  <c:v>0.8</c:v>
                </c:pt>
                <c:pt idx="72">
                  <c:v>0.2</c:v>
                </c:pt>
                <c:pt idx="73">
                  <c:v>0.21</c:v>
                </c:pt>
                <c:pt idx="74">
                  <c:v>1.7000000000000001E-2</c:v>
                </c:pt>
                <c:pt idx="75">
                  <c:v>0.21</c:v>
                </c:pt>
                <c:pt idx="76">
                  <c:v>20.016999999999999</c:v>
                </c:pt>
                <c:pt idx="78">
                  <c:v>1.54</c:v>
                </c:pt>
                <c:pt idx="80">
                  <c:v>0.16700000000000001</c:v>
                </c:pt>
                <c:pt idx="81">
                  <c:v>41.8</c:v>
                </c:pt>
                <c:pt idx="82">
                  <c:v>7.4470000000000001</c:v>
                </c:pt>
                <c:pt idx="83">
                  <c:v>3.4510000000000001</c:v>
                </c:pt>
                <c:pt idx="84">
                  <c:v>2.4340000000000002</c:v>
                </c:pt>
                <c:pt idx="85">
                  <c:v>2.09</c:v>
                </c:pt>
                <c:pt idx="86">
                  <c:v>1.141</c:v>
                </c:pt>
                <c:pt idx="87">
                  <c:v>0.92300000000000004</c:v>
                </c:pt>
                <c:pt idx="88">
                  <c:v>9.74</c:v>
                </c:pt>
                <c:pt idx="89">
                  <c:v>2.93</c:v>
                </c:pt>
                <c:pt idx="90">
                  <c:v>1.41</c:v>
                </c:pt>
                <c:pt idx="91">
                  <c:v>134</c:v>
                </c:pt>
                <c:pt idx="93">
                  <c:v>0.42</c:v>
                </c:pt>
                <c:pt idx="94">
                  <c:v>6</c:v>
                </c:pt>
                <c:pt idx="95">
                  <c:v>2.4</c:v>
                </c:pt>
                <c:pt idx="96">
                  <c:v>0.64</c:v>
                </c:pt>
                <c:pt idx="97">
                  <c:v>0.89</c:v>
                </c:pt>
                <c:pt idx="98">
                  <c:v>8.3000000000000007</c:v>
                </c:pt>
                <c:pt idx="99">
                  <c:v>2.7</c:v>
                </c:pt>
                <c:pt idx="100">
                  <c:v>0.64</c:v>
                </c:pt>
                <c:pt idx="101">
                  <c:v>0.38</c:v>
                </c:pt>
                <c:pt idx="102">
                  <c:v>0.48</c:v>
                </c:pt>
                <c:pt idx="103">
                  <c:v>0.53</c:v>
                </c:pt>
                <c:pt idx="104">
                  <c:v>10</c:v>
                </c:pt>
                <c:pt idx="105">
                  <c:v>1.6</c:v>
                </c:pt>
                <c:pt idx="106">
                  <c:v>0.61</c:v>
                </c:pt>
                <c:pt idx="107">
                  <c:v>0.76</c:v>
                </c:pt>
                <c:pt idx="108">
                  <c:v>0.4</c:v>
                </c:pt>
                <c:pt idx="109">
                  <c:v>15</c:v>
                </c:pt>
                <c:pt idx="110">
                  <c:v>1.8</c:v>
                </c:pt>
                <c:pt idx="111">
                  <c:v>0.72</c:v>
                </c:pt>
                <c:pt idx="112">
                  <c:v>0.41</c:v>
                </c:pt>
                <c:pt idx="114">
                  <c:v>1</c:v>
                </c:pt>
                <c:pt idx="115">
                  <c:v>16</c:v>
                </c:pt>
                <c:pt idx="116">
                  <c:v>3.2</c:v>
                </c:pt>
                <c:pt idx="117">
                  <c:v>0.79</c:v>
                </c:pt>
                <c:pt idx="118">
                  <c:v>0.39</c:v>
                </c:pt>
                <c:pt idx="120">
                  <c:v>1.9</c:v>
                </c:pt>
                <c:pt idx="121">
                  <c:v>0.91</c:v>
                </c:pt>
                <c:pt idx="122">
                  <c:v>0.4</c:v>
                </c:pt>
                <c:pt idx="123">
                  <c:v>14</c:v>
                </c:pt>
              </c:numCache>
            </c:numRef>
          </c:yVal>
          <c:smooth val="0"/>
          <c:extLst>
            <c:ext xmlns:c16="http://schemas.microsoft.com/office/drawing/2014/chart" uri="{C3380CC4-5D6E-409C-BE32-E72D297353CC}">
              <c16:uniqueId val="{00000005-5063-421B-AC79-6F543295B782}"/>
            </c:ext>
          </c:extLst>
        </c:ser>
        <c:ser>
          <c:idx val="1"/>
          <c:order val="1"/>
          <c:tx>
            <c:strRef>
              <c:f>Animas_Plume_Total_Data!$AK$3</c:f>
              <c:strCache>
                <c:ptCount val="1"/>
                <c:pt idx="0">
                  <c:v>Dilution Percentage</c:v>
                </c:pt>
              </c:strCache>
            </c:strRef>
          </c:tx>
          <c:spPr>
            <a:ln w="25400" cap="rnd">
              <a:solidFill>
                <a:schemeClr val="accent2">
                  <a:lumMod val="60000"/>
                  <a:lumOff val="40000"/>
                </a:schemeClr>
              </a:solidFill>
              <a:round/>
            </a:ln>
            <a:effectLst/>
          </c:spPr>
          <c:marker>
            <c:symbol val="circle"/>
            <c:size val="5"/>
            <c:spPr>
              <a:solidFill>
                <a:schemeClr val="accent2"/>
              </a:solidFill>
              <a:ln w="9525">
                <a:solidFill>
                  <a:schemeClr val="accent2"/>
                </a:solidFill>
              </a:ln>
              <a:effectLst/>
            </c:spPr>
          </c:marker>
          <c:dPt>
            <c:idx val="55"/>
            <c:marker>
              <c:symbol val="circle"/>
              <c:size val="5"/>
              <c:spPr>
                <a:solidFill>
                  <a:schemeClr val="accent2"/>
                </a:solidFill>
                <a:ln w="9525">
                  <a:solidFill>
                    <a:schemeClr val="accent2"/>
                  </a:solidFill>
                </a:ln>
                <a:effectLst/>
              </c:spPr>
            </c:marker>
            <c:bubble3D val="0"/>
            <c:spPr>
              <a:ln w="25400" cap="rnd">
                <a:noFill/>
                <a:round/>
              </a:ln>
              <a:effectLst/>
            </c:spPr>
            <c:extLst>
              <c:ext xmlns:c16="http://schemas.microsoft.com/office/drawing/2014/chart" uri="{C3380CC4-5D6E-409C-BE32-E72D297353CC}">
                <c16:uniqueId val="{00000008-5063-421B-AC79-6F543295B782}"/>
              </c:ext>
            </c:extLst>
          </c:dPt>
          <c:trendline>
            <c:spPr>
              <a:ln w="25400" cap="rnd">
                <a:solidFill>
                  <a:schemeClr val="accent2"/>
                </a:solidFill>
                <a:prstDash val="sysDot"/>
              </a:ln>
              <a:effectLst/>
            </c:spPr>
            <c:trendlineType val="movingAvg"/>
            <c:period val="2"/>
            <c:dispRSqr val="0"/>
            <c:dispEq val="0"/>
          </c:trendline>
          <c:xVal>
            <c:numRef>
              <c:f>Animas_Plume_Total_Data!$C$6:$C$127</c:f>
              <c:numCache>
                <c:formatCode>General</c:formatCode>
                <c:ptCount val="122"/>
                <c:pt idx="0">
                  <c:v>12.536789760000001</c:v>
                </c:pt>
                <c:pt idx="1">
                  <c:v>12.536789760000001</c:v>
                </c:pt>
                <c:pt idx="2">
                  <c:v>12.536789760000001</c:v>
                </c:pt>
                <c:pt idx="3">
                  <c:v>12.536789760000001</c:v>
                </c:pt>
                <c:pt idx="4">
                  <c:v>12.536789760000001</c:v>
                </c:pt>
                <c:pt idx="5">
                  <c:v>13.083966720000003</c:v>
                </c:pt>
                <c:pt idx="6">
                  <c:v>13.45411584</c:v>
                </c:pt>
                <c:pt idx="7">
                  <c:v>13.775984640000003</c:v>
                </c:pt>
                <c:pt idx="8">
                  <c:v>14.628936960000001</c:v>
                </c:pt>
                <c:pt idx="9">
                  <c:v>15.56235648</c:v>
                </c:pt>
                <c:pt idx="10">
                  <c:v>15.658917120000002</c:v>
                </c:pt>
                <c:pt idx="11">
                  <c:v>15.884225279999999</c:v>
                </c:pt>
                <c:pt idx="12">
                  <c:v>16.350935040000003</c:v>
                </c:pt>
                <c:pt idx="13">
                  <c:v>16.350935040000003</c:v>
                </c:pt>
                <c:pt idx="14">
                  <c:v>16.350935040000003</c:v>
                </c:pt>
                <c:pt idx="15">
                  <c:v>16.350935040000003</c:v>
                </c:pt>
                <c:pt idx="16">
                  <c:v>16.350935040000003</c:v>
                </c:pt>
                <c:pt idx="17">
                  <c:v>16.350935040000003</c:v>
                </c:pt>
                <c:pt idx="18">
                  <c:v>16.350935040000003</c:v>
                </c:pt>
                <c:pt idx="19">
                  <c:v>16.350935040000003</c:v>
                </c:pt>
                <c:pt idx="20">
                  <c:v>16.399215359999999</c:v>
                </c:pt>
                <c:pt idx="21">
                  <c:v>16.415308799999998</c:v>
                </c:pt>
                <c:pt idx="22">
                  <c:v>63.536901119999996</c:v>
                </c:pt>
                <c:pt idx="23">
                  <c:v>63.826583039999996</c:v>
                </c:pt>
                <c:pt idx="24">
                  <c:v>63.826583039999996</c:v>
                </c:pt>
                <c:pt idx="25">
                  <c:v>63.826583039999996</c:v>
                </c:pt>
                <c:pt idx="26">
                  <c:v>64.019704320000002</c:v>
                </c:pt>
                <c:pt idx="27">
                  <c:v>64.019704320000002</c:v>
                </c:pt>
                <c:pt idx="28">
                  <c:v>64.019704320000002</c:v>
                </c:pt>
                <c:pt idx="29">
                  <c:v>64.019704320000002</c:v>
                </c:pt>
                <c:pt idx="30">
                  <c:v>73.836702720000005</c:v>
                </c:pt>
                <c:pt idx="31">
                  <c:v>79.356752640000011</c:v>
                </c:pt>
                <c:pt idx="32">
                  <c:v>91.764794880000011</c:v>
                </c:pt>
                <c:pt idx="33">
                  <c:v>91.764794880000011</c:v>
                </c:pt>
                <c:pt idx="34">
                  <c:v>91.764794880000011</c:v>
                </c:pt>
                <c:pt idx="35">
                  <c:v>91.764794880000011</c:v>
                </c:pt>
                <c:pt idx="36">
                  <c:v>91.780888320000003</c:v>
                </c:pt>
                <c:pt idx="37">
                  <c:v>91.780888320000003</c:v>
                </c:pt>
                <c:pt idx="38">
                  <c:v>91.780888320000003</c:v>
                </c:pt>
                <c:pt idx="39">
                  <c:v>91.780888320000003</c:v>
                </c:pt>
                <c:pt idx="40">
                  <c:v>91.780888320000003</c:v>
                </c:pt>
                <c:pt idx="41">
                  <c:v>91.780888320000003</c:v>
                </c:pt>
                <c:pt idx="42">
                  <c:v>91.780888320000003</c:v>
                </c:pt>
                <c:pt idx="43">
                  <c:v>91.780888320000003</c:v>
                </c:pt>
                <c:pt idx="44">
                  <c:v>91.780888320000003</c:v>
                </c:pt>
                <c:pt idx="45">
                  <c:v>92.376345600000008</c:v>
                </c:pt>
                <c:pt idx="46">
                  <c:v>92.376345600000008</c:v>
                </c:pt>
                <c:pt idx="47">
                  <c:v>92.376345600000008</c:v>
                </c:pt>
                <c:pt idx="48">
                  <c:v>93.824755199999998</c:v>
                </c:pt>
                <c:pt idx="49">
                  <c:v>93.824755199999998</c:v>
                </c:pt>
                <c:pt idx="50">
                  <c:v>93.824755199999998</c:v>
                </c:pt>
                <c:pt idx="51">
                  <c:v>93.824755199999998</c:v>
                </c:pt>
                <c:pt idx="52">
                  <c:v>93.824755199999998</c:v>
                </c:pt>
                <c:pt idx="53">
                  <c:v>93.824755199999998</c:v>
                </c:pt>
                <c:pt idx="54">
                  <c:v>93.824755199999998</c:v>
                </c:pt>
                <c:pt idx="55">
                  <c:v>93.824755199999998</c:v>
                </c:pt>
                <c:pt idx="56">
                  <c:v>93.824755199999998</c:v>
                </c:pt>
                <c:pt idx="57">
                  <c:v>93.824755199999998</c:v>
                </c:pt>
                <c:pt idx="58">
                  <c:v>93.824755199999998</c:v>
                </c:pt>
                <c:pt idx="59">
                  <c:v>93.824755199999998</c:v>
                </c:pt>
                <c:pt idx="60">
                  <c:v>93.824755199999998</c:v>
                </c:pt>
                <c:pt idx="61">
                  <c:v>94.24318464000001</c:v>
                </c:pt>
                <c:pt idx="62">
                  <c:v>94.24318464000001</c:v>
                </c:pt>
                <c:pt idx="63">
                  <c:v>94.24318464000001</c:v>
                </c:pt>
                <c:pt idx="64">
                  <c:v>94.24318464000001</c:v>
                </c:pt>
                <c:pt idx="65">
                  <c:v>94.24318464000001</c:v>
                </c:pt>
                <c:pt idx="66">
                  <c:v>94.24318464000001</c:v>
                </c:pt>
                <c:pt idx="67">
                  <c:v>94.24318464000001</c:v>
                </c:pt>
                <c:pt idx="68">
                  <c:v>94.24318464000001</c:v>
                </c:pt>
                <c:pt idx="69">
                  <c:v>94.24318464000001</c:v>
                </c:pt>
                <c:pt idx="70">
                  <c:v>94.24318464000001</c:v>
                </c:pt>
                <c:pt idx="71">
                  <c:v>94.24318464000001</c:v>
                </c:pt>
                <c:pt idx="72">
                  <c:v>94.24318464000001</c:v>
                </c:pt>
                <c:pt idx="73">
                  <c:v>94.24318464000001</c:v>
                </c:pt>
                <c:pt idx="74">
                  <c:v>94.613333760000003</c:v>
                </c:pt>
                <c:pt idx="75">
                  <c:v>95.900808960000006</c:v>
                </c:pt>
                <c:pt idx="76">
                  <c:v>96.480172800000005</c:v>
                </c:pt>
                <c:pt idx="77">
                  <c:v>96.496266240000011</c:v>
                </c:pt>
                <c:pt idx="78">
                  <c:v>101.08289664000002</c:v>
                </c:pt>
                <c:pt idx="79">
                  <c:v>101.08289664000002</c:v>
                </c:pt>
                <c:pt idx="80">
                  <c:v>101.08289664000002</c:v>
                </c:pt>
                <c:pt idx="81">
                  <c:v>101.08289664000002</c:v>
                </c:pt>
                <c:pt idx="82">
                  <c:v>101.08289664000002</c:v>
                </c:pt>
                <c:pt idx="83">
                  <c:v>101.08289664000002</c:v>
                </c:pt>
                <c:pt idx="84">
                  <c:v>101.08289664000002</c:v>
                </c:pt>
                <c:pt idx="85">
                  <c:v>101.08289664000002</c:v>
                </c:pt>
                <c:pt idx="86">
                  <c:v>103.15895039999999</c:v>
                </c:pt>
                <c:pt idx="87">
                  <c:v>103.15895039999999</c:v>
                </c:pt>
                <c:pt idx="88">
                  <c:v>103.15895039999999</c:v>
                </c:pt>
                <c:pt idx="89">
                  <c:v>114.4243584</c:v>
                </c:pt>
                <c:pt idx="90">
                  <c:v>127.83019392000001</c:v>
                </c:pt>
                <c:pt idx="91">
                  <c:v>147.54465792000002</c:v>
                </c:pt>
                <c:pt idx="92">
                  <c:v>147.54465792000002</c:v>
                </c:pt>
                <c:pt idx="93">
                  <c:v>147.54465792000002</c:v>
                </c:pt>
                <c:pt idx="94">
                  <c:v>147.54465792000002</c:v>
                </c:pt>
                <c:pt idx="95">
                  <c:v>147.54465792000002</c:v>
                </c:pt>
                <c:pt idx="96">
                  <c:v>151.58411136000001</c:v>
                </c:pt>
                <c:pt idx="97">
                  <c:v>151.58411136000001</c:v>
                </c:pt>
                <c:pt idx="98">
                  <c:v>151.58411136000001</c:v>
                </c:pt>
                <c:pt idx="99">
                  <c:v>151.58411136000001</c:v>
                </c:pt>
                <c:pt idx="100">
                  <c:v>157.55477760000002</c:v>
                </c:pt>
                <c:pt idx="101">
                  <c:v>157.55477760000002</c:v>
                </c:pt>
                <c:pt idx="102">
                  <c:v>157.55477760000002</c:v>
                </c:pt>
                <c:pt idx="103">
                  <c:v>157.55477760000002</c:v>
                </c:pt>
                <c:pt idx="104">
                  <c:v>157.55477760000002</c:v>
                </c:pt>
                <c:pt idx="105">
                  <c:v>157.55477760000002</c:v>
                </c:pt>
                <c:pt idx="106">
                  <c:v>157.55477760000002</c:v>
                </c:pt>
                <c:pt idx="107">
                  <c:v>162.86561280000001</c:v>
                </c:pt>
                <c:pt idx="108">
                  <c:v>162.86561280000001</c:v>
                </c:pt>
                <c:pt idx="109">
                  <c:v>162.86561280000001</c:v>
                </c:pt>
                <c:pt idx="110">
                  <c:v>162.86561280000001</c:v>
                </c:pt>
                <c:pt idx="111">
                  <c:v>164.08871424</c:v>
                </c:pt>
                <c:pt idx="112">
                  <c:v>176.56113024000001</c:v>
                </c:pt>
                <c:pt idx="113">
                  <c:v>176.56113024000001</c:v>
                </c:pt>
                <c:pt idx="114">
                  <c:v>176.56113024000001</c:v>
                </c:pt>
                <c:pt idx="115">
                  <c:v>176.56113024000001</c:v>
                </c:pt>
                <c:pt idx="116">
                  <c:v>176.56113024000001</c:v>
                </c:pt>
                <c:pt idx="117">
                  <c:v>189.38760192000004</c:v>
                </c:pt>
                <c:pt idx="118">
                  <c:v>190.16008704000001</c:v>
                </c:pt>
                <c:pt idx="119">
                  <c:v>190.16008704000001</c:v>
                </c:pt>
                <c:pt idx="120">
                  <c:v>190.16008704000001</c:v>
                </c:pt>
                <c:pt idx="121">
                  <c:v>191.2705344</c:v>
                </c:pt>
              </c:numCache>
            </c:numRef>
          </c:xVal>
          <c:yVal>
            <c:numRef>
              <c:f>Animas_Plume_Total_Data!$AR$5:$AR$127</c:f>
              <c:numCache>
                <c:formatCode>0.00</c:formatCode>
                <c:ptCount val="123"/>
                <c:pt idx="0" formatCode="0">
                  <c:v>35052.9</c:v>
                </c:pt>
                <c:pt idx="13">
                  <c:v>4181.8109700000005</c:v>
                </c:pt>
                <c:pt idx="55">
                  <c:v>238.35972000000001</c:v>
                </c:pt>
                <c:pt idx="113" formatCode="0.0000">
                  <c:v>84.126959999999997</c:v>
                </c:pt>
                <c:pt idx="122" formatCode="0.0000">
                  <c:v>77.116380000000007</c:v>
                </c:pt>
              </c:numCache>
            </c:numRef>
          </c:yVal>
          <c:smooth val="0"/>
          <c:extLst>
            <c:ext xmlns:c16="http://schemas.microsoft.com/office/drawing/2014/chart" uri="{C3380CC4-5D6E-409C-BE32-E72D297353CC}">
              <c16:uniqueId val="{00000009-5063-421B-AC79-6F543295B782}"/>
            </c:ext>
          </c:extLst>
        </c:ser>
        <c:dLbls>
          <c:showLegendKey val="0"/>
          <c:showVal val="0"/>
          <c:showCatName val="0"/>
          <c:showSerName val="0"/>
          <c:showPercent val="0"/>
          <c:showBubbleSize val="0"/>
        </c:dLbls>
        <c:axId val="362141368"/>
        <c:axId val="659253504"/>
      </c:scatterChart>
      <c:valAx>
        <c:axId val="362141368"/>
        <c:scaling>
          <c:orientation val="minMax"/>
          <c:max val="200"/>
          <c:min val="0"/>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43829918007646346"/>
              <c:y val="0.91334714739604916"/>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59253504"/>
        <c:crossesAt val="1.0000000000000003E-4"/>
        <c:crossBetween val="midCat"/>
        <c:minorUnit val="10"/>
      </c:valAx>
      <c:valAx>
        <c:axId val="659253504"/>
        <c:scaling>
          <c:logBase val="10"/>
          <c:orientation val="minMax"/>
          <c:min val="0.1"/>
        </c:scaling>
        <c:delete val="0"/>
        <c:axPos val="l"/>
        <c:majorGridlines>
          <c:spPr>
            <a:ln w="9525" cap="flat" cmpd="sng" algn="ctr">
              <a:solidFill>
                <a:schemeClr val="bg1">
                  <a:lumMod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(mg/L)</a:t>
                </a:r>
              </a:p>
            </c:rich>
          </c:tx>
          <c:layout>
            <c:manualLayout>
              <c:xMode val="edge"/>
              <c:yMode val="edge"/>
              <c:x val="1.8854661858856429E-2"/>
              <c:y val="0.2332034620239944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362141368"/>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chart" Target="../charts/chart15.xml"/><Relationship Id="rId4" Type="http://schemas.openxmlformats.org/officeDocument/2006/relationships/chart" Target="../charts/chart14.xml"/></Relationships>
</file>

<file path=xl/drawings/_rels/drawing18.xml.rels><?xml version="1.0" encoding="UTF-8" standalone="yes"?>
<Relationships xmlns="http://schemas.openxmlformats.org/package/2006/relationships"><Relationship Id="rId8" Type="http://schemas.openxmlformats.org/officeDocument/2006/relationships/chart" Target="../charts/chart23.xml"/><Relationship Id="rId3" Type="http://schemas.openxmlformats.org/officeDocument/2006/relationships/chart" Target="../charts/chart18.xml"/><Relationship Id="rId7" Type="http://schemas.openxmlformats.org/officeDocument/2006/relationships/chart" Target="../charts/chart22.xml"/><Relationship Id="rId2" Type="http://schemas.openxmlformats.org/officeDocument/2006/relationships/chart" Target="../charts/chart17.xml"/><Relationship Id="rId1" Type="http://schemas.openxmlformats.org/officeDocument/2006/relationships/chart" Target="../charts/chart16.xml"/><Relationship Id="rId6" Type="http://schemas.openxmlformats.org/officeDocument/2006/relationships/chart" Target="../charts/chart21.xml"/><Relationship Id="rId5" Type="http://schemas.openxmlformats.org/officeDocument/2006/relationships/chart" Target="../charts/chart20.xml"/><Relationship Id="rId4"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0</xdr:col>
      <xdr:colOff>0</xdr:colOff>
      <xdr:row>131</xdr:row>
      <xdr:rowOff>38099</xdr:rowOff>
    </xdr:from>
    <xdr:to>
      <xdr:col>6</xdr:col>
      <xdr:colOff>142875</xdr:colOff>
      <xdr:row>150</xdr:row>
      <xdr:rowOff>19049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390526</xdr:colOff>
      <xdr:row>130</xdr:row>
      <xdr:rowOff>57150</xdr:rowOff>
    </xdr:from>
    <xdr:to>
      <xdr:col>14</xdr:col>
      <xdr:colOff>142875</xdr:colOff>
      <xdr:row>151</xdr:row>
      <xdr:rowOff>28575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476251</xdr:colOff>
      <xdr:row>153</xdr:row>
      <xdr:rowOff>104776</xdr:rowOff>
    </xdr:from>
    <xdr:to>
      <xdr:col>23</xdr:col>
      <xdr:colOff>142875</xdr:colOff>
      <xdr:row>172</xdr:row>
      <xdr:rowOff>1</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485776</xdr:colOff>
      <xdr:row>130</xdr:row>
      <xdr:rowOff>152400</xdr:rowOff>
    </xdr:from>
    <xdr:to>
      <xdr:col>23</xdr:col>
      <xdr:colOff>114300</xdr:colOff>
      <xdr:row>152</xdr:row>
      <xdr:rowOff>85725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190500</xdr:colOff>
      <xdr:row>129</xdr:row>
      <xdr:rowOff>114299</xdr:rowOff>
    </xdr:from>
    <xdr:to>
      <xdr:col>31</xdr:col>
      <xdr:colOff>333375</xdr:colOff>
      <xdr:row>152</xdr:row>
      <xdr:rowOff>142874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438151</xdr:colOff>
      <xdr:row>152</xdr:row>
      <xdr:rowOff>114299</xdr:rowOff>
    </xdr:from>
    <xdr:to>
      <xdr:col>38</xdr:col>
      <xdr:colOff>323850</xdr:colOff>
      <xdr:row>172</xdr:row>
      <xdr:rowOff>123825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xdr:col>
      <xdr:colOff>123826</xdr:colOff>
      <xdr:row>154</xdr:row>
      <xdr:rowOff>19050</xdr:rowOff>
    </xdr:from>
    <xdr:to>
      <xdr:col>31</xdr:col>
      <xdr:colOff>95250</xdr:colOff>
      <xdr:row>172</xdr:row>
      <xdr:rowOff>133350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31</xdr:col>
      <xdr:colOff>552450</xdr:colOff>
      <xdr:row>128</xdr:row>
      <xdr:rowOff>219074</xdr:rowOff>
    </xdr:from>
    <xdr:to>
      <xdr:col>38</xdr:col>
      <xdr:colOff>457200</xdr:colOff>
      <xdr:row>151</xdr:row>
      <xdr:rowOff>76200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104775</xdr:colOff>
      <xdr:row>151</xdr:row>
      <xdr:rowOff>57150</xdr:rowOff>
    </xdr:from>
    <xdr:to>
      <xdr:col>5</xdr:col>
      <xdr:colOff>533399</xdr:colOff>
      <xdr:row>170</xdr:row>
      <xdr:rowOff>38100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419100</xdr:colOff>
      <xdr:row>151</xdr:row>
      <xdr:rowOff>95250</xdr:rowOff>
    </xdr:from>
    <xdr:to>
      <xdr:col>14</xdr:col>
      <xdr:colOff>238124</xdr:colOff>
      <xdr:row>170</xdr:row>
      <xdr:rowOff>104775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238125</xdr:colOff>
      <xdr:row>127</xdr:row>
      <xdr:rowOff>28574</xdr:rowOff>
    </xdr:from>
    <xdr:to>
      <xdr:col>22</xdr:col>
      <xdr:colOff>266700</xdr:colOff>
      <xdr:row>130</xdr:row>
      <xdr:rowOff>161924</xdr:rowOff>
    </xdr:to>
    <xdr:sp macro="" textlink="">
      <xdr:nvSpPr>
        <xdr:cNvPr id="12" name="TextBox 11"/>
        <xdr:cNvSpPr txBox="1"/>
      </xdr:nvSpPr>
      <xdr:spPr>
        <a:xfrm>
          <a:off x="6334125" y="21878924"/>
          <a:ext cx="9382125"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5-2. Total concentrations of A) arsenic, B) copper, C) lead, and D) zinc in water samples collected in the Animas River during passage of the Gold King Mine (GKM) plume (August 5–11, 2015). The orange dotted line indicates maximum concentration based on dilution of initial plume concentrations, accounting for incoming flow. Red triangles are historic data.  </a:t>
          </a:r>
          <a:endParaRPr lang="en-US" sz="1100" b="1"/>
        </a:p>
      </xdr:txBody>
    </xdr:sp>
    <xdr:clientData/>
  </xdr:twoCellAnchor>
</xdr:wsDr>
</file>

<file path=xl/drawings/drawing10.xml><?xml version="1.0" encoding="utf-8"?>
<c:userShapes xmlns:c="http://schemas.openxmlformats.org/drawingml/2006/chart">
  <cdr:relSizeAnchor xmlns:cdr="http://schemas.openxmlformats.org/drawingml/2006/chartDrawing">
    <cdr:from>
      <cdr:x>0.65254</cdr:x>
      <cdr:y>0.19107</cdr:y>
    </cdr:from>
    <cdr:to>
      <cdr:x>0.90307</cdr:x>
      <cdr:y>0.28146</cdr:y>
    </cdr:to>
    <cdr:sp macro="" textlink="">
      <cdr:nvSpPr>
        <cdr:cNvPr id="4" name="TextBox 1"/>
        <cdr:cNvSpPr txBox="1"/>
      </cdr:nvSpPr>
      <cdr:spPr>
        <a:xfrm xmlns:a="http://schemas.openxmlformats.org/drawingml/2006/main">
          <a:off x="3368745" y="536880"/>
          <a:ext cx="1293374" cy="25398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b="1">
              <a:latin typeface="Gill Sans MT" panose="020B0502020104020203" pitchFamily="34" charset="0"/>
            </a:rPr>
            <a:t>8/5</a:t>
          </a:r>
          <a:r>
            <a:rPr lang="en-US" sz="1200" b="1" baseline="0">
              <a:latin typeface="Gill Sans MT" panose="020B0502020104020203" pitchFamily="34" charset="0"/>
            </a:rPr>
            <a:t> through 8/11</a:t>
          </a:r>
          <a:endParaRPr lang="en-US" sz="1200" b="1">
            <a:latin typeface="Gill Sans MT" panose="020B0502020104020203" pitchFamily="34" charset="0"/>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0.62986</cdr:x>
      <cdr:y>0.1734</cdr:y>
    </cdr:from>
    <cdr:to>
      <cdr:x>0.88039</cdr:x>
      <cdr:y>0.26379</cdr:y>
    </cdr:to>
    <cdr:sp macro="" textlink="">
      <cdr:nvSpPr>
        <cdr:cNvPr id="4" name="TextBox 1"/>
        <cdr:cNvSpPr txBox="1"/>
      </cdr:nvSpPr>
      <cdr:spPr>
        <a:xfrm xmlns:a="http://schemas.openxmlformats.org/drawingml/2006/main">
          <a:off x="3173669" y="467419"/>
          <a:ext cx="1262351" cy="2436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b="1">
              <a:latin typeface="Gill Sans MT" panose="020B0502020104020203" pitchFamily="34" charset="0"/>
            </a:rPr>
            <a:t>8/5</a:t>
          </a:r>
          <a:r>
            <a:rPr lang="en-US" sz="1200" b="1" baseline="0">
              <a:latin typeface="Gill Sans MT" panose="020B0502020104020203" pitchFamily="34" charset="0"/>
            </a:rPr>
            <a:t> through 8/11</a:t>
          </a:r>
          <a:endParaRPr lang="en-US" sz="1200" b="1">
            <a:latin typeface="Gill Sans MT" panose="020B0502020104020203" pitchFamily="34" charset="0"/>
          </a:endParaRPr>
        </a:p>
      </cdr:txBody>
    </cdr:sp>
  </cdr:relSizeAnchor>
</c:userShapes>
</file>

<file path=xl/drawings/drawing12.xml><?xml version="1.0" encoding="utf-8"?>
<xdr:wsDr xmlns:xdr="http://schemas.openxmlformats.org/drawingml/2006/spreadsheetDrawing" xmlns:a="http://schemas.openxmlformats.org/drawingml/2006/main">
  <xdr:twoCellAnchor>
    <xdr:from>
      <xdr:col>32</xdr:col>
      <xdr:colOff>95250</xdr:colOff>
      <xdr:row>50</xdr:row>
      <xdr:rowOff>9525</xdr:rowOff>
    </xdr:from>
    <xdr:to>
      <xdr:col>41</xdr:col>
      <xdr:colOff>514350</xdr:colOff>
      <xdr:row>75</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32</xdr:col>
      <xdr:colOff>28574</xdr:colOff>
      <xdr:row>2</xdr:row>
      <xdr:rowOff>57150</xdr:rowOff>
    </xdr:from>
    <xdr:to>
      <xdr:col>40</xdr:col>
      <xdr:colOff>295275</xdr:colOff>
      <xdr:row>20</xdr:row>
      <xdr:rowOff>133349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41</xdr:col>
      <xdr:colOff>9525</xdr:colOff>
      <xdr:row>2</xdr:row>
      <xdr:rowOff>76200</xdr:rowOff>
    </xdr:from>
    <xdr:to>
      <xdr:col>49</xdr:col>
      <xdr:colOff>314325</xdr:colOff>
      <xdr:row>21</xdr:row>
      <xdr:rowOff>47625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32</xdr:col>
      <xdr:colOff>19050</xdr:colOff>
      <xdr:row>22</xdr:row>
      <xdr:rowOff>57150</xdr:rowOff>
    </xdr:from>
    <xdr:to>
      <xdr:col>40</xdr:col>
      <xdr:colOff>466725</xdr:colOff>
      <xdr:row>44</xdr:row>
      <xdr:rowOff>9525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41</xdr:col>
      <xdr:colOff>9525</xdr:colOff>
      <xdr:row>22</xdr:row>
      <xdr:rowOff>9526</xdr:rowOff>
    </xdr:from>
    <xdr:to>
      <xdr:col>49</xdr:col>
      <xdr:colOff>457200</xdr:colOff>
      <xdr:row>44</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34</xdr:col>
      <xdr:colOff>57150</xdr:colOff>
      <xdr:row>0</xdr:row>
      <xdr:rowOff>333375</xdr:rowOff>
    </xdr:from>
    <xdr:to>
      <xdr:col>48</xdr:col>
      <xdr:colOff>533400</xdr:colOff>
      <xdr:row>2</xdr:row>
      <xdr:rowOff>9525</xdr:rowOff>
    </xdr:to>
    <xdr:sp macro="" textlink="">
      <xdr:nvSpPr>
        <xdr:cNvPr id="7" name="TextBox 6"/>
        <xdr:cNvSpPr txBox="1"/>
      </xdr:nvSpPr>
      <xdr:spPr>
        <a:xfrm>
          <a:off x="21812250" y="333375"/>
          <a:ext cx="9010650" cy="495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5-17. Total metals concentrations of A) arsenic, B) copper, C) lead, and D) zinc in water samples collected from the San Juan River August 8–15, 2015, as the Gold King Mine (GKM) plume passed. Historic data are shown as red triangles.  </a:t>
          </a:r>
          <a:endParaRPr lang="en-US" sz="1100" b="1"/>
        </a:p>
      </xdr:txBody>
    </xdr:sp>
    <xdr:clientData/>
  </xdr:twoCellAnchor>
</xdr:wsDr>
</file>

<file path=xl/drawings/drawing13.xml><?xml version="1.0" encoding="utf-8"?>
<c:userShapes xmlns:c="http://schemas.openxmlformats.org/drawingml/2006/chart">
  <cdr:relSizeAnchor xmlns:cdr="http://schemas.openxmlformats.org/drawingml/2006/chartDrawing">
    <cdr:from>
      <cdr:x>0.62671</cdr:x>
      <cdr:y>0.12778</cdr:y>
    </cdr:from>
    <cdr:to>
      <cdr:x>0.91386</cdr:x>
      <cdr:y>0.21817</cdr:y>
    </cdr:to>
    <cdr:sp macro="" textlink="">
      <cdr:nvSpPr>
        <cdr:cNvPr id="2" name="TextBox 1"/>
        <cdr:cNvSpPr txBox="1"/>
      </cdr:nvSpPr>
      <cdr:spPr>
        <a:xfrm xmlns:a="http://schemas.openxmlformats.org/drawingml/2006/main">
          <a:off x="3187668" y="436949"/>
          <a:ext cx="1460533" cy="3090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400" b="0">
              <a:latin typeface="Gill Sans MT" panose="020B0502020104020203" pitchFamily="34" charset="0"/>
            </a:rPr>
            <a:t>8/8</a:t>
          </a:r>
          <a:r>
            <a:rPr lang="en-US" sz="1400" b="0" baseline="0">
              <a:latin typeface="Gill Sans MT" panose="020B0502020104020203" pitchFamily="34" charset="0"/>
            </a:rPr>
            <a:t> through 8/15</a:t>
          </a:r>
          <a:endParaRPr lang="en-US" sz="1400" b="0">
            <a:latin typeface="Gill Sans MT" panose="020B0502020104020203" pitchFamily="34" charset="0"/>
          </a:endParaRPr>
        </a:p>
      </cdr:txBody>
    </cdr:sp>
  </cdr:relSizeAnchor>
</c:userShapes>
</file>

<file path=xl/drawings/drawing14.xml><?xml version="1.0" encoding="utf-8"?>
<c:userShapes xmlns:c="http://schemas.openxmlformats.org/drawingml/2006/chart">
  <cdr:relSizeAnchor xmlns:cdr="http://schemas.openxmlformats.org/drawingml/2006/chartDrawing">
    <cdr:from>
      <cdr:x>0.56589</cdr:x>
      <cdr:y>0.23934</cdr:y>
    </cdr:from>
    <cdr:to>
      <cdr:x>0.89539</cdr:x>
      <cdr:y>0.33026</cdr:y>
    </cdr:to>
    <cdr:sp macro="" textlink="">
      <cdr:nvSpPr>
        <cdr:cNvPr id="3" name="TextBox 1"/>
        <cdr:cNvSpPr txBox="1"/>
      </cdr:nvSpPr>
      <cdr:spPr>
        <a:xfrm xmlns:a="http://schemas.openxmlformats.org/drawingml/2006/main">
          <a:off x="3013052" y="784209"/>
          <a:ext cx="1754414" cy="29790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a:latin typeface="Gill Sans MT" panose="020B0502020104020203" pitchFamily="34" charset="0"/>
            </a:rPr>
            <a:t>Observed Aug</a:t>
          </a:r>
          <a:r>
            <a:rPr lang="en-US" sz="1200" b="0" baseline="0">
              <a:latin typeface="Gill Sans MT" panose="020B0502020104020203" pitchFamily="34" charset="0"/>
            </a:rPr>
            <a:t> 8-15, 2015</a:t>
          </a:r>
          <a:endParaRPr lang="en-US" sz="1200" b="0">
            <a:latin typeface="Gill Sans MT" panose="020B0502020104020203" pitchFamily="34" charset="0"/>
          </a:endParaRPr>
        </a:p>
      </cdr:txBody>
    </cdr:sp>
  </cdr:relSizeAnchor>
  <cdr:relSizeAnchor xmlns:cdr="http://schemas.openxmlformats.org/drawingml/2006/chartDrawing">
    <cdr:from>
      <cdr:x>0.01296</cdr:x>
      <cdr:y>0.01858</cdr:y>
    </cdr:from>
    <cdr:to>
      <cdr:x>0.09815</cdr:x>
      <cdr:y>0.11765</cdr:y>
    </cdr:to>
    <cdr:sp macro="" textlink="">
      <cdr:nvSpPr>
        <cdr:cNvPr id="2" name="TextBox 1"/>
        <cdr:cNvSpPr txBox="1"/>
      </cdr:nvSpPr>
      <cdr:spPr>
        <a:xfrm xmlns:a="http://schemas.openxmlformats.org/drawingml/2006/main">
          <a:off x="66676" y="57150"/>
          <a:ext cx="438150" cy="304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15.xml><?xml version="1.0" encoding="utf-8"?>
<c:userShapes xmlns:c="http://schemas.openxmlformats.org/drawingml/2006/chart">
  <cdr:relSizeAnchor xmlns:cdr="http://schemas.openxmlformats.org/drawingml/2006/chartDrawing">
    <cdr:from>
      <cdr:x>0.58915</cdr:x>
      <cdr:y>0.27889</cdr:y>
    </cdr:from>
    <cdr:to>
      <cdr:x>0.91865</cdr:x>
      <cdr:y>0.36851</cdr:y>
    </cdr:to>
    <cdr:sp macro="" textlink="">
      <cdr:nvSpPr>
        <cdr:cNvPr id="3" name="TextBox 1"/>
        <cdr:cNvSpPr txBox="1"/>
      </cdr:nvSpPr>
      <cdr:spPr>
        <a:xfrm xmlns:a="http://schemas.openxmlformats.org/drawingml/2006/main">
          <a:off x="3136900" y="927100"/>
          <a:ext cx="1754416" cy="29789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a:latin typeface="Gill Sans MT" panose="020B0502020104020203" pitchFamily="34" charset="0"/>
            </a:rPr>
            <a:t>Observed Aug</a:t>
          </a:r>
          <a:r>
            <a:rPr lang="en-US" sz="1200" b="0" baseline="0">
              <a:latin typeface="Gill Sans MT" panose="020B0502020104020203" pitchFamily="34" charset="0"/>
            </a:rPr>
            <a:t> 8-15, 2015</a:t>
          </a:r>
          <a:endParaRPr lang="en-US" sz="1200" b="0">
            <a:latin typeface="Gill Sans MT" panose="020B0502020104020203" pitchFamily="34" charset="0"/>
          </a:endParaRPr>
        </a:p>
      </cdr:txBody>
    </cdr:sp>
  </cdr:relSizeAnchor>
  <cdr:relSizeAnchor xmlns:cdr="http://schemas.openxmlformats.org/drawingml/2006/chartDrawing">
    <cdr:from>
      <cdr:x>0.0098</cdr:x>
      <cdr:y>0.01631</cdr:y>
    </cdr:from>
    <cdr:to>
      <cdr:x>0.09436</cdr:x>
      <cdr:y>0.11417</cdr:y>
    </cdr:to>
    <cdr:sp macro="" textlink="">
      <cdr:nvSpPr>
        <cdr:cNvPr id="4" name="TextBox 1"/>
        <cdr:cNvSpPr txBox="1"/>
      </cdr:nvSpPr>
      <cdr:spPr>
        <a:xfrm xmlns:a="http://schemas.openxmlformats.org/drawingml/2006/main">
          <a:off x="50800" y="50800"/>
          <a:ext cx="438150" cy="3048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16.xml><?xml version="1.0" encoding="utf-8"?>
<c:userShapes xmlns:c="http://schemas.openxmlformats.org/drawingml/2006/chart">
  <cdr:relSizeAnchor xmlns:cdr="http://schemas.openxmlformats.org/drawingml/2006/chartDrawing">
    <cdr:from>
      <cdr:x>0.59358</cdr:x>
      <cdr:y>0.43248</cdr:y>
    </cdr:from>
    <cdr:to>
      <cdr:x>0.92308</cdr:x>
      <cdr:y>0.52287</cdr:y>
    </cdr:to>
    <cdr:sp macro="" textlink="">
      <cdr:nvSpPr>
        <cdr:cNvPr id="2" name="TextBox 1"/>
        <cdr:cNvSpPr txBox="1"/>
      </cdr:nvSpPr>
      <cdr:spPr>
        <a:xfrm xmlns:a="http://schemas.openxmlformats.org/drawingml/2006/main">
          <a:off x="3160484" y="1425299"/>
          <a:ext cx="1754416" cy="29789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b="0">
              <a:latin typeface="Gill Sans MT" panose="020B0502020104020203" pitchFamily="34" charset="0"/>
            </a:rPr>
            <a:t>Observed Aug</a:t>
          </a:r>
          <a:r>
            <a:rPr lang="en-US" sz="1200" b="0" baseline="0">
              <a:latin typeface="Gill Sans MT" panose="020B0502020104020203" pitchFamily="34" charset="0"/>
            </a:rPr>
            <a:t> 8-15, 2015</a:t>
          </a:r>
          <a:endParaRPr lang="en-US" sz="1200" b="0">
            <a:latin typeface="Gill Sans MT" panose="020B0502020104020203" pitchFamily="34" charset="0"/>
          </a:endParaRPr>
        </a:p>
      </cdr:txBody>
    </cdr:sp>
  </cdr:relSizeAnchor>
  <cdr:relSizeAnchor xmlns:cdr="http://schemas.openxmlformats.org/drawingml/2006/chartDrawing">
    <cdr:from>
      <cdr:x>0.00954</cdr:x>
      <cdr:y>0.01641</cdr:y>
    </cdr:from>
    <cdr:to>
      <cdr:x>0.09183</cdr:x>
      <cdr:y>0.11487</cdr:y>
    </cdr:to>
    <cdr:sp macro="" textlink="">
      <cdr:nvSpPr>
        <cdr:cNvPr id="3" name="TextBox 1"/>
        <cdr:cNvSpPr txBox="1"/>
      </cdr:nvSpPr>
      <cdr:spPr>
        <a:xfrm xmlns:a="http://schemas.openxmlformats.org/drawingml/2006/main">
          <a:off x="50800" y="50800"/>
          <a:ext cx="438150" cy="3048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17.xml><?xml version="1.0" encoding="utf-8"?>
<c:userShapes xmlns:c="http://schemas.openxmlformats.org/drawingml/2006/chart">
  <cdr:relSizeAnchor xmlns:cdr="http://schemas.openxmlformats.org/drawingml/2006/chartDrawing">
    <cdr:from>
      <cdr:x>0.58915</cdr:x>
      <cdr:y>0.25096</cdr:y>
    </cdr:from>
    <cdr:to>
      <cdr:x>0.91865</cdr:x>
      <cdr:y>0.34083</cdr:y>
    </cdr:to>
    <cdr:sp macro="" textlink="">
      <cdr:nvSpPr>
        <cdr:cNvPr id="3" name="TextBox 1"/>
        <cdr:cNvSpPr txBox="1"/>
      </cdr:nvSpPr>
      <cdr:spPr>
        <a:xfrm xmlns:a="http://schemas.openxmlformats.org/drawingml/2006/main">
          <a:off x="3136900" y="831850"/>
          <a:ext cx="1754416" cy="29789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a:latin typeface="Gill Sans MT" panose="020B0502020104020203" pitchFamily="34" charset="0"/>
            </a:rPr>
            <a:t>Observed Aug</a:t>
          </a:r>
          <a:r>
            <a:rPr lang="en-US" sz="1200" b="0" baseline="0">
              <a:latin typeface="Gill Sans MT" panose="020B0502020104020203" pitchFamily="34" charset="0"/>
            </a:rPr>
            <a:t> 8-15, 2015</a:t>
          </a:r>
          <a:endParaRPr lang="en-US" sz="1200" b="0">
            <a:latin typeface="Gill Sans MT" panose="020B0502020104020203" pitchFamily="34" charset="0"/>
          </a:endParaRPr>
        </a:p>
      </cdr:txBody>
    </cdr:sp>
  </cdr:relSizeAnchor>
  <cdr:relSizeAnchor xmlns:cdr="http://schemas.openxmlformats.org/drawingml/2006/chartDrawing">
    <cdr:from>
      <cdr:x>0.00954</cdr:x>
      <cdr:y>0.01621</cdr:y>
    </cdr:from>
    <cdr:to>
      <cdr:x>0.09183</cdr:x>
      <cdr:y>0.11348</cdr:y>
    </cdr:to>
    <cdr:sp macro="" textlink="">
      <cdr:nvSpPr>
        <cdr:cNvPr id="4" name="TextBox 1"/>
        <cdr:cNvSpPr txBox="1"/>
      </cdr:nvSpPr>
      <cdr:spPr>
        <a:xfrm xmlns:a="http://schemas.openxmlformats.org/drawingml/2006/main">
          <a:off x="50800" y="50800"/>
          <a:ext cx="438150" cy="3048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18.xml><?xml version="1.0" encoding="utf-8"?>
<xdr:wsDr xmlns:xdr="http://schemas.openxmlformats.org/drawingml/2006/spreadsheetDrawing" xmlns:a="http://schemas.openxmlformats.org/drawingml/2006/main">
  <xdr:twoCellAnchor>
    <xdr:from>
      <xdr:col>37</xdr:col>
      <xdr:colOff>247650</xdr:colOff>
      <xdr:row>4</xdr:row>
      <xdr:rowOff>9524</xdr:rowOff>
    </xdr:from>
    <xdr:to>
      <xdr:col>44</xdr:col>
      <xdr:colOff>552450</xdr:colOff>
      <xdr:row>22</xdr:row>
      <xdr:rowOff>123825</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37</xdr:col>
      <xdr:colOff>257174</xdr:colOff>
      <xdr:row>24</xdr:row>
      <xdr:rowOff>161924</xdr:rowOff>
    </xdr:from>
    <xdr:to>
      <xdr:col>45</xdr:col>
      <xdr:colOff>19049</xdr:colOff>
      <xdr:row>44</xdr:row>
      <xdr:rowOff>76200</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28</xdr:col>
      <xdr:colOff>552450</xdr:colOff>
      <xdr:row>24</xdr:row>
      <xdr:rowOff>133350</xdr:rowOff>
    </xdr:from>
    <xdr:to>
      <xdr:col>36</xdr:col>
      <xdr:colOff>485775</xdr:colOff>
      <xdr:row>43</xdr:row>
      <xdr:rowOff>76200</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29</xdr:col>
      <xdr:colOff>57150</xdr:colOff>
      <xdr:row>5</xdr:row>
      <xdr:rowOff>9523</xdr:rowOff>
    </xdr:from>
    <xdr:to>
      <xdr:col>36</xdr:col>
      <xdr:colOff>361950</xdr:colOff>
      <xdr:row>23</xdr:row>
      <xdr:rowOff>104775</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38</xdr:col>
      <xdr:colOff>19050</xdr:colOff>
      <xdr:row>49</xdr:row>
      <xdr:rowOff>66675</xdr:rowOff>
    </xdr:from>
    <xdr:to>
      <xdr:col>45</xdr:col>
      <xdr:colOff>323850</xdr:colOff>
      <xdr:row>65</xdr:row>
      <xdr:rowOff>152400</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38</xdr:col>
      <xdr:colOff>190500</xdr:colOff>
      <xdr:row>69</xdr:row>
      <xdr:rowOff>104775</xdr:rowOff>
    </xdr:from>
    <xdr:to>
      <xdr:col>45</xdr:col>
      <xdr:colOff>495300</xdr:colOff>
      <xdr:row>88</xdr:row>
      <xdr:rowOff>38100</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29</xdr:col>
      <xdr:colOff>361950</xdr:colOff>
      <xdr:row>48</xdr:row>
      <xdr:rowOff>114300</xdr:rowOff>
    </xdr:from>
    <xdr:to>
      <xdr:col>37</xdr:col>
      <xdr:colOff>57150</xdr:colOff>
      <xdr:row>67</xdr:row>
      <xdr:rowOff>38102</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29</xdr:col>
      <xdr:colOff>419100</xdr:colOff>
      <xdr:row>70</xdr:row>
      <xdr:rowOff>104775</xdr:rowOff>
    </xdr:from>
    <xdr:to>
      <xdr:col>37</xdr:col>
      <xdr:colOff>114300</xdr:colOff>
      <xdr:row>89</xdr:row>
      <xdr:rowOff>28577</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32</xdr:col>
      <xdr:colOff>428625</xdr:colOff>
      <xdr:row>2</xdr:row>
      <xdr:rowOff>209550</xdr:rowOff>
    </xdr:from>
    <xdr:to>
      <xdr:col>45</xdr:col>
      <xdr:colOff>200025</xdr:colOff>
      <xdr:row>3</xdr:row>
      <xdr:rowOff>104775</xdr:rowOff>
    </xdr:to>
    <xdr:sp macro="" textlink="">
      <xdr:nvSpPr>
        <xdr:cNvPr id="28" name="TextBox 27"/>
        <xdr:cNvSpPr txBox="1"/>
      </xdr:nvSpPr>
      <xdr:spPr>
        <a:xfrm>
          <a:off x="18888075" y="457200"/>
          <a:ext cx="7696200" cy="904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5-3. Dissolved concentrations of A) arsenic, B) copper, C) lead, and D) zinc in water samples collected in the Animas River during passage of the Gold King Mine (GKM) plume (August 5– 11, 2015). Red triangles are historic data. Water quality criteria concentration thresholds for recreation contact (EPA criteria) and acute aquatic exposure criteria (Colorado) for each metal are superimposed on the graphs.</a:t>
          </a:r>
          <a:endParaRPr lang="en-US" sz="1100" b="1"/>
        </a:p>
      </xdr:txBody>
    </xdr:sp>
    <xdr:clientData/>
  </xdr:twoCellAnchor>
  <xdr:twoCellAnchor>
    <xdr:from>
      <xdr:col>37</xdr:col>
      <xdr:colOff>0</xdr:colOff>
      <xdr:row>1</xdr:row>
      <xdr:rowOff>0</xdr:rowOff>
    </xdr:from>
    <xdr:to>
      <xdr:col>37</xdr:col>
      <xdr:colOff>342900</xdr:colOff>
      <xdr:row>2</xdr:row>
      <xdr:rowOff>9538</xdr:rowOff>
    </xdr:to>
    <xdr:sp macro="" textlink="">
      <xdr:nvSpPr>
        <xdr:cNvPr id="13" name="TextBox 1"/>
        <xdr:cNvSpPr txBox="1"/>
      </xdr:nvSpPr>
      <xdr:spPr>
        <a:xfrm>
          <a:off x="21936075" y="238125"/>
          <a:ext cx="342900" cy="257188"/>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100" b="1"/>
            <a:t>B)</a:t>
          </a:r>
        </a:p>
      </xdr:txBody>
    </xdr:sp>
    <xdr:clientData/>
  </xdr:twoCellAnchor>
</xdr:wsDr>
</file>

<file path=xl/drawings/drawing19.xml><?xml version="1.0" encoding="utf-8"?>
<c:userShapes xmlns:c="http://schemas.openxmlformats.org/drawingml/2006/chart">
  <cdr:relSizeAnchor xmlns:cdr="http://schemas.openxmlformats.org/drawingml/2006/chartDrawing">
    <cdr:from>
      <cdr:x>0.775</cdr:x>
      <cdr:y>0.21599</cdr:y>
    </cdr:from>
    <cdr:to>
      <cdr:x>0.98125</cdr:x>
      <cdr:y>0.30241</cdr:y>
    </cdr:to>
    <cdr:sp macro="" textlink="">
      <cdr:nvSpPr>
        <cdr:cNvPr id="4" name="TextBox 1"/>
        <cdr:cNvSpPr txBox="1"/>
      </cdr:nvSpPr>
      <cdr:spPr>
        <a:xfrm xmlns:a="http://schemas.openxmlformats.org/drawingml/2006/main">
          <a:off x="3543285" y="654231"/>
          <a:ext cx="942975" cy="2617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Recreation</a:t>
          </a:r>
        </a:p>
      </cdr:txBody>
    </cdr:sp>
  </cdr:relSizeAnchor>
  <cdr:relSizeAnchor xmlns:cdr="http://schemas.openxmlformats.org/drawingml/2006/chartDrawing">
    <cdr:from>
      <cdr:x>0.74792</cdr:x>
      <cdr:y>0.50873</cdr:y>
    </cdr:from>
    <cdr:to>
      <cdr:x>0.97292</cdr:x>
      <cdr:y>0.62455</cdr:y>
    </cdr:to>
    <cdr:sp macro="" textlink="">
      <cdr:nvSpPr>
        <cdr:cNvPr id="5" name="TextBox 1"/>
        <cdr:cNvSpPr txBox="1"/>
      </cdr:nvSpPr>
      <cdr:spPr>
        <a:xfrm xmlns:a="http://schemas.openxmlformats.org/drawingml/2006/main">
          <a:off x="3419490" y="1540918"/>
          <a:ext cx="1028700" cy="3508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Aquatic Acute</a:t>
          </a:r>
        </a:p>
      </cdr:txBody>
    </cdr:sp>
  </cdr:relSizeAnchor>
  <cdr:relSizeAnchor xmlns:cdr="http://schemas.openxmlformats.org/drawingml/2006/chartDrawing">
    <cdr:from>
      <cdr:x>0.32917</cdr:x>
      <cdr:y>0.31187</cdr:y>
    </cdr:from>
    <cdr:to>
      <cdr:x>0.73958</cdr:x>
      <cdr:y>0.40886</cdr:y>
    </cdr:to>
    <cdr:sp macro="" textlink="">
      <cdr:nvSpPr>
        <cdr:cNvPr id="2" name="TextBox 1"/>
        <cdr:cNvSpPr txBox="1"/>
      </cdr:nvSpPr>
      <cdr:spPr>
        <a:xfrm xmlns:a="http://schemas.openxmlformats.org/drawingml/2006/main">
          <a:off x="1504965" y="944651"/>
          <a:ext cx="1876395" cy="2937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a:t>Observed Aug 5-10, 2015</a:t>
          </a:r>
        </a:p>
      </cdr:txBody>
    </cdr:sp>
  </cdr:relSizeAnchor>
  <cdr:relSizeAnchor xmlns:cdr="http://schemas.openxmlformats.org/drawingml/2006/chartDrawing">
    <cdr:from>
      <cdr:x>0.01111</cdr:x>
      <cdr:y>0.01677</cdr:y>
    </cdr:from>
    <cdr:to>
      <cdr:x>0.08611</cdr:x>
      <cdr:y>0.10168</cdr:y>
    </cdr:to>
    <cdr:sp macro="" textlink="">
      <cdr:nvSpPr>
        <cdr:cNvPr id="7" name="TextBox 1"/>
        <cdr:cNvSpPr txBox="1"/>
      </cdr:nvSpPr>
      <cdr:spPr>
        <a:xfrm xmlns:a="http://schemas.openxmlformats.org/drawingml/2006/main">
          <a:off x="50800" y="50800"/>
          <a:ext cx="342900" cy="25718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B)</a:t>
          </a:r>
        </a:p>
      </cdr:txBody>
    </cdr:sp>
  </cdr:relSizeAnchor>
</c:userShapes>
</file>

<file path=xl/drawings/drawing2.xml><?xml version="1.0" encoding="utf-8"?>
<c:userShapes xmlns:c="http://schemas.openxmlformats.org/drawingml/2006/chart">
  <cdr:relSizeAnchor xmlns:cdr="http://schemas.openxmlformats.org/drawingml/2006/chartDrawing">
    <cdr:from>
      <cdr:x>0.6548</cdr:x>
      <cdr:y>0.16383</cdr:y>
    </cdr:from>
    <cdr:to>
      <cdr:x>0.90533</cdr:x>
      <cdr:y>0.25422</cdr:y>
    </cdr:to>
    <cdr:sp macro="" textlink="">
      <cdr:nvSpPr>
        <cdr:cNvPr id="2" name="TextBox 1"/>
        <cdr:cNvSpPr txBox="1"/>
      </cdr:nvSpPr>
      <cdr:spPr>
        <a:xfrm xmlns:a="http://schemas.openxmlformats.org/drawingml/2006/main">
          <a:off x="3336775" y="450982"/>
          <a:ext cx="1276669" cy="2488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b="1">
              <a:latin typeface="Gill Sans MT" panose="020B0502020104020203" pitchFamily="34" charset="0"/>
            </a:rPr>
            <a:t>8/5</a:t>
          </a:r>
          <a:r>
            <a:rPr lang="en-US" sz="1200" b="1" baseline="0">
              <a:latin typeface="Gill Sans MT" panose="020B0502020104020203" pitchFamily="34" charset="0"/>
            </a:rPr>
            <a:t> through 8/11</a:t>
          </a:r>
          <a:endParaRPr lang="en-US" sz="1200" b="1">
            <a:latin typeface="Gill Sans MT" panose="020B0502020104020203"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0.73333</cdr:x>
      <cdr:y>0.19896</cdr:y>
    </cdr:from>
    <cdr:to>
      <cdr:x>0.99375</cdr:x>
      <cdr:y>0.32427</cdr:y>
    </cdr:to>
    <cdr:sp macro="" textlink="">
      <cdr:nvSpPr>
        <cdr:cNvPr id="8" name="TextBox 1"/>
        <cdr:cNvSpPr txBox="1"/>
      </cdr:nvSpPr>
      <cdr:spPr>
        <a:xfrm xmlns:a="http://schemas.openxmlformats.org/drawingml/2006/main">
          <a:off x="3352800" y="589364"/>
          <a:ext cx="1190625" cy="3712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Recreation</a:t>
          </a:r>
          <a:r>
            <a:rPr lang="en-US" sz="1100" i="1" baseline="0"/>
            <a:t> </a:t>
          </a:r>
          <a:endParaRPr lang="en-US" sz="1100" i="1"/>
        </a:p>
      </cdr:txBody>
    </cdr:sp>
  </cdr:relSizeAnchor>
  <cdr:relSizeAnchor xmlns:cdr="http://schemas.openxmlformats.org/drawingml/2006/chartDrawing">
    <cdr:from>
      <cdr:x>0.72292</cdr:x>
      <cdr:y>0.40193</cdr:y>
    </cdr:from>
    <cdr:to>
      <cdr:x>0.96458</cdr:x>
      <cdr:y>0.49055</cdr:y>
    </cdr:to>
    <cdr:sp macro="" textlink="">
      <cdr:nvSpPr>
        <cdr:cNvPr id="9" name="TextBox 1"/>
        <cdr:cNvSpPr txBox="1"/>
      </cdr:nvSpPr>
      <cdr:spPr>
        <a:xfrm xmlns:a="http://schemas.openxmlformats.org/drawingml/2006/main">
          <a:off x="3305175" y="1190626"/>
          <a:ext cx="1104900" cy="2625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Aquatic Acute</a:t>
          </a:r>
        </a:p>
      </cdr:txBody>
    </cdr:sp>
  </cdr:relSizeAnchor>
  <cdr:relSizeAnchor xmlns:cdr="http://schemas.openxmlformats.org/drawingml/2006/chartDrawing">
    <cdr:from>
      <cdr:x>0.58958</cdr:x>
      <cdr:y>0.30011</cdr:y>
    </cdr:from>
    <cdr:to>
      <cdr:x>1</cdr:x>
      <cdr:y>0.39335</cdr:y>
    </cdr:to>
    <cdr:sp macro="" textlink="">
      <cdr:nvSpPr>
        <cdr:cNvPr id="4" name="TextBox 1"/>
        <cdr:cNvSpPr txBox="1"/>
      </cdr:nvSpPr>
      <cdr:spPr>
        <a:xfrm xmlns:a="http://schemas.openxmlformats.org/drawingml/2006/main">
          <a:off x="2695575" y="889000"/>
          <a:ext cx="1876425"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b="1"/>
            <a:t>Observed Aug 5-10, 2015</a:t>
          </a:r>
        </a:p>
      </cdr:txBody>
    </cdr:sp>
  </cdr:relSizeAnchor>
  <cdr:relSizeAnchor xmlns:cdr="http://schemas.openxmlformats.org/drawingml/2006/chartDrawing">
    <cdr:from>
      <cdr:x>0.58958</cdr:x>
      <cdr:y>0.30011</cdr:y>
    </cdr:from>
    <cdr:to>
      <cdr:x>1</cdr:x>
      <cdr:y>0.39335</cdr:y>
    </cdr:to>
    <cdr:sp macro="" textlink="">
      <cdr:nvSpPr>
        <cdr:cNvPr id="6" name="TextBox 1"/>
        <cdr:cNvSpPr txBox="1"/>
      </cdr:nvSpPr>
      <cdr:spPr>
        <a:xfrm xmlns:a="http://schemas.openxmlformats.org/drawingml/2006/main">
          <a:off x="2695575" y="889000"/>
          <a:ext cx="1876425"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b="1"/>
            <a:t>Observed Aug 5-10, 2015</a:t>
          </a:r>
        </a:p>
      </cdr:txBody>
    </cdr:sp>
  </cdr:relSizeAnchor>
  <cdr:relSizeAnchor xmlns:cdr="http://schemas.openxmlformats.org/drawingml/2006/chartDrawing">
    <cdr:from>
      <cdr:x>0.01111</cdr:x>
      <cdr:y>0.01611</cdr:y>
    </cdr:from>
    <cdr:to>
      <cdr:x>0.08611</cdr:x>
      <cdr:y>0.09768</cdr:y>
    </cdr:to>
    <cdr:sp macro="" textlink="">
      <cdr:nvSpPr>
        <cdr:cNvPr id="10" name="TextBox 1"/>
        <cdr:cNvSpPr txBox="1"/>
      </cdr:nvSpPr>
      <cdr:spPr>
        <a:xfrm xmlns:a="http://schemas.openxmlformats.org/drawingml/2006/main">
          <a:off x="50800" y="50800"/>
          <a:ext cx="342900" cy="2571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D)</a:t>
          </a:r>
        </a:p>
      </cdr:txBody>
    </cdr:sp>
  </cdr:relSizeAnchor>
</c:userShapes>
</file>

<file path=xl/drawings/drawing21.xml><?xml version="1.0" encoding="utf-8"?>
<c:userShapes xmlns:c="http://schemas.openxmlformats.org/drawingml/2006/chart">
  <cdr:relSizeAnchor xmlns:cdr="http://schemas.openxmlformats.org/drawingml/2006/chartDrawing">
    <cdr:from>
      <cdr:x>0.74841</cdr:x>
      <cdr:y>0.2046</cdr:y>
    </cdr:from>
    <cdr:to>
      <cdr:x>0.93313</cdr:x>
      <cdr:y>0.30642</cdr:y>
    </cdr:to>
    <cdr:sp macro="" textlink="">
      <cdr:nvSpPr>
        <cdr:cNvPr id="2" name="TextBox 1"/>
        <cdr:cNvSpPr txBox="1"/>
      </cdr:nvSpPr>
      <cdr:spPr>
        <a:xfrm xmlns:a="http://schemas.openxmlformats.org/drawingml/2006/main">
          <a:off x="3599948" y="617769"/>
          <a:ext cx="888526" cy="3074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i="1"/>
            <a:t>Recreation</a:t>
          </a:r>
        </a:p>
      </cdr:txBody>
    </cdr:sp>
  </cdr:relSizeAnchor>
  <cdr:relSizeAnchor xmlns:cdr="http://schemas.openxmlformats.org/drawingml/2006/chartDrawing">
    <cdr:from>
      <cdr:x>0.71031</cdr:x>
      <cdr:y>0.31283</cdr:y>
    </cdr:from>
    <cdr:to>
      <cdr:x>0.93948</cdr:x>
      <cdr:y>0.41465</cdr:y>
    </cdr:to>
    <cdr:sp macro="" textlink="">
      <cdr:nvSpPr>
        <cdr:cNvPr id="3" name="TextBox 1"/>
        <cdr:cNvSpPr txBox="1"/>
      </cdr:nvSpPr>
      <cdr:spPr>
        <a:xfrm xmlns:a="http://schemas.openxmlformats.org/drawingml/2006/main">
          <a:off x="3416681" y="944556"/>
          <a:ext cx="1102336" cy="3074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i="1"/>
            <a:t>Aquatic Acute</a:t>
          </a:r>
        </a:p>
      </cdr:txBody>
    </cdr:sp>
  </cdr:relSizeAnchor>
  <cdr:relSizeAnchor xmlns:cdr="http://schemas.openxmlformats.org/drawingml/2006/chartDrawing">
    <cdr:from>
      <cdr:x>0.30694</cdr:x>
      <cdr:y>0.18931</cdr:y>
    </cdr:from>
    <cdr:to>
      <cdr:x>0.71736</cdr:x>
      <cdr:y>0.29036</cdr:y>
    </cdr:to>
    <cdr:sp macro="" textlink="">
      <cdr:nvSpPr>
        <cdr:cNvPr id="4" name="TextBox 1"/>
        <cdr:cNvSpPr txBox="1"/>
      </cdr:nvSpPr>
      <cdr:spPr>
        <a:xfrm xmlns:a="http://schemas.openxmlformats.org/drawingml/2006/main">
          <a:off x="1403350" y="517525"/>
          <a:ext cx="1876425"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b="1"/>
            <a:t>Observed Aug 5-10, 2015</a:t>
          </a:r>
        </a:p>
      </cdr:txBody>
    </cdr:sp>
  </cdr:relSizeAnchor>
  <cdr:relSizeAnchor xmlns:cdr="http://schemas.openxmlformats.org/drawingml/2006/chartDrawing">
    <cdr:from>
      <cdr:x>0.01111</cdr:x>
      <cdr:y>0.01682</cdr:y>
    </cdr:from>
    <cdr:to>
      <cdr:x>0.08611</cdr:x>
      <cdr:y>0.102</cdr:y>
    </cdr:to>
    <cdr:sp macro="" textlink="">
      <cdr:nvSpPr>
        <cdr:cNvPr id="5" name="TextBox 1"/>
        <cdr:cNvSpPr txBox="1"/>
      </cdr:nvSpPr>
      <cdr:spPr>
        <a:xfrm xmlns:a="http://schemas.openxmlformats.org/drawingml/2006/main">
          <a:off x="50800" y="50800"/>
          <a:ext cx="342900" cy="2571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C)</a:t>
          </a:r>
        </a:p>
      </cdr:txBody>
    </cdr:sp>
  </cdr:relSizeAnchor>
</c:userShapes>
</file>

<file path=xl/drawings/drawing22.xml><?xml version="1.0" encoding="utf-8"?>
<c:userShapes xmlns:c="http://schemas.openxmlformats.org/drawingml/2006/chart">
  <cdr:relSizeAnchor xmlns:cdr="http://schemas.openxmlformats.org/drawingml/2006/chartDrawing">
    <cdr:from>
      <cdr:x>0.72083</cdr:x>
      <cdr:y>0.17551</cdr:y>
    </cdr:from>
    <cdr:to>
      <cdr:x>0.975</cdr:x>
      <cdr:y>0.29133</cdr:y>
    </cdr:to>
    <cdr:sp macro="" textlink="">
      <cdr:nvSpPr>
        <cdr:cNvPr id="9" name="TextBox 1"/>
        <cdr:cNvSpPr txBox="1"/>
      </cdr:nvSpPr>
      <cdr:spPr>
        <a:xfrm xmlns:a="http://schemas.openxmlformats.org/drawingml/2006/main">
          <a:off x="3295635" y="528270"/>
          <a:ext cx="1162065" cy="34860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Aquatic Acute</a:t>
          </a:r>
        </a:p>
      </cdr:txBody>
    </cdr:sp>
  </cdr:relSizeAnchor>
  <cdr:relSizeAnchor xmlns:cdr="http://schemas.openxmlformats.org/drawingml/2006/chartDrawing">
    <cdr:from>
      <cdr:x>0.58958</cdr:x>
      <cdr:y>0.41526</cdr:y>
    </cdr:from>
    <cdr:to>
      <cdr:x>1</cdr:x>
      <cdr:y>0.51291</cdr:y>
    </cdr:to>
    <cdr:sp macro="" textlink="">
      <cdr:nvSpPr>
        <cdr:cNvPr id="4" name="TextBox 1"/>
        <cdr:cNvSpPr txBox="1"/>
      </cdr:nvSpPr>
      <cdr:spPr>
        <a:xfrm xmlns:a="http://schemas.openxmlformats.org/drawingml/2006/main">
          <a:off x="2695575" y="1174750"/>
          <a:ext cx="1876425" cy="276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b="1"/>
            <a:t>Observed Aug 5-10, 2015</a:t>
          </a:r>
        </a:p>
      </cdr:txBody>
    </cdr:sp>
  </cdr:relSizeAnchor>
  <cdr:relSizeAnchor xmlns:cdr="http://schemas.openxmlformats.org/drawingml/2006/chartDrawing">
    <cdr:from>
      <cdr:x>0.72986</cdr:x>
      <cdr:y>0.29852</cdr:y>
    </cdr:from>
    <cdr:to>
      <cdr:x>0.98403</cdr:x>
      <cdr:y>0.41434</cdr:y>
    </cdr:to>
    <cdr:sp macro="" textlink="">
      <cdr:nvSpPr>
        <cdr:cNvPr id="5" name="TextBox 1"/>
        <cdr:cNvSpPr txBox="1"/>
      </cdr:nvSpPr>
      <cdr:spPr>
        <a:xfrm xmlns:a="http://schemas.openxmlformats.org/drawingml/2006/main">
          <a:off x="3336925" y="898525"/>
          <a:ext cx="1162065" cy="34860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Recreation</a:t>
          </a:r>
        </a:p>
      </cdr:txBody>
    </cdr:sp>
  </cdr:relSizeAnchor>
  <cdr:relSizeAnchor xmlns:cdr="http://schemas.openxmlformats.org/drawingml/2006/chartDrawing">
    <cdr:from>
      <cdr:x>0.01111</cdr:x>
      <cdr:y>0.01688</cdr:y>
    </cdr:from>
    <cdr:to>
      <cdr:x>0.08611</cdr:x>
      <cdr:y>0.10232</cdr:y>
    </cdr:to>
    <cdr:sp macro="" textlink="">
      <cdr:nvSpPr>
        <cdr:cNvPr id="6" name="TextBox 1"/>
        <cdr:cNvSpPr txBox="1"/>
      </cdr:nvSpPr>
      <cdr:spPr>
        <a:xfrm xmlns:a="http://schemas.openxmlformats.org/drawingml/2006/main">
          <a:off x="50800" y="50800"/>
          <a:ext cx="342900" cy="2571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A)</a:t>
          </a:r>
        </a:p>
      </cdr:txBody>
    </cdr:sp>
  </cdr:relSizeAnchor>
</c:userShapes>
</file>

<file path=xl/drawings/drawing23.xml><?xml version="1.0" encoding="utf-8"?>
<c:userShapes xmlns:c="http://schemas.openxmlformats.org/drawingml/2006/chart">
  <cdr:relSizeAnchor xmlns:cdr="http://schemas.openxmlformats.org/drawingml/2006/chartDrawing">
    <cdr:from>
      <cdr:x>0.66667</cdr:x>
      <cdr:y>0.14815</cdr:y>
    </cdr:from>
    <cdr:to>
      <cdr:x>1</cdr:x>
      <cdr:y>0.29104</cdr:y>
    </cdr:to>
    <cdr:sp macro="" textlink="">
      <cdr:nvSpPr>
        <cdr:cNvPr id="2" name="TextBox 1"/>
        <cdr:cNvSpPr txBox="1"/>
      </cdr:nvSpPr>
      <cdr:spPr>
        <a:xfrm xmlns:a="http://schemas.openxmlformats.org/drawingml/2006/main">
          <a:off x="3048016" y="241300"/>
          <a:ext cx="1523984" cy="2327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Recreational</a:t>
          </a:r>
          <a:r>
            <a:rPr lang="en-US" sz="1100" i="1" baseline="0"/>
            <a:t> Criteria</a:t>
          </a:r>
          <a:endParaRPr lang="en-US" sz="1100" i="1"/>
        </a:p>
      </cdr:txBody>
    </cdr:sp>
  </cdr:relSizeAnchor>
  <cdr:relSizeAnchor xmlns:cdr="http://schemas.openxmlformats.org/drawingml/2006/chartDrawing">
    <cdr:from>
      <cdr:x>0.66667</cdr:x>
      <cdr:y>0.33757</cdr:y>
    </cdr:from>
    <cdr:to>
      <cdr:x>1</cdr:x>
      <cdr:y>0.48048</cdr:y>
    </cdr:to>
    <cdr:sp macro="" textlink="">
      <cdr:nvSpPr>
        <cdr:cNvPr id="3" name="TextBox 1"/>
        <cdr:cNvSpPr txBox="1"/>
      </cdr:nvSpPr>
      <cdr:spPr>
        <a:xfrm xmlns:a="http://schemas.openxmlformats.org/drawingml/2006/main">
          <a:off x="3048015" y="903518"/>
          <a:ext cx="1523985" cy="3825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Aquatic Acute</a:t>
          </a:r>
        </a:p>
      </cdr:txBody>
    </cdr:sp>
  </cdr:relSizeAnchor>
</c:userShapes>
</file>

<file path=xl/drawings/drawing3.xml><?xml version="1.0" encoding="utf-8"?>
<c:userShapes xmlns:c="http://schemas.openxmlformats.org/drawingml/2006/chart">
  <cdr:relSizeAnchor xmlns:cdr="http://schemas.openxmlformats.org/drawingml/2006/chartDrawing">
    <cdr:from>
      <cdr:x>0.55135</cdr:x>
      <cdr:y>0.21721</cdr:y>
    </cdr:from>
    <cdr:to>
      <cdr:x>0.90038</cdr:x>
      <cdr:y>0.3076</cdr:y>
    </cdr:to>
    <cdr:sp macro="" textlink="">
      <cdr:nvSpPr>
        <cdr:cNvPr id="3" name="TextBox 1"/>
        <cdr:cNvSpPr txBox="1"/>
      </cdr:nvSpPr>
      <cdr:spPr>
        <a:xfrm xmlns:a="http://schemas.openxmlformats.org/drawingml/2006/main">
          <a:off x="2741341" y="631018"/>
          <a:ext cx="1735408" cy="2625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b="1">
              <a:latin typeface="Gill Sans MT" panose="020B0502020104020203" pitchFamily="34" charset="0"/>
            </a:rPr>
            <a:t>Observed Aug 5-1l, 2015</a:t>
          </a:r>
        </a:p>
      </cdr:txBody>
    </cdr:sp>
  </cdr:relSizeAnchor>
  <cdr:relSizeAnchor xmlns:cdr="http://schemas.openxmlformats.org/drawingml/2006/chartDrawing">
    <cdr:from>
      <cdr:x>0.02299</cdr:x>
      <cdr:y>0.03279</cdr:y>
    </cdr:from>
    <cdr:to>
      <cdr:x>0.11686</cdr:x>
      <cdr:y>0.13115</cdr:y>
    </cdr:to>
    <cdr:sp macro="" textlink="">
      <cdr:nvSpPr>
        <cdr:cNvPr id="2" name="TextBox 1"/>
        <cdr:cNvSpPr txBox="1"/>
      </cdr:nvSpPr>
      <cdr:spPr>
        <a:xfrm xmlns:a="http://schemas.openxmlformats.org/drawingml/2006/main">
          <a:off x="114299" y="95250"/>
          <a:ext cx="466725"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4.xml><?xml version="1.0" encoding="utf-8"?>
<c:userShapes xmlns:c="http://schemas.openxmlformats.org/drawingml/2006/chart">
  <cdr:relSizeAnchor xmlns:cdr="http://schemas.openxmlformats.org/drawingml/2006/chartDrawing">
    <cdr:from>
      <cdr:x>0.609</cdr:x>
      <cdr:y>0.24283</cdr:y>
    </cdr:from>
    <cdr:to>
      <cdr:x>0.89955</cdr:x>
      <cdr:y>0.34601</cdr:y>
    </cdr:to>
    <cdr:sp macro="" textlink="">
      <cdr:nvSpPr>
        <cdr:cNvPr id="2" name="TextBox 1"/>
        <cdr:cNvSpPr txBox="1"/>
      </cdr:nvSpPr>
      <cdr:spPr>
        <a:xfrm xmlns:a="http://schemas.openxmlformats.org/drawingml/2006/main">
          <a:off x="2598724" y="608307"/>
          <a:ext cx="1239850" cy="2584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300" b="0">
              <a:latin typeface="Gill Sans MT" panose="020B0502020104020203" pitchFamily="34" charset="0"/>
            </a:rPr>
            <a:t>8/5</a:t>
          </a:r>
          <a:r>
            <a:rPr lang="en-US" sz="1300" b="0" baseline="0">
              <a:latin typeface="Gill Sans MT" panose="020B0502020104020203" pitchFamily="34" charset="0"/>
            </a:rPr>
            <a:t> through 8/11</a:t>
          </a:r>
          <a:endParaRPr lang="en-US" sz="1300" b="0">
            <a:latin typeface="Gill Sans MT" panose="020B0502020104020203" pitchFamily="34" charset="0"/>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0.53042</cdr:x>
      <cdr:y>0.20044</cdr:y>
    </cdr:from>
    <cdr:to>
      <cdr:x>0.89192</cdr:x>
      <cdr:y>0.29053</cdr:y>
    </cdr:to>
    <cdr:sp macro="" textlink="">
      <cdr:nvSpPr>
        <cdr:cNvPr id="3" name="TextBox 1"/>
        <cdr:cNvSpPr txBox="1"/>
      </cdr:nvSpPr>
      <cdr:spPr>
        <a:xfrm xmlns:a="http://schemas.openxmlformats.org/drawingml/2006/main">
          <a:off x="2546350" y="584200"/>
          <a:ext cx="1735408" cy="26259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latin typeface="Gill Sans MT" panose="020B0502020104020203" pitchFamily="34" charset="0"/>
            </a:rPr>
            <a:t>Observed Aug 5-1l, 2015</a:t>
          </a:r>
        </a:p>
      </cdr:txBody>
    </cdr:sp>
  </cdr:relSizeAnchor>
  <cdr:relSizeAnchor xmlns:cdr="http://schemas.openxmlformats.org/drawingml/2006/chartDrawing">
    <cdr:from>
      <cdr:x>0.00993</cdr:x>
      <cdr:y>0.01743</cdr:y>
    </cdr:from>
    <cdr:to>
      <cdr:x>0.10118</cdr:x>
      <cdr:y>0.11547</cdr:y>
    </cdr:to>
    <cdr:sp macro="" textlink="">
      <cdr:nvSpPr>
        <cdr:cNvPr id="4" name="TextBox 1"/>
        <cdr:cNvSpPr txBox="1"/>
      </cdr:nvSpPr>
      <cdr:spPr>
        <a:xfrm xmlns:a="http://schemas.openxmlformats.org/drawingml/2006/main">
          <a:off x="50800" y="50800"/>
          <a:ext cx="466725"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6.xml><?xml version="1.0" encoding="utf-8"?>
<c:userShapes xmlns:c="http://schemas.openxmlformats.org/drawingml/2006/chart">
  <cdr:relSizeAnchor xmlns:cdr="http://schemas.openxmlformats.org/drawingml/2006/chartDrawing">
    <cdr:from>
      <cdr:x>0.55326</cdr:x>
      <cdr:y>0.19487</cdr:y>
    </cdr:from>
    <cdr:to>
      <cdr:x>0.89573</cdr:x>
      <cdr:y>0.2797</cdr:y>
    </cdr:to>
    <cdr:sp macro="" textlink="">
      <cdr:nvSpPr>
        <cdr:cNvPr id="4" name="TextBox 1"/>
        <cdr:cNvSpPr txBox="1"/>
      </cdr:nvSpPr>
      <cdr:spPr>
        <a:xfrm xmlns:a="http://schemas.openxmlformats.org/drawingml/2006/main">
          <a:off x="2803525" y="603250"/>
          <a:ext cx="1735408" cy="26259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latin typeface="Gill Sans MT" panose="020B0502020104020203" pitchFamily="34" charset="0"/>
            </a:rPr>
            <a:t>Observed Aug 5-1l, 2015</a:t>
          </a:r>
        </a:p>
      </cdr:txBody>
    </cdr:sp>
  </cdr:relSizeAnchor>
  <cdr:relSizeAnchor xmlns:cdr="http://schemas.openxmlformats.org/drawingml/2006/chartDrawing">
    <cdr:from>
      <cdr:x>0.00952</cdr:x>
      <cdr:y>0.01641</cdr:y>
    </cdr:from>
    <cdr:to>
      <cdr:x>0.09702</cdr:x>
      <cdr:y>0.10872</cdr:y>
    </cdr:to>
    <cdr:sp macro="" textlink="">
      <cdr:nvSpPr>
        <cdr:cNvPr id="3" name="TextBox 1"/>
        <cdr:cNvSpPr txBox="1"/>
      </cdr:nvSpPr>
      <cdr:spPr>
        <a:xfrm xmlns:a="http://schemas.openxmlformats.org/drawingml/2006/main">
          <a:off x="50800" y="50800"/>
          <a:ext cx="466725"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7.xml><?xml version="1.0" encoding="utf-8"?>
<c:userShapes xmlns:c="http://schemas.openxmlformats.org/drawingml/2006/chart">
  <cdr:relSizeAnchor xmlns:cdr="http://schemas.openxmlformats.org/drawingml/2006/chartDrawing">
    <cdr:from>
      <cdr:x>0.6454</cdr:x>
      <cdr:y>0.17043</cdr:y>
    </cdr:from>
    <cdr:to>
      <cdr:x>0.89593</cdr:x>
      <cdr:y>0.26082</cdr:y>
    </cdr:to>
    <cdr:sp macro="" textlink="">
      <cdr:nvSpPr>
        <cdr:cNvPr id="2" name="TextBox 1"/>
        <cdr:cNvSpPr txBox="1"/>
      </cdr:nvSpPr>
      <cdr:spPr>
        <a:xfrm xmlns:a="http://schemas.openxmlformats.org/drawingml/2006/main">
          <a:off x="3251989" y="444796"/>
          <a:ext cx="1262351" cy="2359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300" b="0">
              <a:latin typeface="Gill Sans MT" panose="020B0502020104020203" pitchFamily="34" charset="0"/>
            </a:rPr>
            <a:t>8/5</a:t>
          </a:r>
          <a:r>
            <a:rPr lang="en-US" sz="1300" b="0" baseline="0">
              <a:latin typeface="Gill Sans MT" panose="020B0502020104020203" pitchFamily="34" charset="0"/>
            </a:rPr>
            <a:t> through 8/11</a:t>
          </a:r>
          <a:endParaRPr lang="en-US" sz="1300" b="0">
            <a:latin typeface="Gill Sans MT" panose="020B0502020104020203" pitchFamily="34" charset="0"/>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0.64918</cdr:x>
      <cdr:y>0.16678</cdr:y>
    </cdr:from>
    <cdr:to>
      <cdr:x>0.89971</cdr:x>
      <cdr:y>0.25717</cdr:y>
    </cdr:to>
    <cdr:sp macro="" textlink="">
      <cdr:nvSpPr>
        <cdr:cNvPr id="2" name="TextBox 1"/>
        <cdr:cNvSpPr txBox="1"/>
      </cdr:nvSpPr>
      <cdr:spPr>
        <a:xfrm xmlns:a="http://schemas.openxmlformats.org/drawingml/2006/main">
          <a:off x="3301957" y="401913"/>
          <a:ext cx="1274284" cy="21782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300" b="0">
              <a:latin typeface="Gill Sans MT" panose="020B0502020104020203" pitchFamily="34" charset="0"/>
            </a:rPr>
            <a:t>8/5</a:t>
          </a:r>
          <a:r>
            <a:rPr lang="en-US" sz="1300" b="0" baseline="0">
              <a:latin typeface="Gill Sans MT" panose="020B0502020104020203" pitchFamily="34" charset="0"/>
            </a:rPr>
            <a:t> through 8/11</a:t>
          </a:r>
          <a:endParaRPr lang="en-US" sz="1300" b="0">
            <a:latin typeface="Gill Sans MT" panose="020B0502020104020203" pitchFamily="34" charset="0"/>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0.51874</cdr:x>
      <cdr:y>0.21556</cdr:y>
    </cdr:from>
    <cdr:to>
      <cdr:x>0.8846</cdr:x>
      <cdr:y>0.30253</cdr:y>
    </cdr:to>
    <cdr:sp macro="" textlink="">
      <cdr:nvSpPr>
        <cdr:cNvPr id="4" name="TextBox 1"/>
        <cdr:cNvSpPr txBox="1"/>
      </cdr:nvSpPr>
      <cdr:spPr>
        <a:xfrm xmlns:a="http://schemas.openxmlformats.org/drawingml/2006/main">
          <a:off x="2460625" y="650875"/>
          <a:ext cx="1735408" cy="26259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latin typeface="Gill Sans MT" panose="020B0502020104020203" pitchFamily="34" charset="0"/>
            </a:rPr>
            <a:t>Observed Aug 5-1l, 2015</a:t>
          </a:r>
        </a:p>
      </cdr:txBody>
    </cdr:sp>
  </cdr:relSizeAnchor>
  <cdr:relSizeAnchor xmlns:cdr="http://schemas.openxmlformats.org/drawingml/2006/chartDrawing">
    <cdr:from>
      <cdr:x>0.01004</cdr:x>
      <cdr:y>0.01682</cdr:y>
    </cdr:from>
    <cdr:to>
      <cdr:x>0.10232</cdr:x>
      <cdr:y>0.11146</cdr:y>
    </cdr:to>
    <cdr:sp macro="" textlink="">
      <cdr:nvSpPr>
        <cdr:cNvPr id="3" name="TextBox 1"/>
        <cdr:cNvSpPr txBox="1"/>
      </cdr:nvSpPr>
      <cdr:spPr>
        <a:xfrm xmlns:a="http://schemas.openxmlformats.org/drawingml/2006/main">
          <a:off x="50800" y="50800"/>
          <a:ext cx="466725"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Priv/AnimasRiver/ARP_ANALYTICS/Empirical%20Analyses/Water%20Concentrations/Dissolved_Concentrations_Observed%20Water_Plume%20Peri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ing Plume UPDATED mgl"/>
      <sheetName val="Historic Dissolved ug"/>
      <sheetName val="Graphing Plume Only"/>
      <sheetName val="DATA updated Nov 2016"/>
      <sheetName val="DATA to 192 km"/>
      <sheetName val="Dissolved Metal Conc_Plume Only"/>
      <sheetName val="Original Data_Plume Only"/>
      <sheetName val="README"/>
    </sheetNames>
    <sheetDataSet>
      <sheetData sheetId="0">
        <row r="3">
          <cell r="B3">
            <v>16.350935040000003</v>
          </cell>
        </row>
        <row r="148">
          <cell r="B148">
            <v>16.399999999999999</v>
          </cell>
          <cell r="G148">
            <v>5.0000000000000001E-4</v>
          </cell>
        </row>
        <row r="149">
          <cell r="B149">
            <v>16.399999999999999</v>
          </cell>
          <cell r="G149">
            <v>0</v>
          </cell>
        </row>
        <row r="150">
          <cell r="B150">
            <v>16.399999999999999</v>
          </cell>
          <cell r="G150">
            <v>0</v>
          </cell>
        </row>
        <row r="151">
          <cell r="B151">
            <v>16.399999999999999</v>
          </cell>
          <cell r="G151">
            <v>0</v>
          </cell>
        </row>
        <row r="152">
          <cell r="B152">
            <v>16.399999999999999</v>
          </cell>
          <cell r="G152">
            <v>1.25E-3</v>
          </cell>
        </row>
        <row r="153">
          <cell r="B153">
            <v>16.399999999999999</v>
          </cell>
          <cell r="G153">
            <v>2.5000000000000001E-4</v>
          </cell>
        </row>
        <row r="154">
          <cell r="B154">
            <v>16.399999999999999</v>
          </cell>
          <cell r="G154">
            <v>2.5000000000000001E-4</v>
          </cell>
        </row>
        <row r="155">
          <cell r="B155">
            <v>16.399999999999999</v>
          </cell>
          <cell r="G155">
            <v>2.5000000000000001E-4</v>
          </cell>
        </row>
        <row r="156">
          <cell r="B156">
            <v>16.399999999999999</v>
          </cell>
          <cell r="G156">
            <v>0</v>
          </cell>
        </row>
        <row r="157">
          <cell r="B157">
            <v>16.399999999999999</v>
          </cell>
          <cell r="G157">
            <v>2.5000000000000001E-4</v>
          </cell>
        </row>
        <row r="158">
          <cell r="B158">
            <v>16.399999999999999</v>
          </cell>
          <cell r="G158">
            <v>0</v>
          </cell>
        </row>
        <row r="159">
          <cell r="B159">
            <v>16.399999999999999</v>
          </cell>
          <cell r="G159">
            <v>0</v>
          </cell>
        </row>
        <row r="160">
          <cell r="B160">
            <v>16.399999999999999</v>
          </cell>
          <cell r="G160">
            <v>5.0600000000000005E-4</v>
          </cell>
        </row>
        <row r="161">
          <cell r="B161">
            <v>16.399999999999999</v>
          </cell>
          <cell r="G161">
            <v>2.5000000000000001E-4</v>
          </cell>
        </row>
        <row r="162">
          <cell r="B162">
            <v>16.399999999999999</v>
          </cell>
          <cell r="G162">
            <v>2.5000000000000001E-4</v>
          </cell>
        </row>
        <row r="163">
          <cell r="B163">
            <v>16.399999999999999</v>
          </cell>
          <cell r="G163">
            <v>2.5000000000000001E-4</v>
          </cell>
        </row>
        <row r="164">
          <cell r="B164">
            <v>16.399999999999999</v>
          </cell>
          <cell r="G164">
            <v>0</v>
          </cell>
        </row>
        <row r="165">
          <cell r="B165">
            <v>16.399999999999999</v>
          </cell>
          <cell r="G165">
            <v>0</v>
          </cell>
        </row>
        <row r="166">
          <cell r="B166">
            <v>16.399999999999999</v>
          </cell>
          <cell r="G166">
            <v>2.5000000000000001E-4</v>
          </cell>
        </row>
        <row r="167">
          <cell r="B167">
            <v>16.399999999999999</v>
          </cell>
          <cell r="G167">
            <v>0</v>
          </cell>
        </row>
        <row r="168">
          <cell r="B168">
            <v>16.399999999999999</v>
          </cell>
          <cell r="G168">
            <v>0</v>
          </cell>
        </row>
        <row r="169">
          <cell r="B169">
            <v>16.399999999999999</v>
          </cell>
          <cell r="G169">
            <v>0</v>
          </cell>
        </row>
        <row r="170">
          <cell r="B170">
            <v>16.399999999999999</v>
          </cell>
          <cell r="G170">
            <v>2.0000000000000001E-4</v>
          </cell>
        </row>
        <row r="171">
          <cell r="B171">
            <v>16.399999999999999</v>
          </cell>
          <cell r="G171">
            <v>0</v>
          </cell>
        </row>
        <row r="172">
          <cell r="B172">
            <v>16.399999999999999</v>
          </cell>
          <cell r="G172">
            <v>0</v>
          </cell>
        </row>
        <row r="173">
          <cell r="B173">
            <v>16.399999999999999</v>
          </cell>
          <cell r="G173">
            <v>0</v>
          </cell>
        </row>
        <row r="174">
          <cell r="B174">
            <v>16.399999999999999</v>
          </cell>
          <cell r="G174">
            <v>0</v>
          </cell>
        </row>
        <row r="175">
          <cell r="B175">
            <v>16.399999999999999</v>
          </cell>
          <cell r="G175">
            <v>0</v>
          </cell>
        </row>
        <row r="176">
          <cell r="B176">
            <v>16.399999999999999</v>
          </cell>
          <cell r="G176">
            <v>0</v>
          </cell>
        </row>
        <row r="177">
          <cell r="B177">
            <v>16.399999999999999</v>
          </cell>
          <cell r="G177">
            <v>0</v>
          </cell>
        </row>
        <row r="178">
          <cell r="B178">
            <v>16.399999999999999</v>
          </cell>
          <cell r="G178">
            <v>0</v>
          </cell>
        </row>
        <row r="179">
          <cell r="B179">
            <v>16.399999999999999</v>
          </cell>
          <cell r="G179">
            <v>0</v>
          </cell>
        </row>
        <row r="180">
          <cell r="B180">
            <v>16.399999999999999</v>
          </cell>
          <cell r="G180">
            <v>0</v>
          </cell>
        </row>
        <row r="181">
          <cell r="B181">
            <v>16.399999999999999</v>
          </cell>
          <cell r="G181">
            <v>0</v>
          </cell>
        </row>
        <row r="182">
          <cell r="B182">
            <v>16.399999999999999</v>
          </cell>
          <cell r="G182">
            <v>0</v>
          </cell>
        </row>
        <row r="183">
          <cell r="B183">
            <v>16.399999999999999</v>
          </cell>
          <cell r="G183">
            <v>2.0000000000000001E-4</v>
          </cell>
        </row>
        <row r="184">
          <cell r="B184">
            <v>16.399999999999999</v>
          </cell>
          <cell r="G184">
            <v>2.5000000000000001E-4</v>
          </cell>
        </row>
        <row r="185">
          <cell r="B185">
            <v>16.399999999999999</v>
          </cell>
          <cell r="G185">
            <v>0</v>
          </cell>
        </row>
        <row r="186">
          <cell r="B186">
            <v>16.399999999999999</v>
          </cell>
          <cell r="G186">
            <v>0</v>
          </cell>
        </row>
        <row r="187">
          <cell r="B187">
            <v>16.399999999999999</v>
          </cell>
          <cell r="G187">
            <v>0</v>
          </cell>
        </row>
        <row r="188">
          <cell r="B188">
            <v>16.399999999999999</v>
          </cell>
          <cell r="G188">
            <v>0</v>
          </cell>
        </row>
        <row r="189">
          <cell r="B189">
            <v>16.399999999999999</v>
          </cell>
          <cell r="G189">
            <v>6.5600000000000001E-4</v>
          </cell>
        </row>
        <row r="190">
          <cell r="B190">
            <v>16.399999999999999</v>
          </cell>
          <cell r="G190">
            <v>0</v>
          </cell>
        </row>
        <row r="191">
          <cell r="B191">
            <v>16.399999999999999</v>
          </cell>
          <cell r="G191">
            <v>0</v>
          </cell>
        </row>
        <row r="192">
          <cell r="B192">
            <v>16.399999999999999</v>
          </cell>
          <cell r="G192">
            <v>0</v>
          </cell>
        </row>
        <row r="193">
          <cell r="B193">
            <v>16.399999999999999</v>
          </cell>
          <cell r="G193">
            <v>0</v>
          </cell>
        </row>
        <row r="194">
          <cell r="B194">
            <v>16.399999999999999</v>
          </cell>
          <cell r="G194">
            <v>2.0000000000000001E-4</v>
          </cell>
        </row>
        <row r="195">
          <cell r="B195">
            <v>16.399999999999999</v>
          </cell>
          <cell r="G195">
            <v>0</v>
          </cell>
        </row>
        <row r="196">
          <cell r="B196">
            <v>16.399999999999999</v>
          </cell>
          <cell r="G196">
            <v>0</v>
          </cell>
        </row>
        <row r="197">
          <cell r="B197">
            <v>16.399999999999999</v>
          </cell>
          <cell r="G197">
            <v>2.5000000000000001E-4</v>
          </cell>
        </row>
        <row r="198">
          <cell r="B198">
            <v>16.399999999999999</v>
          </cell>
          <cell r="G198">
            <v>0</v>
          </cell>
        </row>
        <row r="199">
          <cell r="B199">
            <v>16.399999999999999</v>
          </cell>
          <cell r="G199">
            <v>0</v>
          </cell>
        </row>
        <row r="200">
          <cell r="B200">
            <v>16.399999999999999</v>
          </cell>
          <cell r="G200">
            <v>0</v>
          </cell>
        </row>
        <row r="201">
          <cell r="B201">
            <v>16.399999999999999</v>
          </cell>
          <cell r="G201">
            <v>0</v>
          </cell>
        </row>
        <row r="202">
          <cell r="B202">
            <v>16.399999999999999</v>
          </cell>
          <cell r="G202">
            <v>0</v>
          </cell>
        </row>
        <row r="203">
          <cell r="B203">
            <v>16.399999999999999</v>
          </cell>
          <cell r="G203">
            <v>0</v>
          </cell>
        </row>
        <row r="204">
          <cell r="B204">
            <v>16.399999999999999</v>
          </cell>
          <cell r="G204">
            <v>0</v>
          </cell>
        </row>
        <row r="205">
          <cell r="B205">
            <v>16.399999999999999</v>
          </cell>
          <cell r="G205">
            <v>0</v>
          </cell>
        </row>
        <row r="206">
          <cell r="B206">
            <v>16.399999999999999</v>
          </cell>
          <cell r="G206">
            <v>0</v>
          </cell>
        </row>
        <row r="207">
          <cell r="B207">
            <v>16.399999999999999</v>
          </cell>
          <cell r="G207">
            <v>2.5000000000000001E-4</v>
          </cell>
        </row>
        <row r="208">
          <cell r="B208">
            <v>16.399999999999999</v>
          </cell>
          <cell r="G208">
            <v>0</v>
          </cell>
        </row>
        <row r="209">
          <cell r="B209">
            <v>16.399999999999999</v>
          </cell>
          <cell r="G209">
            <v>0</v>
          </cell>
        </row>
        <row r="210">
          <cell r="B210">
            <v>16.399999999999999</v>
          </cell>
          <cell r="G210">
            <v>0</v>
          </cell>
        </row>
        <row r="211">
          <cell r="B211">
            <v>16.399999999999999</v>
          </cell>
          <cell r="G211">
            <v>2.5000000000000001E-4</v>
          </cell>
        </row>
        <row r="212">
          <cell r="B212">
            <v>16.399999999999999</v>
          </cell>
          <cell r="G212">
            <v>0</v>
          </cell>
        </row>
        <row r="213">
          <cell r="B213">
            <v>16.399999999999999</v>
          </cell>
          <cell r="G213">
            <v>0</v>
          </cell>
        </row>
        <row r="214">
          <cell r="B214">
            <v>16.399999999999999</v>
          </cell>
          <cell r="G214">
            <v>0</v>
          </cell>
        </row>
        <row r="215">
          <cell r="B215">
            <v>16.399999999999999</v>
          </cell>
          <cell r="G215">
            <v>0</v>
          </cell>
        </row>
        <row r="216">
          <cell r="B216">
            <v>16.399999999999999</v>
          </cell>
          <cell r="G216">
            <v>0</v>
          </cell>
        </row>
        <row r="217">
          <cell r="B217">
            <v>16.399999999999999</v>
          </cell>
          <cell r="G217">
            <v>0</v>
          </cell>
        </row>
        <row r="218">
          <cell r="B218">
            <v>16.399999999999999</v>
          </cell>
          <cell r="G218">
            <v>0</v>
          </cell>
        </row>
        <row r="219">
          <cell r="B219">
            <v>16.399999999999999</v>
          </cell>
          <cell r="G219">
            <v>0</v>
          </cell>
        </row>
        <row r="220">
          <cell r="B220">
            <v>16.399999999999999</v>
          </cell>
          <cell r="G220">
            <v>0</v>
          </cell>
        </row>
        <row r="221">
          <cell r="B221">
            <v>16.399999999999999</v>
          </cell>
          <cell r="G221">
            <v>0</v>
          </cell>
        </row>
        <row r="222">
          <cell r="B222">
            <v>16.399999999999999</v>
          </cell>
          <cell r="G222">
            <v>0</v>
          </cell>
        </row>
        <row r="223">
          <cell r="B223">
            <v>16.399999999999999</v>
          </cell>
          <cell r="G223">
            <v>0</v>
          </cell>
        </row>
        <row r="224">
          <cell r="B224">
            <v>16.399999999999999</v>
          </cell>
          <cell r="G224">
            <v>0</v>
          </cell>
        </row>
        <row r="225">
          <cell r="B225">
            <v>16.399999999999999</v>
          </cell>
          <cell r="G225">
            <v>2.5000000000000001E-4</v>
          </cell>
        </row>
        <row r="226">
          <cell r="B226">
            <v>16.399999999999999</v>
          </cell>
          <cell r="G226">
            <v>0</v>
          </cell>
        </row>
        <row r="227">
          <cell r="B227">
            <v>16.399999999999999</v>
          </cell>
          <cell r="G227">
            <v>0</v>
          </cell>
        </row>
        <row r="228">
          <cell r="B228">
            <v>16.399999999999999</v>
          </cell>
          <cell r="G228">
            <v>0</v>
          </cell>
        </row>
        <row r="229">
          <cell r="B229">
            <v>16.399999999999999</v>
          </cell>
          <cell r="G229">
            <v>0</v>
          </cell>
        </row>
        <row r="230">
          <cell r="B230">
            <v>16.399999999999999</v>
          </cell>
          <cell r="G230">
            <v>0</v>
          </cell>
        </row>
        <row r="231">
          <cell r="B231">
            <v>16.399999999999999</v>
          </cell>
          <cell r="G231">
            <v>0</v>
          </cell>
        </row>
        <row r="232">
          <cell r="B232">
            <v>16.399999999999999</v>
          </cell>
          <cell r="G232">
            <v>0</v>
          </cell>
        </row>
        <row r="233">
          <cell r="B233">
            <v>16.399999999999999</v>
          </cell>
          <cell r="G233">
            <v>0</v>
          </cell>
        </row>
        <row r="234">
          <cell r="B234">
            <v>16.399999999999999</v>
          </cell>
          <cell r="G234">
            <v>0</v>
          </cell>
        </row>
        <row r="235">
          <cell r="B235">
            <v>16.399999999999999</v>
          </cell>
          <cell r="G235">
            <v>2.5000000000000001E-4</v>
          </cell>
        </row>
        <row r="236">
          <cell r="B236">
            <v>16.399999999999999</v>
          </cell>
          <cell r="G236">
            <v>0</v>
          </cell>
        </row>
        <row r="237">
          <cell r="B237">
            <v>16.399999999999999</v>
          </cell>
          <cell r="G237">
            <v>0</v>
          </cell>
        </row>
        <row r="238">
          <cell r="B238">
            <v>16.399999999999999</v>
          </cell>
          <cell r="G238">
            <v>0</v>
          </cell>
        </row>
        <row r="239">
          <cell r="B239">
            <v>16.399999999999999</v>
          </cell>
          <cell r="G239">
            <v>0</v>
          </cell>
        </row>
        <row r="240">
          <cell r="B240">
            <v>16.399999999999999</v>
          </cell>
          <cell r="G240">
            <v>0</v>
          </cell>
        </row>
        <row r="241">
          <cell r="B241">
            <v>16.399999999999999</v>
          </cell>
          <cell r="G241">
            <v>0</v>
          </cell>
        </row>
        <row r="242">
          <cell r="B242">
            <v>16.399999999999999</v>
          </cell>
          <cell r="G242">
            <v>0</v>
          </cell>
        </row>
        <row r="243">
          <cell r="B243">
            <v>16.399999999999999</v>
          </cell>
          <cell r="G243">
            <v>0</v>
          </cell>
        </row>
        <row r="244">
          <cell r="B244">
            <v>16.399999999999999</v>
          </cell>
          <cell r="G244">
            <v>2.5000000000000001E-4</v>
          </cell>
        </row>
        <row r="245">
          <cell r="B245">
            <v>16.399999999999999</v>
          </cell>
          <cell r="G245">
            <v>2.5000000000000001E-4</v>
          </cell>
        </row>
        <row r="246">
          <cell r="B246">
            <v>16.399999999999999</v>
          </cell>
          <cell r="G246">
            <v>0</v>
          </cell>
        </row>
        <row r="247">
          <cell r="B247">
            <v>16.399999999999999</v>
          </cell>
          <cell r="G247">
            <v>0</v>
          </cell>
        </row>
        <row r="248">
          <cell r="B248">
            <v>16.399999999999999</v>
          </cell>
          <cell r="G248">
            <v>0</v>
          </cell>
        </row>
        <row r="249">
          <cell r="B249">
            <v>16.399999999999999</v>
          </cell>
          <cell r="G249">
            <v>0</v>
          </cell>
        </row>
        <row r="250">
          <cell r="B250">
            <v>16.399999999999999</v>
          </cell>
          <cell r="G250">
            <v>0</v>
          </cell>
        </row>
        <row r="251">
          <cell r="B251">
            <v>16.399999999999999</v>
          </cell>
          <cell r="G251">
            <v>1.25E-3</v>
          </cell>
        </row>
        <row r="252">
          <cell r="B252">
            <v>16.399999999999999</v>
          </cell>
          <cell r="G252">
            <v>0</v>
          </cell>
        </row>
        <row r="253">
          <cell r="B253">
            <v>16.399999999999999</v>
          </cell>
          <cell r="G253">
            <v>0</v>
          </cell>
        </row>
        <row r="254">
          <cell r="B254">
            <v>16.399999999999999</v>
          </cell>
          <cell r="G254">
            <v>0</v>
          </cell>
        </row>
        <row r="255">
          <cell r="B255">
            <v>16.399999999999999</v>
          </cell>
          <cell r="G255">
            <v>0</v>
          </cell>
        </row>
        <row r="256">
          <cell r="B256">
            <v>16.399999999999999</v>
          </cell>
          <cell r="G256">
            <v>0</v>
          </cell>
        </row>
        <row r="257">
          <cell r="B257">
            <v>16.399999999999999</v>
          </cell>
          <cell r="G257">
            <v>0</v>
          </cell>
        </row>
        <row r="258">
          <cell r="B258">
            <v>16.399999999999999</v>
          </cell>
          <cell r="G258">
            <v>0</v>
          </cell>
        </row>
        <row r="259">
          <cell r="B259">
            <v>16.399999999999999</v>
          </cell>
          <cell r="G259">
            <v>0</v>
          </cell>
        </row>
        <row r="260">
          <cell r="B260">
            <v>16.399999999999999</v>
          </cell>
          <cell r="G260">
            <v>0</v>
          </cell>
        </row>
        <row r="261">
          <cell r="B261">
            <v>16.399999999999999</v>
          </cell>
          <cell r="G261">
            <v>0</v>
          </cell>
        </row>
        <row r="262">
          <cell r="B262">
            <v>16.399999999999999</v>
          </cell>
          <cell r="G262">
            <v>0</v>
          </cell>
        </row>
        <row r="263">
          <cell r="B263">
            <v>16.399999999999999</v>
          </cell>
          <cell r="G263">
            <v>0</v>
          </cell>
        </row>
        <row r="264">
          <cell r="B264">
            <v>16.399999999999999</v>
          </cell>
          <cell r="G264">
            <v>0</v>
          </cell>
        </row>
        <row r="265">
          <cell r="B265">
            <v>16.399999999999999</v>
          </cell>
          <cell r="G265">
            <v>2.0000000000000001E-4</v>
          </cell>
        </row>
        <row r="266">
          <cell r="B266">
            <v>16.399999999999999</v>
          </cell>
          <cell r="G266">
            <v>0</v>
          </cell>
        </row>
        <row r="267">
          <cell r="B267">
            <v>16.399999999999999</v>
          </cell>
          <cell r="G267">
            <v>0</v>
          </cell>
        </row>
        <row r="268">
          <cell r="B268">
            <v>16.399999999999999</v>
          </cell>
          <cell r="G268">
            <v>0</v>
          </cell>
        </row>
        <row r="269">
          <cell r="B269">
            <v>16.399999999999999</v>
          </cell>
          <cell r="G269">
            <v>0</v>
          </cell>
        </row>
        <row r="270">
          <cell r="B270">
            <v>16.399999999999999</v>
          </cell>
          <cell r="G270">
            <v>0</v>
          </cell>
        </row>
        <row r="271">
          <cell r="B271">
            <v>16.399999999999999</v>
          </cell>
          <cell r="G271">
            <v>0</v>
          </cell>
        </row>
        <row r="272">
          <cell r="B272">
            <v>16.399999999999999</v>
          </cell>
          <cell r="G272">
            <v>0</v>
          </cell>
        </row>
        <row r="273">
          <cell r="B273">
            <v>16.399999999999999</v>
          </cell>
          <cell r="G273">
            <v>0</v>
          </cell>
        </row>
        <row r="274">
          <cell r="B274">
            <v>16.399999999999999</v>
          </cell>
          <cell r="G274">
            <v>0</v>
          </cell>
        </row>
        <row r="275">
          <cell r="B275">
            <v>16.399999999999999</v>
          </cell>
          <cell r="G275">
            <v>2.5000000000000001E-4</v>
          </cell>
        </row>
        <row r="276">
          <cell r="B276">
            <v>16.399999999999999</v>
          </cell>
          <cell r="G276">
            <v>0</v>
          </cell>
        </row>
        <row r="277">
          <cell r="B277">
            <v>16.399999999999999</v>
          </cell>
          <cell r="G277">
            <v>5.0000000000000001E-4</v>
          </cell>
        </row>
        <row r="278">
          <cell r="B278">
            <v>16.399999999999999</v>
          </cell>
          <cell r="G278">
            <v>0</v>
          </cell>
        </row>
        <row r="280">
          <cell r="B280">
            <v>104</v>
          </cell>
          <cell r="G280">
            <v>5.0000000000000001E-4</v>
          </cell>
        </row>
        <row r="281">
          <cell r="B281">
            <v>104</v>
          </cell>
          <cell r="G281">
            <v>5.0000000000000001E-4</v>
          </cell>
        </row>
        <row r="282">
          <cell r="B282">
            <v>104</v>
          </cell>
          <cell r="G282">
            <v>5.0000000000000001E-4</v>
          </cell>
        </row>
        <row r="283">
          <cell r="B283">
            <v>104</v>
          </cell>
          <cell r="G283">
            <v>1.5E-3</v>
          </cell>
        </row>
        <row r="284">
          <cell r="B284">
            <v>104</v>
          </cell>
          <cell r="G284">
            <v>1.5E-3</v>
          </cell>
        </row>
        <row r="285">
          <cell r="B285">
            <v>104</v>
          </cell>
          <cell r="G285">
            <v>2.5000000000000001E-4</v>
          </cell>
        </row>
        <row r="286">
          <cell r="B286">
            <v>104</v>
          </cell>
          <cell r="G286">
            <v>5.0000000000000001E-4</v>
          </cell>
        </row>
        <row r="287">
          <cell r="B287">
            <v>104</v>
          </cell>
          <cell r="G287">
            <v>5.9999999999999995E-4</v>
          </cell>
        </row>
        <row r="288">
          <cell r="B288">
            <v>104</v>
          </cell>
          <cell r="G288">
            <v>6.9999999999999999E-4</v>
          </cell>
        </row>
        <row r="289">
          <cell r="B289">
            <v>104</v>
          </cell>
          <cell r="G289">
            <v>5.9999999999999995E-4</v>
          </cell>
        </row>
        <row r="290">
          <cell r="B290">
            <v>104</v>
          </cell>
          <cell r="G290">
            <v>2.5000000000000001E-4</v>
          </cell>
        </row>
        <row r="291">
          <cell r="B291">
            <v>104</v>
          </cell>
          <cell r="G291">
            <v>2.5000000000000001E-4</v>
          </cell>
        </row>
        <row r="292">
          <cell r="B292">
            <v>104</v>
          </cell>
          <cell r="G292">
            <v>8.9999999999999998E-4</v>
          </cell>
        </row>
        <row r="293">
          <cell r="B293">
            <v>104</v>
          </cell>
          <cell r="G293">
            <v>6.9999999999999999E-4</v>
          </cell>
        </row>
        <row r="294">
          <cell r="B294">
            <v>104</v>
          </cell>
          <cell r="G294">
            <v>2.5000000000000001E-4</v>
          </cell>
        </row>
        <row r="295">
          <cell r="B295">
            <v>104</v>
          </cell>
          <cell r="G295">
            <v>2.5000000000000001E-4</v>
          </cell>
        </row>
        <row r="296">
          <cell r="B296">
            <v>104</v>
          </cell>
          <cell r="G296">
            <v>5.9999999999999995E-4</v>
          </cell>
        </row>
        <row r="297">
          <cell r="B297">
            <v>104</v>
          </cell>
          <cell r="G297">
            <v>8.9999999999999998E-4</v>
          </cell>
        </row>
        <row r="298">
          <cell r="B298">
            <v>104</v>
          </cell>
          <cell r="G298">
            <v>5.9999999999999995E-4</v>
          </cell>
        </row>
        <row r="299">
          <cell r="B299">
            <v>104</v>
          </cell>
          <cell r="G299">
            <v>2.5000000000000001E-4</v>
          </cell>
        </row>
        <row r="300">
          <cell r="B300">
            <v>104</v>
          </cell>
          <cell r="G300">
            <v>5.9999999999999995E-4</v>
          </cell>
        </row>
        <row r="301">
          <cell r="B301">
            <v>104</v>
          </cell>
          <cell r="G301">
            <v>5.9999999999999995E-4</v>
          </cell>
        </row>
        <row r="302">
          <cell r="B302">
            <v>104</v>
          </cell>
          <cell r="G302">
            <v>2.5000000000000001E-4</v>
          </cell>
        </row>
        <row r="303">
          <cell r="B303">
            <v>104</v>
          </cell>
          <cell r="G303">
            <v>2.5000000000000001E-4</v>
          </cell>
        </row>
        <row r="304">
          <cell r="B304">
            <v>104</v>
          </cell>
          <cell r="G304">
            <v>8.0000000000000004E-4</v>
          </cell>
        </row>
        <row r="305">
          <cell r="B305">
            <v>104</v>
          </cell>
          <cell r="G305">
            <v>8.0000000000000004E-4</v>
          </cell>
        </row>
        <row r="306">
          <cell r="B306">
            <v>104</v>
          </cell>
          <cell r="G306">
            <v>2.5000000000000001E-4</v>
          </cell>
        </row>
        <row r="307">
          <cell r="B307">
            <v>104</v>
          </cell>
          <cell r="G307">
            <v>2.5000000000000001E-4</v>
          </cell>
        </row>
        <row r="308">
          <cell r="B308">
            <v>104</v>
          </cell>
          <cell r="G308">
            <v>6.9999999999999999E-4</v>
          </cell>
        </row>
        <row r="309">
          <cell r="B309">
            <v>104</v>
          </cell>
          <cell r="G309">
            <v>6.9999999999999999E-4</v>
          </cell>
        </row>
        <row r="310">
          <cell r="B310">
            <v>104</v>
          </cell>
          <cell r="G310">
            <v>8.9999999999999998E-4</v>
          </cell>
        </row>
        <row r="311">
          <cell r="B311">
            <v>104</v>
          </cell>
          <cell r="G311">
            <v>2.5000000000000001E-4</v>
          </cell>
        </row>
        <row r="312">
          <cell r="B312">
            <v>104</v>
          </cell>
          <cell r="G312">
            <v>2.5000000000000001E-4</v>
          </cell>
        </row>
        <row r="313">
          <cell r="B313">
            <v>104</v>
          </cell>
          <cell r="G313">
            <v>2.5000000000000001E-4</v>
          </cell>
        </row>
        <row r="314">
          <cell r="B314">
            <v>104</v>
          </cell>
          <cell r="G314">
            <v>5.0000000000000001E-4</v>
          </cell>
        </row>
        <row r="315">
          <cell r="B315">
            <v>104</v>
          </cell>
          <cell r="G315">
            <v>2.5000000000000001E-4</v>
          </cell>
        </row>
        <row r="316">
          <cell r="B316">
            <v>104</v>
          </cell>
          <cell r="G316">
            <v>2.5000000000000001E-4</v>
          </cell>
        </row>
        <row r="317">
          <cell r="B317">
            <v>104</v>
          </cell>
          <cell r="G317">
            <v>2.5000000000000001E-4</v>
          </cell>
        </row>
        <row r="318">
          <cell r="B318">
            <v>104</v>
          </cell>
          <cell r="G318">
            <v>2.5000000000000001E-4</v>
          </cell>
        </row>
        <row r="319">
          <cell r="B319">
            <v>104</v>
          </cell>
          <cell r="G319">
            <v>2.9999999999999997E-4</v>
          </cell>
        </row>
        <row r="320">
          <cell r="B320">
            <v>104</v>
          </cell>
          <cell r="G320">
            <v>6.9999999999999999E-4</v>
          </cell>
        </row>
        <row r="321">
          <cell r="B321">
            <v>104</v>
          </cell>
          <cell r="G321">
            <v>8.0000000000000004E-4</v>
          </cell>
        </row>
        <row r="322">
          <cell r="B322">
            <v>104</v>
          </cell>
          <cell r="G322">
            <v>4.0000000000000002E-4</v>
          </cell>
        </row>
        <row r="323">
          <cell r="B323">
            <v>104</v>
          </cell>
          <cell r="G323">
            <v>2.9999999999999997E-4</v>
          </cell>
        </row>
        <row r="324">
          <cell r="B324">
            <v>104</v>
          </cell>
          <cell r="G324">
            <v>2.0000000000000001E-4</v>
          </cell>
        </row>
        <row r="325">
          <cell r="B325">
            <v>104</v>
          </cell>
          <cell r="G325">
            <v>2.0000000000000001E-4</v>
          </cell>
        </row>
        <row r="326">
          <cell r="B326">
            <v>104</v>
          </cell>
          <cell r="G326">
            <v>1E-4</v>
          </cell>
        </row>
        <row r="327">
          <cell r="B327">
            <v>104</v>
          </cell>
          <cell r="G327">
            <v>1E-4</v>
          </cell>
        </row>
        <row r="328">
          <cell r="B328">
            <v>104</v>
          </cell>
          <cell r="G328">
            <v>4.0000000000000002E-4</v>
          </cell>
        </row>
        <row r="329">
          <cell r="B329">
            <v>104</v>
          </cell>
          <cell r="G329">
            <v>4.0000000000000002E-4</v>
          </cell>
        </row>
        <row r="330">
          <cell r="B330">
            <v>104</v>
          </cell>
          <cell r="G330">
            <v>4.0000000000000002E-4</v>
          </cell>
        </row>
        <row r="331">
          <cell r="B331">
            <v>104</v>
          </cell>
          <cell r="G331">
            <v>1E-4</v>
          </cell>
        </row>
        <row r="332">
          <cell r="B332">
            <v>104</v>
          </cell>
          <cell r="G332">
            <v>1E-4</v>
          </cell>
        </row>
        <row r="333">
          <cell r="B333">
            <v>104</v>
          </cell>
          <cell r="G333">
            <v>2.9999999999999997E-4</v>
          </cell>
        </row>
        <row r="334">
          <cell r="B334">
            <v>104</v>
          </cell>
          <cell r="G334">
            <v>2.9999999999999997E-4</v>
          </cell>
        </row>
        <row r="335">
          <cell r="B335">
            <v>104</v>
          </cell>
          <cell r="G335">
            <v>2.9999999999999997E-4</v>
          </cell>
        </row>
        <row r="336">
          <cell r="B336">
            <v>104</v>
          </cell>
          <cell r="G336">
            <v>2.9999999999999997E-4</v>
          </cell>
        </row>
        <row r="337">
          <cell r="B337">
            <v>132</v>
          </cell>
          <cell r="G337">
            <v>2.0000000000000001E-4</v>
          </cell>
        </row>
        <row r="339">
          <cell r="B339">
            <v>64</v>
          </cell>
          <cell r="G339">
            <v>5.0000000000000001E-3</v>
          </cell>
        </row>
        <row r="340">
          <cell r="B340">
            <v>64</v>
          </cell>
          <cell r="G340">
            <v>1E-3</v>
          </cell>
        </row>
        <row r="341">
          <cell r="B341">
            <v>64</v>
          </cell>
          <cell r="G341">
            <v>1E-3</v>
          </cell>
        </row>
        <row r="342">
          <cell r="B342">
            <v>64</v>
          </cell>
          <cell r="G342">
            <v>1E-3</v>
          </cell>
        </row>
        <row r="343">
          <cell r="B343">
            <v>64</v>
          </cell>
          <cell r="G343">
            <v>1E-3</v>
          </cell>
        </row>
        <row r="344">
          <cell r="B344">
            <v>64</v>
          </cell>
          <cell r="G344">
            <v>1E-3</v>
          </cell>
        </row>
        <row r="345">
          <cell r="B345">
            <v>64</v>
          </cell>
          <cell r="G345">
            <v>1E-3</v>
          </cell>
        </row>
        <row r="346">
          <cell r="B346">
            <v>64</v>
          </cell>
          <cell r="G346">
            <v>1E-3</v>
          </cell>
        </row>
        <row r="347">
          <cell r="B347">
            <v>64</v>
          </cell>
          <cell r="G347">
            <v>1E-4</v>
          </cell>
        </row>
        <row r="348">
          <cell r="B348">
            <v>64</v>
          </cell>
          <cell r="G348">
            <v>1E-4</v>
          </cell>
        </row>
        <row r="349">
          <cell r="B349">
            <v>64</v>
          </cell>
          <cell r="G349">
            <v>7.4999999999999993E-5</v>
          </cell>
        </row>
        <row r="350">
          <cell r="B350">
            <v>64</v>
          </cell>
          <cell r="G350">
            <v>1E-4</v>
          </cell>
        </row>
        <row r="351">
          <cell r="B351">
            <v>64</v>
          </cell>
          <cell r="G351">
            <v>1.4999999999999999E-4</v>
          </cell>
        </row>
        <row r="352">
          <cell r="B352">
            <v>64</v>
          </cell>
          <cell r="G352">
            <v>1.4999999999999999E-4</v>
          </cell>
        </row>
        <row r="353">
          <cell r="B353">
            <v>64</v>
          </cell>
          <cell r="G353">
            <v>7.4999999999999993E-5</v>
          </cell>
        </row>
        <row r="354">
          <cell r="B354">
            <v>64</v>
          </cell>
          <cell r="G354">
            <v>7.4999999999999993E-5</v>
          </cell>
        </row>
        <row r="355">
          <cell r="B355">
            <v>64</v>
          </cell>
          <cell r="G355">
            <v>1.4999999999999999E-4</v>
          </cell>
        </row>
        <row r="356">
          <cell r="B356">
            <v>64</v>
          </cell>
          <cell r="G356">
            <v>1.4999999999999999E-4</v>
          </cell>
        </row>
        <row r="357">
          <cell r="B357">
            <v>64</v>
          </cell>
          <cell r="G357">
            <v>1.4999999999999999E-4</v>
          </cell>
        </row>
        <row r="358">
          <cell r="B358">
            <v>64</v>
          </cell>
          <cell r="G358">
            <v>1.4999999999999999E-4</v>
          </cell>
        </row>
        <row r="359">
          <cell r="B359">
            <v>64</v>
          </cell>
          <cell r="G359">
            <v>1.4999999999999999E-4</v>
          </cell>
        </row>
        <row r="360">
          <cell r="B360">
            <v>64</v>
          </cell>
          <cell r="G360">
            <v>1.4999999999999999E-4</v>
          </cell>
        </row>
        <row r="361">
          <cell r="B361">
            <v>64</v>
          </cell>
          <cell r="G361">
            <v>1.4999999999999999E-4</v>
          </cell>
        </row>
        <row r="363">
          <cell r="B363">
            <v>94</v>
          </cell>
          <cell r="G363">
            <v>2.0000000000000001E-4</v>
          </cell>
        </row>
        <row r="364">
          <cell r="B364">
            <v>94</v>
          </cell>
          <cell r="G364">
            <v>2.0000000000000001E-4</v>
          </cell>
        </row>
        <row r="365">
          <cell r="B365">
            <v>94</v>
          </cell>
          <cell r="G365">
            <v>2.0000000000000001E-4</v>
          </cell>
        </row>
        <row r="366">
          <cell r="B366">
            <v>94</v>
          </cell>
          <cell r="G366">
            <v>2.0000000000000001E-4</v>
          </cell>
        </row>
        <row r="367">
          <cell r="B367">
            <v>94</v>
          </cell>
          <cell r="G367">
            <v>2.0000000000000001E-4</v>
          </cell>
        </row>
        <row r="368">
          <cell r="B368">
            <v>94</v>
          </cell>
          <cell r="G368">
            <v>2.0000000000000001E-4</v>
          </cell>
        </row>
        <row r="369">
          <cell r="B369">
            <v>94</v>
          </cell>
          <cell r="G369">
            <v>2.0000000000000001E-4</v>
          </cell>
        </row>
        <row r="370">
          <cell r="B370">
            <v>94</v>
          </cell>
          <cell r="G370">
            <v>2.0000000000000001E-4</v>
          </cell>
        </row>
        <row r="371">
          <cell r="B371">
            <v>94</v>
          </cell>
          <cell r="G371">
            <v>2.0000000000000001E-4</v>
          </cell>
        </row>
        <row r="372">
          <cell r="B372">
            <v>94</v>
          </cell>
          <cell r="G372">
            <v>2.0000000000000001E-4</v>
          </cell>
        </row>
        <row r="373">
          <cell r="B373">
            <v>94</v>
          </cell>
          <cell r="G373">
            <v>2.0000000000000001E-4</v>
          </cell>
        </row>
        <row r="374">
          <cell r="B374">
            <v>94</v>
          </cell>
          <cell r="G374">
            <v>2.0000000000000001E-4</v>
          </cell>
        </row>
        <row r="375">
          <cell r="B375">
            <v>94</v>
          </cell>
          <cell r="G375">
            <v>2.0000000000000001E-4</v>
          </cell>
        </row>
        <row r="376">
          <cell r="B376">
            <v>94</v>
          </cell>
          <cell r="G376">
            <v>2.0000000000000001E-4</v>
          </cell>
        </row>
        <row r="377">
          <cell r="B377">
            <v>94</v>
          </cell>
          <cell r="G377">
            <v>2.0000000000000001E-4</v>
          </cell>
        </row>
        <row r="378">
          <cell r="B378">
            <v>94</v>
          </cell>
          <cell r="G378">
            <v>2.0000000000000001E-4</v>
          </cell>
        </row>
        <row r="379">
          <cell r="B379">
            <v>94</v>
          </cell>
          <cell r="G379">
            <v>2.0000000000000001E-4</v>
          </cell>
        </row>
        <row r="380">
          <cell r="B380">
            <v>94</v>
          </cell>
          <cell r="G380">
            <v>2.0000000000000001E-4</v>
          </cell>
        </row>
        <row r="381">
          <cell r="B381">
            <v>94</v>
          </cell>
          <cell r="G381">
            <v>2.0000000000000001E-4</v>
          </cell>
        </row>
        <row r="382">
          <cell r="B382">
            <v>94</v>
          </cell>
          <cell r="G382">
            <v>2.0000000000000001E-4</v>
          </cell>
        </row>
        <row r="383">
          <cell r="B383">
            <v>94</v>
          </cell>
          <cell r="G383">
            <v>2.0000000000000001E-4</v>
          </cell>
        </row>
        <row r="384">
          <cell r="B384">
            <v>94</v>
          </cell>
          <cell r="G384">
            <v>2.0000000000000001E-4</v>
          </cell>
        </row>
        <row r="385">
          <cell r="B385">
            <v>94</v>
          </cell>
          <cell r="G385">
            <v>2.0000000000000001E-4</v>
          </cell>
        </row>
        <row r="386">
          <cell r="B386">
            <v>94</v>
          </cell>
          <cell r="G386">
            <v>2.0000000000000001E-4</v>
          </cell>
        </row>
        <row r="387">
          <cell r="B387">
            <v>94</v>
          </cell>
          <cell r="G387">
            <v>2.0000000000000001E-4</v>
          </cell>
        </row>
        <row r="388">
          <cell r="B388">
            <v>94</v>
          </cell>
          <cell r="G388">
            <v>2.0000000000000001E-4</v>
          </cell>
        </row>
        <row r="389">
          <cell r="B389">
            <v>94</v>
          </cell>
          <cell r="G389">
            <v>2.0000000000000001E-4</v>
          </cell>
        </row>
        <row r="390">
          <cell r="B390">
            <v>94</v>
          </cell>
          <cell r="G390">
            <v>2.0000000000000001E-4</v>
          </cell>
        </row>
        <row r="391">
          <cell r="B391">
            <v>94</v>
          </cell>
          <cell r="G391">
            <v>2.0000000000000001E-4</v>
          </cell>
        </row>
        <row r="392">
          <cell r="B392">
            <v>94</v>
          </cell>
          <cell r="G392">
            <v>2.0000000000000001E-4</v>
          </cell>
        </row>
        <row r="393">
          <cell r="B393">
            <v>94</v>
          </cell>
          <cell r="G393">
            <v>2.0000000000000001E-4</v>
          </cell>
        </row>
        <row r="394">
          <cell r="B394">
            <v>94</v>
          </cell>
          <cell r="G394">
            <v>2.0000000000000001E-4</v>
          </cell>
        </row>
        <row r="395">
          <cell r="B395">
            <v>94</v>
          </cell>
          <cell r="G395">
            <v>2.0000000000000001E-4</v>
          </cell>
        </row>
        <row r="396">
          <cell r="B396">
            <v>94</v>
          </cell>
          <cell r="G396">
            <v>2.0000000000000001E-4</v>
          </cell>
        </row>
        <row r="397">
          <cell r="B397">
            <v>94</v>
          </cell>
          <cell r="G397">
            <v>2.0000000000000001E-4</v>
          </cell>
        </row>
        <row r="398">
          <cell r="B398">
            <v>94</v>
          </cell>
          <cell r="G398">
            <v>2.0000000000000001E-4</v>
          </cell>
        </row>
        <row r="399">
          <cell r="B399">
            <v>94</v>
          </cell>
          <cell r="G399">
            <v>2.0000000000000001E-4</v>
          </cell>
        </row>
        <row r="400">
          <cell r="B400">
            <v>94</v>
          </cell>
          <cell r="G400">
            <v>2.0000000000000001E-4</v>
          </cell>
        </row>
        <row r="401">
          <cell r="B401">
            <v>94</v>
          </cell>
          <cell r="G401">
            <v>2.0000000000000001E-4</v>
          </cell>
        </row>
        <row r="402">
          <cell r="B402">
            <v>94</v>
          </cell>
          <cell r="G402">
            <v>2.0000000000000001E-4</v>
          </cell>
        </row>
        <row r="403">
          <cell r="B403">
            <v>94</v>
          </cell>
          <cell r="G403">
            <v>2.0000000000000001E-4</v>
          </cell>
        </row>
        <row r="404">
          <cell r="B404">
            <v>94</v>
          </cell>
          <cell r="G404">
            <v>2.0000000000000001E-4</v>
          </cell>
        </row>
        <row r="405">
          <cell r="B405">
            <v>94</v>
          </cell>
          <cell r="G405">
            <v>2.0000000000000001E-4</v>
          </cell>
        </row>
        <row r="406">
          <cell r="B406">
            <v>94</v>
          </cell>
          <cell r="G406">
            <v>2.0000000000000001E-4</v>
          </cell>
        </row>
        <row r="407">
          <cell r="B407">
            <v>94</v>
          </cell>
          <cell r="G407">
            <v>2.0000000000000001E-4</v>
          </cell>
        </row>
        <row r="408">
          <cell r="B408">
            <v>94</v>
          </cell>
          <cell r="G408">
            <v>2.0000000000000001E-4</v>
          </cell>
        </row>
        <row r="409">
          <cell r="B409">
            <v>94</v>
          </cell>
          <cell r="G409">
            <v>2.0000000000000001E-4</v>
          </cell>
        </row>
        <row r="410">
          <cell r="B410">
            <v>94</v>
          </cell>
          <cell r="G410">
            <v>2.0000000000000001E-4</v>
          </cell>
        </row>
        <row r="411">
          <cell r="B411">
            <v>94</v>
          </cell>
          <cell r="G411">
            <v>2.0000000000000001E-4</v>
          </cell>
        </row>
        <row r="412">
          <cell r="B412">
            <v>94</v>
          </cell>
          <cell r="G412">
            <v>2.0000000000000001E-4</v>
          </cell>
        </row>
        <row r="413">
          <cell r="B413">
            <v>94</v>
          </cell>
          <cell r="G413">
            <v>2.0000000000000001E-4</v>
          </cell>
        </row>
        <row r="414">
          <cell r="B414">
            <v>94</v>
          </cell>
          <cell r="G414">
            <v>2.0000000000000001E-4</v>
          </cell>
        </row>
        <row r="415">
          <cell r="B415">
            <v>94</v>
          </cell>
          <cell r="G415">
            <v>2.0000000000000001E-4</v>
          </cell>
        </row>
        <row r="416">
          <cell r="B416">
            <v>94</v>
          </cell>
          <cell r="G416">
            <v>2.0000000000000001E-4</v>
          </cell>
        </row>
        <row r="417">
          <cell r="B417">
            <v>94</v>
          </cell>
          <cell r="G417">
            <v>2.0000000000000001E-4</v>
          </cell>
        </row>
        <row r="418">
          <cell r="B418">
            <v>94</v>
          </cell>
          <cell r="G418">
            <v>2.0000000000000001E-4</v>
          </cell>
        </row>
        <row r="419">
          <cell r="B419">
            <v>94</v>
          </cell>
          <cell r="G419">
            <v>2.0000000000000001E-4</v>
          </cell>
        </row>
        <row r="420">
          <cell r="B420">
            <v>94</v>
          </cell>
          <cell r="G420">
            <v>2.0000000000000001E-4</v>
          </cell>
        </row>
        <row r="421">
          <cell r="B421">
            <v>94</v>
          </cell>
          <cell r="G421">
            <v>2.0000000000000001E-4</v>
          </cell>
        </row>
        <row r="422">
          <cell r="B422">
            <v>94</v>
          </cell>
          <cell r="G422">
            <v>2.0000000000000001E-4</v>
          </cell>
        </row>
        <row r="423">
          <cell r="B423">
            <v>94</v>
          </cell>
          <cell r="G423">
            <v>2.0000000000000001E-4</v>
          </cell>
        </row>
        <row r="424">
          <cell r="B424">
            <v>94</v>
          </cell>
          <cell r="G424">
            <v>2.0000000000000001E-4</v>
          </cell>
        </row>
        <row r="425">
          <cell r="B425">
            <v>94</v>
          </cell>
          <cell r="G425">
            <v>2.0000000000000001E-4</v>
          </cell>
        </row>
        <row r="426">
          <cell r="B426">
            <v>94</v>
          </cell>
          <cell r="G426">
            <v>2.0000000000000001E-4</v>
          </cell>
        </row>
        <row r="427">
          <cell r="B427">
            <v>94</v>
          </cell>
          <cell r="G427">
            <v>2.0000000000000001E-4</v>
          </cell>
        </row>
        <row r="428">
          <cell r="B428">
            <v>94</v>
          </cell>
          <cell r="G428">
            <v>2.0000000000000001E-4</v>
          </cell>
        </row>
        <row r="429">
          <cell r="B429">
            <v>94</v>
          </cell>
          <cell r="G429">
            <v>2.0000000000000001E-4</v>
          </cell>
        </row>
        <row r="430">
          <cell r="B430">
            <v>94</v>
          </cell>
          <cell r="G430">
            <v>2.0000000000000001E-4</v>
          </cell>
        </row>
        <row r="431">
          <cell r="B431">
            <v>94</v>
          </cell>
          <cell r="G431">
            <v>2.0000000000000001E-4</v>
          </cell>
        </row>
        <row r="432">
          <cell r="B432">
            <v>94</v>
          </cell>
          <cell r="G432">
            <v>2.0000000000000001E-4</v>
          </cell>
        </row>
        <row r="433">
          <cell r="B433">
            <v>94</v>
          </cell>
          <cell r="G433">
            <v>2.0000000000000001E-4</v>
          </cell>
        </row>
        <row r="434">
          <cell r="B434">
            <v>94</v>
          </cell>
          <cell r="G434">
            <v>2.0000000000000001E-4</v>
          </cell>
        </row>
        <row r="435">
          <cell r="B435">
            <v>94</v>
          </cell>
          <cell r="G435">
            <v>2.0000000000000001E-4</v>
          </cell>
        </row>
        <row r="436">
          <cell r="B436">
            <v>94</v>
          </cell>
          <cell r="G436">
            <v>2.0000000000000001E-4</v>
          </cell>
        </row>
        <row r="437">
          <cell r="B437">
            <v>94</v>
          </cell>
          <cell r="G437">
            <v>2.0000000000000001E-4</v>
          </cell>
        </row>
        <row r="438">
          <cell r="B438">
            <v>94</v>
          </cell>
          <cell r="G438">
            <v>2.0000000000000001E-4</v>
          </cell>
        </row>
        <row r="439">
          <cell r="B439">
            <v>94</v>
          </cell>
          <cell r="G439">
            <v>2.0000000000000001E-4</v>
          </cell>
        </row>
        <row r="440">
          <cell r="B440">
            <v>94</v>
          </cell>
          <cell r="G440">
            <v>2.0000000000000001E-4</v>
          </cell>
        </row>
        <row r="441">
          <cell r="B441">
            <v>94</v>
          </cell>
          <cell r="G441">
            <v>2.0000000000000001E-4</v>
          </cell>
        </row>
        <row r="442">
          <cell r="B442">
            <v>94</v>
          </cell>
          <cell r="G442">
            <v>2.0000000000000001E-4</v>
          </cell>
        </row>
        <row r="443">
          <cell r="B443">
            <v>94</v>
          </cell>
          <cell r="G443">
            <v>2.0000000000000001E-4</v>
          </cell>
        </row>
        <row r="444">
          <cell r="B444">
            <v>94</v>
          </cell>
          <cell r="G444">
            <v>2.0000000000000001E-4</v>
          </cell>
        </row>
        <row r="445">
          <cell r="B445">
            <v>94</v>
          </cell>
          <cell r="G445">
            <v>2.0000000000000001E-4</v>
          </cell>
        </row>
        <row r="446">
          <cell r="B446">
            <v>94</v>
          </cell>
          <cell r="G446">
            <v>2.0000000000000001E-4</v>
          </cell>
        </row>
        <row r="447">
          <cell r="B447">
            <v>94</v>
          </cell>
          <cell r="G447">
            <v>2.0000000000000001E-4</v>
          </cell>
        </row>
        <row r="448">
          <cell r="B448">
            <v>94</v>
          </cell>
          <cell r="G448">
            <v>2.0000000000000001E-4</v>
          </cell>
        </row>
        <row r="449">
          <cell r="B449">
            <v>94</v>
          </cell>
          <cell r="G449">
            <v>2.0000000000000001E-4</v>
          </cell>
        </row>
        <row r="450">
          <cell r="B450">
            <v>94</v>
          </cell>
          <cell r="G450">
            <v>2.0000000000000001E-4</v>
          </cell>
        </row>
        <row r="451">
          <cell r="B451">
            <v>94</v>
          </cell>
          <cell r="G451">
            <v>2.0000000000000001E-4</v>
          </cell>
        </row>
        <row r="452">
          <cell r="B452">
            <v>94</v>
          </cell>
          <cell r="G452">
            <v>2.0000000000000001E-4</v>
          </cell>
        </row>
        <row r="453">
          <cell r="B453">
            <v>94</v>
          </cell>
          <cell r="G453">
            <v>2.0000000000000001E-4</v>
          </cell>
        </row>
        <row r="454">
          <cell r="B454">
            <v>94</v>
          </cell>
          <cell r="G454">
            <v>2.0000000000000001E-4</v>
          </cell>
        </row>
        <row r="455">
          <cell r="B455">
            <v>94</v>
          </cell>
          <cell r="G455">
            <v>2.0000000000000001E-4</v>
          </cell>
        </row>
        <row r="456">
          <cell r="B456">
            <v>94</v>
          </cell>
          <cell r="G456">
            <v>2.0000000000000001E-4</v>
          </cell>
        </row>
        <row r="457">
          <cell r="B457">
            <v>94</v>
          </cell>
          <cell r="G457">
            <v>2.0000000000000001E-4</v>
          </cell>
        </row>
        <row r="458">
          <cell r="B458">
            <v>94</v>
          </cell>
          <cell r="G458">
            <v>2.0000000000000001E-4</v>
          </cell>
        </row>
        <row r="459">
          <cell r="B459">
            <v>94</v>
          </cell>
          <cell r="G459">
            <v>2.0000000000000001E-4</v>
          </cell>
        </row>
        <row r="460">
          <cell r="B460">
            <v>94</v>
          </cell>
          <cell r="G460">
            <v>2.0000000000000001E-4</v>
          </cell>
        </row>
        <row r="461">
          <cell r="B461">
            <v>94</v>
          </cell>
          <cell r="G461">
            <v>2.0000000000000001E-4</v>
          </cell>
        </row>
        <row r="462">
          <cell r="B462">
            <v>94</v>
          </cell>
          <cell r="G462">
            <v>2.0000000000000001E-4</v>
          </cell>
        </row>
        <row r="463">
          <cell r="B463">
            <v>94</v>
          </cell>
          <cell r="G463">
            <v>2.0000000000000001E-4</v>
          </cell>
        </row>
        <row r="464">
          <cell r="B464">
            <v>94</v>
          </cell>
          <cell r="G464">
            <v>2.0000000000000001E-4</v>
          </cell>
        </row>
        <row r="465">
          <cell r="B465">
            <v>94</v>
          </cell>
          <cell r="G465">
            <v>2.0000000000000001E-4</v>
          </cell>
        </row>
        <row r="466">
          <cell r="B466">
            <v>94</v>
          </cell>
          <cell r="G466">
            <v>2.0000000000000001E-4</v>
          </cell>
        </row>
        <row r="467">
          <cell r="B467">
            <v>94</v>
          </cell>
          <cell r="G467">
            <v>2.0000000000000001E-4</v>
          </cell>
        </row>
        <row r="468">
          <cell r="B468">
            <v>94</v>
          </cell>
          <cell r="G468">
            <v>2.0000000000000001E-4</v>
          </cell>
        </row>
        <row r="469">
          <cell r="B469">
            <v>94</v>
          </cell>
          <cell r="G469">
            <v>2.0000000000000001E-4</v>
          </cell>
        </row>
        <row r="470">
          <cell r="B470">
            <v>94</v>
          </cell>
          <cell r="G470">
            <v>2.0000000000000001E-4</v>
          </cell>
        </row>
        <row r="471">
          <cell r="B471">
            <v>94</v>
          </cell>
          <cell r="G471">
            <v>2.0000000000000001E-4</v>
          </cell>
        </row>
        <row r="472">
          <cell r="B472">
            <v>94</v>
          </cell>
          <cell r="G472">
            <v>2.0000000000000001E-4</v>
          </cell>
        </row>
        <row r="473">
          <cell r="B473">
            <v>94</v>
          </cell>
          <cell r="G473">
            <v>2.0000000000000001E-4</v>
          </cell>
        </row>
        <row r="474">
          <cell r="B474">
            <v>94</v>
          </cell>
          <cell r="G474">
            <v>2.0000000000000001E-4</v>
          </cell>
        </row>
        <row r="475">
          <cell r="B475">
            <v>94</v>
          </cell>
          <cell r="G475">
            <v>2.0000000000000001E-4</v>
          </cell>
        </row>
        <row r="476">
          <cell r="B476">
            <v>94</v>
          </cell>
          <cell r="G476">
            <v>2.0000000000000001E-4</v>
          </cell>
        </row>
        <row r="477">
          <cell r="B477">
            <v>94</v>
          </cell>
          <cell r="G477">
            <v>2.0000000000000001E-4</v>
          </cell>
        </row>
        <row r="478">
          <cell r="B478">
            <v>94</v>
          </cell>
          <cell r="G478">
            <v>2.0000000000000001E-4</v>
          </cell>
        </row>
        <row r="479">
          <cell r="B479">
            <v>94</v>
          </cell>
          <cell r="G479">
            <v>2.0000000000000001E-4</v>
          </cell>
        </row>
        <row r="480">
          <cell r="B480">
            <v>94</v>
          </cell>
          <cell r="G480">
            <v>2.0000000000000001E-4</v>
          </cell>
        </row>
        <row r="481">
          <cell r="B481">
            <v>94</v>
          </cell>
          <cell r="G481">
            <v>2.0000000000000001E-4</v>
          </cell>
        </row>
        <row r="482">
          <cell r="B482">
            <v>94</v>
          </cell>
          <cell r="G482">
            <v>2.0000000000000001E-4</v>
          </cell>
        </row>
        <row r="483">
          <cell r="B483">
            <v>94</v>
          </cell>
          <cell r="G483">
            <v>2.0000000000000001E-4</v>
          </cell>
        </row>
        <row r="484">
          <cell r="B484">
            <v>94</v>
          </cell>
          <cell r="G484">
            <v>2.0000000000000001E-4</v>
          </cell>
        </row>
        <row r="485">
          <cell r="B485">
            <v>94</v>
          </cell>
          <cell r="G485">
            <v>2.0000000000000001E-4</v>
          </cell>
        </row>
        <row r="486">
          <cell r="B486">
            <v>94</v>
          </cell>
          <cell r="G486">
            <v>2.0000000000000001E-4</v>
          </cell>
        </row>
        <row r="487">
          <cell r="B487">
            <v>94</v>
          </cell>
          <cell r="G487">
            <v>2.0000000000000001E-4</v>
          </cell>
        </row>
        <row r="488">
          <cell r="B488">
            <v>94</v>
          </cell>
          <cell r="G488">
            <v>2.0000000000000001E-4</v>
          </cell>
        </row>
        <row r="489">
          <cell r="B489">
            <v>94</v>
          </cell>
          <cell r="G489">
            <v>2.0000000000000001E-4</v>
          </cell>
        </row>
        <row r="490">
          <cell r="B490">
            <v>94</v>
          </cell>
          <cell r="G490">
            <v>2.0000000000000001E-4</v>
          </cell>
        </row>
        <row r="491">
          <cell r="B491">
            <v>94</v>
          </cell>
          <cell r="G491">
            <v>2.0000000000000001E-4</v>
          </cell>
        </row>
        <row r="492">
          <cell r="B492">
            <v>94</v>
          </cell>
          <cell r="G492">
            <v>2.0000000000000001E-4</v>
          </cell>
        </row>
        <row r="493">
          <cell r="B493">
            <v>94</v>
          </cell>
          <cell r="G493">
            <v>2.6000000000000003E-4</v>
          </cell>
        </row>
        <row r="494">
          <cell r="B494">
            <v>94</v>
          </cell>
          <cell r="G494">
            <v>2.0000000000000001E-4</v>
          </cell>
        </row>
        <row r="495">
          <cell r="B495">
            <v>94</v>
          </cell>
          <cell r="G495">
            <v>2.0000000000000001E-4</v>
          </cell>
        </row>
        <row r="496">
          <cell r="B496">
            <v>94</v>
          </cell>
          <cell r="G496">
            <v>2.0000000000000001E-4</v>
          </cell>
        </row>
        <row r="497">
          <cell r="B497">
            <v>94</v>
          </cell>
          <cell r="G497">
            <v>2.0000000000000001E-4</v>
          </cell>
        </row>
        <row r="498">
          <cell r="B498">
            <v>94</v>
          </cell>
          <cell r="G498">
            <v>2.0000000000000001E-4</v>
          </cell>
        </row>
        <row r="499">
          <cell r="B499">
            <v>94</v>
          </cell>
          <cell r="G499">
            <v>2.0000000000000001E-4</v>
          </cell>
        </row>
        <row r="500">
          <cell r="B500">
            <v>94</v>
          </cell>
          <cell r="G500">
            <v>2.0000000000000001E-4</v>
          </cell>
        </row>
        <row r="501">
          <cell r="B501">
            <v>94</v>
          </cell>
          <cell r="G501">
            <v>2.0000000000000001E-4</v>
          </cell>
        </row>
        <row r="502">
          <cell r="B502">
            <v>94</v>
          </cell>
          <cell r="G502">
            <v>2.0000000000000001E-4</v>
          </cell>
        </row>
        <row r="503">
          <cell r="B503">
            <v>94</v>
          </cell>
          <cell r="G503">
            <v>2.0000000000000001E-4</v>
          </cell>
        </row>
        <row r="504">
          <cell r="B504">
            <v>94</v>
          </cell>
          <cell r="G504">
            <v>3.6999999999999999E-4</v>
          </cell>
        </row>
        <row r="505">
          <cell r="B505">
            <v>94</v>
          </cell>
          <cell r="G505">
            <v>2.0000000000000001E-4</v>
          </cell>
        </row>
        <row r="506">
          <cell r="B506">
            <v>94</v>
          </cell>
          <cell r="G506">
            <v>2.0000000000000001E-4</v>
          </cell>
        </row>
        <row r="507">
          <cell r="B507">
            <v>94</v>
          </cell>
          <cell r="G507">
            <v>2.0000000000000001E-4</v>
          </cell>
        </row>
        <row r="508">
          <cell r="B508">
            <v>94</v>
          </cell>
          <cell r="G508">
            <v>2.0000000000000001E-4</v>
          </cell>
        </row>
        <row r="509">
          <cell r="B509">
            <v>94</v>
          </cell>
          <cell r="G509">
            <v>2.3000000000000001E-4</v>
          </cell>
        </row>
        <row r="510">
          <cell r="B510">
            <v>94</v>
          </cell>
          <cell r="G510">
            <v>2.0000000000000001E-4</v>
          </cell>
        </row>
        <row r="511">
          <cell r="B511">
            <v>94</v>
          </cell>
          <cell r="G511">
            <v>2.0000000000000001E-4</v>
          </cell>
        </row>
        <row r="512">
          <cell r="B512">
            <v>94</v>
          </cell>
          <cell r="G512">
            <v>2.0000000000000001E-4</v>
          </cell>
        </row>
        <row r="513">
          <cell r="B513">
            <v>94</v>
          </cell>
          <cell r="G513">
            <v>2.0000000000000001E-4</v>
          </cell>
        </row>
        <row r="514">
          <cell r="B514">
            <v>94</v>
          </cell>
          <cell r="G514">
            <v>2.5000000000000001E-4</v>
          </cell>
        </row>
        <row r="515">
          <cell r="B515">
            <v>94</v>
          </cell>
          <cell r="G515">
            <v>2.0000000000000001E-4</v>
          </cell>
        </row>
        <row r="516">
          <cell r="B516">
            <v>192</v>
          </cell>
          <cell r="G516">
            <v>1E-3</v>
          </cell>
        </row>
        <row r="517">
          <cell r="B517">
            <v>192</v>
          </cell>
          <cell r="G517">
            <v>1.4999999999999999E-4</v>
          </cell>
        </row>
        <row r="518">
          <cell r="B518">
            <v>192</v>
          </cell>
          <cell r="G518">
            <v>1E-3</v>
          </cell>
        </row>
        <row r="519">
          <cell r="B519">
            <v>192</v>
          </cell>
          <cell r="G519">
            <v>1E-3</v>
          </cell>
        </row>
        <row r="520">
          <cell r="B520">
            <v>192</v>
          </cell>
          <cell r="G520">
            <v>2E-3</v>
          </cell>
        </row>
        <row r="521">
          <cell r="B521">
            <v>192</v>
          </cell>
          <cell r="G521">
            <v>2E-3</v>
          </cell>
        </row>
        <row r="522">
          <cell r="B522">
            <v>192</v>
          </cell>
          <cell r="G522">
            <v>2E-3</v>
          </cell>
        </row>
        <row r="523">
          <cell r="B523">
            <v>192</v>
          </cell>
          <cell r="G523">
            <v>1E-3</v>
          </cell>
        </row>
        <row r="524">
          <cell r="B524">
            <v>192</v>
          </cell>
          <cell r="G524">
            <v>2E-3</v>
          </cell>
        </row>
        <row r="525">
          <cell r="B525">
            <v>192</v>
          </cell>
          <cell r="G525">
            <v>1E-3</v>
          </cell>
        </row>
        <row r="526">
          <cell r="B526">
            <v>192</v>
          </cell>
          <cell r="G526">
            <v>1E-3</v>
          </cell>
        </row>
        <row r="527">
          <cell r="B527">
            <v>192</v>
          </cell>
          <cell r="G527">
            <v>5.0000000000000001E-4</v>
          </cell>
        </row>
        <row r="528">
          <cell r="B528">
            <v>192</v>
          </cell>
          <cell r="G528">
            <v>5.0000000000000001E-4</v>
          </cell>
        </row>
        <row r="529">
          <cell r="B529">
            <v>192</v>
          </cell>
          <cell r="G529">
            <v>5.0000000000000001E-4</v>
          </cell>
        </row>
        <row r="530">
          <cell r="B530">
            <v>192</v>
          </cell>
          <cell r="G530">
            <v>1E-3</v>
          </cell>
        </row>
        <row r="531">
          <cell r="B531">
            <v>192</v>
          </cell>
          <cell r="G531">
            <v>1E-3</v>
          </cell>
        </row>
        <row r="532">
          <cell r="B532">
            <v>192</v>
          </cell>
          <cell r="G532">
            <v>1E-3</v>
          </cell>
        </row>
        <row r="533">
          <cell r="B533">
            <v>192</v>
          </cell>
          <cell r="G533">
            <v>5.0000000000000001E-4</v>
          </cell>
        </row>
        <row r="534">
          <cell r="B534">
            <v>192</v>
          </cell>
          <cell r="G534">
            <v>5.0000000000000001E-4</v>
          </cell>
        </row>
        <row r="535">
          <cell r="B535">
            <v>192</v>
          </cell>
          <cell r="G535">
            <v>5.0000000000000001E-4</v>
          </cell>
        </row>
        <row r="536">
          <cell r="B536">
            <v>192</v>
          </cell>
          <cell r="G536">
            <v>5.0000000000000001E-4</v>
          </cell>
        </row>
        <row r="537">
          <cell r="B537">
            <v>192</v>
          </cell>
          <cell r="G537">
            <v>5.0000000000000001E-4</v>
          </cell>
        </row>
        <row r="538">
          <cell r="B538">
            <v>192</v>
          </cell>
          <cell r="G538">
            <v>5.0000000000000001E-4</v>
          </cell>
        </row>
        <row r="539">
          <cell r="B539">
            <v>192</v>
          </cell>
          <cell r="G539">
            <v>5.0000000000000001E-4</v>
          </cell>
        </row>
        <row r="540">
          <cell r="B540">
            <v>192</v>
          </cell>
          <cell r="G540">
            <v>5.0000000000000001E-4</v>
          </cell>
        </row>
        <row r="541">
          <cell r="B541">
            <v>192</v>
          </cell>
          <cell r="G541">
            <v>1E-3</v>
          </cell>
        </row>
        <row r="542">
          <cell r="B542">
            <v>192</v>
          </cell>
          <cell r="G542">
            <v>5.0000000000000001E-4</v>
          </cell>
        </row>
        <row r="543">
          <cell r="B543">
            <v>192</v>
          </cell>
          <cell r="G543">
            <v>5.0000000000000001E-4</v>
          </cell>
        </row>
        <row r="544">
          <cell r="B544">
            <v>192</v>
          </cell>
          <cell r="G544">
            <v>5.0000000000000001E-4</v>
          </cell>
        </row>
        <row r="545">
          <cell r="B545">
            <v>192</v>
          </cell>
          <cell r="G545">
            <v>5.0000000000000001E-4</v>
          </cell>
        </row>
        <row r="546">
          <cell r="B546">
            <v>192</v>
          </cell>
          <cell r="G546">
            <v>1E-3</v>
          </cell>
        </row>
        <row r="547">
          <cell r="B547">
            <v>192</v>
          </cell>
          <cell r="G547">
            <v>5.0000000000000001E-4</v>
          </cell>
        </row>
        <row r="548">
          <cell r="B548">
            <v>192</v>
          </cell>
          <cell r="G548">
            <v>5.0000000000000001E-4</v>
          </cell>
        </row>
        <row r="549">
          <cell r="B549">
            <v>192</v>
          </cell>
          <cell r="G549">
            <v>1E-3</v>
          </cell>
        </row>
        <row r="550">
          <cell r="B550">
            <v>192</v>
          </cell>
          <cell r="G550">
            <v>5.0000000000000001E-4</v>
          </cell>
        </row>
        <row r="551">
          <cell r="B551">
            <v>192</v>
          </cell>
          <cell r="G551">
            <v>5.0000000000000001E-4</v>
          </cell>
        </row>
        <row r="552">
          <cell r="B552">
            <v>192</v>
          </cell>
          <cell r="G552">
            <v>5.0000000000000001E-4</v>
          </cell>
        </row>
        <row r="553">
          <cell r="B553">
            <v>192</v>
          </cell>
          <cell r="G553">
            <v>5.0000000000000001E-4</v>
          </cell>
        </row>
        <row r="554">
          <cell r="B554">
            <v>192</v>
          </cell>
          <cell r="G554">
            <v>5.0000000000000001E-4</v>
          </cell>
        </row>
        <row r="555">
          <cell r="B555">
            <v>192</v>
          </cell>
          <cell r="G555">
            <v>5.0000000000000001E-4</v>
          </cell>
        </row>
        <row r="556">
          <cell r="B556">
            <v>192</v>
          </cell>
          <cell r="G556">
            <v>5.0000000000000001E-4</v>
          </cell>
        </row>
        <row r="557">
          <cell r="B557">
            <v>192</v>
          </cell>
          <cell r="G557">
            <v>5.0000000000000001E-4</v>
          </cell>
        </row>
        <row r="558">
          <cell r="B558">
            <v>192</v>
          </cell>
          <cell r="G558">
            <v>5.0000000000000001E-4</v>
          </cell>
        </row>
        <row r="559">
          <cell r="B559">
            <v>192</v>
          </cell>
          <cell r="G559">
            <v>5.0000000000000001E-4</v>
          </cell>
        </row>
        <row r="560">
          <cell r="B560">
            <v>192</v>
          </cell>
          <cell r="G560">
            <v>5.0000000000000001E-4</v>
          </cell>
        </row>
        <row r="561">
          <cell r="B561">
            <v>192</v>
          </cell>
          <cell r="G561">
            <v>5.0000000000000001E-4</v>
          </cell>
        </row>
        <row r="562">
          <cell r="B562">
            <v>192</v>
          </cell>
          <cell r="G562">
            <v>5.0000000000000001E-4</v>
          </cell>
        </row>
        <row r="563">
          <cell r="B563">
            <v>192</v>
          </cell>
          <cell r="G563">
            <v>5.0000000000000001E-4</v>
          </cell>
        </row>
        <row r="564">
          <cell r="B564">
            <v>192</v>
          </cell>
          <cell r="G564">
            <v>5.0000000000000001E-4</v>
          </cell>
        </row>
        <row r="565">
          <cell r="B565">
            <v>192</v>
          </cell>
          <cell r="G565">
            <v>5.0000000000000001E-4</v>
          </cell>
        </row>
        <row r="566">
          <cell r="B566">
            <v>192</v>
          </cell>
          <cell r="G566">
            <v>5.0000000000000001E-4</v>
          </cell>
        </row>
        <row r="567">
          <cell r="B567">
            <v>192</v>
          </cell>
          <cell r="G567">
            <v>5.0000000000000001E-4</v>
          </cell>
        </row>
        <row r="568">
          <cell r="B568">
            <v>192</v>
          </cell>
          <cell r="G568">
            <v>5.0000000000000001E-4</v>
          </cell>
        </row>
        <row r="569">
          <cell r="B569">
            <v>192</v>
          </cell>
          <cell r="G569">
            <v>5.0000000000000001E-4</v>
          </cell>
        </row>
        <row r="570">
          <cell r="B570">
            <v>192</v>
          </cell>
          <cell r="G570">
            <v>5.0000000000000001E-4</v>
          </cell>
        </row>
        <row r="571">
          <cell r="B571">
            <v>192</v>
          </cell>
          <cell r="G571">
            <v>5.0000000000000001E-4</v>
          </cell>
        </row>
        <row r="572">
          <cell r="B572">
            <v>192</v>
          </cell>
          <cell r="G572">
            <v>5.0000000000000001E-4</v>
          </cell>
        </row>
        <row r="573">
          <cell r="B573">
            <v>192</v>
          </cell>
          <cell r="G573">
            <v>5.0000000000000001E-4</v>
          </cell>
        </row>
        <row r="574">
          <cell r="B574">
            <v>192</v>
          </cell>
          <cell r="G574">
            <v>5.0000000000000001E-4</v>
          </cell>
        </row>
        <row r="575">
          <cell r="B575">
            <v>192</v>
          </cell>
          <cell r="G575">
            <v>5.0000000000000001E-4</v>
          </cell>
        </row>
        <row r="576">
          <cell r="B576">
            <v>192</v>
          </cell>
          <cell r="G576">
            <v>5.0000000000000001E-4</v>
          </cell>
        </row>
        <row r="577">
          <cell r="B577">
            <v>192</v>
          </cell>
          <cell r="G577">
            <v>1E-3</v>
          </cell>
        </row>
        <row r="578">
          <cell r="B578">
            <v>192</v>
          </cell>
          <cell r="G578">
            <v>1E-3</v>
          </cell>
        </row>
        <row r="579">
          <cell r="B579">
            <v>192</v>
          </cell>
          <cell r="G579">
            <v>1E-3</v>
          </cell>
        </row>
        <row r="580">
          <cell r="B580">
            <v>192</v>
          </cell>
          <cell r="G580">
            <v>1.4199999999999998E-3</v>
          </cell>
        </row>
        <row r="581">
          <cell r="B581">
            <v>192</v>
          </cell>
          <cell r="G581">
            <v>1E-3</v>
          </cell>
        </row>
        <row r="582">
          <cell r="B582">
            <v>192</v>
          </cell>
          <cell r="G582">
            <v>1E-3</v>
          </cell>
        </row>
        <row r="583">
          <cell r="B583">
            <v>192</v>
          </cell>
          <cell r="G583">
            <v>1E-3</v>
          </cell>
        </row>
        <row r="584">
          <cell r="B584">
            <v>192</v>
          </cell>
          <cell r="G584">
            <v>1.15E-3</v>
          </cell>
        </row>
        <row r="585">
          <cell r="B585">
            <v>192</v>
          </cell>
          <cell r="G585">
            <v>1.7800000000000001E-3</v>
          </cell>
        </row>
        <row r="586">
          <cell r="B586">
            <v>192</v>
          </cell>
          <cell r="G586">
            <v>1E-3</v>
          </cell>
        </row>
        <row r="587">
          <cell r="B587">
            <v>192</v>
          </cell>
          <cell r="G587">
            <v>1E-3</v>
          </cell>
        </row>
        <row r="588">
          <cell r="B588">
            <v>192</v>
          </cell>
          <cell r="G588">
            <v>1.3600000000000001E-3</v>
          </cell>
        </row>
        <row r="589">
          <cell r="B589">
            <v>192</v>
          </cell>
          <cell r="G589">
            <v>9.5E-4</v>
          </cell>
        </row>
        <row r="590">
          <cell r="B590">
            <v>192</v>
          </cell>
          <cell r="G590">
            <v>9.5E-4</v>
          </cell>
        </row>
        <row r="591">
          <cell r="B591">
            <v>192</v>
          </cell>
          <cell r="G591">
            <v>9.5E-4</v>
          </cell>
        </row>
        <row r="592">
          <cell r="B592">
            <v>192</v>
          </cell>
          <cell r="G592">
            <v>9.5E-4</v>
          </cell>
        </row>
        <row r="593">
          <cell r="B593">
            <v>192</v>
          </cell>
          <cell r="G593">
            <v>2.9999999999999997E-4</v>
          </cell>
        </row>
        <row r="594">
          <cell r="B594">
            <v>192</v>
          </cell>
          <cell r="G594">
            <v>5.0000000000000001E-4</v>
          </cell>
        </row>
        <row r="595">
          <cell r="B595">
            <v>192</v>
          </cell>
          <cell r="G595">
            <v>2.1499999999999999E-4</v>
          </cell>
        </row>
        <row r="596">
          <cell r="B596">
            <v>192</v>
          </cell>
          <cell r="G596">
            <v>1.75E-4</v>
          </cell>
        </row>
        <row r="597">
          <cell r="B597">
            <v>192</v>
          </cell>
          <cell r="G597">
            <v>2.9999999999999997E-4</v>
          </cell>
        </row>
        <row r="598">
          <cell r="B598">
            <v>192</v>
          </cell>
          <cell r="G598">
            <v>4.2999999999999999E-4</v>
          </cell>
        </row>
        <row r="599">
          <cell r="B599">
            <v>192</v>
          </cell>
          <cell r="G599">
            <v>3.3E-4</v>
          </cell>
        </row>
        <row r="600">
          <cell r="B600">
            <v>192</v>
          </cell>
          <cell r="G600">
            <v>3.3E-4</v>
          </cell>
        </row>
        <row r="601">
          <cell r="B601">
            <v>192</v>
          </cell>
          <cell r="G601">
            <v>3.4000000000000002E-4</v>
          </cell>
        </row>
        <row r="602">
          <cell r="B602">
            <v>192</v>
          </cell>
          <cell r="G602">
            <v>4.6000000000000001E-4</v>
          </cell>
        </row>
        <row r="603">
          <cell r="B603">
            <v>192</v>
          </cell>
          <cell r="G603">
            <v>3.3E-4</v>
          </cell>
        </row>
        <row r="604">
          <cell r="B604">
            <v>192</v>
          </cell>
          <cell r="G604">
            <v>9.3000000000000005E-4</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workbookViewId="0">
      <selection activeCell="B20" sqref="B20"/>
    </sheetView>
  </sheetViews>
  <sheetFormatPr defaultRowHeight="12.75" x14ac:dyDescent="0.2"/>
  <cols>
    <col min="1" max="1" width="61.7109375" style="34" customWidth="1"/>
    <col min="2" max="2" width="22.85546875" customWidth="1"/>
    <col min="3" max="3" width="27.28515625" customWidth="1"/>
  </cols>
  <sheetData>
    <row r="1" spans="1:3" ht="18.75" x14ac:dyDescent="0.3">
      <c r="A1" s="33" t="s">
        <v>531</v>
      </c>
    </row>
    <row r="3" spans="1:3" ht="31.5" x14ac:dyDescent="0.25">
      <c r="A3" s="35" t="s">
        <v>532</v>
      </c>
    </row>
    <row r="4" spans="1:3" ht="15.75" x14ac:dyDescent="0.25">
      <c r="A4" s="35"/>
    </row>
    <row r="5" spans="1:3" ht="15.75" x14ac:dyDescent="0.25">
      <c r="A5" s="35" t="s">
        <v>533</v>
      </c>
    </row>
    <row r="6" spans="1:3" ht="28.5" customHeight="1" x14ac:dyDescent="0.25">
      <c r="A6" s="36" t="s">
        <v>534</v>
      </c>
    </row>
    <row r="7" spans="1:3" ht="15.75" x14ac:dyDescent="0.25">
      <c r="A7" s="35" t="s">
        <v>543</v>
      </c>
    </row>
    <row r="8" spans="1:3" ht="15.75" x14ac:dyDescent="0.25">
      <c r="A8" s="35"/>
    </row>
    <row r="9" spans="1:3" ht="30" x14ac:dyDescent="0.25">
      <c r="A9" s="92" t="s">
        <v>629</v>
      </c>
      <c r="B9" s="101" t="s">
        <v>630</v>
      </c>
      <c r="C9" s="101"/>
    </row>
    <row r="10" spans="1:3" ht="15" x14ac:dyDescent="0.25">
      <c r="A10" s="93"/>
      <c r="B10" s="94" t="s">
        <v>631</v>
      </c>
      <c r="C10" s="94" t="s">
        <v>632</v>
      </c>
    </row>
    <row r="11" spans="1:3" x14ac:dyDescent="0.2">
      <c r="C11" s="40"/>
    </row>
    <row r="12" spans="1:3" ht="36" customHeight="1" x14ac:dyDescent="0.25">
      <c r="A12" s="35" t="s">
        <v>537</v>
      </c>
      <c r="B12" s="37" t="s">
        <v>535</v>
      </c>
      <c r="C12" t="s">
        <v>544</v>
      </c>
    </row>
    <row r="13" spans="1:3" ht="15.75" x14ac:dyDescent="0.25">
      <c r="B13" s="37" t="s">
        <v>536</v>
      </c>
      <c r="C13" t="s">
        <v>615</v>
      </c>
    </row>
    <row r="14" spans="1:3" ht="15.75" x14ac:dyDescent="0.25">
      <c r="B14" s="37" t="s">
        <v>621</v>
      </c>
      <c r="C14" t="s">
        <v>622</v>
      </c>
    </row>
  </sheetData>
  <sheetProtection algorithmName="SHA-512" hashValue="f56heR/Ayoos1kuLMaMQc/mN4EtHf2uumT62tsrJs3qRfZkJ1QTFSVMNEJMP0eMXB//V5rihgMxgCju2NwICmg==" saltValue="UnaA9W+J/KmgI4lHiT9ioQ==" spinCount="100000" sheet="1" scenarios="1"/>
  <mergeCells count="1">
    <mergeCell ref="B9:C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856"/>
  <sheetViews>
    <sheetView topLeftCell="G134" workbookViewId="0">
      <selection activeCell="AH9" sqref="AH9"/>
    </sheetView>
  </sheetViews>
  <sheetFormatPr defaultRowHeight="11.25" x14ac:dyDescent="0.2"/>
  <cols>
    <col min="1" max="1" width="21.42578125" style="12" customWidth="1"/>
    <col min="2" max="2" width="15.140625" style="12" customWidth="1"/>
    <col min="3" max="3" width="9.140625" style="12"/>
    <col min="4" max="4" width="11.140625" style="12" customWidth="1"/>
    <col min="5" max="5" width="14.28515625" style="12" customWidth="1"/>
    <col min="6" max="6" width="9.140625" style="12"/>
    <col min="7" max="7" width="11.140625" style="12" customWidth="1"/>
    <col min="8" max="8" width="12.28515625" style="12" customWidth="1"/>
    <col min="9" max="29" width="9.140625" style="12"/>
    <col min="30" max="30" width="13.85546875" style="15" customWidth="1"/>
    <col min="31" max="32" width="9.140625" style="15"/>
    <col min="33" max="33" width="13.7109375" style="23" customWidth="1"/>
    <col min="34" max="34" width="10.28515625" style="24" customWidth="1"/>
    <col min="35" max="35" width="10.42578125" style="15" customWidth="1"/>
    <col min="36" max="36" width="11" style="15" customWidth="1"/>
    <col min="37" max="37" width="11" style="12" customWidth="1"/>
    <col min="38" max="46" width="11.7109375" style="12" customWidth="1"/>
    <col min="47" max="47" width="10" style="12" bestFit="1" customWidth="1"/>
    <col min="48" max="48" width="9.140625" style="12"/>
    <col min="49" max="49" width="15.5703125" style="12" customWidth="1"/>
    <col min="50" max="16384" width="9.140625" style="12"/>
  </cols>
  <sheetData>
    <row r="1" spans="1:54" ht="30" customHeight="1" x14ac:dyDescent="0.2">
      <c r="A1" s="26" t="s">
        <v>628</v>
      </c>
      <c r="L1" s="51" t="s">
        <v>550</v>
      </c>
    </row>
    <row r="2" spans="1:54" ht="30" customHeight="1" x14ac:dyDescent="0.2">
      <c r="A2" s="2"/>
      <c r="B2" s="2"/>
      <c r="C2" s="2"/>
      <c r="D2" s="2"/>
      <c r="E2" s="2"/>
      <c r="F2" s="104" t="s">
        <v>624</v>
      </c>
      <c r="G2" s="105"/>
      <c r="H2" s="105"/>
      <c r="I2" s="105"/>
      <c r="J2" s="105"/>
      <c r="K2" s="105"/>
      <c r="L2" s="105"/>
      <c r="M2" s="105"/>
      <c r="N2" s="105"/>
      <c r="O2" s="105"/>
      <c r="P2" s="105"/>
      <c r="Q2" s="105"/>
      <c r="R2" s="105"/>
      <c r="S2" s="105"/>
      <c r="T2" s="105"/>
      <c r="U2" s="105"/>
      <c r="V2" s="105"/>
      <c r="W2" s="105"/>
      <c r="X2" s="105"/>
      <c r="Y2" s="105"/>
      <c r="Z2" s="105"/>
      <c r="AA2" s="105"/>
      <c r="AB2" s="105"/>
      <c r="AC2" s="105"/>
      <c r="AD2" s="106" t="s">
        <v>551</v>
      </c>
      <c r="AE2" s="107"/>
      <c r="AF2" s="107"/>
      <c r="AG2" s="107"/>
      <c r="AH2" s="107"/>
      <c r="AI2" s="107"/>
      <c r="AJ2" s="107"/>
      <c r="AK2" s="45"/>
      <c r="AL2" s="108" t="s">
        <v>549</v>
      </c>
      <c r="AM2" s="108"/>
      <c r="AN2" s="108"/>
      <c r="AO2" s="108"/>
      <c r="AP2" s="108"/>
      <c r="AQ2" s="108"/>
      <c r="AR2" s="108"/>
      <c r="AS2" s="108"/>
      <c r="AT2" s="108"/>
      <c r="AW2" s="102" t="s">
        <v>548</v>
      </c>
      <c r="AX2" s="103"/>
      <c r="AY2" s="103"/>
      <c r="AZ2" s="103"/>
      <c r="BA2" s="103"/>
      <c r="BB2" s="103"/>
    </row>
    <row r="3" spans="1:54" s="14" customFormat="1" ht="79.5" customHeight="1" x14ac:dyDescent="0.2">
      <c r="A3" s="13" t="s">
        <v>541</v>
      </c>
      <c r="B3" s="13" t="s">
        <v>542</v>
      </c>
      <c r="C3" s="38" t="s">
        <v>538</v>
      </c>
      <c r="D3" s="13" t="s">
        <v>539</v>
      </c>
      <c r="E3" s="39" t="s">
        <v>540</v>
      </c>
      <c r="F3" s="89" t="s">
        <v>0</v>
      </c>
      <c r="G3" s="89" t="s">
        <v>1</v>
      </c>
      <c r="H3" s="89" t="s">
        <v>2</v>
      </c>
      <c r="I3" s="89" t="s">
        <v>3</v>
      </c>
      <c r="J3" s="89" t="s">
        <v>4</v>
      </c>
      <c r="K3" s="89" t="s">
        <v>5</v>
      </c>
      <c r="L3" s="89" t="s">
        <v>6</v>
      </c>
      <c r="M3" s="89" t="s">
        <v>7</v>
      </c>
      <c r="N3" s="89" t="s">
        <v>8</v>
      </c>
      <c r="O3" s="89" t="s">
        <v>9</v>
      </c>
      <c r="P3" s="89" t="s">
        <v>10</v>
      </c>
      <c r="Q3" s="89" t="s">
        <v>11</v>
      </c>
      <c r="R3" s="89" t="s">
        <v>12</v>
      </c>
      <c r="S3" s="89" t="s">
        <v>13</v>
      </c>
      <c r="T3" s="89" t="s">
        <v>14</v>
      </c>
      <c r="U3" s="89" t="s">
        <v>15</v>
      </c>
      <c r="V3" s="89" t="s">
        <v>16</v>
      </c>
      <c r="W3" s="89" t="s">
        <v>17</v>
      </c>
      <c r="X3" s="89" t="s">
        <v>18</v>
      </c>
      <c r="Y3" s="89" t="s">
        <v>19</v>
      </c>
      <c r="Z3" s="89" t="s">
        <v>20</v>
      </c>
      <c r="AA3" s="89" t="s">
        <v>21</v>
      </c>
      <c r="AB3" s="89" t="s">
        <v>22</v>
      </c>
      <c r="AC3" s="89" t="s">
        <v>23</v>
      </c>
      <c r="AD3" s="41" t="s">
        <v>545</v>
      </c>
      <c r="AE3" s="42" t="s">
        <v>24</v>
      </c>
      <c r="AF3" s="43" t="s">
        <v>204</v>
      </c>
      <c r="AG3" s="43" t="s">
        <v>23</v>
      </c>
      <c r="AH3" s="43" t="s">
        <v>442</v>
      </c>
      <c r="AI3" s="43" t="s">
        <v>11</v>
      </c>
      <c r="AJ3" s="43" t="s">
        <v>10</v>
      </c>
      <c r="AK3" s="46" t="s">
        <v>546</v>
      </c>
      <c r="AL3" s="46" t="s">
        <v>547</v>
      </c>
      <c r="AM3" s="47" t="s">
        <v>2</v>
      </c>
      <c r="AN3" s="47" t="s">
        <v>9</v>
      </c>
      <c r="AO3" s="47" t="s">
        <v>11</v>
      </c>
      <c r="AP3" s="47" t="s">
        <v>16</v>
      </c>
      <c r="AQ3" s="47" t="s">
        <v>23</v>
      </c>
      <c r="AR3" s="47" t="s">
        <v>10</v>
      </c>
      <c r="AS3" s="47" t="s">
        <v>0</v>
      </c>
      <c r="AT3" s="47" t="s">
        <v>23</v>
      </c>
      <c r="AW3" s="48" t="s">
        <v>440</v>
      </c>
      <c r="AX3" s="49" t="s">
        <v>538</v>
      </c>
      <c r="AY3" s="50" t="s">
        <v>441</v>
      </c>
      <c r="AZ3" s="50" t="s">
        <v>442</v>
      </c>
      <c r="BA3" s="50" t="s">
        <v>443</v>
      </c>
      <c r="BB3" s="50" t="s">
        <v>444</v>
      </c>
    </row>
    <row r="4" spans="1:54" ht="12.75" x14ac:dyDescent="0.2">
      <c r="A4" s="16"/>
      <c r="B4" s="16"/>
      <c r="C4" s="16"/>
      <c r="D4" s="16"/>
      <c r="E4" s="17"/>
      <c r="F4" s="15">
        <v>26</v>
      </c>
      <c r="G4" s="15">
        <v>4.0000000000000002E-4</v>
      </c>
      <c r="H4" s="15">
        <v>1.1999999999999999E-3</v>
      </c>
      <c r="I4" s="15">
        <v>8.9999999999999993E-3</v>
      </c>
      <c r="J4" s="15">
        <v>8.6E-3</v>
      </c>
      <c r="K4" s="15">
        <v>8.4000000000000005E-2</v>
      </c>
      <c r="L4" s="15">
        <v>360</v>
      </c>
      <c r="M4" s="15">
        <v>1E-3</v>
      </c>
      <c r="N4" s="15">
        <v>0.1</v>
      </c>
      <c r="O4" s="15">
        <v>3.8</v>
      </c>
      <c r="P4" s="15">
        <v>70</v>
      </c>
      <c r="Q4" s="15">
        <v>1.0999999999999999E-2</v>
      </c>
      <c r="R4" s="15">
        <v>28</v>
      </c>
      <c r="S4" s="15">
        <v>32</v>
      </c>
      <c r="T4" s="15">
        <v>8.0000000000000007E-5</v>
      </c>
      <c r="U4" s="15">
        <v>4.4999999999999999E-4</v>
      </c>
      <c r="V4" s="15">
        <v>7.0000000000000007E-2</v>
      </c>
      <c r="W4" s="15">
        <v>2.2000000000000002</v>
      </c>
      <c r="X4" s="15">
        <v>3.2000000000000002E-3</v>
      </c>
      <c r="Y4" s="15">
        <v>1E-4</v>
      </c>
      <c r="Z4" s="15">
        <v>54</v>
      </c>
      <c r="AA4" s="15">
        <v>2.3000000000000001E-4</v>
      </c>
      <c r="AB4" s="15">
        <v>2.9999999999999997E-4</v>
      </c>
      <c r="AC4" s="15">
        <v>18</v>
      </c>
      <c r="AD4" s="24">
        <f>SUM(F4:K4,M4:Q4,S4:V4,X4:Y4,AA4:AC4)</f>
        <v>150.08955999999998</v>
      </c>
      <c r="AE4" s="24">
        <f>(AC4+O4)</f>
        <v>21.8</v>
      </c>
      <c r="AF4" s="15">
        <f>(F4+P4)</f>
        <v>96</v>
      </c>
      <c r="AG4" s="24">
        <f>AC4</f>
        <v>18</v>
      </c>
      <c r="AH4" s="15">
        <f>O4</f>
        <v>3.8</v>
      </c>
      <c r="AI4" s="15">
        <f>Q4</f>
        <v>1.0999999999999999E-2</v>
      </c>
      <c r="AJ4" s="15">
        <f>P4</f>
        <v>70</v>
      </c>
      <c r="AW4" s="4" t="s">
        <v>218</v>
      </c>
      <c r="AX4" s="3">
        <v>16.399999999999999</v>
      </c>
      <c r="AY4" s="3">
        <v>5.0000000000000001E-4</v>
      </c>
      <c r="AZ4" s="3">
        <v>3.3500000000000002E-2</v>
      </c>
      <c r="BA4" s="3">
        <v>9.1999999999999998E-3</v>
      </c>
      <c r="BB4" s="3">
        <v>1.08</v>
      </c>
    </row>
    <row r="5" spans="1:54" ht="12.75" x14ac:dyDescent="0.2">
      <c r="A5" s="16" t="s">
        <v>205</v>
      </c>
      <c r="B5" s="16">
        <v>0</v>
      </c>
      <c r="C5" s="16">
        <v>13.4596</v>
      </c>
      <c r="D5" s="16"/>
      <c r="E5" s="17">
        <v>42221.53125</v>
      </c>
      <c r="F5" s="15">
        <v>3335.85</v>
      </c>
      <c r="G5" s="15">
        <v>1.13313</v>
      </c>
      <c r="H5" s="15">
        <v>29.0519</v>
      </c>
      <c r="I5" s="15">
        <v>34.346899999999998</v>
      </c>
      <c r="J5" s="15">
        <v>0.47655000000000003</v>
      </c>
      <c r="K5" s="15">
        <v>0.58245000000000002</v>
      </c>
      <c r="L5" s="15">
        <v>1602.62</v>
      </c>
      <c r="M5" s="15">
        <v>2.4921799999999998</v>
      </c>
      <c r="N5" s="15">
        <v>1.3555200000000001</v>
      </c>
      <c r="O5" s="15">
        <v>129.55100000000002</v>
      </c>
      <c r="P5" s="15">
        <v>35052.9</v>
      </c>
      <c r="Q5" s="15">
        <v>631.87</v>
      </c>
      <c r="R5" s="15">
        <v>984.86999999999989</v>
      </c>
      <c r="S5" s="15">
        <v>275.33999999999997</v>
      </c>
      <c r="T5" s="15">
        <v>6.7775999999999975E-2</v>
      </c>
      <c r="U5" s="15">
        <v>7.0952999999999991</v>
      </c>
      <c r="V5" s="15">
        <v>0.97428000000000003</v>
      </c>
      <c r="W5" s="15">
        <v>748.36</v>
      </c>
      <c r="X5" s="15">
        <v>0.88249999999999995</v>
      </c>
      <c r="Y5" s="15">
        <v>3.9183000000000003</v>
      </c>
      <c r="Z5" s="15">
        <v>82.60199999999999</v>
      </c>
      <c r="AA5" s="15">
        <v>0.44124999999999998</v>
      </c>
      <c r="AB5" s="15">
        <v>19.309099999999997</v>
      </c>
      <c r="AC5" s="15">
        <v>155.32</v>
      </c>
      <c r="AD5" s="24">
        <f t="shared" ref="AD5:AD68" si="0">SUM(F5:K5,M5:Q5,S5:V5,X5:Y5,AA5:AC5)</f>
        <v>39682.958136000008</v>
      </c>
      <c r="AE5" s="24">
        <f t="shared" ref="AE5:AE68" si="1">(AC5+O5)</f>
        <v>284.87099999999998</v>
      </c>
      <c r="AF5" s="15">
        <f t="shared" ref="AF5:AF68" si="2">(F5+P5)</f>
        <v>38388.75</v>
      </c>
      <c r="AG5" s="24">
        <f t="shared" ref="AG5:AG68" si="3">AC5</f>
        <v>155.32</v>
      </c>
      <c r="AH5" s="15">
        <f t="shared" ref="AH5:AH68" si="4">O5</f>
        <v>129.55100000000002</v>
      </c>
      <c r="AI5" s="15">
        <f t="shared" ref="AI5:AI68" si="5">Q5</f>
        <v>631.87</v>
      </c>
      <c r="AJ5" s="15">
        <f t="shared" ref="AJ5:AJ68" si="6">P5</f>
        <v>35052.9</v>
      </c>
      <c r="AK5" s="12">
        <v>1</v>
      </c>
      <c r="AL5" s="44">
        <f>$AK$5*AD$5</f>
        <v>39682.958136000008</v>
      </c>
      <c r="AM5" s="44">
        <f>$AK$5*H$5</f>
        <v>29.0519</v>
      </c>
      <c r="AN5" s="44">
        <f>$AK$5*O$5</f>
        <v>129.55100000000002</v>
      </c>
      <c r="AO5" s="44">
        <f>$AK$5*Q$5</f>
        <v>631.87</v>
      </c>
      <c r="AP5" s="44">
        <f>$AK$5*V$5</f>
        <v>0.97428000000000003</v>
      </c>
      <c r="AQ5" s="44">
        <f>$AK$5*AC$5</f>
        <v>155.32</v>
      </c>
      <c r="AR5" s="44">
        <f>$AK$5*P$5</f>
        <v>35052.9</v>
      </c>
      <c r="AS5" s="44">
        <f>$AK$5*F$5</f>
        <v>3335.85</v>
      </c>
      <c r="AT5" s="44">
        <f>$AK$5*AC$5</f>
        <v>155.32</v>
      </c>
      <c r="AW5" s="3" t="s">
        <v>218</v>
      </c>
      <c r="AX5" s="3">
        <v>16.399999999999999</v>
      </c>
      <c r="AY5" s="3">
        <v>1.25E-3</v>
      </c>
      <c r="AZ5" s="3">
        <v>2.8000000000000001E-2</v>
      </c>
      <c r="BA5" s="3">
        <v>7.62E-3</v>
      </c>
      <c r="BB5" s="3">
        <v>1.08</v>
      </c>
    </row>
    <row r="6" spans="1:54" ht="12.75" x14ac:dyDescent="0.2">
      <c r="A6" s="16" t="s">
        <v>25</v>
      </c>
      <c r="B6" s="16" t="s">
        <v>208</v>
      </c>
      <c r="C6" s="16">
        <v>12.536789760000001</v>
      </c>
      <c r="D6" s="16" t="s">
        <v>209</v>
      </c>
      <c r="E6" s="17">
        <v>42221.809027777781</v>
      </c>
      <c r="F6" s="15">
        <v>69</v>
      </c>
      <c r="G6" s="15">
        <v>3.5099999999999999E-2</v>
      </c>
      <c r="H6" s="15">
        <v>0.73199999999999998</v>
      </c>
      <c r="I6" s="15">
        <v>0.439</v>
      </c>
      <c r="J6" s="15">
        <v>1.3099999999999999E-2</v>
      </c>
      <c r="K6" s="15">
        <v>3.0600000000000002E-2</v>
      </c>
      <c r="L6" s="15">
        <v>171</v>
      </c>
      <c r="M6" s="15">
        <v>0.05</v>
      </c>
      <c r="N6" s="15">
        <v>5.9799999999999999E-2</v>
      </c>
      <c r="O6" s="15">
        <v>3.62</v>
      </c>
      <c r="P6" s="15">
        <v>896</v>
      </c>
      <c r="Q6" s="15">
        <v>7.53</v>
      </c>
      <c r="R6" s="15">
        <v>23.4</v>
      </c>
      <c r="S6" s="15">
        <v>11.9</v>
      </c>
      <c r="T6" s="15">
        <v>7.7999999999999999E-5</v>
      </c>
      <c r="U6" s="15">
        <v>0.13800000000000001</v>
      </c>
      <c r="V6" s="15">
        <v>3.5999999999999997E-2</v>
      </c>
      <c r="W6" s="15">
        <v>11.3</v>
      </c>
      <c r="X6" s="15">
        <v>0.05</v>
      </c>
      <c r="Y6" s="15">
        <v>4.5700000000000005E-2</v>
      </c>
      <c r="Z6" s="15">
        <v>4.45</v>
      </c>
      <c r="AA6" s="15">
        <v>2.5000000000000001E-4</v>
      </c>
      <c r="AB6" s="15"/>
      <c r="AC6" s="15">
        <v>0.45500000000000002</v>
      </c>
      <c r="AD6" s="24">
        <f t="shared" si="0"/>
        <v>990.13462800000002</v>
      </c>
      <c r="AE6" s="24">
        <f t="shared" si="1"/>
        <v>4.0750000000000002</v>
      </c>
      <c r="AF6" s="15">
        <f t="shared" si="2"/>
        <v>965</v>
      </c>
      <c r="AG6" s="24">
        <f t="shared" si="3"/>
        <v>0.45500000000000002</v>
      </c>
      <c r="AH6" s="15">
        <f t="shared" si="4"/>
        <v>3.62</v>
      </c>
      <c r="AI6" s="15">
        <f t="shared" si="5"/>
        <v>7.53</v>
      </c>
      <c r="AJ6" s="15">
        <f t="shared" si="6"/>
        <v>896</v>
      </c>
      <c r="AL6" s="18"/>
      <c r="AM6" s="18"/>
      <c r="AN6" s="18"/>
      <c r="AO6" s="18"/>
      <c r="AP6" s="18"/>
      <c r="AQ6" s="18"/>
      <c r="AR6" s="18"/>
      <c r="AS6" s="16"/>
      <c r="AW6" s="3" t="s">
        <v>218</v>
      </c>
      <c r="AX6" s="3">
        <v>16.399999999999999</v>
      </c>
      <c r="AY6" s="3">
        <v>1.25E-3</v>
      </c>
      <c r="AZ6" s="3">
        <v>1.8200000000000001E-2</v>
      </c>
      <c r="BA6" s="3">
        <v>4.6699999999999997E-3</v>
      </c>
      <c r="BB6" s="3">
        <v>0.72699999999999998</v>
      </c>
    </row>
    <row r="7" spans="1:54" ht="12.75" x14ac:dyDescent="0.2">
      <c r="A7" s="16" t="s">
        <v>26</v>
      </c>
      <c r="B7" s="16" t="s">
        <v>208</v>
      </c>
      <c r="C7" s="16">
        <v>12.536789760000001</v>
      </c>
      <c r="D7" s="16" t="s">
        <v>209</v>
      </c>
      <c r="E7" s="17">
        <v>42221.958333333336</v>
      </c>
      <c r="F7" s="15">
        <v>28.7</v>
      </c>
      <c r="G7" s="15">
        <v>1.41E-2</v>
      </c>
      <c r="H7" s="15">
        <v>0.20300000000000001</v>
      </c>
      <c r="I7" s="15">
        <v>0.159</v>
      </c>
      <c r="J7" s="15">
        <v>0.01</v>
      </c>
      <c r="K7" s="15">
        <v>1.8499999999999999E-2</v>
      </c>
      <c r="L7" s="15">
        <v>154</v>
      </c>
      <c r="M7" s="15">
        <v>1.72E-2</v>
      </c>
      <c r="N7" s="15">
        <v>3.9100000000000003E-2</v>
      </c>
      <c r="O7" s="15">
        <v>1.48</v>
      </c>
      <c r="P7" s="15">
        <v>276</v>
      </c>
      <c r="Q7" s="15">
        <v>2.0099999999999998</v>
      </c>
      <c r="R7" s="15">
        <v>15</v>
      </c>
      <c r="S7" s="15">
        <v>8.27</v>
      </c>
      <c r="T7" s="15">
        <v>7.7000000000000001E-5</v>
      </c>
      <c r="U7" s="15">
        <v>3.6499999999999998E-2</v>
      </c>
      <c r="V7" s="15">
        <v>2.0799999999999999E-2</v>
      </c>
      <c r="W7" s="15">
        <v>5.22</v>
      </c>
      <c r="X7" s="15">
        <v>1.01E-2</v>
      </c>
      <c r="Y7" s="15">
        <v>1.0800000000000001E-2</v>
      </c>
      <c r="Z7" s="15">
        <v>3.94</v>
      </c>
      <c r="AA7" s="15">
        <v>5.0000000000000001E-3</v>
      </c>
      <c r="AB7" s="15"/>
      <c r="AC7" s="15">
        <v>0.13100000000000001</v>
      </c>
      <c r="AD7" s="24">
        <f t="shared" si="0"/>
        <v>317.13517699999994</v>
      </c>
      <c r="AE7" s="24">
        <f t="shared" si="1"/>
        <v>1.611</v>
      </c>
      <c r="AF7" s="15">
        <f t="shared" si="2"/>
        <v>304.7</v>
      </c>
      <c r="AG7" s="24">
        <f t="shared" si="3"/>
        <v>0.13100000000000001</v>
      </c>
      <c r="AH7" s="15">
        <f t="shared" si="4"/>
        <v>1.48</v>
      </c>
      <c r="AI7" s="15">
        <f t="shared" si="5"/>
        <v>2.0099999999999998</v>
      </c>
      <c r="AJ7" s="15">
        <f t="shared" si="6"/>
        <v>276</v>
      </c>
      <c r="AL7" s="18"/>
      <c r="AM7" s="18"/>
      <c r="AN7" s="18"/>
      <c r="AO7" s="18"/>
      <c r="AP7" s="18"/>
      <c r="AQ7" s="18"/>
      <c r="AR7" s="18"/>
      <c r="AS7" s="16"/>
      <c r="AW7" s="3" t="s">
        <v>218</v>
      </c>
      <c r="AX7" s="3">
        <v>16.399999999999999</v>
      </c>
      <c r="AY7" s="3">
        <v>4.2000000000000006E-3</v>
      </c>
      <c r="AZ7" s="3">
        <v>2.01E-2</v>
      </c>
      <c r="BA7" s="3">
        <v>6.2300000000000003E-3</v>
      </c>
      <c r="BB7" s="3">
        <v>0.91900000000000004</v>
      </c>
    </row>
    <row r="8" spans="1:54" ht="12.75" x14ac:dyDescent="0.2">
      <c r="A8" s="16" t="s">
        <v>27</v>
      </c>
      <c r="B8" s="16" t="s">
        <v>208</v>
      </c>
      <c r="C8" s="16">
        <v>12.536789760000001</v>
      </c>
      <c r="D8" s="16" t="s">
        <v>209</v>
      </c>
      <c r="E8" s="17">
        <v>42222.25</v>
      </c>
      <c r="F8" s="15">
        <v>16.399999999999999</v>
      </c>
      <c r="G8" s="15">
        <v>6.79E-3</v>
      </c>
      <c r="H8" s="15">
        <v>9.8500000000000004E-2</v>
      </c>
      <c r="I8" s="15">
        <v>5.2299999999999999E-2</v>
      </c>
      <c r="J8" s="15">
        <v>3.5499999999999998E-3</v>
      </c>
      <c r="K8" s="15">
        <v>1.4500000000000001E-2</v>
      </c>
      <c r="L8" s="15">
        <v>146</v>
      </c>
      <c r="M8" s="15">
        <v>6.62E-3</v>
      </c>
      <c r="N8" s="15">
        <v>2.98E-2</v>
      </c>
      <c r="O8" s="15">
        <v>0.90900000000000003</v>
      </c>
      <c r="P8" s="15">
        <v>130</v>
      </c>
      <c r="Q8" s="15">
        <v>0.53600000000000003</v>
      </c>
      <c r="R8" s="15">
        <v>11.3</v>
      </c>
      <c r="S8" s="15">
        <v>6.54</v>
      </c>
      <c r="T8" s="15">
        <v>5.1999999999999997E-5</v>
      </c>
      <c r="U8" s="15">
        <v>1.43E-2</v>
      </c>
      <c r="V8" s="15">
        <v>1.4800000000000001E-2</v>
      </c>
      <c r="W8" s="15">
        <v>2.4700000000000002</v>
      </c>
      <c r="X8" s="15">
        <v>5.0000000000000001E-3</v>
      </c>
      <c r="Y8" s="15">
        <v>2.5299999999999997E-3</v>
      </c>
      <c r="Z8" s="15">
        <v>3.73</v>
      </c>
      <c r="AA8" s="15">
        <v>2.5000000000000001E-3</v>
      </c>
      <c r="AB8" s="15"/>
      <c r="AC8" s="15">
        <v>6.7299999999999999E-2</v>
      </c>
      <c r="AD8" s="24">
        <f t="shared" si="0"/>
        <v>154.703542</v>
      </c>
      <c r="AE8" s="24">
        <f t="shared" si="1"/>
        <v>0.97630000000000006</v>
      </c>
      <c r="AF8" s="15">
        <f t="shared" si="2"/>
        <v>146.4</v>
      </c>
      <c r="AG8" s="24">
        <f t="shared" si="3"/>
        <v>6.7299999999999999E-2</v>
      </c>
      <c r="AH8" s="15">
        <f t="shared" si="4"/>
        <v>0.90900000000000003</v>
      </c>
      <c r="AI8" s="15">
        <f t="shared" si="5"/>
        <v>0.53600000000000003</v>
      </c>
      <c r="AJ8" s="15">
        <f t="shared" si="6"/>
        <v>130</v>
      </c>
      <c r="AL8" s="18"/>
      <c r="AM8" s="18"/>
      <c r="AN8" s="18"/>
      <c r="AO8" s="18"/>
      <c r="AP8" s="18"/>
      <c r="AQ8" s="18"/>
      <c r="AR8" s="18"/>
      <c r="AS8" s="16"/>
      <c r="AW8" s="3" t="s">
        <v>218</v>
      </c>
      <c r="AX8" s="3">
        <v>16.399999999999999</v>
      </c>
      <c r="AY8" s="3">
        <v>1.25E-3</v>
      </c>
      <c r="AZ8" s="3">
        <v>1.9300000000000001E-2</v>
      </c>
      <c r="BA8" s="3">
        <v>6.45E-3</v>
      </c>
      <c r="BB8" s="3">
        <v>0.85299999999999998</v>
      </c>
    </row>
    <row r="9" spans="1:54" ht="12.75" x14ac:dyDescent="0.2">
      <c r="A9" s="16" t="s">
        <v>28</v>
      </c>
      <c r="B9" s="16" t="s">
        <v>208</v>
      </c>
      <c r="C9" s="16">
        <v>12.536789760000001</v>
      </c>
      <c r="D9" s="16" t="s">
        <v>209</v>
      </c>
      <c r="E9" s="17">
        <v>42222.576388888891</v>
      </c>
      <c r="F9" s="15">
        <v>39.799999999999997</v>
      </c>
      <c r="G9" s="15">
        <v>1.0199999999999999E-2</v>
      </c>
      <c r="H9" s="15">
        <v>9.9900000000000003E-2</v>
      </c>
      <c r="I9" s="15">
        <v>0.371</v>
      </c>
      <c r="J9" s="15">
        <v>3.5999999999999999E-3</v>
      </c>
      <c r="K9" s="15">
        <v>1.5900000000000001E-2</v>
      </c>
      <c r="L9" s="15">
        <v>158</v>
      </c>
      <c r="M9" s="15">
        <v>1.5300000000000001E-2</v>
      </c>
      <c r="N9" s="15">
        <v>4.4999999999999998E-2</v>
      </c>
      <c r="O9" s="15">
        <v>0.996</v>
      </c>
      <c r="P9" s="15">
        <v>317</v>
      </c>
      <c r="Q9" s="15">
        <v>1.51</v>
      </c>
      <c r="R9" s="15">
        <v>23.3</v>
      </c>
      <c r="S9" s="15">
        <v>9.06</v>
      </c>
      <c r="T9" s="15">
        <v>4.0000000000000002E-4</v>
      </c>
      <c r="U9" s="15">
        <v>8.199999999999999E-3</v>
      </c>
      <c r="V9" s="15">
        <v>3.32E-2</v>
      </c>
      <c r="W9" s="15">
        <v>7.49</v>
      </c>
      <c r="X9" s="15">
        <v>3.3999999999999998E-3</v>
      </c>
      <c r="Y9" s="15">
        <v>1.2699999999999999E-2</v>
      </c>
      <c r="Z9" s="15">
        <v>4.12</v>
      </c>
      <c r="AA9" s="15">
        <v>1.2999999999999999E-3</v>
      </c>
      <c r="AB9" s="15"/>
      <c r="AC9" s="15">
        <v>0.13</v>
      </c>
      <c r="AD9" s="24">
        <f t="shared" si="0"/>
        <v>369.11610000000002</v>
      </c>
      <c r="AE9" s="24">
        <f t="shared" si="1"/>
        <v>1.1259999999999999</v>
      </c>
      <c r="AF9" s="15">
        <f t="shared" si="2"/>
        <v>356.8</v>
      </c>
      <c r="AG9" s="24">
        <f t="shared" si="3"/>
        <v>0.13</v>
      </c>
      <c r="AH9" s="15">
        <f t="shared" si="4"/>
        <v>0.996</v>
      </c>
      <c r="AI9" s="15">
        <f t="shared" si="5"/>
        <v>1.51</v>
      </c>
      <c r="AJ9" s="15">
        <f t="shared" si="6"/>
        <v>317</v>
      </c>
      <c r="AL9" s="18"/>
      <c r="AM9" s="18"/>
      <c r="AN9" s="18"/>
      <c r="AO9" s="18"/>
      <c r="AP9" s="18"/>
      <c r="AQ9" s="18"/>
      <c r="AR9" s="18"/>
      <c r="AS9" s="16"/>
      <c r="AW9" s="3" t="s">
        <v>218</v>
      </c>
      <c r="AX9" s="3">
        <v>16.399999999999999</v>
      </c>
      <c r="AY9" s="3"/>
      <c r="AZ9" s="3">
        <v>2.06E-2</v>
      </c>
      <c r="BA9" s="3">
        <v>9.8300000000000002E-3</v>
      </c>
      <c r="BB9" s="3">
        <v>1.08</v>
      </c>
    </row>
    <row r="10" spans="1:54" ht="12.75" x14ac:dyDescent="0.2">
      <c r="A10" s="16" t="s">
        <v>29</v>
      </c>
      <c r="B10" s="16" t="s">
        <v>208</v>
      </c>
      <c r="C10" s="16">
        <v>12.536789760000001</v>
      </c>
      <c r="D10" s="16" t="s">
        <v>209</v>
      </c>
      <c r="E10" s="17">
        <v>42224.576388888891</v>
      </c>
      <c r="F10" s="15">
        <v>8.3699999999999992</v>
      </c>
      <c r="G10" s="15">
        <v>2.5000000000000001E-3</v>
      </c>
      <c r="H10" s="15">
        <v>1.0999999999999999E-2</v>
      </c>
      <c r="I10" s="15">
        <v>2.8799999999999999E-2</v>
      </c>
      <c r="J10" s="15">
        <v>2E-3</v>
      </c>
      <c r="K10" s="15">
        <v>9.4999999999999998E-3</v>
      </c>
      <c r="L10" s="15">
        <v>139</v>
      </c>
      <c r="M10" s="15">
        <v>5.0000000000000001E-3</v>
      </c>
      <c r="N10" s="15">
        <v>2.3300000000000001E-2</v>
      </c>
      <c r="O10" s="15">
        <v>0.438</v>
      </c>
      <c r="P10" s="15">
        <v>24.9</v>
      </c>
      <c r="Q10" s="15">
        <v>0.121</v>
      </c>
      <c r="R10" s="15">
        <v>9.91</v>
      </c>
      <c r="S10" s="15">
        <v>5.45</v>
      </c>
      <c r="T10" s="15">
        <v>5.0000000000000002E-5</v>
      </c>
      <c r="U10" s="15">
        <v>5.0000000000000001E-3</v>
      </c>
      <c r="V10" s="15">
        <v>8.6099999999999996E-3</v>
      </c>
      <c r="W10" s="15">
        <v>1.79</v>
      </c>
      <c r="X10" s="15">
        <v>5.0000000000000001E-3</v>
      </c>
      <c r="Y10" s="15">
        <v>2.5000000000000001E-3</v>
      </c>
      <c r="Z10" s="15">
        <v>3.68</v>
      </c>
      <c r="AA10" s="15">
        <v>2.5000000000000001E-3</v>
      </c>
      <c r="AB10" s="15"/>
      <c r="AC10" s="15">
        <v>0.01</v>
      </c>
      <c r="AD10" s="24">
        <f t="shared" si="0"/>
        <v>39.394759999999998</v>
      </c>
      <c r="AE10" s="24">
        <f t="shared" si="1"/>
        <v>0.44800000000000001</v>
      </c>
      <c r="AF10" s="15">
        <f t="shared" si="2"/>
        <v>33.269999999999996</v>
      </c>
      <c r="AG10" s="24">
        <f t="shared" si="3"/>
        <v>0.01</v>
      </c>
      <c r="AH10" s="15">
        <f t="shared" si="4"/>
        <v>0.438</v>
      </c>
      <c r="AI10" s="15">
        <f t="shared" si="5"/>
        <v>0.121</v>
      </c>
      <c r="AJ10" s="15">
        <f t="shared" si="6"/>
        <v>24.9</v>
      </c>
      <c r="AS10" s="16"/>
      <c r="AW10" s="3" t="s">
        <v>218</v>
      </c>
      <c r="AX10" s="3">
        <v>16.399999999999999</v>
      </c>
      <c r="AY10" s="3">
        <v>1.25E-3</v>
      </c>
      <c r="AZ10" s="3">
        <v>1.7999999999999999E-2</v>
      </c>
      <c r="BA10" s="3">
        <v>4.7699999999999999E-3</v>
      </c>
      <c r="BB10" s="3">
        <v>0.72599999999999998</v>
      </c>
    </row>
    <row r="11" spans="1:54" ht="12.75" x14ac:dyDescent="0.2">
      <c r="A11" s="16" t="s">
        <v>212</v>
      </c>
      <c r="B11" s="16" t="s">
        <v>210</v>
      </c>
      <c r="C11" s="16">
        <v>13.083966720000003</v>
      </c>
      <c r="D11" s="16" t="s">
        <v>211</v>
      </c>
      <c r="E11" s="17">
        <v>42223.395833333336</v>
      </c>
      <c r="F11" s="15">
        <v>9.3279999999999994</v>
      </c>
      <c r="G11" s="15"/>
      <c r="H11" s="15">
        <v>1.7999999999999999E-2</v>
      </c>
      <c r="I11" s="15"/>
      <c r="J11" s="15"/>
      <c r="K11" s="15">
        <v>1.319E-2</v>
      </c>
      <c r="L11" s="15">
        <v>147.892</v>
      </c>
      <c r="M11" s="15"/>
      <c r="N11" s="15"/>
      <c r="O11" s="15">
        <v>0.63979999999999992</v>
      </c>
      <c r="P11" s="15">
        <v>31.974</v>
      </c>
      <c r="Q11" s="15">
        <v>0.12640000000000001</v>
      </c>
      <c r="R11" s="15">
        <v>10.282</v>
      </c>
      <c r="S11" s="15">
        <v>6.3621000000000008</v>
      </c>
      <c r="T11" s="15"/>
      <c r="U11" s="15"/>
      <c r="V11" s="15"/>
      <c r="W11" s="15">
        <v>1.3839999999999999</v>
      </c>
      <c r="X11" s="15"/>
      <c r="Y11" s="15"/>
      <c r="Z11" s="15">
        <v>3.2570000000000001</v>
      </c>
      <c r="AA11" s="15"/>
      <c r="AB11" s="15"/>
      <c r="AC11" s="15"/>
      <c r="AD11" s="24">
        <f t="shared" si="0"/>
        <v>48.461489999999991</v>
      </c>
      <c r="AE11" s="24">
        <f t="shared" si="1"/>
        <v>0.63979999999999992</v>
      </c>
      <c r="AF11" s="15">
        <f t="shared" si="2"/>
        <v>41.302</v>
      </c>
      <c r="AG11" s="24"/>
      <c r="AH11" s="15">
        <f t="shared" si="4"/>
        <v>0.63979999999999992</v>
      </c>
      <c r="AI11" s="15">
        <f t="shared" si="5"/>
        <v>0.12640000000000001</v>
      </c>
      <c r="AJ11" s="15">
        <f t="shared" si="6"/>
        <v>31.974</v>
      </c>
      <c r="AS11" s="16"/>
      <c r="AW11" s="3" t="s">
        <v>218</v>
      </c>
      <c r="AX11" s="3">
        <v>16.399999999999999</v>
      </c>
      <c r="AY11" s="3">
        <v>4.4000000000000003E-3</v>
      </c>
      <c r="AZ11" s="3">
        <v>2.46E-2</v>
      </c>
      <c r="BA11" s="3">
        <v>6.6299999999999996E-3</v>
      </c>
      <c r="BB11" s="3">
        <v>1</v>
      </c>
    </row>
    <row r="12" spans="1:54" ht="12.75" x14ac:dyDescent="0.2">
      <c r="A12" s="16" t="s">
        <v>30</v>
      </c>
      <c r="B12" s="16" t="s">
        <v>208</v>
      </c>
      <c r="C12" s="16">
        <v>13.45411584</v>
      </c>
      <c r="D12" s="16" t="s">
        <v>213</v>
      </c>
      <c r="E12" s="17">
        <v>42221.666666666664</v>
      </c>
      <c r="F12" s="15">
        <v>945</v>
      </c>
      <c r="G12" s="15">
        <v>0.32100000000000001</v>
      </c>
      <c r="H12" s="15">
        <v>8.23</v>
      </c>
      <c r="I12" s="15">
        <v>9.73</v>
      </c>
      <c r="J12" s="15">
        <v>0.13500000000000001</v>
      </c>
      <c r="K12" s="15">
        <v>0.16500000000000001</v>
      </c>
      <c r="L12" s="15">
        <v>454</v>
      </c>
      <c r="M12" s="15">
        <v>0.70599999999999996</v>
      </c>
      <c r="N12" s="15">
        <v>0.38400000000000001</v>
      </c>
      <c r="O12" s="15">
        <v>36.700000000000003</v>
      </c>
      <c r="P12" s="15">
        <v>9930</v>
      </c>
      <c r="Q12" s="15">
        <v>179</v>
      </c>
      <c r="R12" s="15">
        <v>279</v>
      </c>
      <c r="S12" s="15">
        <v>78</v>
      </c>
      <c r="T12" s="15">
        <v>1.9199999999999998E-2</v>
      </c>
      <c r="U12" s="15">
        <v>2.0099999999999998</v>
      </c>
      <c r="V12" s="15">
        <v>0.27600000000000002</v>
      </c>
      <c r="W12" s="15">
        <v>212</v>
      </c>
      <c r="X12" s="15">
        <v>5.0000000000000001E-4</v>
      </c>
      <c r="Y12" s="15">
        <v>1.1100000000000001</v>
      </c>
      <c r="Z12" s="15">
        <v>23.4</v>
      </c>
      <c r="AA12" s="15">
        <v>2.5000000000000001E-4</v>
      </c>
      <c r="AB12" s="15"/>
      <c r="AC12" s="15">
        <v>5.47</v>
      </c>
      <c r="AD12" s="24">
        <f t="shared" si="0"/>
        <v>11197.256949999999</v>
      </c>
      <c r="AE12" s="24">
        <f t="shared" si="1"/>
        <v>42.17</v>
      </c>
      <c r="AF12" s="15">
        <f t="shared" si="2"/>
        <v>10875</v>
      </c>
      <c r="AG12" s="24">
        <f t="shared" si="3"/>
        <v>5.47</v>
      </c>
      <c r="AH12" s="15">
        <f t="shared" si="4"/>
        <v>36.700000000000003</v>
      </c>
      <c r="AI12" s="15">
        <f t="shared" si="5"/>
        <v>179</v>
      </c>
      <c r="AJ12" s="15">
        <f t="shared" si="6"/>
        <v>9930</v>
      </c>
      <c r="AS12" s="16"/>
      <c r="AW12" s="3" t="s">
        <v>218</v>
      </c>
      <c r="AX12" s="3">
        <v>16.399999999999999</v>
      </c>
      <c r="AY12" s="3">
        <v>3.0800000000000003E-3</v>
      </c>
      <c r="AZ12" s="3">
        <v>2.2600000000000002E-2</v>
      </c>
      <c r="BA12" s="3">
        <v>1.34E-2</v>
      </c>
      <c r="BB12" s="3">
        <v>0.8</v>
      </c>
    </row>
    <row r="13" spans="1:54" ht="12.75" x14ac:dyDescent="0.2">
      <c r="A13" s="16" t="s">
        <v>214</v>
      </c>
      <c r="B13" s="16" t="s">
        <v>207</v>
      </c>
      <c r="C13" s="16">
        <v>13.775984640000003</v>
      </c>
      <c r="D13" s="16" t="s">
        <v>214</v>
      </c>
      <c r="E13" s="17">
        <v>42223</v>
      </c>
      <c r="F13" s="15">
        <v>15</v>
      </c>
      <c r="G13" s="15"/>
      <c r="H13" s="15">
        <v>5.7000000000000002E-2</v>
      </c>
      <c r="I13" s="15">
        <v>7.0999999999999994E-2</v>
      </c>
      <c r="J13" s="15"/>
      <c r="K13" s="15">
        <v>1.2E-2</v>
      </c>
      <c r="L13" s="15">
        <v>165</v>
      </c>
      <c r="M13" s="15">
        <v>3.5000000000000001E-3</v>
      </c>
      <c r="N13" s="15">
        <v>3.3000000000000002E-2</v>
      </c>
      <c r="O13" s="15">
        <v>0.7</v>
      </c>
      <c r="P13" s="15">
        <v>78</v>
      </c>
      <c r="Q13" s="15">
        <v>0.42</v>
      </c>
      <c r="R13" s="15">
        <v>12</v>
      </c>
      <c r="S13" s="15">
        <v>6.4</v>
      </c>
      <c r="T13" s="15">
        <v>8.0000000000000007E-5</v>
      </c>
      <c r="U13" s="15">
        <v>2E-3</v>
      </c>
      <c r="V13" s="15">
        <v>2.1000000000000001E-2</v>
      </c>
      <c r="W13" s="15">
        <v>22</v>
      </c>
      <c r="X13" s="15">
        <v>1.9E-3</v>
      </c>
      <c r="Y13" s="15">
        <v>3.3000000000000002E-2</v>
      </c>
      <c r="Z13" s="15">
        <v>4.4000000000000004</v>
      </c>
      <c r="AA13" s="15"/>
      <c r="AB13" s="15">
        <v>2.2000000000000001E-3</v>
      </c>
      <c r="AC13" s="15">
        <v>4.8000000000000001E-2</v>
      </c>
      <c r="AD13" s="24">
        <f t="shared" si="0"/>
        <v>100.80468</v>
      </c>
      <c r="AE13" s="24">
        <f t="shared" si="1"/>
        <v>0.748</v>
      </c>
      <c r="AF13" s="15">
        <f t="shared" si="2"/>
        <v>93</v>
      </c>
      <c r="AG13" s="24">
        <f t="shared" si="3"/>
        <v>4.8000000000000001E-2</v>
      </c>
      <c r="AH13" s="15">
        <f t="shared" si="4"/>
        <v>0.7</v>
      </c>
      <c r="AI13" s="15">
        <f t="shared" si="5"/>
        <v>0.42</v>
      </c>
      <c r="AJ13" s="15">
        <f t="shared" si="6"/>
        <v>78</v>
      </c>
      <c r="AS13" s="16"/>
      <c r="AW13" s="3" t="s">
        <v>218</v>
      </c>
      <c r="AX13" s="3">
        <v>16.399999999999999</v>
      </c>
      <c r="AY13" s="3">
        <v>1.25E-3</v>
      </c>
      <c r="AZ13" s="3">
        <v>2.1000000000000001E-2</v>
      </c>
      <c r="BA13" s="3">
        <v>5.4000000000000003E-3</v>
      </c>
      <c r="BB13" s="3">
        <v>0.751</v>
      </c>
    </row>
    <row r="14" spans="1:54" ht="12.75" x14ac:dyDescent="0.2">
      <c r="A14" s="16">
        <v>9487</v>
      </c>
      <c r="B14" s="16" t="s">
        <v>207</v>
      </c>
      <c r="C14" s="16">
        <v>14.628936960000001</v>
      </c>
      <c r="D14" s="16">
        <v>9487</v>
      </c>
      <c r="E14" s="17">
        <v>42227.430555555555</v>
      </c>
      <c r="F14" s="15">
        <v>1.5</v>
      </c>
      <c r="G14" s="15"/>
      <c r="H14" s="15">
        <v>2.5000000000000001E-4</v>
      </c>
      <c r="I14" s="15"/>
      <c r="J14" s="15">
        <v>1.1999999999999999E-4</v>
      </c>
      <c r="K14" s="15">
        <v>8.199999999999999E-3</v>
      </c>
      <c r="L14" s="15"/>
      <c r="M14" s="15"/>
      <c r="N14" s="15">
        <v>7.1999999999999998E-3</v>
      </c>
      <c r="O14" s="15">
        <v>0.13</v>
      </c>
      <c r="P14" s="15"/>
      <c r="Q14" s="15">
        <v>1.4E-2</v>
      </c>
      <c r="R14" s="15"/>
      <c r="S14" s="15">
        <v>8.1999999999999998E-4</v>
      </c>
      <c r="T14" s="15"/>
      <c r="U14" s="15"/>
      <c r="V14" s="15">
        <v>8.5000000000000006E-3</v>
      </c>
      <c r="W14" s="15"/>
      <c r="X14" s="15">
        <v>3.5E-4</v>
      </c>
      <c r="Y14" s="15"/>
      <c r="Z14" s="15"/>
      <c r="AA14" s="15"/>
      <c r="AB14" s="15">
        <v>8.1000000000000004E-5</v>
      </c>
      <c r="AC14" s="15"/>
      <c r="AD14" s="24">
        <f t="shared" si="0"/>
        <v>1.6695210000000003</v>
      </c>
      <c r="AE14" s="24">
        <f t="shared" si="1"/>
        <v>0.13</v>
      </c>
      <c r="AF14" s="15">
        <f t="shared" si="2"/>
        <v>1.5</v>
      </c>
      <c r="AG14" s="24"/>
      <c r="AH14" s="15">
        <f t="shared" si="4"/>
        <v>0.13</v>
      </c>
      <c r="AI14" s="15">
        <f t="shared" si="5"/>
        <v>1.4E-2</v>
      </c>
      <c r="AS14" s="16"/>
      <c r="AW14" s="3" t="s">
        <v>218</v>
      </c>
      <c r="AX14" s="3">
        <v>16.399999999999999</v>
      </c>
      <c r="AY14" s="3">
        <v>1.25E-3</v>
      </c>
      <c r="AZ14" s="3">
        <v>1.84E-2</v>
      </c>
      <c r="BA14" s="3">
        <v>4.6600000000000001E-3</v>
      </c>
      <c r="BB14" s="3">
        <v>0.70699999999999996</v>
      </c>
    </row>
    <row r="15" spans="1:54" ht="12.75" x14ac:dyDescent="0.2">
      <c r="A15" s="16">
        <v>82</v>
      </c>
      <c r="B15" s="16" t="s">
        <v>207</v>
      </c>
      <c r="C15" s="16">
        <v>15.56235648</v>
      </c>
      <c r="D15" s="16">
        <v>82</v>
      </c>
      <c r="E15" s="17">
        <v>42227.461805555555</v>
      </c>
      <c r="F15" s="15">
        <v>1.7</v>
      </c>
      <c r="G15" s="15"/>
      <c r="H15" s="15">
        <v>1.4999999999999999E-4</v>
      </c>
      <c r="I15" s="15"/>
      <c r="J15" s="15"/>
      <c r="K15" s="15">
        <v>3.5999999999999999E-3</v>
      </c>
      <c r="L15" s="15"/>
      <c r="M15" s="15"/>
      <c r="N15" s="15">
        <v>7.4000000000000003E-3</v>
      </c>
      <c r="O15" s="15">
        <v>7.6999999999999999E-2</v>
      </c>
      <c r="P15" s="15"/>
      <c r="Q15" s="15">
        <v>1.2999999999999999E-2</v>
      </c>
      <c r="R15" s="15"/>
      <c r="S15" s="15">
        <v>8.1999999999999998E-4</v>
      </c>
      <c r="T15" s="15"/>
      <c r="U15" s="15"/>
      <c r="V15" s="15">
        <v>5.0000000000000001E-3</v>
      </c>
      <c r="W15" s="15"/>
      <c r="X15" s="15">
        <v>3.1E-4</v>
      </c>
      <c r="Y15" s="15"/>
      <c r="Z15" s="15"/>
      <c r="AA15" s="15"/>
      <c r="AB15" s="15">
        <v>4.6999999999999999E-4</v>
      </c>
      <c r="AC15" s="15"/>
      <c r="AD15" s="24">
        <f t="shared" si="0"/>
        <v>1.80775</v>
      </c>
      <c r="AE15" s="24">
        <f t="shared" si="1"/>
        <v>7.6999999999999999E-2</v>
      </c>
      <c r="AF15" s="15">
        <f t="shared" si="2"/>
        <v>1.7</v>
      </c>
      <c r="AG15" s="24"/>
      <c r="AH15" s="15">
        <f t="shared" si="4"/>
        <v>7.6999999999999999E-2</v>
      </c>
      <c r="AI15" s="15">
        <f t="shared" si="5"/>
        <v>1.2999999999999999E-2</v>
      </c>
      <c r="AS15" s="16"/>
      <c r="AW15" s="3" t="s">
        <v>218</v>
      </c>
      <c r="AX15" s="3">
        <v>16.399999999999999</v>
      </c>
      <c r="AY15" s="3">
        <v>1.25E-3</v>
      </c>
      <c r="AZ15" s="3">
        <v>1.9600000000000003E-2</v>
      </c>
      <c r="BA15" s="3">
        <v>6.13E-3</v>
      </c>
      <c r="BB15" s="3">
        <v>0.63800000000000001</v>
      </c>
    </row>
    <row r="16" spans="1:54" ht="12.75" x14ac:dyDescent="0.2">
      <c r="A16" s="16" t="s">
        <v>215</v>
      </c>
      <c r="B16" s="16" t="s">
        <v>207</v>
      </c>
      <c r="C16" s="16">
        <v>15.658917120000002</v>
      </c>
      <c r="D16" s="16" t="s">
        <v>215</v>
      </c>
      <c r="E16" s="17">
        <v>42223</v>
      </c>
      <c r="F16" s="15">
        <v>2.2999999999999998</v>
      </c>
      <c r="G16" s="15"/>
      <c r="H16" s="15">
        <v>6.0000000000000001E-3</v>
      </c>
      <c r="I16" s="15">
        <v>2.5999999999999999E-2</v>
      </c>
      <c r="J16" s="15"/>
      <c r="K16" s="15">
        <v>1.9E-3</v>
      </c>
      <c r="L16" s="15">
        <v>55</v>
      </c>
      <c r="M16" s="15">
        <v>5.0000000000000001E-4</v>
      </c>
      <c r="N16" s="15">
        <v>5.4999999999999997E-3</v>
      </c>
      <c r="O16" s="15">
        <v>8.1000000000000003E-2</v>
      </c>
      <c r="P16" s="15">
        <v>8.3000000000000007</v>
      </c>
      <c r="Q16" s="15">
        <v>4.9000000000000002E-2</v>
      </c>
      <c r="R16" s="15">
        <v>4.3</v>
      </c>
      <c r="S16" s="15">
        <v>1.1000000000000001</v>
      </c>
      <c r="T16" s="15">
        <v>4.2000000000000004E-5</v>
      </c>
      <c r="U16" s="15">
        <v>2E-3</v>
      </c>
      <c r="V16" s="15">
        <v>1E-3</v>
      </c>
      <c r="W16" s="15">
        <v>7.2</v>
      </c>
      <c r="X16" s="15">
        <v>4.8999999999999998E-4</v>
      </c>
      <c r="Y16" s="15">
        <v>5.9000000000000007E-3</v>
      </c>
      <c r="Z16" s="15">
        <v>2.4</v>
      </c>
      <c r="AA16" s="15"/>
      <c r="AB16" s="15">
        <v>5.0000000000000001E-4</v>
      </c>
      <c r="AC16" s="15">
        <v>5.4999999999999997E-3</v>
      </c>
      <c r="AD16" s="24">
        <f t="shared" si="0"/>
        <v>11.885332</v>
      </c>
      <c r="AE16" s="24">
        <f t="shared" si="1"/>
        <v>8.6500000000000007E-2</v>
      </c>
      <c r="AF16" s="15">
        <f t="shared" si="2"/>
        <v>10.600000000000001</v>
      </c>
      <c r="AG16" s="24">
        <f t="shared" si="3"/>
        <v>5.4999999999999997E-3</v>
      </c>
      <c r="AH16" s="15">
        <f t="shared" si="4"/>
        <v>8.1000000000000003E-2</v>
      </c>
      <c r="AI16" s="15">
        <f t="shared" si="5"/>
        <v>4.9000000000000002E-2</v>
      </c>
      <c r="AJ16" s="15">
        <f t="shared" si="6"/>
        <v>8.3000000000000007</v>
      </c>
      <c r="AS16" s="16"/>
      <c r="AW16" s="4" t="s">
        <v>218</v>
      </c>
      <c r="AX16" s="3">
        <v>16.399999999999999</v>
      </c>
      <c r="AY16" s="3">
        <v>2.0000000000000001E-4</v>
      </c>
      <c r="AZ16" s="3">
        <v>2.8799999999999999E-2</v>
      </c>
      <c r="BA16" s="3">
        <v>5.5999999999999999E-3</v>
      </c>
      <c r="BB16" s="3">
        <v>0.57299999999999995</v>
      </c>
    </row>
    <row r="17" spans="1:54" ht="12.75" x14ac:dyDescent="0.2">
      <c r="A17" s="16" t="s">
        <v>217</v>
      </c>
      <c r="B17" s="16" t="s">
        <v>210</v>
      </c>
      <c r="C17" s="16">
        <v>15.884225279999999</v>
      </c>
      <c r="D17" s="16" t="s">
        <v>216</v>
      </c>
      <c r="E17" s="17">
        <v>42223.461805555555</v>
      </c>
      <c r="F17" s="15">
        <v>0.80600000000000005</v>
      </c>
      <c r="G17" s="15"/>
      <c r="H17" s="15"/>
      <c r="I17" s="15"/>
      <c r="J17" s="15"/>
      <c r="K17" s="15">
        <v>1.9399999999999999E-3</v>
      </c>
      <c r="L17" s="15">
        <v>51.423000000000002</v>
      </c>
      <c r="M17" s="15"/>
      <c r="N17" s="15"/>
      <c r="O17" s="15">
        <v>4.5700000000000005E-2</v>
      </c>
      <c r="P17" s="15">
        <v>3.2050000000000001</v>
      </c>
      <c r="Q17" s="15">
        <v>8.0000000000000002E-3</v>
      </c>
      <c r="R17" s="15">
        <v>4.0380000000000003</v>
      </c>
      <c r="S17" s="15">
        <v>1.1134000000000002</v>
      </c>
      <c r="T17" s="15"/>
      <c r="U17" s="15"/>
      <c r="V17" s="15"/>
      <c r="W17" s="15">
        <v>0.55100000000000005</v>
      </c>
      <c r="X17" s="15"/>
      <c r="Y17" s="15"/>
      <c r="Z17" s="15">
        <v>1.772</v>
      </c>
      <c r="AA17" s="15"/>
      <c r="AB17" s="15"/>
      <c r="AC17" s="15"/>
      <c r="AD17" s="24">
        <f t="shared" si="0"/>
        <v>5.1800400000000009</v>
      </c>
      <c r="AE17" s="24">
        <f t="shared" si="1"/>
        <v>4.5700000000000005E-2</v>
      </c>
      <c r="AF17" s="15">
        <f t="shared" si="2"/>
        <v>4.0110000000000001</v>
      </c>
      <c r="AG17" s="24"/>
      <c r="AH17" s="15">
        <f t="shared" si="4"/>
        <v>4.5700000000000005E-2</v>
      </c>
      <c r="AI17" s="15">
        <f t="shared" si="5"/>
        <v>8.0000000000000002E-3</v>
      </c>
      <c r="AJ17" s="15">
        <f t="shared" si="6"/>
        <v>3.2050000000000001</v>
      </c>
      <c r="AL17" s="18"/>
      <c r="AM17" s="18"/>
      <c r="AN17" s="18"/>
      <c r="AO17" s="18"/>
      <c r="AP17" s="18"/>
      <c r="AQ17" s="18"/>
      <c r="AR17" s="18"/>
      <c r="AS17" s="16"/>
      <c r="AW17" s="4" t="s">
        <v>218</v>
      </c>
      <c r="AX17" s="3">
        <v>16.399999999999999</v>
      </c>
      <c r="AY17" s="3">
        <v>2.0000000000000001E-4</v>
      </c>
      <c r="AZ17" s="3">
        <v>2.4199999999999999E-2</v>
      </c>
      <c r="BA17" s="3">
        <v>5.5999999999999999E-3</v>
      </c>
      <c r="BB17" s="3">
        <v>0.6</v>
      </c>
    </row>
    <row r="18" spans="1:54" ht="12.75" x14ac:dyDescent="0.2">
      <c r="A18" s="16" t="s">
        <v>31</v>
      </c>
      <c r="B18" s="16" t="s">
        <v>208</v>
      </c>
      <c r="C18" s="16">
        <v>16.350935040000003</v>
      </c>
      <c r="D18" s="16" t="s">
        <v>218</v>
      </c>
      <c r="E18" s="17">
        <v>42221.677083333336</v>
      </c>
      <c r="F18" s="15">
        <v>126</v>
      </c>
      <c r="G18" s="15">
        <v>5.0000000000000002E-5</v>
      </c>
      <c r="H18" s="15">
        <v>1.08</v>
      </c>
      <c r="I18" s="15">
        <v>1.41</v>
      </c>
      <c r="J18" s="15">
        <v>1.84E-2</v>
      </c>
      <c r="K18" s="15">
        <v>2.8300000000000002E-2</v>
      </c>
      <c r="L18" s="15">
        <v>98.4</v>
      </c>
      <c r="M18" s="15">
        <v>0.1</v>
      </c>
      <c r="N18" s="15">
        <v>5.4100000000000002E-2</v>
      </c>
      <c r="O18" s="15">
        <v>4.82</v>
      </c>
      <c r="P18" s="15">
        <v>1250</v>
      </c>
      <c r="Q18" s="15">
        <v>25.6</v>
      </c>
      <c r="R18" s="15">
        <v>41.8</v>
      </c>
      <c r="S18" s="15">
        <v>12.2</v>
      </c>
      <c r="T18" s="15">
        <v>4.1799999999999997E-4</v>
      </c>
      <c r="U18" s="15">
        <v>0.26800000000000002</v>
      </c>
      <c r="V18" s="15">
        <v>5.0000000000000001E-4</v>
      </c>
      <c r="W18" s="15">
        <v>28.6</v>
      </c>
      <c r="X18" s="15">
        <v>1E-3</v>
      </c>
      <c r="Y18" s="15">
        <v>0.14899999999999999</v>
      </c>
      <c r="Z18" s="15">
        <v>4.75</v>
      </c>
      <c r="AA18" s="15">
        <v>5.0000000000000002E-5</v>
      </c>
      <c r="AB18" s="15"/>
      <c r="AC18" s="15">
        <v>0.67700000000000005</v>
      </c>
      <c r="AD18" s="24">
        <f t="shared" si="0"/>
        <v>1422.4068180000002</v>
      </c>
      <c r="AE18" s="24">
        <f t="shared" si="1"/>
        <v>5.4969999999999999</v>
      </c>
      <c r="AF18" s="15">
        <f t="shared" si="2"/>
        <v>1376</v>
      </c>
      <c r="AG18" s="24">
        <f t="shared" si="3"/>
        <v>0.67700000000000005</v>
      </c>
      <c r="AH18" s="15">
        <f t="shared" si="4"/>
        <v>4.82</v>
      </c>
      <c r="AI18" s="15">
        <f t="shared" si="5"/>
        <v>25.6</v>
      </c>
      <c r="AJ18" s="15">
        <f t="shared" si="6"/>
        <v>1250</v>
      </c>
      <c r="AK18" s="12">
        <v>0.1193</v>
      </c>
      <c r="AL18" s="18">
        <f>$AK$18*AD$5</f>
        <v>4734.1769056248013</v>
      </c>
      <c r="AM18" s="18">
        <f>$AK$18*H$5</f>
        <v>3.46589167</v>
      </c>
      <c r="AN18" s="18">
        <f>$AK$18*O$5</f>
        <v>15.455434300000002</v>
      </c>
      <c r="AO18" s="18">
        <f>$AK$18*Q$5</f>
        <v>75.382091000000003</v>
      </c>
      <c r="AP18" s="18">
        <f>$AK$18*V$5</f>
        <v>0.116231604</v>
      </c>
      <c r="AQ18" s="18">
        <f>$AK$18*AC$5</f>
        <v>18.529675999999998</v>
      </c>
      <c r="AR18" s="18">
        <f>$AK$18*P$5</f>
        <v>4181.8109700000005</v>
      </c>
      <c r="AS18" s="18">
        <f>$AK$18*F$5</f>
        <v>397.966905</v>
      </c>
      <c r="AT18" s="18">
        <f>$AK$18*AC$5</f>
        <v>18.529675999999998</v>
      </c>
      <c r="AW18" s="3" t="s">
        <v>218</v>
      </c>
      <c r="AX18" s="3">
        <v>16.399999999999999</v>
      </c>
      <c r="AY18" s="3">
        <v>1.25E-3</v>
      </c>
      <c r="AZ18" s="3">
        <v>2.3199999999999998E-2</v>
      </c>
      <c r="BA18" s="3">
        <v>7.9600000000000001E-3</v>
      </c>
      <c r="BB18" s="3">
        <v>0.80800000000000005</v>
      </c>
    </row>
    <row r="19" spans="1:54" ht="12.75" x14ac:dyDescent="0.2">
      <c r="A19" s="16" t="s">
        <v>32</v>
      </c>
      <c r="B19" s="16" t="s">
        <v>208</v>
      </c>
      <c r="C19" s="16">
        <v>16.350935040000003</v>
      </c>
      <c r="D19" s="16" t="s">
        <v>218</v>
      </c>
      <c r="E19" s="17">
        <v>42221.840277777781</v>
      </c>
      <c r="F19" s="15">
        <v>12.8</v>
      </c>
      <c r="G19" s="15">
        <v>1.0199999999999999E-2</v>
      </c>
      <c r="H19" s="15">
        <v>0.11600000000000001</v>
      </c>
      <c r="I19" s="15">
        <v>0.111</v>
      </c>
      <c r="J19" s="15">
        <v>2.0600000000000002E-3</v>
      </c>
      <c r="K19" s="15">
        <v>4.6900000000000006E-3</v>
      </c>
      <c r="L19" s="15">
        <v>55.1</v>
      </c>
      <c r="M19" s="15">
        <v>1.06E-2</v>
      </c>
      <c r="N19" s="15">
        <v>9.5099999999999994E-3</v>
      </c>
      <c r="O19" s="15">
        <v>0.54200000000000004</v>
      </c>
      <c r="P19" s="15">
        <v>164</v>
      </c>
      <c r="Q19" s="15">
        <v>1.39</v>
      </c>
      <c r="R19" s="15">
        <v>6.49</v>
      </c>
      <c r="S19" s="15">
        <v>2.02</v>
      </c>
      <c r="T19" s="15">
        <v>6.5000000000000008E-5</v>
      </c>
      <c r="U19" s="15">
        <v>2.3199999999999998E-2</v>
      </c>
      <c r="V19" s="15">
        <v>6.6100000000000004E-3</v>
      </c>
      <c r="W19" s="15">
        <v>3.03</v>
      </c>
      <c r="X19" s="15">
        <v>5.0000000000000001E-3</v>
      </c>
      <c r="Y19" s="15">
        <v>8.2500000000000004E-3</v>
      </c>
      <c r="Z19" s="15">
        <v>2.46</v>
      </c>
      <c r="AA19" s="15">
        <v>2.5000000000000001E-3</v>
      </c>
      <c r="AB19" s="15"/>
      <c r="AC19" s="15">
        <v>8.0700000000000008E-2</v>
      </c>
      <c r="AD19" s="24">
        <f t="shared" si="0"/>
        <v>181.14238500000002</v>
      </c>
      <c r="AE19" s="24">
        <f t="shared" si="1"/>
        <v>0.62270000000000003</v>
      </c>
      <c r="AF19" s="15">
        <f t="shared" si="2"/>
        <v>176.8</v>
      </c>
      <c r="AG19" s="24">
        <f t="shared" si="3"/>
        <v>8.0700000000000008E-2</v>
      </c>
      <c r="AH19" s="15">
        <f t="shared" si="4"/>
        <v>0.54200000000000004</v>
      </c>
      <c r="AI19" s="15">
        <f t="shared" si="5"/>
        <v>1.39</v>
      </c>
      <c r="AJ19" s="15">
        <f t="shared" si="6"/>
        <v>164</v>
      </c>
      <c r="AL19" s="18"/>
      <c r="AM19" s="18"/>
      <c r="AN19" s="18"/>
      <c r="AO19" s="18"/>
      <c r="AP19" s="18"/>
      <c r="AQ19" s="18"/>
      <c r="AR19" s="18"/>
      <c r="AS19" s="16"/>
      <c r="AW19" s="3" t="s">
        <v>218</v>
      </c>
      <c r="AX19" s="3">
        <v>16.399999999999999</v>
      </c>
      <c r="AY19" s="3">
        <v>1.25E-3</v>
      </c>
      <c r="AZ19" s="3">
        <v>2.5700000000000001E-2</v>
      </c>
      <c r="BA19" s="3">
        <v>9.2300000000000004E-3</v>
      </c>
      <c r="BB19" s="3">
        <v>0.83499999999999996</v>
      </c>
    </row>
    <row r="20" spans="1:54" ht="12.75" x14ac:dyDescent="0.2">
      <c r="A20" s="16" t="s">
        <v>33</v>
      </c>
      <c r="B20" s="16" t="s">
        <v>208</v>
      </c>
      <c r="C20" s="16">
        <v>16.350935040000003</v>
      </c>
      <c r="D20" s="16" t="s">
        <v>218</v>
      </c>
      <c r="E20" s="17">
        <v>42221.993055555555</v>
      </c>
      <c r="F20" s="15">
        <v>4.47</v>
      </c>
      <c r="G20" s="15">
        <v>2.66E-3</v>
      </c>
      <c r="H20" s="15">
        <v>2.7100000000000003E-2</v>
      </c>
      <c r="I20" s="15">
        <v>4.7600000000000003E-2</v>
      </c>
      <c r="J20" s="15">
        <v>2E-3</v>
      </c>
      <c r="K20" s="15">
        <v>3.2299999999999998E-3</v>
      </c>
      <c r="L20" s="15">
        <v>51.1</v>
      </c>
      <c r="M20" s="15">
        <v>5.0000000000000001E-3</v>
      </c>
      <c r="N20" s="15">
        <v>5.9199999999999999E-3</v>
      </c>
      <c r="O20" s="15">
        <v>0.18</v>
      </c>
      <c r="P20" s="15">
        <v>35.700000000000003</v>
      </c>
      <c r="Q20" s="15">
        <v>0.30099999999999999</v>
      </c>
      <c r="R20" s="15">
        <v>4.6399999999999997</v>
      </c>
      <c r="S20" s="15">
        <v>1.35</v>
      </c>
      <c r="T20" s="15">
        <v>5.0000000000000002E-5</v>
      </c>
      <c r="U20" s="15">
        <v>5.8899999999999994E-3</v>
      </c>
      <c r="V20" s="15">
        <v>3.7499999999999999E-3</v>
      </c>
      <c r="W20" s="15">
        <v>1.48</v>
      </c>
      <c r="X20" s="15">
        <v>5.0000000000000001E-3</v>
      </c>
      <c r="Y20" s="15">
        <v>2.5000000000000001E-3</v>
      </c>
      <c r="Z20" s="15">
        <v>2.31</v>
      </c>
      <c r="AA20" s="15">
        <v>2.5000000000000001E-3</v>
      </c>
      <c r="AB20" s="15"/>
      <c r="AC20" s="15">
        <v>1.8699999999999998E-2</v>
      </c>
      <c r="AD20" s="24">
        <f t="shared" si="0"/>
        <v>42.132900000000006</v>
      </c>
      <c r="AE20" s="24">
        <f t="shared" si="1"/>
        <v>0.19869999999999999</v>
      </c>
      <c r="AF20" s="15">
        <f t="shared" si="2"/>
        <v>40.17</v>
      </c>
      <c r="AG20" s="24">
        <f t="shared" si="3"/>
        <v>1.8699999999999998E-2</v>
      </c>
      <c r="AH20" s="15">
        <f t="shared" si="4"/>
        <v>0.18</v>
      </c>
      <c r="AI20" s="15">
        <f t="shared" si="5"/>
        <v>0.30099999999999999</v>
      </c>
      <c r="AJ20" s="15">
        <f t="shared" si="6"/>
        <v>35.700000000000003</v>
      </c>
      <c r="AL20" s="18"/>
      <c r="AM20" s="18"/>
      <c r="AN20" s="18"/>
      <c r="AO20" s="18"/>
      <c r="AP20" s="18"/>
      <c r="AQ20" s="18"/>
      <c r="AR20" s="18"/>
      <c r="AS20" s="16"/>
      <c r="AW20" s="4" t="s">
        <v>218</v>
      </c>
      <c r="AX20" s="3">
        <v>16.399999999999999</v>
      </c>
      <c r="AY20" s="3">
        <v>2.0000000000000001E-4</v>
      </c>
      <c r="AZ20" s="3">
        <v>2.2200000000000001E-2</v>
      </c>
      <c r="BA20" s="3">
        <v>4.7999999999999996E-3</v>
      </c>
      <c r="BB20" s="3">
        <v>0.46899999999999997</v>
      </c>
    </row>
    <row r="21" spans="1:54" ht="12.75" x14ac:dyDescent="0.2">
      <c r="A21" s="16" t="s">
        <v>34</v>
      </c>
      <c r="B21" s="16" t="s">
        <v>208</v>
      </c>
      <c r="C21" s="16">
        <v>16.350935040000003</v>
      </c>
      <c r="D21" s="16" t="s">
        <v>218</v>
      </c>
      <c r="E21" s="17">
        <v>42222.270833333336</v>
      </c>
      <c r="F21" s="15">
        <v>2.78</v>
      </c>
      <c r="G21" s="15">
        <v>2.5000000000000001E-3</v>
      </c>
      <c r="H21" s="15">
        <v>1.5699999999999999E-2</v>
      </c>
      <c r="I21" s="15">
        <v>3.1199999999999999E-2</v>
      </c>
      <c r="J21" s="15">
        <v>2E-3</v>
      </c>
      <c r="K21" s="15">
        <v>2.3400000000000001E-3</v>
      </c>
      <c r="L21" s="15">
        <v>50.3</v>
      </c>
      <c r="M21" s="15">
        <v>5.0000000000000001E-3</v>
      </c>
      <c r="N21" s="15">
        <v>5.2399999999999999E-3</v>
      </c>
      <c r="O21" s="15">
        <v>0.113</v>
      </c>
      <c r="P21" s="15">
        <v>18.399999999999999</v>
      </c>
      <c r="Q21" s="15">
        <v>8.8300000000000003E-2</v>
      </c>
      <c r="R21" s="15">
        <v>4.12</v>
      </c>
      <c r="S21" s="15">
        <v>1.17</v>
      </c>
      <c r="T21" s="15">
        <v>5.0000000000000002E-5</v>
      </c>
      <c r="U21" s="15">
        <v>5.0000000000000001E-3</v>
      </c>
      <c r="V21" s="15">
        <v>3.5400000000000002E-3</v>
      </c>
      <c r="W21" s="15">
        <v>0.94</v>
      </c>
      <c r="X21" s="15">
        <v>5.0000000000000001E-3</v>
      </c>
      <c r="Y21" s="15">
        <v>2.5000000000000001E-3</v>
      </c>
      <c r="Z21" s="15">
        <v>2.25</v>
      </c>
      <c r="AA21" s="15">
        <v>2.5000000000000001E-3</v>
      </c>
      <c r="AB21" s="15"/>
      <c r="AC21" s="15">
        <v>1.24E-2</v>
      </c>
      <c r="AD21" s="24">
        <f t="shared" si="0"/>
        <v>22.646270000000001</v>
      </c>
      <c r="AE21" s="24">
        <f t="shared" si="1"/>
        <v>0.12540000000000001</v>
      </c>
      <c r="AF21" s="15">
        <f t="shared" si="2"/>
        <v>21.18</v>
      </c>
      <c r="AG21" s="24">
        <f t="shared" si="3"/>
        <v>1.24E-2</v>
      </c>
      <c r="AH21" s="15">
        <f t="shared" si="4"/>
        <v>0.113</v>
      </c>
      <c r="AI21" s="15">
        <f t="shared" si="5"/>
        <v>8.8300000000000003E-2</v>
      </c>
      <c r="AJ21" s="15">
        <f t="shared" si="6"/>
        <v>18.399999999999999</v>
      </c>
      <c r="AL21" s="18"/>
      <c r="AM21" s="18"/>
      <c r="AN21" s="18"/>
      <c r="AO21" s="18"/>
      <c r="AP21" s="18"/>
      <c r="AQ21" s="18"/>
      <c r="AR21" s="18"/>
      <c r="AS21" s="16"/>
      <c r="AW21" s="3" t="s">
        <v>218</v>
      </c>
      <c r="AX21" s="3">
        <v>16.399999999999999</v>
      </c>
      <c r="AY21" s="3">
        <v>1.25E-3</v>
      </c>
      <c r="AZ21" s="3">
        <v>2.1700000000000001E-2</v>
      </c>
      <c r="BA21" s="3">
        <v>6.8799999999999998E-3</v>
      </c>
      <c r="BB21" s="3">
        <v>0.67</v>
      </c>
    </row>
    <row r="22" spans="1:54" ht="12.75" x14ac:dyDescent="0.2">
      <c r="A22" s="16" t="s">
        <v>35</v>
      </c>
      <c r="B22" s="16" t="s">
        <v>208</v>
      </c>
      <c r="C22" s="16">
        <v>16.350935040000003</v>
      </c>
      <c r="D22" s="16" t="s">
        <v>218</v>
      </c>
      <c r="E22" s="17">
        <v>42222.59375</v>
      </c>
      <c r="F22" s="15">
        <v>7.14</v>
      </c>
      <c r="G22" s="15">
        <v>1.34E-2</v>
      </c>
      <c r="H22" s="15">
        <v>2.35E-2</v>
      </c>
      <c r="I22" s="15">
        <v>9.0400000000000008E-2</v>
      </c>
      <c r="J22" s="15">
        <v>5.0000000000000001E-4</v>
      </c>
      <c r="K22" s="15">
        <v>2.5000000000000001E-3</v>
      </c>
      <c r="L22" s="15">
        <v>53</v>
      </c>
      <c r="M22" s="15">
        <v>2.2000000000000001E-3</v>
      </c>
      <c r="N22" s="15">
        <v>7.1999999999999998E-3</v>
      </c>
      <c r="O22" s="15">
        <v>0.13300000000000001</v>
      </c>
      <c r="P22" s="15">
        <v>33.700000000000003</v>
      </c>
      <c r="Q22" s="15">
        <v>0.29099999999999998</v>
      </c>
      <c r="R22" s="15">
        <v>5.6</v>
      </c>
      <c r="S22" s="15">
        <v>1.49</v>
      </c>
      <c r="T22" s="15">
        <v>5.9999999999999995E-5</v>
      </c>
      <c r="U22" s="15">
        <v>3.8999999999999998E-3</v>
      </c>
      <c r="V22" s="15">
        <v>6.4999999999999997E-3</v>
      </c>
      <c r="W22" s="15">
        <v>2.68</v>
      </c>
      <c r="X22" s="15">
        <v>2E-3</v>
      </c>
      <c r="Y22" s="15">
        <v>1.9E-3</v>
      </c>
      <c r="Z22" s="15">
        <v>2.41</v>
      </c>
      <c r="AA22" s="15">
        <v>5.0000000000000001E-4</v>
      </c>
      <c r="AB22" s="15"/>
      <c r="AC22" s="15">
        <v>2.0399999999999998E-2</v>
      </c>
      <c r="AD22" s="24">
        <f t="shared" si="0"/>
        <v>42.928960000000011</v>
      </c>
      <c r="AE22" s="24">
        <f t="shared" si="1"/>
        <v>0.15340000000000001</v>
      </c>
      <c r="AF22" s="15">
        <f t="shared" si="2"/>
        <v>40.840000000000003</v>
      </c>
      <c r="AG22" s="24">
        <f t="shared" si="3"/>
        <v>2.0399999999999998E-2</v>
      </c>
      <c r="AH22" s="15">
        <f t="shared" si="4"/>
        <v>0.13300000000000001</v>
      </c>
      <c r="AI22" s="15">
        <f t="shared" si="5"/>
        <v>0.29099999999999998</v>
      </c>
      <c r="AJ22" s="15">
        <f t="shared" si="6"/>
        <v>33.700000000000003</v>
      </c>
      <c r="AL22" s="18"/>
      <c r="AM22" s="18"/>
      <c r="AN22" s="18"/>
      <c r="AO22" s="18"/>
      <c r="AP22" s="18"/>
      <c r="AQ22" s="18"/>
      <c r="AR22" s="18"/>
      <c r="AS22" s="16"/>
      <c r="AW22" s="3" t="s">
        <v>218</v>
      </c>
      <c r="AX22" s="3">
        <v>16.399999999999999</v>
      </c>
      <c r="AY22" s="3"/>
      <c r="AZ22" s="3">
        <v>4.7500000000000001E-2</v>
      </c>
      <c r="BA22" s="3">
        <v>0.32800000000000001</v>
      </c>
      <c r="BB22" s="3">
        <v>0.68500000000000005</v>
      </c>
    </row>
    <row r="23" spans="1:54" ht="12.75" x14ac:dyDescent="0.2">
      <c r="A23" s="16" t="s">
        <v>36</v>
      </c>
      <c r="B23" s="16" t="s">
        <v>208</v>
      </c>
      <c r="C23" s="16">
        <v>16.350935040000003</v>
      </c>
      <c r="D23" s="16" t="s">
        <v>218</v>
      </c>
      <c r="E23" s="17">
        <v>42223.75</v>
      </c>
      <c r="F23" s="15">
        <v>2.0299999999999998</v>
      </c>
      <c r="G23" s="15">
        <v>1.1000000000000001E-3</v>
      </c>
      <c r="H23" s="15">
        <v>4.9000000000000007E-3</v>
      </c>
      <c r="I23" s="15">
        <v>2.92E-2</v>
      </c>
      <c r="J23" s="15">
        <v>4.0000000000000002E-4</v>
      </c>
      <c r="K23" s="15">
        <v>2E-3</v>
      </c>
      <c r="L23" s="15">
        <v>56.8</v>
      </c>
      <c r="M23" s="15">
        <v>5.0000000000000001E-4</v>
      </c>
      <c r="N23" s="15">
        <v>5.4000000000000003E-3</v>
      </c>
      <c r="O23" s="15">
        <v>7.2999999999999995E-2</v>
      </c>
      <c r="P23" s="15">
        <v>8.7799999999999994</v>
      </c>
      <c r="Q23" s="15">
        <v>4.1399999999999999E-2</v>
      </c>
      <c r="R23" s="15">
        <v>4.4000000000000004</v>
      </c>
      <c r="S23" s="15">
        <v>1.2</v>
      </c>
      <c r="T23" s="15">
        <v>2.0000000000000001E-4</v>
      </c>
      <c r="U23" s="15">
        <v>1.5E-3</v>
      </c>
      <c r="V23" s="15">
        <v>5.0999999999999995E-3</v>
      </c>
      <c r="W23" s="15">
        <v>0.94599999999999995</v>
      </c>
      <c r="X23" s="15">
        <v>4.0000000000000002E-4</v>
      </c>
      <c r="Y23" s="15">
        <v>2.0000000000000001E-4</v>
      </c>
      <c r="Z23" s="15">
        <v>2.1</v>
      </c>
      <c r="AA23" s="15">
        <v>7.0000000000000007E-5</v>
      </c>
      <c r="AB23" s="15"/>
      <c r="AC23" s="15">
        <v>4.0999999999999995E-3</v>
      </c>
      <c r="AD23" s="24">
        <f t="shared" si="0"/>
        <v>12.179469999999997</v>
      </c>
      <c r="AE23" s="24">
        <f t="shared" si="1"/>
        <v>7.7100000000000002E-2</v>
      </c>
      <c r="AF23" s="15">
        <f t="shared" si="2"/>
        <v>10.809999999999999</v>
      </c>
      <c r="AG23" s="24">
        <f t="shared" si="3"/>
        <v>4.0999999999999995E-3</v>
      </c>
      <c r="AH23" s="15">
        <f t="shared" si="4"/>
        <v>7.2999999999999995E-2</v>
      </c>
      <c r="AI23" s="15">
        <f t="shared" si="5"/>
        <v>4.1399999999999999E-2</v>
      </c>
      <c r="AJ23" s="15">
        <f t="shared" si="6"/>
        <v>8.7799999999999994</v>
      </c>
      <c r="AL23" s="18"/>
      <c r="AM23" s="18"/>
      <c r="AN23" s="18"/>
      <c r="AO23" s="18"/>
      <c r="AP23" s="18"/>
      <c r="AQ23" s="18"/>
      <c r="AR23" s="18"/>
      <c r="AS23" s="16"/>
      <c r="AW23" s="3" t="s">
        <v>218</v>
      </c>
      <c r="AX23" s="3">
        <v>16.399999999999999</v>
      </c>
      <c r="AY23" s="3">
        <v>1.25E-3</v>
      </c>
      <c r="AZ23" s="3">
        <v>2.7E-2</v>
      </c>
      <c r="BA23" s="3">
        <v>8.2100000000000003E-3</v>
      </c>
      <c r="BB23" s="3">
        <v>0.68400000000000005</v>
      </c>
    </row>
    <row r="24" spans="1:54" ht="12.75" x14ac:dyDescent="0.2">
      <c r="A24" s="16" t="s">
        <v>37</v>
      </c>
      <c r="B24" s="16" t="s">
        <v>208</v>
      </c>
      <c r="C24" s="16">
        <v>16.350935040000003</v>
      </c>
      <c r="D24" s="16" t="s">
        <v>218</v>
      </c>
      <c r="E24" s="17">
        <v>42224.607638888891</v>
      </c>
      <c r="F24" s="15">
        <v>1.52</v>
      </c>
      <c r="G24" s="15">
        <v>2.5000000000000001E-3</v>
      </c>
      <c r="H24" s="15">
        <v>2.5000000000000001E-3</v>
      </c>
      <c r="I24" s="15">
        <v>2.5000000000000001E-2</v>
      </c>
      <c r="J24" s="15">
        <v>2E-3</v>
      </c>
      <c r="K24" s="15">
        <v>1.6100000000000001E-3</v>
      </c>
      <c r="L24" s="15">
        <v>52.2</v>
      </c>
      <c r="M24" s="15">
        <v>5.0000000000000001E-3</v>
      </c>
      <c r="N24" s="15">
        <v>4.1799999999999997E-3</v>
      </c>
      <c r="O24" s="15">
        <v>5.4799999999999995E-2</v>
      </c>
      <c r="P24" s="15">
        <v>3.55</v>
      </c>
      <c r="Q24" s="15">
        <v>1.8699999999999998E-2</v>
      </c>
      <c r="R24" s="15">
        <v>3.98</v>
      </c>
      <c r="S24" s="15">
        <v>1.1000000000000001</v>
      </c>
      <c r="T24" s="15">
        <v>5.0000000000000002E-5</v>
      </c>
      <c r="U24" s="15">
        <v>5.0000000000000001E-3</v>
      </c>
      <c r="V24" s="15">
        <v>2.5000000000000001E-3</v>
      </c>
      <c r="W24" s="15">
        <v>0.71899999999999997</v>
      </c>
      <c r="X24" s="15">
        <v>5.0000000000000001E-3</v>
      </c>
      <c r="Y24" s="15">
        <v>2.5000000000000001E-3</v>
      </c>
      <c r="Z24" s="15">
        <v>2.31</v>
      </c>
      <c r="AA24" s="15">
        <v>2.5000000000000001E-3</v>
      </c>
      <c r="AB24" s="15"/>
      <c r="AC24" s="15">
        <v>0.01</v>
      </c>
      <c r="AD24" s="24">
        <f t="shared" si="0"/>
        <v>6.3138399999999999</v>
      </c>
      <c r="AE24" s="24">
        <f t="shared" si="1"/>
        <v>6.4799999999999996E-2</v>
      </c>
      <c r="AF24" s="15">
        <f t="shared" si="2"/>
        <v>5.07</v>
      </c>
      <c r="AG24" s="24">
        <f t="shared" si="3"/>
        <v>0.01</v>
      </c>
      <c r="AH24" s="15">
        <f t="shared" si="4"/>
        <v>5.4799999999999995E-2</v>
      </c>
      <c r="AI24" s="15">
        <f t="shared" si="5"/>
        <v>1.8699999999999998E-2</v>
      </c>
      <c r="AJ24" s="15">
        <f t="shared" si="6"/>
        <v>3.55</v>
      </c>
      <c r="AS24" s="16"/>
      <c r="AW24" s="3" t="s">
        <v>218</v>
      </c>
      <c r="AX24" s="3">
        <v>16.399999999999999</v>
      </c>
      <c r="AY24" s="3">
        <v>1.25E-3</v>
      </c>
      <c r="AZ24" s="3">
        <v>1.03E-2</v>
      </c>
      <c r="BA24" s="3">
        <v>3.4199999999999999E-3</v>
      </c>
      <c r="BB24" s="3">
        <v>0.39100000000000001</v>
      </c>
    </row>
    <row r="25" spans="1:54" ht="12.75" x14ac:dyDescent="0.2">
      <c r="A25" s="16" t="s">
        <v>38</v>
      </c>
      <c r="B25" s="16" t="s">
        <v>208</v>
      </c>
      <c r="C25" s="16">
        <v>16.350935040000003</v>
      </c>
      <c r="D25" s="16" t="s">
        <v>218</v>
      </c>
      <c r="E25" s="17">
        <v>42225.560416666667</v>
      </c>
      <c r="F25" s="15">
        <v>1.58</v>
      </c>
      <c r="G25" s="15">
        <v>2.5000000000000001E-3</v>
      </c>
      <c r="H25" s="15">
        <v>2.5000000000000001E-3</v>
      </c>
      <c r="I25" s="15">
        <v>2.5000000000000001E-2</v>
      </c>
      <c r="J25" s="15">
        <v>2E-3</v>
      </c>
      <c r="K25" s="15">
        <v>1.6100000000000001E-3</v>
      </c>
      <c r="L25" s="15">
        <v>54.2</v>
      </c>
      <c r="M25" s="15">
        <v>5.0000000000000001E-3</v>
      </c>
      <c r="N25" s="15">
        <v>4.45E-3</v>
      </c>
      <c r="O25" s="15">
        <v>5.7200000000000001E-2</v>
      </c>
      <c r="P25" s="15">
        <v>3.34</v>
      </c>
      <c r="Q25" s="15">
        <v>1.1599999999999999E-2</v>
      </c>
      <c r="R25" s="15">
        <v>4.12</v>
      </c>
      <c r="S25" s="15">
        <v>1.1200000000000001</v>
      </c>
      <c r="T25" s="15">
        <v>5.0000000000000002E-5</v>
      </c>
      <c r="U25" s="15">
        <v>5.0000000000000001E-3</v>
      </c>
      <c r="V25" s="15">
        <v>2.5000000000000001E-3</v>
      </c>
      <c r="W25" s="15">
        <v>0.81100000000000005</v>
      </c>
      <c r="X25" s="15">
        <v>5.0000000000000001E-3</v>
      </c>
      <c r="Y25" s="15">
        <v>2.5000000000000001E-3</v>
      </c>
      <c r="Z25" s="15">
        <v>2.4700000000000002</v>
      </c>
      <c r="AA25" s="15">
        <v>2.5000000000000001E-3</v>
      </c>
      <c r="AB25" s="15"/>
      <c r="AC25" s="15">
        <v>0.01</v>
      </c>
      <c r="AD25" s="24">
        <f t="shared" si="0"/>
        <v>6.1794099999999998</v>
      </c>
      <c r="AE25" s="24">
        <f t="shared" si="1"/>
        <v>6.7199999999999996E-2</v>
      </c>
      <c r="AF25" s="15">
        <f t="shared" si="2"/>
        <v>4.92</v>
      </c>
      <c r="AG25" s="24">
        <f t="shared" si="3"/>
        <v>0.01</v>
      </c>
      <c r="AH25" s="15">
        <f t="shared" si="4"/>
        <v>5.7200000000000001E-2</v>
      </c>
      <c r="AI25" s="15">
        <f t="shared" si="5"/>
        <v>1.1599999999999999E-2</v>
      </c>
      <c r="AJ25" s="15">
        <f t="shared" si="6"/>
        <v>3.34</v>
      </c>
      <c r="AS25" s="16"/>
      <c r="AW25" s="3" t="s">
        <v>218</v>
      </c>
      <c r="AX25" s="3">
        <v>16.399999999999999</v>
      </c>
      <c r="AY25" s="3"/>
      <c r="AZ25" s="3"/>
      <c r="BA25" s="3">
        <v>7.0300000000000007E-3</v>
      </c>
      <c r="BB25" s="3">
        <v>0.57299999999999995</v>
      </c>
    </row>
    <row r="26" spans="1:54" ht="12.75" x14ac:dyDescent="0.2">
      <c r="A26" s="16" t="s">
        <v>220</v>
      </c>
      <c r="B26" s="16" t="s">
        <v>210</v>
      </c>
      <c r="C26" s="16">
        <v>16.399215359999999</v>
      </c>
      <c r="D26" s="16" t="s">
        <v>219</v>
      </c>
      <c r="E26" s="17">
        <v>42223.479166666664</v>
      </c>
      <c r="F26" s="15">
        <v>0.97099999999999997</v>
      </c>
      <c r="G26" s="15"/>
      <c r="H26" s="15"/>
      <c r="I26" s="15"/>
      <c r="J26" s="15"/>
      <c r="K26" s="15">
        <v>2.1000000000000003E-3</v>
      </c>
      <c r="L26" s="15">
        <v>52.424999999999997</v>
      </c>
      <c r="M26" s="15">
        <v>0</v>
      </c>
      <c r="N26" s="15">
        <v>0</v>
      </c>
      <c r="O26" s="15">
        <v>4.8100000000000004E-2</v>
      </c>
      <c r="P26" s="15">
        <v>3.3879999999999999</v>
      </c>
      <c r="Q26" s="15">
        <v>1.35E-2</v>
      </c>
      <c r="R26" s="15">
        <v>4.226</v>
      </c>
      <c r="S26" s="15">
        <v>1.0390999999999999</v>
      </c>
      <c r="T26" s="15"/>
      <c r="U26" s="15"/>
      <c r="V26" s="15"/>
      <c r="W26" s="15">
        <v>0.59299999999999997</v>
      </c>
      <c r="X26" s="15"/>
      <c r="Y26" s="15"/>
      <c r="Z26" s="15">
        <v>1.8460000000000001</v>
      </c>
      <c r="AA26" s="15"/>
      <c r="AB26" s="15"/>
      <c r="AC26" s="15"/>
      <c r="AD26" s="24">
        <f t="shared" si="0"/>
        <v>5.4618000000000002</v>
      </c>
      <c r="AE26" s="24">
        <f t="shared" si="1"/>
        <v>4.8100000000000004E-2</v>
      </c>
      <c r="AF26" s="15">
        <f t="shared" si="2"/>
        <v>4.359</v>
      </c>
      <c r="AG26" s="24">
        <f t="shared" si="3"/>
        <v>0</v>
      </c>
      <c r="AH26" s="15">
        <f t="shared" si="4"/>
        <v>4.8100000000000004E-2</v>
      </c>
      <c r="AI26" s="15">
        <f t="shared" si="5"/>
        <v>1.35E-2</v>
      </c>
      <c r="AJ26" s="15">
        <f t="shared" si="6"/>
        <v>3.3879999999999999</v>
      </c>
      <c r="AS26" s="16"/>
      <c r="AW26" s="3" t="s">
        <v>218</v>
      </c>
      <c r="AX26" s="3">
        <v>16.399999999999999</v>
      </c>
      <c r="AY26" s="3"/>
      <c r="AZ26" s="3"/>
      <c r="BA26" s="3">
        <v>3.65E-3</v>
      </c>
      <c r="BB26" s="3">
        <v>0.318</v>
      </c>
    </row>
    <row r="27" spans="1:54" ht="12.75" x14ac:dyDescent="0.2">
      <c r="A27" s="16" t="s">
        <v>221</v>
      </c>
      <c r="B27" s="16" t="s">
        <v>207</v>
      </c>
      <c r="C27" s="16">
        <v>16.415308799999998</v>
      </c>
      <c r="D27" s="16" t="s">
        <v>221</v>
      </c>
      <c r="E27" s="17">
        <v>42227.548611111109</v>
      </c>
      <c r="F27" s="15">
        <v>1.7</v>
      </c>
      <c r="G27" s="15"/>
      <c r="H27" s="15">
        <v>1.1E-4</v>
      </c>
      <c r="I27" s="15"/>
      <c r="J27" s="15"/>
      <c r="K27" s="15">
        <v>1.9E-3</v>
      </c>
      <c r="L27" s="15">
        <v>0</v>
      </c>
      <c r="M27" s="15">
        <v>0</v>
      </c>
      <c r="N27" s="15">
        <v>6.7000000000000002E-3</v>
      </c>
      <c r="O27" s="15">
        <v>8.5999999999999993E-2</v>
      </c>
      <c r="P27" s="15">
        <v>0</v>
      </c>
      <c r="Q27" s="15">
        <v>1.2999999999999999E-2</v>
      </c>
      <c r="R27" s="15">
        <v>0</v>
      </c>
      <c r="S27" s="15">
        <v>8.1999999999999998E-4</v>
      </c>
      <c r="T27" s="15"/>
      <c r="U27" s="15"/>
      <c r="V27" s="15">
        <v>1.1000000000000001E-3</v>
      </c>
      <c r="W27" s="15"/>
      <c r="X27" s="15">
        <v>3.8999999999999999E-4</v>
      </c>
      <c r="Y27" s="15"/>
      <c r="Z27" s="15"/>
      <c r="AA27" s="15"/>
      <c r="AB27" s="15">
        <v>4.4999999999999999E-4</v>
      </c>
      <c r="AC27" s="15"/>
      <c r="AD27" s="24">
        <f t="shared" si="0"/>
        <v>1.81047</v>
      </c>
      <c r="AE27" s="24">
        <f t="shared" si="1"/>
        <v>8.5999999999999993E-2</v>
      </c>
      <c r="AF27" s="15">
        <f t="shared" si="2"/>
        <v>1.7</v>
      </c>
      <c r="AG27" s="24">
        <f t="shared" si="3"/>
        <v>0</v>
      </c>
      <c r="AH27" s="15">
        <f t="shared" si="4"/>
        <v>8.5999999999999993E-2</v>
      </c>
      <c r="AI27" s="15">
        <f t="shared" si="5"/>
        <v>1.2999999999999999E-2</v>
      </c>
      <c r="AJ27" s="15">
        <f t="shared" si="6"/>
        <v>0</v>
      </c>
      <c r="AS27" s="16"/>
      <c r="AW27" s="3" t="s">
        <v>218</v>
      </c>
      <c r="AX27" s="3">
        <v>16.399999999999999</v>
      </c>
      <c r="AY27" s="3"/>
      <c r="AZ27" s="3"/>
      <c r="BA27" s="3">
        <v>4.5700000000000003E-3</v>
      </c>
      <c r="BB27" s="3">
        <v>0.317</v>
      </c>
    </row>
    <row r="28" spans="1:54" ht="12.75" x14ac:dyDescent="0.2">
      <c r="A28" s="16" t="s">
        <v>223</v>
      </c>
      <c r="B28" s="16" t="s">
        <v>210</v>
      </c>
      <c r="C28" s="16">
        <v>63.536901119999996</v>
      </c>
      <c r="D28" s="16" t="s">
        <v>222</v>
      </c>
      <c r="E28" s="17">
        <v>42223.541666666664</v>
      </c>
      <c r="F28" s="15">
        <v>1.024</v>
      </c>
      <c r="G28" s="15"/>
      <c r="H28" s="15"/>
      <c r="I28" s="15"/>
      <c r="J28" s="15"/>
      <c r="K28" s="15">
        <v>9.5999999999999992E-4</v>
      </c>
      <c r="L28" s="15">
        <v>37.624000000000002</v>
      </c>
      <c r="M28" s="15">
        <v>0</v>
      </c>
      <c r="N28" s="15">
        <v>0</v>
      </c>
      <c r="O28" s="15">
        <v>2.98E-2</v>
      </c>
      <c r="P28" s="15">
        <v>4.5759999999999996</v>
      </c>
      <c r="Q28" s="15">
        <v>5.8599999999999999E-2</v>
      </c>
      <c r="R28" s="15">
        <v>4.4779999999999998</v>
      </c>
      <c r="S28" s="15">
        <v>0.4395</v>
      </c>
      <c r="T28" s="15"/>
      <c r="U28" s="15"/>
      <c r="V28" s="15"/>
      <c r="W28" s="15">
        <v>0.67500000000000004</v>
      </c>
      <c r="X28" s="15"/>
      <c r="Y28" s="15"/>
      <c r="Z28" s="15">
        <v>1.49</v>
      </c>
      <c r="AA28" s="15"/>
      <c r="AB28" s="15"/>
      <c r="AC28" s="15"/>
      <c r="AD28" s="24">
        <f t="shared" si="0"/>
        <v>6.1288599999999995</v>
      </c>
      <c r="AE28" s="24">
        <f t="shared" si="1"/>
        <v>2.98E-2</v>
      </c>
      <c r="AF28" s="15">
        <f t="shared" si="2"/>
        <v>5.6</v>
      </c>
      <c r="AG28" s="24">
        <f t="shared" si="3"/>
        <v>0</v>
      </c>
      <c r="AH28" s="15">
        <f t="shared" si="4"/>
        <v>2.98E-2</v>
      </c>
      <c r="AI28" s="15">
        <f t="shared" si="5"/>
        <v>5.8599999999999999E-2</v>
      </c>
      <c r="AJ28" s="15">
        <f t="shared" si="6"/>
        <v>4.5759999999999996</v>
      </c>
      <c r="AS28" s="16"/>
      <c r="AW28" s="3" t="s">
        <v>218</v>
      </c>
      <c r="AX28" s="3">
        <v>16.399999999999999</v>
      </c>
      <c r="AY28" s="3"/>
      <c r="AZ28" s="3"/>
      <c r="BA28" s="3">
        <v>3.8999999999999998E-3</v>
      </c>
      <c r="BB28" s="3">
        <v>0.29499999999999998</v>
      </c>
    </row>
    <row r="29" spans="1:54" ht="12.75" x14ac:dyDescent="0.2">
      <c r="A29" s="16" t="s">
        <v>39</v>
      </c>
      <c r="B29" s="16" t="s">
        <v>208</v>
      </c>
      <c r="C29" s="16">
        <v>63.826583039999996</v>
      </c>
      <c r="D29" s="16" t="s">
        <v>224</v>
      </c>
      <c r="E29" s="17">
        <v>42223.670138888891</v>
      </c>
      <c r="F29" s="15">
        <v>0.92400000000000004</v>
      </c>
      <c r="G29" s="15">
        <v>8.9999999999999998E-4</v>
      </c>
      <c r="H29" s="15">
        <v>2.5999999999999999E-3</v>
      </c>
      <c r="I29" s="15">
        <v>3.7999999999999999E-2</v>
      </c>
      <c r="J29" s="15">
        <v>2.0000000000000001E-4</v>
      </c>
      <c r="K29" s="15">
        <v>8.9999999999999998E-4</v>
      </c>
      <c r="L29" s="15">
        <v>39.6</v>
      </c>
      <c r="M29" s="15">
        <v>2.0000000000000001E-4</v>
      </c>
      <c r="N29" s="15">
        <v>2.1000000000000003E-3</v>
      </c>
      <c r="O29" s="15">
        <v>3.32E-2</v>
      </c>
      <c r="P29" s="15">
        <v>3.42</v>
      </c>
      <c r="Q29" s="15">
        <v>2.3199999999999998E-2</v>
      </c>
      <c r="R29" s="15">
        <v>4.7300000000000004</v>
      </c>
      <c r="S29" s="15">
        <v>0.47499999999999998</v>
      </c>
      <c r="T29" s="15">
        <v>2.0000000000000001E-4</v>
      </c>
      <c r="U29" s="15">
        <v>1E-3</v>
      </c>
      <c r="V29" s="15">
        <v>3.0000000000000001E-3</v>
      </c>
      <c r="W29" s="15">
        <v>1.1200000000000001</v>
      </c>
      <c r="X29" s="15">
        <v>2.9999999999999997E-4</v>
      </c>
      <c r="Y29" s="15">
        <v>1E-4</v>
      </c>
      <c r="Z29" s="15">
        <v>1.67</v>
      </c>
      <c r="AA29" s="15">
        <v>5.0000000000000002E-5</v>
      </c>
      <c r="AB29" s="15"/>
      <c r="AC29" s="15">
        <v>1.8E-3</v>
      </c>
      <c r="AD29" s="24">
        <f t="shared" si="0"/>
        <v>4.9267500000000011</v>
      </c>
      <c r="AE29" s="24">
        <f t="shared" si="1"/>
        <v>3.5000000000000003E-2</v>
      </c>
      <c r="AF29" s="15">
        <f t="shared" si="2"/>
        <v>4.3440000000000003</v>
      </c>
      <c r="AG29" s="24">
        <f t="shared" si="3"/>
        <v>1.8E-3</v>
      </c>
      <c r="AH29" s="15">
        <f t="shared" si="4"/>
        <v>3.32E-2</v>
      </c>
      <c r="AI29" s="15">
        <f t="shared" si="5"/>
        <v>2.3199999999999998E-2</v>
      </c>
      <c r="AJ29" s="15">
        <f t="shared" si="6"/>
        <v>3.42</v>
      </c>
      <c r="AS29" s="16"/>
      <c r="AW29" s="3" t="s">
        <v>218</v>
      </c>
      <c r="AX29" s="3">
        <v>16.399999999999999</v>
      </c>
      <c r="AY29" s="3">
        <v>2.98E-3</v>
      </c>
      <c r="AZ29" s="3">
        <v>9.0100000000000006E-3</v>
      </c>
      <c r="BA29" s="3">
        <v>5.7599999999999995E-3</v>
      </c>
      <c r="BB29" s="3">
        <v>0.29399999999999998</v>
      </c>
    </row>
    <row r="30" spans="1:54" ht="12.75" x14ac:dyDescent="0.2">
      <c r="A30" s="16" t="s">
        <v>40</v>
      </c>
      <c r="B30" s="16" t="s">
        <v>208</v>
      </c>
      <c r="C30" s="16">
        <v>63.826583039999996</v>
      </c>
      <c r="D30" s="16" t="s">
        <v>224</v>
      </c>
      <c r="E30" s="17">
        <v>42224.520833333336</v>
      </c>
      <c r="F30" s="15">
        <v>1.58</v>
      </c>
      <c r="G30" s="15">
        <v>2.5000000000000001E-3</v>
      </c>
      <c r="H30" s="15">
        <v>5.9900000000000005E-3</v>
      </c>
      <c r="I30" s="15">
        <v>3.4599999999999999E-2</v>
      </c>
      <c r="J30" s="15">
        <v>2E-3</v>
      </c>
      <c r="K30" s="15">
        <v>8.9700000000000001E-4</v>
      </c>
      <c r="L30" s="15">
        <v>35.799999999999997</v>
      </c>
      <c r="M30" s="15">
        <v>5.0000000000000001E-3</v>
      </c>
      <c r="N30" s="15">
        <v>1.8799999999999999E-3</v>
      </c>
      <c r="O30" s="15">
        <v>3.2399999999999998E-2</v>
      </c>
      <c r="P30" s="15">
        <v>5.37</v>
      </c>
      <c r="Q30" s="15">
        <v>6.1200000000000004E-2</v>
      </c>
      <c r="R30" s="15">
        <v>4.5599999999999996</v>
      </c>
      <c r="S30" s="15">
        <v>0.502</v>
      </c>
      <c r="T30" s="15">
        <v>5.0000000000000002E-5</v>
      </c>
      <c r="U30" s="15">
        <v>5.0000000000000001E-3</v>
      </c>
      <c r="V30" s="15">
        <v>2.5000000000000001E-3</v>
      </c>
      <c r="W30" s="15">
        <v>1.08</v>
      </c>
      <c r="X30" s="15">
        <v>5.0000000000000001E-3</v>
      </c>
      <c r="Y30" s="15">
        <v>2.5000000000000001E-3</v>
      </c>
      <c r="Z30" s="15">
        <v>2.2000000000000002</v>
      </c>
      <c r="AA30" s="15">
        <v>2.5000000000000001E-3</v>
      </c>
      <c r="AB30" s="15"/>
      <c r="AC30" s="15">
        <v>0.01</v>
      </c>
      <c r="AD30" s="24">
        <f t="shared" si="0"/>
        <v>7.6260170000000009</v>
      </c>
      <c r="AE30" s="24">
        <f t="shared" si="1"/>
        <v>4.24E-2</v>
      </c>
      <c r="AF30" s="15">
        <f t="shared" si="2"/>
        <v>6.95</v>
      </c>
      <c r="AG30" s="24">
        <f t="shared" si="3"/>
        <v>0.01</v>
      </c>
      <c r="AH30" s="15">
        <f t="shared" si="4"/>
        <v>3.2399999999999998E-2</v>
      </c>
      <c r="AI30" s="15">
        <f t="shared" si="5"/>
        <v>6.1200000000000004E-2</v>
      </c>
      <c r="AJ30" s="15">
        <f t="shared" si="6"/>
        <v>5.37</v>
      </c>
      <c r="AS30" s="16"/>
      <c r="AW30" s="3" t="s">
        <v>218</v>
      </c>
      <c r="AX30" s="3">
        <v>16.399999999999999</v>
      </c>
      <c r="AY30" s="3"/>
      <c r="AZ30" s="3"/>
      <c r="BA30" s="3">
        <v>2.9500000000000004E-3</v>
      </c>
      <c r="BB30" s="3">
        <v>0.255</v>
      </c>
    </row>
    <row r="31" spans="1:54" ht="12.75" x14ac:dyDescent="0.2">
      <c r="A31" s="16" t="s">
        <v>41</v>
      </c>
      <c r="B31" s="16" t="s">
        <v>208</v>
      </c>
      <c r="C31" s="16">
        <v>63.826583039999996</v>
      </c>
      <c r="D31" s="16" t="s">
        <v>224</v>
      </c>
      <c r="E31" s="17">
        <v>42225.484027777777</v>
      </c>
      <c r="F31" s="15">
        <v>0.69599999999999995</v>
      </c>
      <c r="G31" s="15">
        <v>2.5000000000000001E-3</v>
      </c>
      <c r="H31" s="15">
        <v>2.5000000000000001E-3</v>
      </c>
      <c r="I31" s="15">
        <v>3.2500000000000001E-2</v>
      </c>
      <c r="J31" s="15">
        <v>2E-3</v>
      </c>
      <c r="K31" s="15">
        <v>6.1799999999999995E-4</v>
      </c>
      <c r="L31" s="15">
        <v>36.799999999999997</v>
      </c>
      <c r="M31" s="15">
        <v>5.0000000000000001E-3</v>
      </c>
      <c r="N31" s="15">
        <v>1.57E-3</v>
      </c>
      <c r="O31" s="15">
        <v>2.1899999999999999E-2</v>
      </c>
      <c r="P31" s="15">
        <v>1.77</v>
      </c>
      <c r="Q31" s="15">
        <v>1.2E-2</v>
      </c>
      <c r="R31" s="15">
        <v>4.5</v>
      </c>
      <c r="S31" s="15">
        <v>0.42599999999999999</v>
      </c>
      <c r="T31" s="15">
        <v>5.0000000000000002E-5</v>
      </c>
      <c r="U31" s="15">
        <v>5.0000000000000001E-3</v>
      </c>
      <c r="V31" s="15">
        <v>2.5000000000000001E-3</v>
      </c>
      <c r="W31" s="15">
        <v>0.87</v>
      </c>
      <c r="X31" s="15">
        <v>5.0000000000000001E-3</v>
      </c>
      <c r="Y31" s="15">
        <v>2.5000000000000001E-3</v>
      </c>
      <c r="Z31" s="15">
        <v>2.2400000000000002</v>
      </c>
      <c r="AA31" s="15">
        <v>2.5000000000000001E-3</v>
      </c>
      <c r="AB31" s="15"/>
      <c r="AC31" s="15">
        <v>0.01</v>
      </c>
      <c r="AD31" s="24">
        <f t="shared" si="0"/>
        <v>3.0001379999999993</v>
      </c>
      <c r="AE31" s="24">
        <f t="shared" si="1"/>
        <v>3.1899999999999998E-2</v>
      </c>
      <c r="AF31" s="15">
        <f t="shared" si="2"/>
        <v>2.4660000000000002</v>
      </c>
      <c r="AG31" s="24">
        <f t="shared" si="3"/>
        <v>0.01</v>
      </c>
      <c r="AH31" s="15">
        <f t="shared" si="4"/>
        <v>2.1899999999999999E-2</v>
      </c>
      <c r="AI31" s="15">
        <f t="shared" si="5"/>
        <v>1.2E-2</v>
      </c>
      <c r="AJ31" s="15">
        <f t="shared" si="6"/>
        <v>1.77</v>
      </c>
      <c r="AL31" s="18"/>
      <c r="AM31" s="18"/>
      <c r="AN31" s="18"/>
      <c r="AO31" s="18"/>
      <c r="AP31" s="18"/>
      <c r="AQ31" s="18"/>
      <c r="AR31" s="18"/>
      <c r="AS31" s="16"/>
      <c r="AW31" s="3" t="s">
        <v>218</v>
      </c>
      <c r="AX31" s="3">
        <v>16.399999999999999</v>
      </c>
      <c r="AY31" s="3">
        <v>1.25E-3</v>
      </c>
      <c r="AZ31" s="3">
        <v>3.4000000000000002E-2</v>
      </c>
      <c r="BA31" s="3">
        <v>2.4300000000000002E-2</v>
      </c>
      <c r="BB31" s="3">
        <v>0.48899999999999999</v>
      </c>
    </row>
    <row r="32" spans="1:54" ht="12.75" x14ac:dyDescent="0.2">
      <c r="A32" s="16" t="s">
        <v>42</v>
      </c>
      <c r="B32" s="16" t="s">
        <v>208</v>
      </c>
      <c r="C32" s="16">
        <v>64.019704320000002</v>
      </c>
      <c r="D32" s="16" t="s">
        <v>225</v>
      </c>
      <c r="E32" s="17">
        <v>42221.836805555555</v>
      </c>
      <c r="F32" s="15">
        <v>0.36299999999999999</v>
      </c>
      <c r="G32" s="15">
        <v>2.5000000000000001E-3</v>
      </c>
      <c r="H32" s="15">
        <v>2.5000000000000001E-3</v>
      </c>
      <c r="I32" s="15">
        <v>2.9899999999999999E-2</v>
      </c>
      <c r="J32" s="15">
        <v>2E-3</v>
      </c>
      <c r="K32" s="15">
        <v>5.0000000000000001E-4</v>
      </c>
      <c r="L32" s="15">
        <v>33</v>
      </c>
      <c r="M32" s="15">
        <v>5.0000000000000001E-3</v>
      </c>
      <c r="N32" s="15">
        <v>9.7499999999999996E-4</v>
      </c>
      <c r="O32" s="15">
        <v>4.0300000000000006E-3</v>
      </c>
      <c r="P32" s="15">
        <v>0.42099999999999999</v>
      </c>
      <c r="Q32" s="15">
        <v>3.4500000000000004E-3</v>
      </c>
      <c r="R32" s="15">
        <v>4.1100000000000003</v>
      </c>
      <c r="S32" s="15">
        <v>0.30199999999999999</v>
      </c>
      <c r="T32" s="15">
        <v>5.0000000000000002E-5</v>
      </c>
      <c r="U32" s="15">
        <v>5.0000000000000001E-3</v>
      </c>
      <c r="V32" s="15">
        <v>2.5000000000000001E-3</v>
      </c>
      <c r="W32" s="15">
        <v>0.751</v>
      </c>
      <c r="X32" s="15">
        <v>5.0000000000000001E-3</v>
      </c>
      <c r="Y32" s="15">
        <v>2.5000000000000001E-3</v>
      </c>
      <c r="Z32" s="15">
        <v>1.87</v>
      </c>
      <c r="AA32" s="15">
        <v>2.5000000000000001E-3</v>
      </c>
      <c r="AB32" s="15"/>
      <c r="AC32" s="15">
        <v>0.01</v>
      </c>
      <c r="AD32" s="24">
        <f t="shared" si="0"/>
        <v>1.1644049999999997</v>
      </c>
      <c r="AE32" s="24">
        <f t="shared" si="1"/>
        <v>1.4030000000000001E-2</v>
      </c>
      <c r="AF32" s="15">
        <f t="shared" si="2"/>
        <v>0.78400000000000003</v>
      </c>
      <c r="AG32" s="24">
        <f t="shared" si="3"/>
        <v>0.01</v>
      </c>
      <c r="AH32" s="15">
        <f t="shared" si="4"/>
        <v>4.0300000000000006E-3</v>
      </c>
      <c r="AI32" s="15">
        <f t="shared" si="5"/>
        <v>3.4500000000000004E-3</v>
      </c>
      <c r="AJ32" s="15">
        <f t="shared" si="6"/>
        <v>0.42099999999999999</v>
      </c>
      <c r="AS32" s="16"/>
      <c r="AW32" s="3" t="s">
        <v>218</v>
      </c>
      <c r="AX32" s="3">
        <v>16.399999999999999</v>
      </c>
      <c r="AY32" s="3">
        <v>1.25E-3</v>
      </c>
      <c r="AZ32" s="3">
        <v>2.93E-2</v>
      </c>
      <c r="BA32" s="3">
        <v>2.07E-2</v>
      </c>
      <c r="BB32" s="3">
        <v>0.48299999999999998</v>
      </c>
    </row>
    <row r="33" spans="1:54" ht="12.75" x14ac:dyDescent="0.2">
      <c r="A33" s="16" t="s">
        <v>43</v>
      </c>
      <c r="B33" s="16" t="s">
        <v>208</v>
      </c>
      <c r="C33" s="16">
        <v>64.019704320000002</v>
      </c>
      <c r="D33" s="16" t="s">
        <v>225</v>
      </c>
      <c r="E33" s="17">
        <v>42222</v>
      </c>
      <c r="F33" s="15">
        <v>0.375</v>
      </c>
      <c r="G33" s="15">
        <v>2.5000000000000001E-3</v>
      </c>
      <c r="H33" s="15">
        <v>2.5000000000000001E-3</v>
      </c>
      <c r="I33" s="15">
        <v>3.0699999999999998E-2</v>
      </c>
      <c r="J33" s="15">
        <v>2E-3</v>
      </c>
      <c r="K33" s="15">
        <v>5.0000000000000001E-4</v>
      </c>
      <c r="L33" s="15">
        <v>32.4</v>
      </c>
      <c r="M33" s="15">
        <v>5.0000000000000001E-3</v>
      </c>
      <c r="N33" s="15">
        <v>1.1200000000000001E-3</v>
      </c>
      <c r="O33" s="15">
        <v>4.15E-3</v>
      </c>
      <c r="P33" s="15">
        <v>0.41199999999999998</v>
      </c>
      <c r="Q33" s="15">
        <v>1.5E-3</v>
      </c>
      <c r="R33" s="15">
        <v>3.92</v>
      </c>
      <c r="S33" s="15">
        <v>0.29499999999999998</v>
      </c>
      <c r="T33" s="15">
        <v>5.0000000000000002E-5</v>
      </c>
      <c r="U33" s="15">
        <v>5.0000000000000001E-3</v>
      </c>
      <c r="V33" s="15">
        <v>2.5000000000000001E-3</v>
      </c>
      <c r="W33" s="15">
        <v>0.748</v>
      </c>
      <c r="X33" s="15">
        <v>5.0000000000000001E-3</v>
      </c>
      <c r="Y33" s="15">
        <v>2.5000000000000001E-3</v>
      </c>
      <c r="Z33" s="15">
        <v>1.82</v>
      </c>
      <c r="AA33" s="15">
        <v>2.5000000000000001E-3</v>
      </c>
      <c r="AB33" s="15"/>
      <c r="AC33" s="15">
        <v>0.01</v>
      </c>
      <c r="AD33" s="24">
        <f t="shared" si="0"/>
        <v>1.1595199999999997</v>
      </c>
      <c r="AE33" s="24">
        <f t="shared" si="1"/>
        <v>1.4149999999999999E-2</v>
      </c>
      <c r="AF33" s="15">
        <f t="shared" si="2"/>
        <v>0.78699999999999992</v>
      </c>
      <c r="AG33" s="24">
        <f t="shared" si="3"/>
        <v>0.01</v>
      </c>
      <c r="AH33" s="15">
        <f t="shared" si="4"/>
        <v>4.15E-3</v>
      </c>
      <c r="AI33" s="15">
        <f t="shared" si="5"/>
        <v>1.5E-3</v>
      </c>
      <c r="AJ33" s="15">
        <f t="shared" si="6"/>
        <v>0.41199999999999998</v>
      </c>
      <c r="AS33" s="16"/>
      <c r="AW33" s="3" t="s">
        <v>218</v>
      </c>
      <c r="AX33" s="3">
        <v>16.399999999999999</v>
      </c>
      <c r="AY33" s="3">
        <v>1.25E-3</v>
      </c>
      <c r="AZ33" s="3">
        <v>1.2199999999999999E-2</v>
      </c>
      <c r="BA33" s="3">
        <v>4.2699999999999995E-3</v>
      </c>
      <c r="BB33" s="3">
        <v>0.29199999999999998</v>
      </c>
    </row>
    <row r="34" spans="1:54" ht="12.75" x14ac:dyDescent="0.2">
      <c r="A34" s="16" t="s">
        <v>44</v>
      </c>
      <c r="B34" s="16" t="s">
        <v>208</v>
      </c>
      <c r="C34" s="16">
        <v>64.019704320000002</v>
      </c>
      <c r="D34" s="16" t="s">
        <v>225</v>
      </c>
      <c r="E34" s="17">
        <v>42222.375</v>
      </c>
      <c r="F34" s="15">
        <v>31.4</v>
      </c>
      <c r="G34" s="15">
        <v>1.9899999999999998E-2</v>
      </c>
      <c r="H34" s="15">
        <v>0.26400000000000001</v>
      </c>
      <c r="I34" s="15">
        <v>0.34100000000000003</v>
      </c>
      <c r="J34" s="15">
        <v>4.7300000000000007E-3</v>
      </c>
      <c r="K34" s="15">
        <v>6.13E-3</v>
      </c>
      <c r="L34" s="15">
        <v>48.5</v>
      </c>
      <c r="M34" s="15">
        <v>2.5000000000000001E-2</v>
      </c>
      <c r="N34" s="15">
        <v>1.2800000000000001E-2</v>
      </c>
      <c r="O34" s="15">
        <v>1.1200000000000001</v>
      </c>
      <c r="P34" s="15">
        <v>326</v>
      </c>
      <c r="Q34" s="15">
        <v>5.72</v>
      </c>
      <c r="R34" s="15">
        <v>12.1</v>
      </c>
      <c r="S34" s="15">
        <v>3.04</v>
      </c>
      <c r="T34" s="15">
        <v>1.5200000000000001E-4</v>
      </c>
      <c r="U34" s="15">
        <v>6.6900000000000001E-2</v>
      </c>
      <c r="V34" s="15">
        <v>1.2500000000000001E-2</v>
      </c>
      <c r="W34" s="15">
        <v>8.4</v>
      </c>
      <c r="X34" s="15">
        <v>2.5000000000000001E-2</v>
      </c>
      <c r="Y34" s="15">
        <v>3.78E-2</v>
      </c>
      <c r="Z34" s="15">
        <v>2.71</v>
      </c>
      <c r="AA34" s="15">
        <v>1.2500000000000001E-5</v>
      </c>
      <c r="AB34" s="15"/>
      <c r="AC34" s="15">
        <v>0.17199999999999999</v>
      </c>
      <c r="AD34" s="24">
        <f t="shared" si="0"/>
        <v>368.26792450000005</v>
      </c>
      <c r="AE34" s="24">
        <f t="shared" si="1"/>
        <v>1.292</v>
      </c>
      <c r="AF34" s="15">
        <f t="shared" si="2"/>
        <v>357.4</v>
      </c>
      <c r="AG34" s="24">
        <f t="shared" si="3"/>
        <v>0.17199999999999999</v>
      </c>
      <c r="AH34" s="15">
        <f t="shared" si="4"/>
        <v>1.1200000000000001</v>
      </c>
      <c r="AI34" s="15">
        <f t="shared" si="5"/>
        <v>5.72</v>
      </c>
      <c r="AJ34" s="15">
        <f t="shared" si="6"/>
        <v>326</v>
      </c>
      <c r="AL34" s="18"/>
      <c r="AM34" s="18"/>
      <c r="AN34" s="18"/>
      <c r="AO34" s="18"/>
      <c r="AP34" s="18"/>
      <c r="AQ34" s="18"/>
      <c r="AS34" s="16"/>
      <c r="AW34" s="3" t="s">
        <v>218</v>
      </c>
      <c r="AX34" s="3">
        <v>16.399999999999999</v>
      </c>
      <c r="AY34" s="3">
        <v>1.25E-3</v>
      </c>
      <c r="AZ34" s="3">
        <v>2.5999999999999999E-2</v>
      </c>
      <c r="BA34" s="3">
        <v>2.92E-2</v>
      </c>
      <c r="BB34" s="3">
        <v>0.45300000000000001</v>
      </c>
    </row>
    <row r="35" spans="1:54" ht="12.75" x14ac:dyDescent="0.2">
      <c r="A35" s="16" t="s">
        <v>45</v>
      </c>
      <c r="B35" s="16" t="s">
        <v>208</v>
      </c>
      <c r="C35" s="16">
        <v>64.019704320000002</v>
      </c>
      <c r="D35" s="16" t="s">
        <v>225</v>
      </c>
      <c r="E35" s="17">
        <v>42224</v>
      </c>
      <c r="F35" s="15">
        <v>1.6</v>
      </c>
      <c r="G35" s="15">
        <v>2.5000000000000001E-3</v>
      </c>
      <c r="H35" s="15">
        <v>2.5000000000000001E-3</v>
      </c>
      <c r="I35" s="15">
        <v>0.04</v>
      </c>
      <c r="J35" s="15">
        <v>2E-3</v>
      </c>
      <c r="K35" s="15">
        <v>7.0399999999999998E-4</v>
      </c>
      <c r="L35" s="15">
        <v>35.200000000000003</v>
      </c>
      <c r="M35" s="15">
        <v>5.0000000000000001E-3</v>
      </c>
      <c r="N35" s="15">
        <v>1.7800000000000001E-3</v>
      </c>
      <c r="O35" s="15">
        <v>3.39E-2</v>
      </c>
      <c r="P35" s="15">
        <v>5.54</v>
      </c>
      <c r="Q35" s="15">
        <v>6.2600000000000003E-2</v>
      </c>
      <c r="R35" s="15">
        <v>4.6500000000000004</v>
      </c>
      <c r="S35" s="15">
        <v>0.49399999999999999</v>
      </c>
      <c r="T35" s="15">
        <v>5.0000000000000002E-5</v>
      </c>
      <c r="U35" s="15">
        <v>5.0000000000000001E-3</v>
      </c>
      <c r="V35" s="15">
        <v>2.5000000000000001E-3</v>
      </c>
      <c r="W35" s="15">
        <v>1.07</v>
      </c>
      <c r="X35" s="15">
        <v>5.0000000000000001E-3</v>
      </c>
      <c r="Y35" s="15">
        <v>2.5000000000000001E-3</v>
      </c>
      <c r="Z35" s="15">
        <v>2.2400000000000002</v>
      </c>
      <c r="AA35" s="15">
        <v>2.5000000000000001E-3</v>
      </c>
      <c r="AB35" s="15"/>
      <c r="AC35" s="15">
        <v>0.01</v>
      </c>
      <c r="AD35" s="24">
        <f t="shared" si="0"/>
        <v>7.8125340000000003</v>
      </c>
      <c r="AE35" s="24">
        <f t="shared" si="1"/>
        <v>4.3900000000000002E-2</v>
      </c>
      <c r="AF35" s="15">
        <f t="shared" si="2"/>
        <v>7.1400000000000006</v>
      </c>
      <c r="AG35" s="24">
        <f t="shared" si="3"/>
        <v>0.01</v>
      </c>
      <c r="AH35" s="15">
        <f t="shared" si="4"/>
        <v>3.39E-2</v>
      </c>
      <c r="AI35" s="15">
        <f t="shared" si="5"/>
        <v>6.2600000000000003E-2</v>
      </c>
      <c r="AJ35" s="15">
        <f t="shared" si="6"/>
        <v>5.54</v>
      </c>
      <c r="AL35" s="18"/>
      <c r="AM35" s="18"/>
      <c r="AN35" s="18"/>
      <c r="AO35" s="18"/>
      <c r="AP35" s="18"/>
      <c r="AQ35" s="18"/>
      <c r="AS35" s="16"/>
      <c r="AW35" s="3" t="s">
        <v>218</v>
      </c>
      <c r="AX35" s="3">
        <v>16.399999999999999</v>
      </c>
      <c r="AY35" s="3"/>
      <c r="AZ35" s="3"/>
      <c r="BA35" s="3">
        <v>4.6500000000000005E-3</v>
      </c>
      <c r="BB35" s="3">
        <v>0.23499999999999999</v>
      </c>
    </row>
    <row r="36" spans="1:54" ht="12.75" x14ac:dyDescent="0.2">
      <c r="A36" s="16" t="s">
        <v>227</v>
      </c>
      <c r="B36" s="16" t="s">
        <v>210</v>
      </c>
      <c r="C36" s="16">
        <v>73.836702720000005</v>
      </c>
      <c r="D36" s="16" t="s">
        <v>226</v>
      </c>
      <c r="E36" s="17">
        <v>42223.510416666664</v>
      </c>
      <c r="F36" s="15">
        <v>1.0589999999999999</v>
      </c>
      <c r="G36" s="15"/>
      <c r="H36" s="15"/>
      <c r="I36" s="15"/>
      <c r="J36" s="15"/>
      <c r="K36" s="15">
        <v>8.0000000000000004E-4</v>
      </c>
      <c r="L36" s="15">
        <v>49.265000000000001</v>
      </c>
      <c r="M36" s="15"/>
      <c r="N36" s="15"/>
      <c r="O36" s="15">
        <v>2.4500000000000001E-2</v>
      </c>
      <c r="P36" s="15">
        <v>4.9889999999999999</v>
      </c>
      <c r="Q36" s="15">
        <v>6.8500000000000005E-2</v>
      </c>
      <c r="R36" s="15">
        <v>6.6050000000000004</v>
      </c>
      <c r="S36" s="15">
        <v>0.35260000000000002</v>
      </c>
      <c r="T36" s="15"/>
      <c r="U36" s="15"/>
      <c r="V36" s="15"/>
      <c r="W36" s="15">
        <v>1.5389999999999999</v>
      </c>
      <c r="X36" s="15"/>
      <c r="Y36" s="15"/>
      <c r="Z36" s="15">
        <v>8.2479999999999993</v>
      </c>
      <c r="AA36" s="15"/>
      <c r="AB36" s="15"/>
      <c r="AC36" s="15"/>
      <c r="AD36" s="24">
        <f t="shared" si="0"/>
        <v>6.4943999999999997</v>
      </c>
      <c r="AE36" s="24">
        <f t="shared" si="1"/>
        <v>2.4500000000000001E-2</v>
      </c>
      <c r="AF36" s="15">
        <f t="shared" si="2"/>
        <v>6.048</v>
      </c>
      <c r="AG36" s="24"/>
      <c r="AH36" s="15">
        <f t="shared" si="4"/>
        <v>2.4500000000000001E-2</v>
      </c>
      <c r="AI36" s="15">
        <f t="shared" si="5"/>
        <v>6.8500000000000005E-2</v>
      </c>
      <c r="AJ36" s="15">
        <f t="shared" si="6"/>
        <v>4.9889999999999999</v>
      </c>
      <c r="AL36" s="18"/>
      <c r="AM36" s="18"/>
      <c r="AN36" s="18"/>
      <c r="AO36" s="18"/>
      <c r="AP36" s="18"/>
      <c r="AQ36" s="18"/>
      <c r="AR36" s="18"/>
      <c r="AS36" s="16"/>
      <c r="AW36" s="3" t="s">
        <v>218</v>
      </c>
      <c r="AX36" s="3">
        <v>16.399999999999999</v>
      </c>
      <c r="AY36" s="3"/>
      <c r="AZ36" s="3"/>
      <c r="BA36" s="3">
        <v>4.5599999999999998E-3</v>
      </c>
      <c r="BB36" s="3">
        <v>0.25700000000000001</v>
      </c>
    </row>
    <row r="37" spans="1:54" ht="12.75" x14ac:dyDescent="0.2">
      <c r="A37" s="16" t="s">
        <v>228</v>
      </c>
      <c r="B37" s="16" t="s">
        <v>207</v>
      </c>
      <c r="C37" s="16">
        <v>79.356752640000011</v>
      </c>
      <c r="D37" s="16" t="s">
        <v>228</v>
      </c>
      <c r="E37" s="17">
        <v>42224</v>
      </c>
      <c r="F37" s="15">
        <v>50</v>
      </c>
      <c r="G37" s="15"/>
      <c r="H37" s="15">
        <v>0.16</v>
      </c>
      <c r="I37" s="15">
        <v>0.52</v>
      </c>
      <c r="J37" s="15"/>
      <c r="K37" s="15">
        <v>1.0999999999999999E-2</v>
      </c>
      <c r="L37" s="15">
        <v>68</v>
      </c>
      <c r="M37" s="15">
        <v>1.7000000000000001E-2</v>
      </c>
      <c r="N37" s="15">
        <v>1.0999999999999999E-2</v>
      </c>
      <c r="O37" s="15">
        <v>0.71</v>
      </c>
      <c r="P37" s="15">
        <v>197</v>
      </c>
      <c r="Q37" s="15">
        <v>3.8</v>
      </c>
      <c r="R37" s="15">
        <v>15</v>
      </c>
      <c r="S37" s="15">
        <v>1.7</v>
      </c>
      <c r="T37" s="15">
        <v>5.4000000000000001E-4</v>
      </c>
      <c r="U37" s="15">
        <v>7.4999999999999997E-3</v>
      </c>
      <c r="V37" s="15">
        <v>1.2E-2</v>
      </c>
      <c r="W37" s="15">
        <v>31</v>
      </c>
      <c r="X37" s="15">
        <v>8.6999999999999994E-3</v>
      </c>
      <c r="Y37" s="15">
        <v>3.2000000000000001E-2</v>
      </c>
      <c r="Z37" s="15">
        <v>9.3000000000000007</v>
      </c>
      <c r="AA37" s="15"/>
      <c r="AB37" s="15">
        <v>1.2E-2</v>
      </c>
      <c r="AC37" s="15">
        <v>0.18</v>
      </c>
      <c r="AD37" s="24">
        <f t="shared" si="0"/>
        <v>254.18174000000002</v>
      </c>
      <c r="AE37" s="24">
        <f t="shared" si="1"/>
        <v>0.8899999999999999</v>
      </c>
      <c r="AF37" s="15">
        <f t="shared" si="2"/>
        <v>247</v>
      </c>
      <c r="AG37" s="24">
        <f t="shared" si="3"/>
        <v>0.18</v>
      </c>
      <c r="AH37" s="15">
        <f t="shared" si="4"/>
        <v>0.71</v>
      </c>
      <c r="AI37" s="15">
        <f t="shared" si="5"/>
        <v>3.8</v>
      </c>
      <c r="AJ37" s="15">
        <f t="shared" si="6"/>
        <v>197</v>
      </c>
      <c r="AS37" s="16"/>
      <c r="AW37" s="4" t="s">
        <v>218</v>
      </c>
      <c r="AX37" s="3">
        <v>16.399999999999999</v>
      </c>
      <c r="AY37" s="3">
        <v>2.0000000000000001E-4</v>
      </c>
      <c r="AZ37" s="3">
        <v>3.2000000000000002E-3</v>
      </c>
      <c r="BA37" s="3">
        <v>6.0000000000000001E-3</v>
      </c>
      <c r="BB37" s="3">
        <v>0.251</v>
      </c>
    </row>
    <row r="38" spans="1:54" ht="12.75" x14ac:dyDescent="0.2">
      <c r="A38" s="16" t="s">
        <v>46</v>
      </c>
      <c r="B38" s="16" t="s">
        <v>208</v>
      </c>
      <c r="C38" s="16">
        <v>91.764794880000011</v>
      </c>
      <c r="D38" s="16" t="s">
        <v>229</v>
      </c>
      <c r="E38" s="17">
        <v>42221.868055555555</v>
      </c>
      <c r="F38" s="15">
        <v>0.17599999999999999</v>
      </c>
      <c r="G38" s="15">
        <v>2.5000000000000001E-3</v>
      </c>
      <c r="H38" s="15">
        <v>2.5000000000000001E-3</v>
      </c>
      <c r="I38" s="15">
        <v>4.99E-2</v>
      </c>
      <c r="J38" s="15">
        <v>2E-3</v>
      </c>
      <c r="K38" s="15">
        <v>5.0000000000000001E-4</v>
      </c>
      <c r="L38" s="15">
        <v>52</v>
      </c>
      <c r="M38" s="15">
        <v>5.0000000000000001E-3</v>
      </c>
      <c r="N38" s="15">
        <v>5.0000000000000001E-4</v>
      </c>
      <c r="O38" s="15">
        <v>2.7000000000000001E-3</v>
      </c>
      <c r="P38" s="15">
        <v>0.33100000000000002</v>
      </c>
      <c r="Q38" s="15">
        <v>2.5600000000000002E-3</v>
      </c>
      <c r="R38" s="15">
        <v>7.14</v>
      </c>
      <c r="S38" s="15">
        <v>0.11799999999999999</v>
      </c>
      <c r="T38" s="15">
        <v>5.0000000000000002E-5</v>
      </c>
      <c r="U38" s="15">
        <v>5.0000000000000001E-3</v>
      </c>
      <c r="V38" s="15">
        <v>2.5000000000000001E-3</v>
      </c>
      <c r="W38" s="15">
        <v>2.0499999999999998</v>
      </c>
      <c r="X38" s="15">
        <v>5.0000000000000001E-3</v>
      </c>
      <c r="Y38" s="15">
        <v>2.5000000000000001E-3</v>
      </c>
      <c r="Z38" s="15">
        <v>11.1</v>
      </c>
      <c r="AA38" s="15">
        <v>1.2E-2</v>
      </c>
      <c r="AB38" s="15"/>
      <c r="AC38" s="15">
        <v>0.01</v>
      </c>
      <c r="AD38" s="24">
        <f t="shared" si="0"/>
        <v>0.73020999999999991</v>
      </c>
      <c r="AE38" s="24">
        <f t="shared" si="1"/>
        <v>1.2699999999999999E-2</v>
      </c>
      <c r="AF38" s="15">
        <f t="shared" si="2"/>
        <v>0.50700000000000001</v>
      </c>
      <c r="AG38" s="24">
        <f t="shared" si="3"/>
        <v>0.01</v>
      </c>
      <c r="AH38" s="15">
        <f t="shared" si="4"/>
        <v>2.7000000000000001E-3</v>
      </c>
      <c r="AI38" s="15">
        <f t="shared" si="5"/>
        <v>2.5600000000000002E-3</v>
      </c>
      <c r="AJ38" s="15">
        <f t="shared" si="6"/>
        <v>0.33100000000000002</v>
      </c>
      <c r="AS38" s="16"/>
      <c r="AW38" s="3" t="s">
        <v>218</v>
      </c>
      <c r="AX38" s="3">
        <v>16.399999999999999</v>
      </c>
      <c r="AY38" s="3"/>
      <c r="AZ38" s="3"/>
      <c r="BA38" s="3">
        <v>3.8399999999999997E-2</v>
      </c>
      <c r="BB38" s="3">
        <v>0.44500000000000001</v>
      </c>
    </row>
    <row r="39" spans="1:54" ht="12.75" x14ac:dyDescent="0.2">
      <c r="A39" s="16" t="s">
        <v>47</v>
      </c>
      <c r="B39" s="16" t="s">
        <v>208</v>
      </c>
      <c r="C39" s="16">
        <v>91.764794880000011</v>
      </c>
      <c r="D39" s="16" t="s">
        <v>229</v>
      </c>
      <c r="E39" s="17">
        <v>42222.027777777781</v>
      </c>
      <c r="F39" s="15">
        <v>0.17100000000000001</v>
      </c>
      <c r="G39" s="15">
        <v>2.5000000000000001E-3</v>
      </c>
      <c r="H39" s="15">
        <v>2.5000000000000001E-3</v>
      </c>
      <c r="I39" s="15">
        <v>4.8799999999999996E-2</v>
      </c>
      <c r="J39" s="15">
        <v>2E-3</v>
      </c>
      <c r="K39" s="15">
        <v>5.0000000000000001E-4</v>
      </c>
      <c r="L39" s="15">
        <v>52.2</v>
      </c>
      <c r="M39" s="15">
        <v>5.0000000000000001E-3</v>
      </c>
      <c r="N39" s="15">
        <v>5.0000000000000001E-4</v>
      </c>
      <c r="O39" s="15">
        <v>2.5000000000000001E-3</v>
      </c>
      <c r="P39" s="15">
        <v>0.29499999999999998</v>
      </c>
      <c r="Q39" s="15">
        <v>1.8E-3</v>
      </c>
      <c r="R39" s="15">
        <v>7.16</v>
      </c>
      <c r="S39" s="15">
        <v>0.113</v>
      </c>
      <c r="T39" s="15">
        <v>5.0000000000000002E-5</v>
      </c>
      <c r="U39" s="15">
        <v>5.0000000000000001E-3</v>
      </c>
      <c r="V39" s="15">
        <v>2.5000000000000001E-3</v>
      </c>
      <c r="W39" s="15">
        <v>2.11</v>
      </c>
      <c r="X39" s="15">
        <v>5.0000000000000001E-3</v>
      </c>
      <c r="Y39" s="15">
        <v>2.5000000000000001E-3</v>
      </c>
      <c r="Z39" s="15">
        <v>11.3</v>
      </c>
      <c r="AA39" s="15">
        <v>1.32E-2</v>
      </c>
      <c r="AB39" s="15"/>
      <c r="AC39" s="15">
        <v>0.01</v>
      </c>
      <c r="AD39" s="24">
        <f t="shared" si="0"/>
        <v>0.6833499999999999</v>
      </c>
      <c r="AE39" s="24">
        <f t="shared" si="1"/>
        <v>1.2500000000000001E-2</v>
      </c>
      <c r="AF39" s="15">
        <f t="shared" si="2"/>
        <v>0.46599999999999997</v>
      </c>
      <c r="AG39" s="24">
        <f t="shared" si="3"/>
        <v>0.01</v>
      </c>
      <c r="AH39" s="15">
        <f t="shared" si="4"/>
        <v>2.5000000000000001E-3</v>
      </c>
      <c r="AI39" s="15">
        <f t="shared" si="5"/>
        <v>1.8E-3</v>
      </c>
      <c r="AJ39" s="15">
        <f t="shared" si="6"/>
        <v>0.29499999999999998</v>
      </c>
      <c r="AS39" s="16"/>
      <c r="AW39" s="3" t="s">
        <v>218</v>
      </c>
      <c r="AX39" s="3">
        <v>16.399999999999999</v>
      </c>
      <c r="AY39" s="3"/>
      <c r="AZ39" s="3"/>
      <c r="BA39" s="3">
        <v>1.21E-2</v>
      </c>
      <c r="BB39" s="3">
        <v>0.36299999999999999</v>
      </c>
    </row>
    <row r="40" spans="1:54" ht="12.75" x14ac:dyDescent="0.2">
      <c r="A40" s="16" t="s">
        <v>48</v>
      </c>
      <c r="B40" s="16" t="s">
        <v>208</v>
      </c>
      <c r="C40" s="16">
        <v>91.764794880000011</v>
      </c>
      <c r="D40" s="16" t="s">
        <v>229</v>
      </c>
      <c r="E40" s="17">
        <v>42222.40625</v>
      </c>
      <c r="F40" s="15">
        <v>0.22</v>
      </c>
      <c r="G40" s="15">
        <v>2.5000000000000001E-3</v>
      </c>
      <c r="H40" s="15">
        <v>2.5000000000000001E-3</v>
      </c>
      <c r="I40" s="15">
        <v>4.6799999999999994E-2</v>
      </c>
      <c r="J40" s="15">
        <v>2E-3</v>
      </c>
      <c r="K40" s="15">
        <v>5.0000000000000001E-4</v>
      </c>
      <c r="L40" s="15">
        <v>51.6</v>
      </c>
      <c r="M40" s="15">
        <v>5.0000000000000001E-3</v>
      </c>
      <c r="N40" s="15">
        <v>5.0000000000000001E-4</v>
      </c>
      <c r="O40" s="15">
        <v>3.31E-3</v>
      </c>
      <c r="P40" s="15">
        <v>0.371</v>
      </c>
      <c r="Q40" s="15">
        <v>3.46E-3</v>
      </c>
      <c r="R40" s="15">
        <v>7.05</v>
      </c>
      <c r="S40" s="15">
        <v>0.12</v>
      </c>
      <c r="T40" s="15">
        <v>5.0000000000000002E-5</v>
      </c>
      <c r="U40" s="15">
        <v>5.0000000000000001E-3</v>
      </c>
      <c r="V40" s="15">
        <v>2.5000000000000001E-3</v>
      </c>
      <c r="W40" s="15">
        <v>2.0499999999999998</v>
      </c>
      <c r="X40" s="15">
        <v>5.0000000000000001E-3</v>
      </c>
      <c r="Y40" s="15">
        <v>2.5000000000000001E-3</v>
      </c>
      <c r="Z40" s="15">
        <v>10.9</v>
      </c>
      <c r="AA40" s="15">
        <v>2.5000000000000001E-3</v>
      </c>
      <c r="AB40" s="15"/>
      <c r="AC40" s="15">
        <v>0.01</v>
      </c>
      <c r="AD40" s="24">
        <f t="shared" si="0"/>
        <v>0.80511999999999984</v>
      </c>
      <c r="AE40" s="24">
        <f t="shared" si="1"/>
        <v>1.3310000000000001E-2</v>
      </c>
      <c r="AF40" s="15">
        <f t="shared" si="2"/>
        <v>0.59099999999999997</v>
      </c>
      <c r="AG40" s="24">
        <f t="shared" si="3"/>
        <v>0.01</v>
      </c>
      <c r="AH40" s="15">
        <f t="shared" si="4"/>
        <v>3.31E-3</v>
      </c>
      <c r="AI40" s="15">
        <f t="shared" si="5"/>
        <v>3.46E-3</v>
      </c>
      <c r="AJ40" s="15">
        <f t="shared" si="6"/>
        <v>0.371</v>
      </c>
      <c r="AS40" s="16"/>
      <c r="AW40" s="3" t="s">
        <v>218</v>
      </c>
      <c r="AX40" s="3">
        <v>16.399999999999999</v>
      </c>
      <c r="AY40" s="3">
        <v>1.25E-3</v>
      </c>
      <c r="AZ40" s="3">
        <v>1.7600000000000001E-2</v>
      </c>
      <c r="BA40" s="3">
        <v>2.06E-2</v>
      </c>
      <c r="BB40" s="3">
        <v>0.32200000000000001</v>
      </c>
    </row>
    <row r="41" spans="1:54" ht="12.75" x14ac:dyDescent="0.2">
      <c r="A41" s="16" t="s">
        <v>49</v>
      </c>
      <c r="B41" s="16" t="s">
        <v>208</v>
      </c>
      <c r="C41" s="16">
        <v>91.764794880000011</v>
      </c>
      <c r="D41" s="16" t="s">
        <v>229</v>
      </c>
      <c r="E41" s="17">
        <v>42222.659722222219</v>
      </c>
      <c r="F41" s="15">
        <v>0.128</v>
      </c>
      <c r="G41" s="15">
        <v>4.0000000000000002E-4</v>
      </c>
      <c r="H41" s="15">
        <v>5.0000000000000001E-4</v>
      </c>
      <c r="I41" s="15">
        <v>4.8000000000000001E-2</v>
      </c>
      <c r="J41" s="15">
        <v>2.9999999999999997E-5</v>
      </c>
      <c r="K41" s="15">
        <v>2.0000000000000001E-4</v>
      </c>
      <c r="L41" s="15">
        <v>51.8</v>
      </c>
      <c r="M41" s="15">
        <v>2.0000000000000001E-4</v>
      </c>
      <c r="N41" s="15">
        <v>2.9999999999999997E-4</v>
      </c>
      <c r="O41" s="15">
        <v>2.3999999999999998E-3</v>
      </c>
      <c r="P41" s="15">
        <v>0.20300000000000001</v>
      </c>
      <c r="Q41" s="15">
        <v>1.4E-3</v>
      </c>
      <c r="R41" s="15">
        <v>7.29</v>
      </c>
      <c r="S41" s="15">
        <v>0.115</v>
      </c>
      <c r="T41" s="15">
        <v>2.0000000000000001E-4</v>
      </c>
      <c r="U41" s="15">
        <v>8.0000000000000004E-4</v>
      </c>
      <c r="V41" s="15">
        <v>2.3999999999999998E-3</v>
      </c>
      <c r="W41" s="15">
        <v>2.19</v>
      </c>
      <c r="X41" s="15">
        <v>2.9999999999999997E-4</v>
      </c>
      <c r="Y41" s="15">
        <v>2.9999999999999997E-5</v>
      </c>
      <c r="Z41" s="15">
        <v>10.6</v>
      </c>
      <c r="AA41" s="15">
        <v>1E-4</v>
      </c>
      <c r="AB41" s="15"/>
      <c r="AC41" s="15">
        <v>4.0000000000000003E-5</v>
      </c>
      <c r="AD41" s="24">
        <f t="shared" si="0"/>
        <v>0.50329999999999997</v>
      </c>
      <c r="AE41" s="24">
        <f t="shared" si="1"/>
        <v>2.4399999999999999E-3</v>
      </c>
      <c r="AF41" s="15">
        <f t="shared" si="2"/>
        <v>0.33100000000000002</v>
      </c>
      <c r="AG41" s="24">
        <f t="shared" si="3"/>
        <v>4.0000000000000003E-5</v>
      </c>
      <c r="AH41" s="15">
        <f t="shared" si="4"/>
        <v>2.3999999999999998E-3</v>
      </c>
      <c r="AI41" s="15">
        <f t="shared" si="5"/>
        <v>1.4E-3</v>
      </c>
      <c r="AJ41" s="15">
        <f t="shared" si="6"/>
        <v>0.20300000000000001</v>
      </c>
      <c r="AS41" s="16"/>
      <c r="AW41" s="3" t="s">
        <v>218</v>
      </c>
      <c r="AX41" s="3">
        <v>16.399999999999999</v>
      </c>
      <c r="AY41" s="3"/>
      <c r="AZ41" s="3"/>
      <c r="BA41" s="3">
        <v>1.32E-2</v>
      </c>
      <c r="BB41" s="3">
        <v>0.26200000000000001</v>
      </c>
    </row>
    <row r="42" spans="1:54" ht="12.75" x14ac:dyDescent="0.2">
      <c r="A42" s="16" t="s">
        <v>231</v>
      </c>
      <c r="B42" s="16" t="s">
        <v>210</v>
      </c>
      <c r="C42" s="16">
        <v>91.780888320000003</v>
      </c>
      <c r="D42" s="16" t="s">
        <v>230</v>
      </c>
      <c r="E42" s="17">
        <v>42222.6875</v>
      </c>
      <c r="F42" s="15">
        <v>0.13900000000000001</v>
      </c>
      <c r="G42" s="15"/>
      <c r="H42" s="15"/>
      <c r="I42" s="15"/>
      <c r="J42" s="15"/>
      <c r="K42" s="15">
        <v>3.2000000000000003E-4</v>
      </c>
      <c r="L42" s="15">
        <v>52.122999999999998</v>
      </c>
      <c r="M42" s="15"/>
      <c r="N42" s="15"/>
      <c r="O42" s="15">
        <v>3.8999999999999998E-3</v>
      </c>
      <c r="P42" s="15">
        <v>0.24199999999999999</v>
      </c>
      <c r="Q42" s="15">
        <v>3.8999999999999998E-3</v>
      </c>
      <c r="R42" s="15">
        <v>7.931</v>
      </c>
      <c r="S42" s="15">
        <v>0.1164</v>
      </c>
      <c r="T42" s="15"/>
      <c r="U42" s="15"/>
      <c r="V42" s="15"/>
      <c r="W42" s="15">
        <v>2.105</v>
      </c>
      <c r="X42" s="15"/>
      <c r="Y42" s="15"/>
      <c r="Z42" s="15">
        <v>12.076000000000001</v>
      </c>
      <c r="AA42" s="15"/>
      <c r="AB42" s="15"/>
      <c r="AC42" s="15"/>
      <c r="AD42" s="24">
        <f t="shared" si="0"/>
        <v>0.50551999999999997</v>
      </c>
      <c r="AE42" s="24">
        <f t="shared" si="1"/>
        <v>3.8999999999999998E-3</v>
      </c>
      <c r="AF42" s="15">
        <f t="shared" si="2"/>
        <v>0.38100000000000001</v>
      </c>
      <c r="AG42"/>
      <c r="AH42" s="15">
        <f t="shared" si="4"/>
        <v>3.8999999999999998E-3</v>
      </c>
      <c r="AI42" s="15">
        <f t="shared" si="5"/>
        <v>3.8999999999999998E-3</v>
      </c>
      <c r="AJ42" s="15">
        <f t="shared" si="6"/>
        <v>0.24199999999999999</v>
      </c>
      <c r="AS42" s="16"/>
      <c r="AW42" s="4" t="s">
        <v>218</v>
      </c>
      <c r="AX42" s="3">
        <v>16.399999999999999</v>
      </c>
      <c r="AY42" s="3">
        <v>5.0000000000000001E-4</v>
      </c>
      <c r="AZ42" s="3">
        <v>1.6500000000000001E-2</v>
      </c>
      <c r="BA42" s="3">
        <v>2.4799999999999999E-2</v>
      </c>
      <c r="BB42" s="3">
        <v>0.23699999999999999</v>
      </c>
    </row>
    <row r="43" spans="1:54" ht="12.75" x14ac:dyDescent="0.2">
      <c r="A43" s="16" t="s">
        <v>232</v>
      </c>
      <c r="B43" s="16" t="s">
        <v>210</v>
      </c>
      <c r="C43" s="16">
        <v>91.780888320000003</v>
      </c>
      <c r="D43" s="16" t="s">
        <v>230</v>
      </c>
      <c r="E43" s="17">
        <v>42223.489583333336</v>
      </c>
      <c r="F43" s="15">
        <v>1.337</v>
      </c>
      <c r="G43" s="15"/>
      <c r="H43" s="15">
        <v>1.2E-2</v>
      </c>
      <c r="I43" s="15"/>
      <c r="J43" s="15"/>
      <c r="K43" s="15">
        <v>8.5999999999999998E-4</v>
      </c>
      <c r="L43" s="15">
        <v>53.744999999999997</v>
      </c>
      <c r="M43" s="15"/>
      <c r="N43" s="15"/>
      <c r="O43" s="15">
        <v>4.4499999999999998E-2</v>
      </c>
      <c r="P43" s="15">
        <v>10.663</v>
      </c>
      <c r="Q43" s="15">
        <v>0.1222</v>
      </c>
      <c r="R43" s="15">
        <v>7.47</v>
      </c>
      <c r="S43" s="15">
        <v>0.20699999999999999</v>
      </c>
      <c r="T43" s="15"/>
      <c r="U43" s="15"/>
      <c r="V43" s="15"/>
      <c r="W43" s="15">
        <v>1.923</v>
      </c>
      <c r="X43" s="15"/>
      <c r="Y43" s="15"/>
      <c r="Z43" s="15">
        <v>10.289</v>
      </c>
      <c r="AA43" s="15"/>
      <c r="AB43" s="15"/>
      <c r="AC43" s="15"/>
      <c r="AD43" s="24">
        <f t="shared" si="0"/>
        <v>12.386560000000001</v>
      </c>
      <c r="AE43" s="24">
        <f t="shared" si="1"/>
        <v>4.4499999999999998E-2</v>
      </c>
      <c r="AF43" s="15">
        <f t="shared" si="2"/>
        <v>12</v>
      </c>
      <c r="AG43"/>
      <c r="AH43" s="15">
        <f t="shared" si="4"/>
        <v>4.4499999999999998E-2</v>
      </c>
      <c r="AI43" s="15">
        <f t="shared" si="5"/>
        <v>0.1222</v>
      </c>
      <c r="AJ43" s="15">
        <f t="shared" si="6"/>
        <v>10.663</v>
      </c>
      <c r="AL43" s="18"/>
      <c r="AM43" s="18"/>
      <c r="AN43" s="18"/>
      <c r="AO43" s="18"/>
      <c r="AP43" s="18"/>
      <c r="AQ43" s="18"/>
      <c r="AS43" s="16"/>
      <c r="AW43" s="3" t="s">
        <v>218</v>
      </c>
      <c r="AX43" s="3">
        <v>16.399999999999999</v>
      </c>
      <c r="AY43" s="3"/>
      <c r="AZ43" s="3"/>
      <c r="BA43" s="3">
        <v>3.6899999999999995E-2</v>
      </c>
      <c r="BB43" s="3">
        <v>0.26800000000000002</v>
      </c>
    </row>
    <row r="44" spans="1:54" ht="12.75" x14ac:dyDescent="0.2">
      <c r="A44" s="16" t="s">
        <v>233</v>
      </c>
      <c r="B44" s="16" t="s">
        <v>210</v>
      </c>
      <c r="C44" s="16">
        <v>91.780888320000003</v>
      </c>
      <c r="D44" s="16" t="s">
        <v>230</v>
      </c>
      <c r="E44" s="17">
        <v>42223.783333333333</v>
      </c>
      <c r="F44" s="15">
        <v>0.86499999999999999</v>
      </c>
      <c r="G44" s="15"/>
      <c r="H44" s="15"/>
      <c r="I44" s="15"/>
      <c r="J44" s="15"/>
      <c r="K44" s="15">
        <v>5.2999999999999998E-4</v>
      </c>
      <c r="L44" s="15">
        <v>66.33</v>
      </c>
      <c r="M44" s="15"/>
      <c r="N44" s="15"/>
      <c r="O44" s="15">
        <v>2.92E-2</v>
      </c>
      <c r="P44" s="15">
        <v>5.6509999999999998</v>
      </c>
      <c r="Q44" s="15">
        <v>6.6000000000000003E-2</v>
      </c>
      <c r="R44" s="15">
        <v>7.3380000000000001</v>
      </c>
      <c r="S44" s="15">
        <v>0.1966</v>
      </c>
      <c r="T44" s="15"/>
      <c r="U44" s="15"/>
      <c r="V44" s="15"/>
      <c r="W44" s="15">
        <v>1.887</v>
      </c>
      <c r="X44" s="15"/>
      <c r="Y44" s="15"/>
      <c r="Z44" s="15">
        <v>10.627000000000001</v>
      </c>
      <c r="AA44" s="15"/>
      <c r="AB44" s="15"/>
      <c r="AC44" s="15"/>
      <c r="AD44" s="24">
        <f t="shared" si="0"/>
        <v>6.8083299999999998</v>
      </c>
      <c r="AE44" s="24">
        <f t="shared" si="1"/>
        <v>2.92E-2</v>
      </c>
      <c r="AF44" s="15">
        <f t="shared" si="2"/>
        <v>6.516</v>
      </c>
      <c r="AG44"/>
      <c r="AH44" s="15">
        <f t="shared" si="4"/>
        <v>2.92E-2</v>
      </c>
      <c r="AI44" s="15">
        <f t="shared" si="5"/>
        <v>6.6000000000000003E-2</v>
      </c>
      <c r="AJ44" s="15">
        <f t="shared" si="6"/>
        <v>5.6509999999999998</v>
      </c>
      <c r="AL44" s="18"/>
      <c r="AM44" s="18"/>
      <c r="AN44" s="18"/>
      <c r="AO44" s="18"/>
      <c r="AP44" s="18"/>
      <c r="AQ44" s="18"/>
      <c r="AS44" s="16"/>
      <c r="AW44" s="3"/>
      <c r="AX44" s="3"/>
      <c r="AY44" s="3"/>
      <c r="AZ44" s="3"/>
      <c r="BA44" s="3"/>
      <c r="BB44" s="3"/>
    </row>
    <row r="45" spans="1:54" ht="12.75" x14ac:dyDescent="0.2">
      <c r="A45" s="16" t="s">
        <v>234</v>
      </c>
      <c r="B45" s="16" t="s">
        <v>210</v>
      </c>
      <c r="C45" s="16">
        <v>91.780888320000003</v>
      </c>
      <c r="D45" s="16" t="s">
        <v>230</v>
      </c>
      <c r="E45" s="17">
        <v>42224.286805555559</v>
      </c>
      <c r="F45" s="15">
        <v>0.93</v>
      </c>
      <c r="G45" s="15"/>
      <c r="H45" s="15"/>
      <c r="I45" s="15"/>
      <c r="J45" s="15"/>
      <c r="K45" s="15">
        <v>6.3000000000000003E-4</v>
      </c>
      <c r="L45" s="15">
        <v>76.671000000000006</v>
      </c>
      <c r="M45" s="15"/>
      <c r="N45" s="15"/>
      <c r="O45" s="15">
        <v>3.2399999999999998E-2</v>
      </c>
      <c r="P45" s="15">
        <v>3.839</v>
      </c>
      <c r="Q45" s="15">
        <v>4.7700000000000006E-2</v>
      </c>
      <c r="R45" s="15">
        <v>7.7350000000000003</v>
      </c>
      <c r="S45" s="15">
        <v>0.23</v>
      </c>
      <c r="T45" s="15"/>
      <c r="U45" s="15"/>
      <c r="V45" s="15"/>
      <c r="W45" s="15">
        <v>2.93</v>
      </c>
      <c r="X45" s="15"/>
      <c r="Y45" s="15"/>
      <c r="Z45" s="15">
        <v>12.882999999999999</v>
      </c>
      <c r="AA45" s="15"/>
      <c r="AB45" s="15"/>
      <c r="AC45" s="15"/>
      <c r="AD45" s="24">
        <f t="shared" si="0"/>
        <v>5.0797300000000005</v>
      </c>
      <c r="AE45" s="24">
        <f t="shared" si="1"/>
        <v>3.2399999999999998E-2</v>
      </c>
      <c r="AF45" s="15">
        <f t="shared" si="2"/>
        <v>4.7690000000000001</v>
      </c>
      <c r="AG45"/>
      <c r="AH45" s="15">
        <f t="shared" si="4"/>
        <v>3.2399999999999998E-2</v>
      </c>
      <c r="AI45" s="15">
        <f t="shared" si="5"/>
        <v>4.7700000000000006E-2</v>
      </c>
      <c r="AJ45" s="15">
        <f t="shared" si="6"/>
        <v>3.839</v>
      </c>
      <c r="AL45" s="18"/>
      <c r="AM45" s="18"/>
      <c r="AN45" s="18"/>
      <c r="AO45" s="18"/>
      <c r="AP45" s="18"/>
      <c r="AQ45" s="18"/>
      <c r="AS45" s="16"/>
      <c r="AW45" s="3" t="s">
        <v>286</v>
      </c>
      <c r="AX45" s="3">
        <v>94</v>
      </c>
      <c r="AY45" s="3">
        <v>1.4999999999999999E-2</v>
      </c>
      <c r="AZ45" s="3">
        <v>1E-3</v>
      </c>
      <c r="BA45" s="3">
        <v>3.0000000000000001E-3</v>
      </c>
      <c r="BB45" s="3">
        <v>9.1999999999999998E-2</v>
      </c>
    </row>
    <row r="46" spans="1:54" ht="12.75" x14ac:dyDescent="0.2">
      <c r="A46" s="16" t="s">
        <v>235</v>
      </c>
      <c r="B46" s="16" t="s">
        <v>210</v>
      </c>
      <c r="C46" s="16">
        <v>91.780888320000003</v>
      </c>
      <c r="D46" s="16" t="s">
        <v>230</v>
      </c>
      <c r="E46" s="17">
        <v>42224.844444444447</v>
      </c>
      <c r="F46" s="15">
        <v>0.62</v>
      </c>
      <c r="G46" s="15"/>
      <c r="H46" s="15"/>
      <c r="I46" s="15"/>
      <c r="J46" s="15"/>
      <c r="K46" s="15">
        <v>6.2E-4</v>
      </c>
      <c r="L46" s="15">
        <v>52.774999999999999</v>
      </c>
      <c r="M46" s="15"/>
      <c r="N46" s="15"/>
      <c r="O46" s="15">
        <v>1.66E-2</v>
      </c>
      <c r="P46" s="15">
        <v>3.3519999999999999</v>
      </c>
      <c r="Q46" s="15">
        <v>4.3400000000000001E-2</v>
      </c>
      <c r="R46" s="15">
        <v>6.7439999999999998</v>
      </c>
      <c r="S46" s="15">
        <v>0.16390000000000002</v>
      </c>
      <c r="T46" s="15"/>
      <c r="U46" s="15"/>
      <c r="V46" s="15"/>
      <c r="W46" s="15">
        <v>1.829</v>
      </c>
      <c r="X46" s="15"/>
      <c r="Y46" s="15"/>
      <c r="Z46" s="15">
        <v>8.4649999999999999</v>
      </c>
      <c r="AA46" s="15"/>
      <c r="AB46" s="15"/>
      <c r="AC46" s="15"/>
      <c r="AD46" s="24">
        <f t="shared" si="0"/>
        <v>4.1965199999999996</v>
      </c>
      <c r="AE46" s="24">
        <f t="shared" si="1"/>
        <v>1.66E-2</v>
      </c>
      <c r="AF46" s="15">
        <f t="shared" si="2"/>
        <v>3.972</v>
      </c>
      <c r="AG46"/>
      <c r="AH46" s="15">
        <f t="shared" si="4"/>
        <v>1.66E-2</v>
      </c>
      <c r="AI46" s="15">
        <f t="shared" si="5"/>
        <v>4.3400000000000001E-2</v>
      </c>
      <c r="AJ46" s="15">
        <f t="shared" si="6"/>
        <v>3.3519999999999999</v>
      </c>
      <c r="AL46" s="18"/>
      <c r="AM46" s="18"/>
      <c r="AN46" s="18"/>
      <c r="AO46" s="18"/>
      <c r="AP46" s="18"/>
      <c r="AQ46" s="18"/>
      <c r="AS46" s="16"/>
      <c r="AW46" s="3" t="s">
        <v>287</v>
      </c>
      <c r="AX46" s="3">
        <v>94</v>
      </c>
      <c r="AY46" s="3">
        <v>1.4999999999999999E-2</v>
      </c>
      <c r="AZ46" s="3">
        <v>1E-3</v>
      </c>
      <c r="BA46" s="3">
        <v>3.0000000000000001E-3</v>
      </c>
      <c r="BB46" s="3">
        <v>8.6499999999999994E-2</v>
      </c>
    </row>
    <row r="47" spans="1:54" ht="12.75" x14ac:dyDescent="0.2">
      <c r="A47" s="16" t="s">
        <v>236</v>
      </c>
      <c r="B47" s="16" t="s">
        <v>210</v>
      </c>
      <c r="C47" s="16">
        <v>91.780888320000003</v>
      </c>
      <c r="D47" s="16" t="s">
        <v>230</v>
      </c>
      <c r="E47" s="17">
        <v>42225.311805555553</v>
      </c>
      <c r="F47" s="15">
        <v>0.53800000000000003</v>
      </c>
      <c r="G47" s="15"/>
      <c r="H47" s="15"/>
      <c r="I47" s="15"/>
      <c r="J47" s="15"/>
      <c r="K47" s="15">
        <v>1.75E-3</v>
      </c>
      <c r="L47" s="15">
        <v>58.57</v>
      </c>
      <c r="M47" s="15"/>
      <c r="N47" s="15"/>
      <c r="O47" s="15">
        <v>1.6E-2</v>
      </c>
      <c r="P47" s="15">
        <v>2.5499999999999998</v>
      </c>
      <c r="Q47" s="15">
        <v>3.3600000000000005E-2</v>
      </c>
      <c r="R47" s="15">
        <v>7.1070000000000002</v>
      </c>
      <c r="S47" s="15">
        <v>0.17230000000000001</v>
      </c>
      <c r="T47" s="15"/>
      <c r="U47" s="15"/>
      <c r="V47" s="15"/>
      <c r="W47" s="15">
        <v>2.0739999999999998</v>
      </c>
      <c r="X47" s="15"/>
      <c r="Y47" s="15"/>
      <c r="Z47" s="15">
        <v>10.394</v>
      </c>
      <c r="AA47" s="15"/>
      <c r="AB47" s="15"/>
      <c r="AC47" s="15"/>
      <c r="AD47" s="24">
        <f t="shared" si="0"/>
        <v>3.3116499999999998</v>
      </c>
      <c r="AE47" s="24">
        <f t="shared" si="1"/>
        <v>1.6E-2</v>
      </c>
      <c r="AF47" s="15">
        <f t="shared" si="2"/>
        <v>3.0880000000000001</v>
      </c>
      <c r="AG47"/>
      <c r="AH47" s="15">
        <f t="shared" si="4"/>
        <v>1.6E-2</v>
      </c>
      <c r="AI47" s="15">
        <f t="shared" si="5"/>
        <v>3.3600000000000005E-2</v>
      </c>
      <c r="AJ47" s="15">
        <f t="shared" si="6"/>
        <v>2.5499999999999998</v>
      </c>
      <c r="AS47" s="16"/>
      <c r="AW47" s="3" t="s">
        <v>288</v>
      </c>
      <c r="AX47" s="3">
        <v>94</v>
      </c>
      <c r="AY47" s="3">
        <v>1.4999999999999999E-2</v>
      </c>
      <c r="AZ47" s="3">
        <v>2.2000000000000001E-3</v>
      </c>
      <c r="BA47" s="3">
        <v>3.0000000000000001E-3</v>
      </c>
      <c r="BB47" s="3">
        <v>0.10050000000000001</v>
      </c>
    </row>
    <row r="48" spans="1:54" ht="12.75" x14ac:dyDescent="0.2">
      <c r="A48" s="16" t="s">
        <v>237</v>
      </c>
      <c r="B48" s="16" t="s">
        <v>210</v>
      </c>
      <c r="C48" s="16">
        <v>91.780888320000003</v>
      </c>
      <c r="D48" s="16" t="s">
        <v>230</v>
      </c>
      <c r="E48" s="17">
        <v>42225.779861111114</v>
      </c>
      <c r="F48" s="15">
        <v>0.36399999999999999</v>
      </c>
      <c r="G48" s="15"/>
      <c r="H48" s="15"/>
      <c r="I48" s="15"/>
      <c r="J48" s="15"/>
      <c r="K48" s="15">
        <v>4.1999999999999996E-4</v>
      </c>
      <c r="L48" s="15">
        <v>57.279000000000003</v>
      </c>
      <c r="M48" s="15"/>
      <c r="N48" s="15"/>
      <c r="O48" s="15">
        <v>1.2999999999999999E-2</v>
      </c>
      <c r="P48" s="15">
        <v>1.2729999999999999</v>
      </c>
      <c r="Q48" s="15">
        <v>1.7500000000000002E-2</v>
      </c>
      <c r="R48" s="15">
        <v>7.117</v>
      </c>
      <c r="S48" s="15">
        <v>0.14430000000000001</v>
      </c>
      <c r="T48" s="15"/>
      <c r="U48" s="15"/>
      <c r="V48" s="15"/>
      <c r="W48" s="15">
        <v>1.68</v>
      </c>
      <c r="X48" s="15"/>
      <c r="Y48" s="15"/>
      <c r="Z48" s="15">
        <v>10.127000000000001</v>
      </c>
      <c r="AA48" s="15"/>
      <c r="AB48" s="15"/>
      <c r="AC48" s="15"/>
      <c r="AD48" s="24">
        <f t="shared" si="0"/>
        <v>1.8122200000000002</v>
      </c>
      <c r="AE48" s="24">
        <f t="shared" si="1"/>
        <v>1.2999999999999999E-2</v>
      </c>
      <c r="AF48" s="15">
        <f t="shared" si="2"/>
        <v>1.637</v>
      </c>
      <c r="AG48"/>
      <c r="AH48" s="15">
        <f t="shared" si="4"/>
        <v>1.2999999999999999E-2</v>
      </c>
      <c r="AI48" s="15">
        <f t="shared" si="5"/>
        <v>1.7500000000000002E-2</v>
      </c>
      <c r="AJ48" s="15">
        <f t="shared" si="6"/>
        <v>1.2729999999999999</v>
      </c>
      <c r="AS48" s="16"/>
      <c r="AW48" s="3" t="s">
        <v>289</v>
      </c>
      <c r="AX48" s="3">
        <v>94</v>
      </c>
      <c r="AY48" s="3">
        <v>1.4999999999999999E-2</v>
      </c>
      <c r="AZ48" s="3">
        <v>3.5999999999999999E-3</v>
      </c>
      <c r="BA48" s="3">
        <v>4.9000000000000007E-3</v>
      </c>
      <c r="BB48" s="3">
        <v>0.1077</v>
      </c>
    </row>
    <row r="49" spans="1:54" ht="12.75" x14ac:dyDescent="0.2">
      <c r="A49" s="16" t="s">
        <v>238</v>
      </c>
      <c r="B49" s="16" t="s">
        <v>210</v>
      </c>
      <c r="C49" s="16">
        <v>91.780888320000003</v>
      </c>
      <c r="D49" s="16" t="s">
        <v>230</v>
      </c>
      <c r="E49" s="17">
        <v>42226.333333333336</v>
      </c>
      <c r="F49" s="15">
        <v>0.23899999999999999</v>
      </c>
      <c r="G49" s="15"/>
      <c r="H49" s="15"/>
      <c r="I49" s="15"/>
      <c r="J49" s="15"/>
      <c r="K49" s="15">
        <v>4.4000000000000002E-4</v>
      </c>
      <c r="L49" s="15">
        <v>55.003999999999998</v>
      </c>
      <c r="M49" s="15"/>
      <c r="N49" s="15"/>
      <c r="O49" s="15">
        <v>1.01E-2</v>
      </c>
      <c r="P49" s="15">
        <v>1.0329999999999999</v>
      </c>
      <c r="Q49" s="15">
        <v>1.44E-2</v>
      </c>
      <c r="R49" s="15">
        <v>8.4640000000000004</v>
      </c>
      <c r="S49" s="15">
        <v>0.15619999999999998</v>
      </c>
      <c r="T49" s="15"/>
      <c r="U49" s="15"/>
      <c r="V49" s="15"/>
      <c r="W49" s="15">
        <v>2.1259999999999999</v>
      </c>
      <c r="X49" s="15"/>
      <c r="Y49" s="15"/>
      <c r="Z49" s="15">
        <v>12.205</v>
      </c>
      <c r="AA49" s="15"/>
      <c r="AB49" s="15"/>
      <c r="AC49" s="15"/>
      <c r="AD49" s="24">
        <f t="shared" si="0"/>
        <v>1.4531399999999999</v>
      </c>
      <c r="AE49" s="24">
        <f t="shared" si="1"/>
        <v>1.01E-2</v>
      </c>
      <c r="AF49" s="15">
        <f t="shared" si="2"/>
        <v>1.2719999999999998</v>
      </c>
      <c r="AG49"/>
      <c r="AH49" s="15">
        <f t="shared" si="4"/>
        <v>1.01E-2</v>
      </c>
      <c r="AI49" s="15">
        <f t="shared" si="5"/>
        <v>1.44E-2</v>
      </c>
      <c r="AJ49" s="15">
        <f t="shared" si="6"/>
        <v>1.0329999999999999</v>
      </c>
      <c r="AS49" s="16"/>
      <c r="AW49" s="3" t="s">
        <v>290</v>
      </c>
      <c r="AX49" s="3">
        <v>94</v>
      </c>
      <c r="AY49" s="3">
        <v>1.4999999999999999E-2</v>
      </c>
      <c r="AZ49" s="3">
        <v>1E-3</v>
      </c>
      <c r="BA49" s="3">
        <v>3.0000000000000001E-3</v>
      </c>
      <c r="BB49" s="3">
        <v>9.6099999999999991E-2</v>
      </c>
    </row>
    <row r="50" spans="1:54" ht="12.75" x14ac:dyDescent="0.2">
      <c r="A50" s="16" t="s">
        <v>239</v>
      </c>
      <c r="B50" s="16" t="s">
        <v>210</v>
      </c>
      <c r="C50" s="16">
        <v>91.780888320000003</v>
      </c>
      <c r="D50" s="16" t="s">
        <v>230</v>
      </c>
      <c r="E50" s="17">
        <v>42226.765277777777</v>
      </c>
      <c r="F50" s="15">
        <v>0.27300000000000002</v>
      </c>
      <c r="G50" s="15"/>
      <c r="H50" s="15"/>
      <c r="I50" s="15"/>
      <c r="J50" s="15"/>
      <c r="K50" s="15">
        <v>4.0000000000000002E-4</v>
      </c>
      <c r="L50" s="15">
        <v>53.293999999999997</v>
      </c>
      <c r="M50" s="15"/>
      <c r="N50" s="15"/>
      <c r="O50" s="15">
        <v>9.4000000000000004E-3</v>
      </c>
      <c r="P50" s="15">
        <v>1.097</v>
      </c>
      <c r="Q50" s="15">
        <v>1.32E-2</v>
      </c>
      <c r="R50" s="15">
        <v>7.359</v>
      </c>
      <c r="S50" s="15">
        <v>0.15569999999999998</v>
      </c>
      <c r="T50" s="15"/>
      <c r="U50" s="15"/>
      <c r="V50" s="15"/>
      <c r="W50" s="15">
        <v>1.863</v>
      </c>
      <c r="X50" s="15"/>
      <c r="Y50" s="15"/>
      <c r="Z50" s="15">
        <v>11.263999999999999</v>
      </c>
      <c r="AA50" s="15"/>
      <c r="AB50" s="15"/>
      <c r="AC50" s="15"/>
      <c r="AD50" s="24">
        <f t="shared" si="0"/>
        <v>1.5487</v>
      </c>
      <c r="AE50" s="24">
        <f t="shared" si="1"/>
        <v>9.4000000000000004E-3</v>
      </c>
      <c r="AF50" s="15">
        <f t="shared" si="2"/>
        <v>1.37</v>
      </c>
      <c r="AG50"/>
      <c r="AH50" s="15">
        <f t="shared" si="4"/>
        <v>9.4000000000000004E-3</v>
      </c>
      <c r="AI50" s="15">
        <f t="shared" si="5"/>
        <v>1.32E-2</v>
      </c>
      <c r="AJ50" s="15">
        <f t="shared" si="6"/>
        <v>1.097</v>
      </c>
      <c r="AS50" s="16"/>
      <c r="AW50" s="3" t="s">
        <v>291</v>
      </c>
      <c r="AX50" s="3">
        <v>94</v>
      </c>
      <c r="AY50" s="3">
        <v>1.4999999999999999E-2</v>
      </c>
      <c r="AZ50" s="3">
        <v>1E-3</v>
      </c>
      <c r="BA50" s="3">
        <v>3.0000000000000001E-3</v>
      </c>
      <c r="BB50" s="3">
        <v>9.3299999999999994E-2</v>
      </c>
    </row>
    <row r="51" spans="1:54" ht="12.75" x14ac:dyDescent="0.2">
      <c r="A51" s="16" t="s">
        <v>50</v>
      </c>
      <c r="B51" s="16" t="s">
        <v>208</v>
      </c>
      <c r="C51" s="16">
        <v>92.376345600000008</v>
      </c>
      <c r="D51" s="16" t="s">
        <v>240</v>
      </c>
      <c r="E51" s="17">
        <v>42224.465277777781</v>
      </c>
      <c r="F51" s="15">
        <v>0.80300000000000005</v>
      </c>
      <c r="G51" s="15">
        <v>2.5000000000000001E-3</v>
      </c>
      <c r="H51" s="15">
        <v>2.5000000000000001E-3</v>
      </c>
      <c r="I51" s="15">
        <v>4.41E-2</v>
      </c>
      <c r="J51" s="15">
        <v>2E-3</v>
      </c>
      <c r="K51" s="15">
        <v>5.0000000000000001E-4</v>
      </c>
      <c r="L51" s="15">
        <v>50.1</v>
      </c>
      <c r="M51" s="15">
        <v>5.0000000000000001E-3</v>
      </c>
      <c r="N51" s="15">
        <v>6.0700000000000001E-4</v>
      </c>
      <c r="O51" s="15">
        <v>1.5800000000000002E-2</v>
      </c>
      <c r="P51" s="15">
        <v>2.92</v>
      </c>
      <c r="Q51" s="15">
        <v>3.7600000000000001E-2</v>
      </c>
      <c r="R51" s="15">
        <v>6.95</v>
      </c>
      <c r="S51" s="15">
        <v>0.186</v>
      </c>
      <c r="T51" s="15">
        <v>5.0000000000000002E-5</v>
      </c>
      <c r="U51" s="15">
        <v>5.0000000000000001E-3</v>
      </c>
      <c r="V51" s="15">
        <v>2.5000000000000001E-3</v>
      </c>
      <c r="W51" s="15">
        <v>1.99</v>
      </c>
      <c r="X51" s="15">
        <v>5.0000000000000001E-3</v>
      </c>
      <c r="Y51" s="15">
        <v>2.5000000000000001E-3</v>
      </c>
      <c r="Z51" s="15">
        <v>9.69</v>
      </c>
      <c r="AA51" s="15">
        <v>2.5000000000000001E-3</v>
      </c>
      <c r="AB51" s="15"/>
      <c r="AC51" s="15">
        <v>0.01</v>
      </c>
      <c r="AD51" s="24">
        <f t="shared" si="0"/>
        <v>4.0471570000000003</v>
      </c>
      <c r="AE51" s="24">
        <f t="shared" si="1"/>
        <v>2.5800000000000003E-2</v>
      </c>
      <c r="AF51" s="15">
        <f t="shared" si="2"/>
        <v>3.7229999999999999</v>
      </c>
      <c r="AG51" s="24">
        <f t="shared" si="3"/>
        <v>0.01</v>
      </c>
      <c r="AH51" s="15">
        <f t="shared" si="4"/>
        <v>1.5800000000000002E-2</v>
      </c>
      <c r="AI51" s="15">
        <f t="shared" si="5"/>
        <v>3.7600000000000001E-2</v>
      </c>
      <c r="AJ51" s="15">
        <f t="shared" si="6"/>
        <v>2.92</v>
      </c>
      <c r="AS51" s="16"/>
      <c r="AW51" s="3" t="s">
        <v>292</v>
      </c>
      <c r="AX51" s="3">
        <v>94</v>
      </c>
      <c r="AY51" s="3">
        <v>1.4999999999999999E-2</v>
      </c>
      <c r="AZ51" s="3">
        <v>2.2000000000000001E-3</v>
      </c>
      <c r="BA51" s="3">
        <v>3.0000000000000001E-3</v>
      </c>
      <c r="BB51" s="3">
        <v>7.5700000000000003E-2</v>
      </c>
    </row>
    <row r="52" spans="1:54" ht="12.75" x14ac:dyDescent="0.2">
      <c r="A52" s="16" t="s">
        <v>51</v>
      </c>
      <c r="B52" s="16" t="s">
        <v>208</v>
      </c>
      <c r="C52" s="16">
        <v>92.376345600000008</v>
      </c>
      <c r="D52" s="16" t="s">
        <v>240</v>
      </c>
      <c r="E52" s="17">
        <v>42225.53125</v>
      </c>
      <c r="F52" s="15">
        <v>0.60299999999999998</v>
      </c>
      <c r="G52" s="15">
        <v>2.5000000000000001E-3</v>
      </c>
      <c r="H52" s="15">
        <v>2.5000000000000001E-3</v>
      </c>
      <c r="I52" s="15">
        <v>4.1799999999999997E-2</v>
      </c>
      <c r="J52" s="15">
        <v>2E-3</v>
      </c>
      <c r="K52" s="15">
        <v>5.0000000000000001E-4</v>
      </c>
      <c r="L52" s="15">
        <v>50.4</v>
      </c>
      <c r="M52" s="15">
        <v>5.0000000000000001E-3</v>
      </c>
      <c r="N52" s="15">
        <v>5.2800000000000004E-4</v>
      </c>
      <c r="O52" s="15">
        <v>1.1699999999999999E-2</v>
      </c>
      <c r="P52" s="15">
        <v>1.81</v>
      </c>
      <c r="Q52" s="15">
        <v>2.23E-2</v>
      </c>
      <c r="R52" s="15">
        <v>7.14</v>
      </c>
      <c r="S52" s="15">
        <v>0.16400000000000001</v>
      </c>
      <c r="T52" s="15">
        <v>5.0000000000000002E-5</v>
      </c>
      <c r="U52" s="15">
        <v>5.0000000000000001E-3</v>
      </c>
      <c r="V52" s="15">
        <v>2.5000000000000001E-3</v>
      </c>
      <c r="W52" s="15">
        <v>1.93</v>
      </c>
      <c r="X52" s="15">
        <v>5.0000000000000001E-3</v>
      </c>
      <c r="Y52" s="15">
        <v>2.5000000000000001E-3</v>
      </c>
      <c r="Z52" s="15">
        <v>9.81</v>
      </c>
      <c r="AA52" s="15">
        <v>1.49E-2</v>
      </c>
      <c r="AB52" s="15"/>
      <c r="AC52" s="15">
        <v>0.01</v>
      </c>
      <c r="AD52" s="24">
        <f t="shared" si="0"/>
        <v>2.7057779999999991</v>
      </c>
      <c r="AE52" s="24">
        <f t="shared" si="1"/>
        <v>2.1699999999999997E-2</v>
      </c>
      <c r="AF52" s="15">
        <f t="shared" si="2"/>
        <v>2.4130000000000003</v>
      </c>
      <c r="AG52" s="24">
        <f t="shared" si="3"/>
        <v>0.01</v>
      </c>
      <c r="AH52" s="15">
        <f t="shared" si="4"/>
        <v>1.1699999999999999E-2</v>
      </c>
      <c r="AI52" s="15">
        <f t="shared" si="5"/>
        <v>2.23E-2</v>
      </c>
      <c r="AJ52" s="15">
        <f t="shared" si="6"/>
        <v>1.81</v>
      </c>
      <c r="AS52" s="16"/>
      <c r="AW52" s="3" t="s">
        <v>293</v>
      </c>
      <c r="AX52" s="3">
        <v>94</v>
      </c>
      <c r="AY52" s="3">
        <v>1.4999999999999999E-2</v>
      </c>
      <c r="AZ52" s="3">
        <v>1E-3</v>
      </c>
      <c r="BA52" s="3">
        <v>3.0000000000000001E-3</v>
      </c>
      <c r="BB52" s="3">
        <v>7.7299999999999994E-2</v>
      </c>
    </row>
    <row r="53" spans="1:54" ht="12.75" x14ac:dyDescent="0.2">
      <c r="A53" s="16" t="s">
        <v>52</v>
      </c>
      <c r="B53" s="16" t="s">
        <v>208</v>
      </c>
      <c r="C53" s="16">
        <v>92.376345600000008</v>
      </c>
      <c r="D53" s="16" t="s">
        <v>240</v>
      </c>
      <c r="E53" s="17">
        <v>42225.583333333336</v>
      </c>
      <c r="F53" s="15">
        <v>0.46899999999999997</v>
      </c>
      <c r="G53" s="15">
        <v>2.5000000000000001E-3</v>
      </c>
      <c r="H53" s="15">
        <v>2.5000000000000001E-3</v>
      </c>
      <c r="I53" s="15">
        <v>4.1200000000000001E-2</v>
      </c>
      <c r="J53" s="15">
        <v>2E-3</v>
      </c>
      <c r="K53" s="15">
        <v>5.0000000000000001E-4</v>
      </c>
      <c r="L53" s="15">
        <v>50.2</v>
      </c>
      <c r="M53" s="15">
        <v>5.0000000000000001E-3</v>
      </c>
      <c r="N53" s="15">
        <v>5.0000000000000001E-4</v>
      </c>
      <c r="O53" s="15">
        <v>9.4199999999999996E-3</v>
      </c>
      <c r="P53" s="15">
        <v>1.42</v>
      </c>
      <c r="Q53" s="15">
        <v>1.7500000000000002E-2</v>
      </c>
      <c r="R53" s="15">
        <v>7.16</v>
      </c>
      <c r="S53" s="15">
        <v>0.16200000000000001</v>
      </c>
      <c r="T53" s="15">
        <v>5.0000000000000002E-5</v>
      </c>
      <c r="U53" s="15">
        <v>5.0000000000000001E-3</v>
      </c>
      <c r="V53" s="15">
        <v>2.5000000000000001E-3</v>
      </c>
      <c r="W53" s="15">
        <v>1.9</v>
      </c>
      <c r="X53" s="15">
        <v>5.0000000000000001E-3</v>
      </c>
      <c r="Y53" s="15">
        <v>2.5000000000000001E-3</v>
      </c>
      <c r="Z53" s="15">
        <v>9.8800000000000008</v>
      </c>
      <c r="AA53" s="15">
        <v>2.5000000000000001E-3</v>
      </c>
      <c r="AB53" s="15"/>
      <c r="AC53" s="15">
        <v>0.01</v>
      </c>
      <c r="AD53" s="24">
        <f t="shared" si="0"/>
        <v>2.1596699999999993</v>
      </c>
      <c r="AE53" s="24">
        <f t="shared" si="1"/>
        <v>1.942E-2</v>
      </c>
      <c r="AF53" s="15">
        <f t="shared" si="2"/>
        <v>1.8889999999999998</v>
      </c>
      <c r="AG53" s="24">
        <f t="shared" si="3"/>
        <v>0.01</v>
      </c>
      <c r="AH53" s="15">
        <f t="shared" si="4"/>
        <v>9.4199999999999996E-3</v>
      </c>
      <c r="AI53" s="15">
        <f t="shared" si="5"/>
        <v>1.7500000000000002E-2</v>
      </c>
      <c r="AJ53" s="15">
        <f t="shared" si="6"/>
        <v>1.42</v>
      </c>
      <c r="AS53" s="16"/>
      <c r="AW53" s="3" t="s">
        <v>294</v>
      </c>
      <c r="AX53" s="3">
        <v>94</v>
      </c>
      <c r="AY53" s="3">
        <v>1.4999999999999999E-2</v>
      </c>
      <c r="AZ53" s="3">
        <v>2.2000000000000001E-3</v>
      </c>
      <c r="BA53" s="3">
        <v>3.0000000000000001E-3</v>
      </c>
      <c r="BB53" s="3">
        <v>7.2800000000000004E-2</v>
      </c>
    </row>
    <row r="54" spans="1:54" ht="12.75" x14ac:dyDescent="0.2">
      <c r="A54" s="16" t="s">
        <v>242</v>
      </c>
      <c r="B54" s="16" t="s">
        <v>210</v>
      </c>
      <c r="C54" s="16">
        <v>93.824755199999998</v>
      </c>
      <c r="D54" s="16" t="s">
        <v>241</v>
      </c>
      <c r="E54" s="17">
        <v>42222.6875</v>
      </c>
      <c r="F54" s="15">
        <v>0.16</v>
      </c>
      <c r="G54" s="15"/>
      <c r="H54" s="15"/>
      <c r="I54" s="15"/>
      <c r="J54" s="15"/>
      <c r="K54" s="15">
        <v>3.3E-4</v>
      </c>
      <c r="L54" s="15">
        <v>51.345999999999997</v>
      </c>
      <c r="M54" s="15"/>
      <c r="N54" s="15"/>
      <c r="O54" s="15">
        <v>3.0000000000000001E-3</v>
      </c>
      <c r="P54" s="15">
        <v>0.28999999999999998</v>
      </c>
      <c r="Q54" s="15">
        <v>3.5999999999999999E-3</v>
      </c>
      <c r="R54" s="15">
        <v>6.9930000000000003</v>
      </c>
      <c r="S54" s="15">
        <v>0.1062</v>
      </c>
      <c r="T54" s="15"/>
      <c r="U54" s="15"/>
      <c r="V54" s="15"/>
      <c r="W54" s="15">
        <v>1.7629999999999999</v>
      </c>
      <c r="X54" s="15"/>
      <c r="Y54" s="15"/>
      <c r="Z54" s="15">
        <v>10.590999999999999</v>
      </c>
      <c r="AA54" s="15"/>
      <c r="AB54" s="15"/>
      <c r="AC54" s="15"/>
      <c r="AD54" s="24">
        <f t="shared" si="0"/>
        <v>0.56313000000000002</v>
      </c>
      <c r="AE54" s="24">
        <f t="shared" si="1"/>
        <v>3.0000000000000001E-3</v>
      </c>
      <c r="AF54" s="15">
        <f t="shared" si="2"/>
        <v>0.44999999999999996</v>
      </c>
      <c r="AG54"/>
      <c r="AH54" s="15">
        <f t="shared" si="4"/>
        <v>3.0000000000000001E-3</v>
      </c>
      <c r="AI54" s="15">
        <f t="shared" si="5"/>
        <v>3.5999999999999999E-3</v>
      </c>
      <c r="AJ54" s="15">
        <f t="shared" si="6"/>
        <v>0.28999999999999998</v>
      </c>
      <c r="AS54" s="16"/>
      <c r="AW54" s="3" t="s">
        <v>295</v>
      </c>
      <c r="AX54" s="3">
        <v>94</v>
      </c>
      <c r="AY54" s="3">
        <v>1.4999999999999999E-2</v>
      </c>
      <c r="AZ54" s="3">
        <v>4.7999999999999996E-3</v>
      </c>
      <c r="BA54" s="3">
        <v>7.4999999999999997E-3</v>
      </c>
      <c r="BB54" s="3">
        <v>0.10959999999999999</v>
      </c>
    </row>
    <row r="55" spans="1:54" ht="12.75" x14ac:dyDescent="0.2">
      <c r="A55" s="16" t="s">
        <v>243</v>
      </c>
      <c r="B55" s="16" t="s">
        <v>210</v>
      </c>
      <c r="C55" s="16">
        <v>93.824755199999998</v>
      </c>
      <c r="D55" s="16" t="s">
        <v>241</v>
      </c>
      <c r="E55" s="17">
        <v>42222.847222222219</v>
      </c>
      <c r="F55" s="15">
        <v>0.123</v>
      </c>
      <c r="G55" s="15"/>
      <c r="H55" s="15"/>
      <c r="I55" s="15"/>
      <c r="J55" s="15"/>
      <c r="K55" s="15">
        <v>3.5E-4</v>
      </c>
      <c r="L55" s="15">
        <v>57.292999999999999</v>
      </c>
      <c r="M55" s="15"/>
      <c r="N55" s="15"/>
      <c r="O55" s="15">
        <v>4.0000000000000001E-3</v>
      </c>
      <c r="P55" s="15">
        <v>0.21099999999999999</v>
      </c>
      <c r="Q55" s="15">
        <v>3.7000000000000002E-3</v>
      </c>
      <c r="R55" s="15">
        <v>11.18</v>
      </c>
      <c r="S55" s="15">
        <v>0.1</v>
      </c>
      <c r="T55" s="15"/>
      <c r="U55" s="15"/>
      <c r="V55" s="15"/>
      <c r="W55" s="15">
        <v>2.1269999999999998</v>
      </c>
      <c r="X55" s="15"/>
      <c r="Y55" s="15"/>
      <c r="Z55" s="15">
        <v>12.096</v>
      </c>
      <c r="AA55" s="15"/>
      <c r="AB55" s="15"/>
      <c r="AC55" s="15"/>
      <c r="AD55" s="24">
        <f t="shared" si="0"/>
        <v>0.44204999999999994</v>
      </c>
      <c r="AE55" s="24">
        <f t="shared" si="1"/>
        <v>4.0000000000000001E-3</v>
      </c>
      <c r="AF55" s="15">
        <f t="shared" si="2"/>
        <v>0.33399999999999996</v>
      </c>
      <c r="AG55"/>
      <c r="AH55" s="15">
        <f t="shared" si="4"/>
        <v>4.0000000000000001E-3</v>
      </c>
      <c r="AI55" s="15">
        <f t="shared" si="5"/>
        <v>3.7000000000000002E-3</v>
      </c>
      <c r="AJ55" s="15">
        <f t="shared" si="6"/>
        <v>0.21099999999999999</v>
      </c>
      <c r="AL55" s="18"/>
      <c r="AM55" s="18"/>
      <c r="AN55" s="18"/>
      <c r="AO55" s="18"/>
      <c r="AP55" s="18"/>
      <c r="AQ55" s="18"/>
      <c r="AS55" s="16"/>
      <c r="AW55" s="3" t="s">
        <v>296</v>
      </c>
      <c r="AX55" s="3">
        <v>94</v>
      </c>
      <c r="AY55" s="3">
        <v>1.4999999999999999E-2</v>
      </c>
      <c r="AZ55" s="3">
        <v>4.2000000000000006E-3</v>
      </c>
      <c r="BA55" s="3">
        <v>6.6E-3</v>
      </c>
      <c r="BB55" s="3">
        <v>0.1028</v>
      </c>
    </row>
    <row r="56" spans="1:54" ht="12.75" x14ac:dyDescent="0.2">
      <c r="A56" s="16" t="s">
        <v>244</v>
      </c>
      <c r="B56" s="16" t="s">
        <v>210</v>
      </c>
      <c r="C56" s="16">
        <v>93.824755199999998</v>
      </c>
      <c r="D56" s="16" t="s">
        <v>241</v>
      </c>
      <c r="E56" s="17">
        <v>42222.927083333336</v>
      </c>
      <c r="F56" s="15">
        <v>1.349</v>
      </c>
      <c r="G56" s="15"/>
      <c r="H56" s="15">
        <v>1.2E-2</v>
      </c>
      <c r="I56" s="15"/>
      <c r="J56" s="15"/>
      <c r="K56" s="15">
        <v>6.7000000000000002E-4</v>
      </c>
      <c r="L56" s="15">
        <v>61.369</v>
      </c>
      <c r="M56" s="15"/>
      <c r="N56" s="15"/>
      <c r="O56" s="15">
        <v>4.8799999999999996E-2</v>
      </c>
      <c r="P56" s="15">
        <v>13.481</v>
      </c>
      <c r="Q56" s="15">
        <v>0.2301</v>
      </c>
      <c r="R56" s="15">
        <v>7.6289999999999996</v>
      </c>
      <c r="S56" s="15">
        <v>0.24440000000000001</v>
      </c>
      <c r="T56" s="15"/>
      <c r="U56" s="15"/>
      <c r="V56" s="15"/>
      <c r="W56" s="15">
        <v>2.0409999999999999</v>
      </c>
      <c r="X56" s="15"/>
      <c r="Y56" s="15"/>
      <c r="Z56" s="15">
        <v>10.704000000000001</v>
      </c>
      <c r="AA56" s="15"/>
      <c r="AB56" s="15"/>
      <c r="AC56" s="15"/>
      <c r="AD56" s="24">
        <f t="shared" si="0"/>
        <v>15.365970000000001</v>
      </c>
      <c r="AE56" s="24">
        <f t="shared" si="1"/>
        <v>4.8799999999999996E-2</v>
      </c>
      <c r="AF56" s="15">
        <f t="shared" si="2"/>
        <v>14.83</v>
      </c>
      <c r="AG56"/>
      <c r="AH56" s="15">
        <f t="shared" si="4"/>
        <v>4.8799999999999996E-2</v>
      </c>
      <c r="AI56" s="15">
        <f t="shared" si="5"/>
        <v>0.2301</v>
      </c>
      <c r="AJ56" s="15">
        <f t="shared" si="6"/>
        <v>13.481</v>
      </c>
      <c r="AL56" s="18"/>
      <c r="AM56" s="18"/>
      <c r="AN56" s="18"/>
      <c r="AO56" s="18"/>
      <c r="AP56" s="18"/>
      <c r="AQ56" s="18"/>
      <c r="AS56" s="16"/>
      <c r="AW56" s="3" t="s">
        <v>297</v>
      </c>
      <c r="AX56" s="3">
        <v>94</v>
      </c>
      <c r="AY56" s="3">
        <v>1.4999999999999999E-2</v>
      </c>
      <c r="AZ56" s="3">
        <v>1E-3</v>
      </c>
      <c r="BA56" s="3">
        <v>3.0000000000000001E-3</v>
      </c>
      <c r="BB56" s="3">
        <v>4.5899999999999996E-2</v>
      </c>
    </row>
    <row r="57" spans="1:54" ht="12.75" x14ac:dyDescent="0.2">
      <c r="A57" s="16" t="s">
        <v>245</v>
      </c>
      <c r="B57" s="16" t="s">
        <v>210</v>
      </c>
      <c r="C57" s="16">
        <v>93.824755199999998</v>
      </c>
      <c r="D57" s="16" t="s">
        <v>241</v>
      </c>
      <c r="E57" s="17">
        <v>42223.041666666664</v>
      </c>
      <c r="F57" s="15">
        <v>26.21</v>
      </c>
      <c r="G57" s="15"/>
      <c r="H57" s="15">
        <v>0.11600000000000001</v>
      </c>
      <c r="I57" s="15"/>
      <c r="J57" s="15"/>
      <c r="K57" s="15">
        <v>5.0999999999999995E-3</v>
      </c>
      <c r="L57" s="15">
        <v>73.195999999999998</v>
      </c>
      <c r="M57" s="15"/>
      <c r="N57" s="15"/>
      <c r="O57" s="15">
        <v>0.65200000000000002</v>
      </c>
      <c r="P57" s="15">
        <v>182</v>
      </c>
      <c r="Q57" s="15">
        <v>1.84</v>
      </c>
      <c r="R57" s="15">
        <v>13.7</v>
      </c>
      <c r="S57" s="15">
        <v>1.91</v>
      </c>
      <c r="T57" s="15"/>
      <c r="U57" s="15"/>
      <c r="V57" s="15"/>
      <c r="W57" s="15">
        <v>7.109</v>
      </c>
      <c r="X57" s="15"/>
      <c r="Y57" s="15"/>
      <c r="Z57" s="15">
        <v>10.106999999999999</v>
      </c>
      <c r="AA57" s="15"/>
      <c r="AB57" s="15"/>
      <c r="AC57" s="15"/>
      <c r="AD57" s="24">
        <f t="shared" si="0"/>
        <v>212.73310000000001</v>
      </c>
      <c r="AE57" s="24">
        <f t="shared" si="1"/>
        <v>0.65200000000000002</v>
      </c>
      <c r="AF57" s="15">
        <f t="shared" si="2"/>
        <v>208.21</v>
      </c>
      <c r="AG57"/>
      <c r="AH57" s="15">
        <f t="shared" si="4"/>
        <v>0.65200000000000002</v>
      </c>
      <c r="AI57" s="15">
        <f t="shared" si="5"/>
        <v>1.84</v>
      </c>
      <c r="AJ57" s="15">
        <f t="shared" si="6"/>
        <v>182</v>
      </c>
      <c r="AL57" s="18"/>
      <c r="AM57" s="18"/>
      <c r="AN57" s="18"/>
      <c r="AO57" s="18"/>
      <c r="AP57" s="18"/>
      <c r="AQ57" s="18"/>
      <c r="AS57" s="16"/>
      <c r="AW57" s="3" t="s">
        <v>298</v>
      </c>
      <c r="AX57" s="3">
        <v>94</v>
      </c>
      <c r="AY57" s="3">
        <v>1.4999999999999999E-2</v>
      </c>
      <c r="AZ57" s="3">
        <v>1E-3</v>
      </c>
      <c r="BA57" s="3">
        <v>3.0000000000000001E-3</v>
      </c>
      <c r="BB57" s="3">
        <v>4.5700000000000005E-2</v>
      </c>
    </row>
    <row r="58" spans="1:54" ht="12.75" x14ac:dyDescent="0.2">
      <c r="A58" s="16" t="s">
        <v>246</v>
      </c>
      <c r="B58" s="16" t="s">
        <v>210</v>
      </c>
      <c r="C58" s="16">
        <v>93.824755199999998</v>
      </c>
      <c r="D58" s="16" t="s">
        <v>241</v>
      </c>
      <c r="E58" s="17">
        <v>42223.208333333336</v>
      </c>
      <c r="F58" s="15">
        <v>6.3730000000000002</v>
      </c>
      <c r="G58" s="15"/>
      <c r="H58" s="15">
        <v>0.04</v>
      </c>
      <c r="I58" s="15"/>
      <c r="J58" s="15"/>
      <c r="K58" s="15">
        <v>1.8E-3</v>
      </c>
      <c r="L58" s="15">
        <v>59.807000000000002</v>
      </c>
      <c r="M58" s="15"/>
      <c r="N58" s="15"/>
      <c r="O58" s="15">
        <v>0.19800000000000001</v>
      </c>
      <c r="P58" s="15">
        <v>50.8</v>
      </c>
      <c r="Q58" s="15">
        <v>0.60299999999999998</v>
      </c>
      <c r="R58" s="15">
        <v>8.82</v>
      </c>
      <c r="S58" s="15">
        <v>0.52200000000000002</v>
      </c>
      <c r="T58" s="15"/>
      <c r="U58" s="15"/>
      <c r="V58" s="15"/>
      <c r="W58" s="15">
        <v>2.4329999999999998</v>
      </c>
      <c r="X58" s="15"/>
      <c r="Y58" s="15"/>
      <c r="Z58" s="15">
        <v>9.9149999999999991</v>
      </c>
      <c r="AA58" s="15"/>
      <c r="AB58" s="15"/>
      <c r="AC58" s="15"/>
      <c r="AD58" s="24">
        <f t="shared" si="0"/>
        <v>58.537799999999997</v>
      </c>
      <c r="AE58" s="24">
        <f t="shared" si="1"/>
        <v>0.19800000000000001</v>
      </c>
      <c r="AF58" s="15">
        <f t="shared" si="2"/>
        <v>57.172999999999995</v>
      </c>
      <c r="AG58"/>
      <c r="AH58" s="15">
        <f t="shared" si="4"/>
        <v>0.19800000000000001</v>
      </c>
      <c r="AI58" s="15">
        <f t="shared" si="5"/>
        <v>0.60299999999999998</v>
      </c>
      <c r="AJ58" s="15">
        <f t="shared" si="6"/>
        <v>50.8</v>
      </c>
      <c r="AL58" s="18"/>
      <c r="AM58" s="18"/>
      <c r="AN58" s="18"/>
      <c r="AO58" s="18"/>
      <c r="AP58" s="18"/>
      <c r="AQ58" s="18"/>
      <c r="AR58" s="18"/>
      <c r="AS58" s="16"/>
      <c r="AW58" s="3" t="s">
        <v>299</v>
      </c>
      <c r="AX58" s="3">
        <v>94</v>
      </c>
      <c r="AY58" s="3">
        <v>1.4999999999999999E-2</v>
      </c>
      <c r="AZ58" s="3">
        <v>1E-3</v>
      </c>
      <c r="BA58" s="3">
        <v>3.0000000000000001E-3</v>
      </c>
      <c r="BB58" s="3">
        <v>9.0299999999999991E-2</v>
      </c>
    </row>
    <row r="59" spans="1:54" ht="12.75" x14ac:dyDescent="0.2">
      <c r="A59" s="16" t="s">
        <v>247</v>
      </c>
      <c r="B59" s="16" t="s">
        <v>210</v>
      </c>
      <c r="C59" s="16">
        <v>93.824755199999998</v>
      </c>
      <c r="D59" s="16" t="s">
        <v>241</v>
      </c>
      <c r="E59" s="17">
        <v>42223.607638888891</v>
      </c>
      <c r="F59" s="15">
        <v>1.1850000000000001</v>
      </c>
      <c r="G59" s="15"/>
      <c r="H59" s="15">
        <v>1.2999999999999999E-2</v>
      </c>
      <c r="I59" s="15"/>
      <c r="J59" s="15"/>
      <c r="K59" s="15">
        <v>6.9999999999999999E-4</v>
      </c>
      <c r="L59" s="15">
        <v>52.643999999999998</v>
      </c>
      <c r="M59" s="15"/>
      <c r="N59" s="15"/>
      <c r="O59" s="15">
        <v>3.9299999999999995E-2</v>
      </c>
      <c r="P59" s="15">
        <v>9.7070000000000007</v>
      </c>
      <c r="Q59" s="15">
        <v>0.10290000000000001</v>
      </c>
      <c r="R59" s="15">
        <v>7.5609999999999999</v>
      </c>
      <c r="S59" s="15">
        <v>0.1797</v>
      </c>
      <c r="T59" s="15"/>
      <c r="U59" s="15"/>
      <c r="V59" s="15"/>
      <c r="W59" s="15">
        <v>1.909</v>
      </c>
      <c r="X59" s="15"/>
      <c r="Y59" s="15"/>
      <c r="Z59" s="15">
        <v>10.09</v>
      </c>
      <c r="AA59" s="15"/>
      <c r="AB59" s="15"/>
      <c r="AC59" s="15"/>
      <c r="AD59" s="24">
        <f t="shared" si="0"/>
        <v>11.227600000000001</v>
      </c>
      <c r="AE59" s="24">
        <f t="shared" si="1"/>
        <v>3.9299999999999995E-2</v>
      </c>
      <c r="AF59" s="15">
        <f t="shared" si="2"/>
        <v>10.892000000000001</v>
      </c>
      <c r="AG59"/>
      <c r="AH59" s="15">
        <f t="shared" si="4"/>
        <v>3.9299999999999995E-2</v>
      </c>
      <c r="AI59" s="15">
        <f t="shared" si="5"/>
        <v>0.10290000000000001</v>
      </c>
      <c r="AJ59" s="15">
        <f t="shared" si="6"/>
        <v>9.7070000000000007</v>
      </c>
      <c r="AL59" s="18"/>
      <c r="AM59" s="18"/>
      <c r="AN59" s="18"/>
      <c r="AO59" s="18"/>
      <c r="AP59" s="18"/>
      <c r="AQ59" s="18"/>
      <c r="AR59" s="18"/>
      <c r="AS59" s="16"/>
      <c r="AW59" s="3" t="s">
        <v>300</v>
      </c>
      <c r="AX59" s="3">
        <v>94</v>
      </c>
      <c r="AY59" s="3">
        <v>1.4999999999999999E-2</v>
      </c>
      <c r="AZ59" s="3">
        <v>2.5999999999999999E-3</v>
      </c>
      <c r="BA59" s="3">
        <v>3.0000000000000001E-3</v>
      </c>
      <c r="BB59" s="3">
        <v>0.12179999999999999</v>
      </c>
    </row>
    <row r="60" spans="1:54" ht="12.75" x14ac:dyDescent="0.2">
      <c r="A60" s="16" t="s">
        <v>248</v>
      </c>
      <c r="B60" s="16" t="s">
        <v>210</v>
      </c>
      <c r="C60" s="16">
        <v>93.824755199999998</v>
      </c>
      <c r="D60" s="16" t="s">
        <v>241</v>
      </c>
      <c r="E60" s="17">
        <v>42223.804166666669</v>
      </c>
      <c r="F60" s="15">
        <v>0.75700000000000001</v>
      </c>
      <c r="G60" s="15"/>
      <c r="H60" s="15"/>
      <c r="I60" s="15"/>
      <c r="J60" s="15"/>
      <c r="K60" s="15">
        <v>5.9999999999999995E-4</v>
      </c>
      <c r="L60" s="15">
        <v>55.771000000000001</v>
      </c>
      <c r="M60" s="15"/>
      <c r="N60" s="15"/>
      <c r="O60" s="15">
        <v>2.63E-2</v>
      </c>
      <c r="P60" s="15">
        <v>4.9880000000000004</v>
      </c>
      <c r="Q60" s="15">
        <v>5.5899999999999998E-2</v>
      </c>
      <c r="R60" s="15">
        <v>8.5169999999999995</v>
      </c>
      <c r="S60" s="15">
        <v>0.18469999999999998</v>
      </c>
      <c r="T60" s="15"/>
      <c r="U60" s="15"/>
      <c r="V60" s="15"/>
      <c r="W60" s="15">
        <v>2.121</v>
      </c>
      <c r="X60" s="15"/>
      <c r="Y60" s="15"/>
      <c r="Z60" s="15">
        <v>11.949</v>
      </c>
      <c r="AA60" s="15"/>
      <c r="AB60" s="15"/>
      <c r="AC60" s="15"/>
      <c r="AD60" s="24">
        <f t="shared" si="0"/>
        <v>6.0125000000000011</v>
      </c>
      <c r="AE60" s="24">
        <f t="shared" si="1"/>
        <v>2.63E-2</v>
      </c>
      <c r="AF60" s="15">
        <f t="shared" si="2"/>
        <v>5.7450000000000001</v>
      </c>
      <c r="AG60"/>
      <c r="AH60" s="15">
        <f t="shared" si="4"/>
        <v>2.63E-2</v>
      </c>
      <c r="AI60" s="15">
        <f t="shared" si="5"/>
        <v>5.5899999999999998E-2</v>
      </c>
      <c r="AJ60" s="15">
        <f t="shared" si="6"/>
        <v>4.9880000000000004</v>
      </c>
      <c r="AK60" s="12">
        <v>6.7999999999999996E-3</v>
      </c>
      <c r="AL60" s="18">
        <f>$AK$60*AD$5</f>
        <v>269.84411532480004</v>
      </c>
      <c r="AM60" s="18">
        <f>$AK$60*H$5</f>
        <v>0.19755291999999999</v>
      </c>
      <c r="AN60" s="18">
        <f>$AK$60*O$5</f>
        <v>0.88094680000000003</v>
      </c>
      <c r="AO60" s="18">
        <f>$AK$60*Q$5</f>
        <v>4.296716</v>
      </c>
      <c r="AP60" s="18">
        <f>$AK$60*V$5</f>
        <v>6.6251039999999997E-3</v>
      </c>
      <c r="AQ60" s="18">
        <f>$AK$60*AC$5</f>
        <v>1.056176</v>
      </c>
      <c r="AR60" s="18">
        <f>$AK$60*P$5</f>
        <v>238.35972000000001</v>
      </c>
      <c r="AS60" s="18">
        <f>$AK$60*F$5</f>
        <v>22.683779999999999</v>
      </c>
      <c r="AT60" s="18">
        <f>$AK$18*AC$5</f>
        <v>18.529675999999998</v>
      </c>
      <c r="AW60" s="3" t="s">
        <v>301</v>
      </c>
      <c r="AX60" s="3">
        <v>94</v>
      </c>
      <c r="AY60" s="3">
        <v>1.4999999999999999E-2</v>
      </c>
      <c r="AZ60" s="3">
        <v>2.5999999999999999E-3</v>
      </c>
      <c r="BA60" s="3">
        <v>3.0000000000000001E-3</v>
      </c>
      <c r="BB60" s="3">
        <v>0.1046</v>
      </c>
    </row>
    <row r="61" spans="1:54" ht="12.75" x14ac:dyDescent="0.2">
      <c r="A61" s="16" t="s">
        <v>249</v>
      </c>
      <c r="B61" s="16" t="s">
        <v>210</v>
      </c>
      <c r="C61" s="16">
        <v>93.824755199999998</v>
      </c>
      <c r="D61" s="16" t="s">
        <v>241</v>
      </c>
      <c r="E61" s="17">
        <v>42224.317361111112</v>
      </c>
      <c r="F61" s="15">
        <v>0.6</v>
      </c>
      <c r="G61" s="15"/>
      <c r="H61" s="15"/>
      <c r="I61" s="15"/>
      <c r="J61" s="15"/>
      <c r="K61" s="15">
        <v>6.7000000000000002E-4</v>
      </c>
      <c r="L61" s="15">
        <v>55.65</v>
      </c>
      <c r="M61" s="15"/>
      <c r="N61" s="15"/>
      <c r="O61" s="15">
        <v>2.12E-2</v>
      </c>
      <c r="P61" s="15">
        <v>3.431</v>
      </c>
      <c r="Q61" s="15">
        <v>4.2999999999999997E-2</v>
      </c>
      <c r="R61" s="15">
        <v>8.3810000000000002</v>
      </c>
      <c r="S61" s="15">
        <v>0.21730000000000002</v>
      </c>
      <c r="T61" s="15"/>
      <c r="U61" s="15"/>
      <c r="V61" s="15"/>
      <c r="W61" s="15">
        <v>2.1269999999999998</v>
      </c>
      <c r="X61" s="15"/>
      <c r="Y61" s="15"/>
      <c r="Z61" s="15">
        <v>11.5</v>
      </c>
      <c r="AA61" s="15"/>
      <c r="AB61" s="15"/>
      <c r="AC61" s="15"/>
      <c r="AD61" s="24">
        <f t="shared" si="0"/>
        <v>4.3131700000000004</v>
      </c>
      <c r="AE61" s="24">
        <f t="shared" si="1"/>
        <v>2.12E-2</v>
      </c>
      <c r="AF61" s="15">
        <f t="shared" si="2"/>
        <v>4.0309999999999997</v>
      </c>
      <c r="AG61"/>
      <c r="AH61" s="15">
        <f t="shared" si="4"/>
        <v>2.12E-2</v>
      </c>
      <c r="AI61" s="15">
        <f t="shared" si="5"/>
        <v>4.2999999999999997E-2</v>
      </c>
      <c r="AJ61" s="15">
        <f t="shared" si="6"/>
        <v>3.431</v>
      </c>
      <c r="AL61" s="18"/>
      <c r="AM61" s="18"/>
      <c r="AN61" s="18"/>
      <c r="AO61" s="18"/>
      <c r="AP61" s="18"/>
      <c r="AQ61" s="18"/>
      <c r="AR61" s="18"/>
      <c r="AS61" s="16"/>
      <c r="AW61" s="3" t="s">
        <v>302</v>
      </c>
      <c r="AX61" s="3">
        <v>94</v>
      </c>
      <c r="AY61" s="3">
        <v>1.4999999999999999E-2</v>
      </c>
      <c r="AZ61" s="3">
        <v>1E-3</v>
      </c>
      <c r="BA61" s="3">
        <v>3.0000000000000001E-3</v>
      </c>
      <c r="BB61" s="3">
        <v>9.2099999999999987E-2</v>
      </c>
    </row>
    <row r="62" spans="1:54" ht="12.75" x14ac:dyDescent="0.2">
      <c r="A62" s="16" t="s">
        <v>250</v>
      </c>
      <c r="B62" s="16" t="s">
        <v>210</v>
      </c>
      <c r="C62" s="16">
        <v>93.824755199999998</v>
      </c>
      <c r="D62" s="16" t="s">
        <v>241</v>
      </c>
      <c r="E62" s="17">
        <v>42224.822916666664</v>
      </c>
      <c r="F62" s="15">
        <v>0.627</v>
      </c>
      <c r="G62" s="15"/>
      <c r="H62" s="15"/>
      <c r="I62" s="15"/>
      <c r="J62" s="15"/>
      <c r="K62" s="15">
        <v>5.8E-4</v>
      </c>
      <c r="L62" s="15">
        <v>51.027000000000001</v>
      </c>
      <c r="M62" s="15"/>
      <c r="N62" s="15"/>
      <c r="O62" s="15">
        <v>3.3500000000000002E-2</v>
      </c>
      <c r="P62" s="15">
        <v>3.2850000000000001</v>
      </c>
      <c r="Q62" s="15">
        <v>3.9600000000000003E-2</v>
      </c>
      <c r="R62" s="15">
        <v>7.3760000000000003</v>
      </c>
      <c r="S62" s="15">
        <v>0.18330000000000002</v>
      </c>
      <c r="T62" s="15"/>
      <c r="U62" s="15"/>
      <c r="V62" s="15"/>
      <c r="W62" s="15">
        <v>1.758</v>
      </c>
      <c r="X62" s="15"/>
      <c r="Y62" s="15"/>
      <c r="Z62" s="15">
        <v>8.9290000000000003</v>
      </c>
      <c r="AA62" s="15"/>
      <c r="AB62" s="15"/>
      <c r="AC62" s="15"/>
      <c r="AD62" s="24">
        <f t="shared" si="0"/>
        <v>4.1689800000000004</v>
      </c>
      <c r="AE62" s="24">
        <f t="shared" si="1"/>
        <v>3.3500000000000002E-2</v>
      </c>
      <c r="AF62" s="15">
        <f t="shared" si="2"/>
        <v>3.9119999999999999</v>
      </c>
      <c r="AG62"/>
      <c r="AH62" s="15">
        <f t="shared" si="4"/>
        <v>3.3500000000000002E-2</v>
      </c>
      <c r="AI62" s="15">
        <f t="shared" si="5"/>
        <v>3.9600000000000003E-2</v>
      </c>
      <c r="AJ62" s="15">
        <f t="shared" si="6"/>
        <v>3.2850000000000001</v>
      </c>
      <c r="AS62" s="16"/>
      <c r="AW62" s="3" t="s">
        <v>303</v>
      </c>
      <c r="AX62" s="3">
        <v>94</v>
      </c>
      <c r="AY62" s="3">
        <v>1.4999999999999999E-2</v>
      </c>
      <c r="AZ62" s="3">
        <v>1E-3</v>
      </c>
      <c r="BA62" s="3">
        <v>3.0000000000000001E-3</v>
      </c>
      <c r="BB62" s="3">
        <v>8.4000000000000005E-2</v>
      </c>
    </row>
    <row r="63" spans="1:54" ht="12.75" x14ac:dyDescent="0.2">
      <c r="A63" s="16" t="s">
        <v>251</v>
      </c>
      <c r="B63" s="16" t="s">
        <v>210</v>
      </c>
      <c r="C63" s="16">
        <v>93.824755199999998</v>
      </c>
      <c r="D63" s="16" t="s">
        <v>241</v>
      </c>
      <c r="E63" s="17">
        <v>42225.334027777775</v>
      </c>
      <c r="F63" s="15">
        <v>0.59799999999999998</v>
      </c>
      <c r="G63" s="15"/>
      <c r="H63" s="15"/>
      <c r="I63" s="15"/>
      <c r="J63" s="15"/>
      <c r="K63" s="15">
        <v>5.9999999999999995E-4</v>
      </c>
      <c r="L63" s="15">
        <v>54.055</v>
      </c>
      <c r="M63" s="15"/>
      <c r="N63" s="15"/>
      <c r="O63" s="15">
        <v>2.1700000000000001E-2</v>
      </c>
      <c r="P63" s="15">
        <v>2.5379999999999998</v>
      </c>
      <c r="Q63" s="15">
        <v>2.9600000000000001E-2</v>
      </c>
      <c r="R63" s="15">
        <v>8.0289999999999999</v>
      </c>
      <c r="S63" s="15">
        <v>0.22019999999999998</v>
      </c>
      <c r="T63" s="15"/>
      <c r="U63" s="15"/>
      <c r="V63" s="15"/>
      <c r="W63" s="15">
        <v>1.9419999999999999</v>
      </c>
      <c r="X63" s="15"/>
      <c r="Y63" s="15"/>
      <c r="Z63" s="15">
        <v>10.317</v>
      </c>
      <c r="AA63" s="15"/>
      <c r="AB63" s="15"/>
      <c r="AC63" s="15"/>
      <c r="AD63" s="24">
        <f t="shared" si="0"/>
        <v>3.4080999999999997</v>
      </c>
      <c r="AE63" s="24">
        <f t="shared" si="1"/>
        <v>2.1700000000000001E-2</v>
      </c>
      <c r="AF63" s="15">
        <f t="shared" si="2"/>
        <v>3.1359999999999997</v>
      </c>
      <c r="AG63"/>
      <c r="AH63" s="15">
        <f t="shared" si="4"/>
        <v>2.1700000000000001E-2</v>
      </c>
      <c r="AI63" s="15">
        <f t="shared" si="5"/>
        <v>2.9600000000000001E-2</v>
      </c>
      <c r="AJ63" s="15">
        <f t="shared" si="6"/>
        <v>2.5379999999999998</v>
      </c>
      <c r="AS63" s="16"/>
      <c r="AW63" s="3" t="s">
        <v>304</v>
      </c>
      <c r="AX63" s="3">
        <v>94</v>
      </c>
      <c r="AY63" s="3">
        <v>1.4999999999999999E-2</v>
      </c>
      <c r="AZ63" s="3">
        <v>2.1000000000000003E-3</v>
      </c>
      <c r="BA63" s="3">
        <v>3.0000000000000001E-3</v>
      </c>
      <c r="BB63" s="3">
        <v>0.1067</v>
      </c>
    </row>
    <row r="64" spans="1:54" ht="12.75" x14ac:dyDescent="0.2">
      <c r="A64" s="16" t="s">
        <v>252</v>
      </c>
      <c r="B64" s="16" t="s">
        <v>210</v>
      </c>
      <c r="C64" s="16">
        <v>93.824755199999998</v>
      </c>
      <c r="D64" s="16" t="s">
        <v>241</v>
      </c>
      <c r="E64" s="17">
        <v>42225.801388888889</v>
      </c>
      <c r="F64" s="15">
        <v>0.27100000000000002</v>
      </c>
      <c r="G64" s="15"/>
      <c r="H64" s="15"/>
      <c r="I64" s="15"/>
      <c r="J64" s="15"/>
      <c r="K64" s="15">
        <v>4.6000000000000001E-4</v>
      </c>
      <c r="L64" s="15">
        <v>54.064</v>
      </c>
      <c r="M64" s="15"/>
      <c r="N64" s="15"/>
      <c r="O64" s="15">
        <v>1.1900000000000001E-2</v>
      </c>
      <c r="P64" s="15">
        <v>1.1639999999999999</v>
      </c>
      <c r="Q64" s="15">
        <v>1.5599999999999999E-2</v>
      </c>
      <c r="R64" s="15">
        <v>8.3680000000000003</v>
      </c>
      <c r="S64" s="15">
        <v>0.15659999999999999</v>
      </c>
      <c r="T64" s="15"/>
      <c r="U64" s="15"/>
      <c r="V64" s="15"/>
      <c r="W64" s="15">
        <v>2.0699999999999998</v>
      </c>
      <c r="X64" s="15"/>
      <c r="Y64" s="15"/>
      <c r="Z64" s="15">
        <v>11.526</v>
      </c>
      <c r="AA64" s="15"/>
      <c r="AB64" s="15"/>
      <c r="AC64" s="15"/>
      <c r="AD64" s="24">
        <f t="shared" si="0"/>
        <v>1.6195600000000001</v>
      </c>
      <c r="AE64" s="24">
        <f t="shared" si="1"/>
        <v>1.1900000000000001E-2</v>
      </c>
      <c r="AF64" s="15">
        <f t="shared" si="2"/>
        <v>1.4350000000000001</v>
      </c>
      <c r="AG64"/>
      <c r="AH64" s="15">
        <f t="shared" si="4"/>
        <v>1.1900000000000001E-2</v>
      </c>
      <c r="AI64" s="15">
        <f t="shared" si="5"/>
        <v>1.5599999999999999E-2</v>
      </c>
      <c r="AJ64" s="15">
        <f t="shared" si="6"/>
        <v>1.1639999999999999</v>
      </c>
      <c r="AS64" s="16"/>
      <c r="AW64" s="3" t="s">
        <v>305</v>
      </c>
      <c r="AX64" s="3">
        <v>94</v>
      </c>
      <c r="AY64" s="3">
        <v>1.4999999999999999E-2</v>
      </c>
      <c r="AZ64" s="3">
        <v>1.8E-3</v>
      </c>
      <c r="BA64" s="3">
        <v>3.0000000000000001E-3</v>
      </c>
      <c r="BB64" s="3">
        <v>9.4500000000000001E-2</v>
      </c>
    </row>
    <row r="65" spans="1:54" ht="12.75" x14ac:dyDescent="0.2">
      <c r="A65" s="16" t="s">
        <v>253</v>
      </c>
      <c r="B65" s="16" t="s">
        <v>210</v>
      </c>
      <c r="C65" s="16">
        <v>93.824755199999998</v>
      </c>
      <c r="D65" s="16" t="s">
        <v>241</v>
      </c>
      <c r="E65" s="17">
        <v>42226.356249999997</v>
      </c>
      <c r="F65" s="15">
        <v>0.21099999999999999</v>
      </c>
      <c r="G65" s="15"/>
      <c r="H65" s="15"/>
      <c r="I65" s="15"/>
      <c r="J65" s="15"/>
      <c r="K65" s="15">
        <v>3.8000000000000002E-4</v>
      </c>
      <c r="L65" s="15">
        <v>55.353000000000002</v>
      </c>
      <c r="M65" s="15"/>
      <c r="N65" s="15"/>
      <c r="O65" s="15">
        <v>9.6999999999999986E-3</v>
      </c>
      <c r="P65" s="15">
        <v>0.91200000000000003</v>
      </c>
      <c r="Q65" s="15">
        <v>1.2800000000000001E-2</v>
      </c>
      <c r="R65" s="15">
        <v>8.5079999999999991</v>
      </c>
      <c r="S65" s="15">
        <v>0.1439</v>
      </c>
      <c r="T65" s="15"/>
      <c r="U65" s="15"/>
      <c r="V65" s="15"/>
      <c r="W65" s="15">
        <v>2.1309999999999998</v>
      </c>
      <c r="X65" s="15"/>
      <c r="Y65" s="15"/>
      <c r="Z65" s="15">
        <v>11.827999999999999</v>
      </c>
      <c r="AA65" s="15"/>
      <c r="AB65" s="15"/>
      <c r="AC65" s="15"/>
      <c r="AD65" s="24">
        <f t="shared" si="0"/>
        <v>1.2897799999999999</v>
      </c>
      <c r="AE65" s="24">
        <f t="shared" si="1"/>
        <v>9.6999999999999986E-3</v>
      </c>
      <c r="AF65" s="15">
        <f t="shared" si="2"/>
        <v>1.123</v>
      </c>
      <c r="AG65"/>
      <c r="AH65" s="15">
        <f t="shared" si="4"/>
        <v>9.6999999999999986E-3</v>
      </c>
      <c r="AI65" s="15">
        <f t="shared" si="5"/>
        <v>1.2800000000000001E-2</v>
      </c>
      <c r="AJ65" s="15">
        <f t="shared" si="6"/>
        <v>0.91200000000000003</v>
      </c>
      <c r="AS65" s="16"/>
      <c r="AW65" s="3" t="s">
        <v>306</v>
      </c>
      <c r="AX65" s="3">
        <v>94</v>
      </c>
      <c r="AY65" s="3">
        <v>1.4999999999999999E-2</v>
      </c>
      <c r="AZ65" s="3">
        <v>2.2000000000000001E-3</v>
      </c>
      <c r="BA65" s="3">
        <v>3.0000000000000001E-3</v>
      </c>
      <c r="BB65" s="3">
        <v>9.9400000000000002E-2</v>
      </c>
    </row>
    <row r="66" spans="1:54" ht="12.75" x14ac:dyDescent="0.2">
      <c r="A66" s="16" t="s">
        <v>254</v>
      </c>
      <c r="B66" s="16" t="s">
        <v>210</v>
      </c>
      <c r="C66" s="16">
        <v>93.824755199999998</v>
      </c>
      <c r="D66" s="16" t="s">
        <v>241</v>
      </c>
      <c r="E66" s="17">
        <v>42226.789583333331</v>
      </c>
      <c r="F66" s="15">
        <v>0.20399999999999999</v>
      </c>
      <c r="G66" s="15"/>
      <c r="H66" s="15"/>
      <c r="I66" s="15"/>
      <c r="J66" s="15"/>
      <c r="K66" s="15">
        <v>4.6999999999999999E-4</v>
      </c>
      <c r="L66" s="15">
        <v>57.036000000000001</v>
      </c>
      <c r="M66" s="15"/>
      <c r="N66" s="15"/>
      <c r="O66" s="15">
        <v>8.6999999999999994E-3</v>
      </c>
      <c r="P66" s="15">
        <v>0.81200000000000006</v>
      </c>
      <c r="Q66" s="15">
        <v>1.0999999999999999E-2</v>
      </c>
      <c r="R66" s="15">
        <v>8.7940000000000005</v>
      </c>
      <c r="S66" s="15">
        <v>0.14749999999999999</v>
      </c>
      <c r="T66" s="15"/>
      <c r="U66" s="15"/>
      <c r="V66" s="15"/>
      <c r="W66" s="15">
        <v>2.2029999999999998</v>
      </c>
      <c r="X66" s="15"/>
      <c r="Y66" s="15"/>
      <c r="Z66" s="15">
        <v>12.689</v>
      </c>
      <c r="AA66" s="15"/>
      <c r="AB66" s="15"/>
      <c r="AC66" s="15"/>
      <c r="AD66" s="24">
        <f t="shared" si="0"/>
        <v>1.18367</v>
      </c>
      <c r="AE66" s="24">
        <f t="shared" si="1"/>
        <v>8.6999999999999994E-3</v>
      </c>
      <c r="AF66" s="15">
        <f t="shared" si="2"/>
        <v>1.016</v>
      </c>
      <c r="AG66"/>
      <c r="AH66" s="15">
        <f t="shared" si="4"/>
        <v>8.6999999999999994E-3</v>
      </c>
      <c r="AI66" s="15">
        <f t="shared" si="5"/>
        <v>1.0999999999999999E-2</v>
      </c>
      <c r="AJ66" s="15">
        <f t="shared" si="6"/>
        <v>0.81200000000000006</v>
      </c>
      <c r="AS66" s="16"/>
      <c r="AW66" s="3" t="s">
        <v>307</v>
      </c>
      <c r="AX66" s="3">
        <v>94</v>
      </c>
      <c r="AY66" s="3">
        <v>1.4999999999999999E-2</v>
      </c>
      <c r="AZ66" s="3">
        <v>2.7000000000000001E-3</v>
      </c>
      <c r="BA66" s="3">
        <v>3.0000000000000001E-3</v>
      </c>
      <c r="BB66" s="3">
        <v>8.4099999999999994E-2</v>
      </c>
    </row>
    <row r="67" spans="1:54" ht="12.75" x14ac:dyDescent="0.2">
      <c r="A67" s="16" t="s">
        <v>53</v>
      </c>
      <c r="B67" s="16" t="s">
        <v>208</v>
      </c>
      <c r="C67" s="16">
        <v>94.24318464000001</v>
      </c>
      <c r="D67" s="16" t="s">
        <v>255</v>
      </c>
      <c r="E67" s="17">
        <v>42222.836805555555</v>
      </c>
      <c r="F67" s="15">
        <v>0.122</v>
      </c>
      <c r="G67" s="15">
        <v>2.5000000000000001E-3</v>
      </c>
      <c r="H67" s="15">
        <v>2.5000000000000001E-3</v>
      </c>
      <c r="I67" s="15">
        <v>4.3400000000000001E-2</v>
      </c>
      <c r="J67" s="15">
        <v>2E-3</v>
      </c>
      <c r="K67" s="15">
        <v>5.0000000000000001E-4</v>
      </c>
      <c r="L67" s="15">
        <v>53.1</v>
      </c>
      <c r="M67" s="15">
        <v>5.0000000000000001E-3</v>
      </c>
      <c r="N67" s="15">
        <v>5.0000000000000001E-4</v>
      </c>
      <c r="O67" s="15">
        <v>2.5299999999999997E-3</v>
      </c>
      <c r="P67" s="15">
        <v>0.152</v>
      </c>
      <c r="Q67" s="15">
        <v>1.49E-3</v>
      </c>
      <c r="R67" s="15">
        <v>7.21</v>
      </c>
      <c r="S67" s="15">
        <v>9.01E-2</v>
      </c>
      <c r="T67" s="15">
        <v>5.0000000000000002E-5</v>
      </c>
      <c r="U67" s="15">
        <v>5.0000000000000001E-3</v>
      </c>
      <c r="V67" s="15">
        <v>2.5000000000000001E-3</v>
      </c>
      <c r="W67" s="15">
        <v>1.92</v>
      </c>
      <c r="X67" s="15">
        <v>5.0000000000000001E-3</v>
      </c>
      <c r="Y67" s="15">
        <v>2.5000000000000001E-3</v>
      </c>
      <c r="Z67" s="15">
        <v>10.6</v>
      </c>
      <c r="AA67" s="15">
        <v>2.5000000000000001E-3</v>
      </c>
      <c r="AB67" s="15"/>
      <c r="AC67" s="15">
        <v>0.01</v>
      </c>
      <c r="AD67" s="24">
        <f t="shared" si="0"/>
        <v>0.45207000000000003</v>
      </c>
      <c r="AE67" s="24">
        <f t="shared" si="1"/>
        <v>1.2529999999999999E-2</v>
      </c>
      <c r="AF67" s="15">
        <f t="shared" si="2"/>
        <v>0.27400000000000002</v>
      </c>
      <c r="AG67" s="24">
        <f t="shared" si="3"/>
        <v>0.01</v>
      </c>
      <c r="AH67" s="15">
        <f t="shared" si="4"/>
        <v>2.5299999999999997E-3</v>
      </c>
      <c r="AI67" s="15">
        <f t="shared" si="5"/>
        <v>1.49E-3</v>
      </c>
      <c r="AJ67" s="15">
        <f t="shared" si="6"/>
        <v>0.152</v>
      </c>
      <c r="AS67" s="16"/>
      <c r="AW67" s="3" t="s">
        <v>308</v>
      </c>
      <c r="AX67" s="3">
        <v>94</v>
      </c>
      <c r="AY67" s="3">
        <v>1.4999999999999999E-2</v>
      </c>
      <c r="AZ67" s="3">
        <v>3.2000000000000002E-3</v>
      </c>
      <c r="BA67" s="3">
        <v>3.0000000000000001E-3</v>
      </c>
      <c r="BB67" s="3">
        <v>0.11459999999999999</v>
      </c>
    </row>
    <row r="68" spans="1:54" ht="12.75" x14ac:dyDescent="0.2">
      <c r="A68" s="16" t="s">
        <v>54</v>
      </c>
      <c r="B68" s="16" t="s">
        <v>208</v>
      </c>
      <c r="C68" s="16">
        <v>94.24318464000001</v>
      </c>
      <c r="D68" s="16" t="s">
        <v>255</v>
      </c>
      <c r="E68" s="17">
        <v>42222.880555555559</v>
      </c>
      <c r="F68" s="15">
        <v>0.11899999999999999</v>
      </c>
      <c r="G68" s="15">
        <v>2.5000000000000001E-3</v>
      </c>
      <c r="H68" s="15">
        <v>2.5000000000000001E-3</v>
      </c>
      <c r="I68" s="15">
        <v>4.5100000000000001E-2</v>
      </c>
      <c r="J68" s="15">
        <v>2E-3</v>
      </c>
      <c r="K68" s="15">
        <v>5.0000000000000001E-4</v>
      </c>
      <c r="L68" s="15">
        <v>52.9</v>
      </c>
      <c r="M68" s="15">
        <v>5.0000000000000001E-3</v>
      </c>
      <c r="N68" s="15">
        <v>5.0000000000000001E-4</v>
      </c>
      <c r="O68" s="15">
        <v>2.5699999999999998E-3</v>
      </c>
      <c r="P68" s="15">
        <v>0.16300000000000001</v>
      </c>
      <c r="Q68" s="15">
        <v>1.41E-3</v>
      </c>
      <c r="R68" s="15">
        <v>7.17</v>
      </c>
      <c r="S68" s="15">
        <v>9.240000000000001E-2</v>
      </c>
      <c r="T68" s="15">
        <v>5.0000000000000002E-5</v>
      </c>
      <c r="U68" s="15">
        <v>5.0000000000000001E-3</v>
      </c>
      <c r="V68" s="15">
        <v>2.5000000000000001E-3</v>
      </c>
      <c r="W68" s="15">
        <v>1.91</v>
      </c>
      <c r="X68" s="15">
        <v>5.0000000000000001E-3</v>
      </c>
      <c r="Y68" s="15">
        <v>2.5000000000000001E-3</v>
      </c>
      <c r="Z68" s="15">
        <v>10.5</v>
      </c>
      <c r="AA68" s="15">
        <v>2.5000000000000001E-3</v>
      </c>
      <c r="AB68" s="15"/>
      <c r="AC68" s="15">
        <v>0.01</v>
      </c>
      <c r="AD68" s="24">
        <f t="shared" si="0"/>
        <v>0.46403000000000011</v>
      </c>
      <c r="AE68" s="24">
        <f t="shared" si="1"/>
        <v>1.257E-2</v>
      </c>
      <c r="AF68" s="15">
        <f t="shared" si="2"/>
        <v>0.28200000000000003</v>
      </c>
      <c r="AG68" s="24">
        <f t="shared" si="3"/>
        <v>0.01</v>
      </c>
      <c r="AH68" s="15">
        <f t="shared" si="4"/>
        <v>2.5699999999999998E-3</v>
      </c>
      <c r="AI68" s="15">
        <f t="shared" si="5"/>
        <v>1.41E-3</v>
      </c>
      <c r="AJ68" s="15">
        <f t="shared" si="6"/>
        <v>0.16300000000000001</v>
      </c>
      <c r="AS68" s="16"/>
      <c r="AW68" s="3" t="s">
        <v>309</v>
      </c>
      <c r="AX68" s="3">
        <v>94</v>
      </c>
      <c r="AY68" s="3">
        <v>1.4999999999999999E-2</v>
      </c>
      <c r="AZ68" s="3">
        <v>2.1000000000000003E-3</v>
      </c>
      <c r="BA68" s="3">
        <v>3.0000000000000001E-3</v>
      </c>
      <c r="BB68" s="3">
        <v>9.2099999999999987E-2</v>
      </c>
    </row>
    <row r="69" spans="1:54" ht="12.75" x14ac:dyDescent="0.2">
      <c r="A69" s="16" t="s">
        <v>55</v>
      </c>
      <c r="B69" s="16" t="s">
        <v>208</v>
      </c>
      <c r="C69" s="16">
        <v>94.24318464000001</v>
      </c>
      <c r="D69" s="16" t="s">
        <v>255</v>
      </c>
      <c r="E69" s="17">
        <v>42222.916666666664</v>
      </c>
      <c r="F69" s="15">
        <v>0.22700000000000001</v>
      </c>
      <c r="G69" s="15">
        <v>2.5000000000000001E-3</v>
      </c>
      <c r="H69" s="15">
        <v>2.5000000000000001E-3</v>
      </c>
      <c r="I69" s="15">
        <v>4.5999999999999999E-2</v>
      </c>
      <c r="J69" s="15">
        <v>2E-3</v>
      </c>
      <c r="K69" s="15">
        <v>5.0000000000000001E-4</v>
      </c>
      <c r="L69" s="15">
        <v>54.1</v>
      </c>
      <c r="M69" s="15">
        <v>5.0000000000000001E-3</v>
      </c>
      <c r="N69" s="15">
        <v>5.0000000000000001E-4</v>
      </c>
      <c r="O69" s="15">
        <v>3.65E-3</v>
      </c>
      <c r="P69" s="15">
        <v>0.67</v>
      </c>
      <c r="Q69" s="15">
        <v>1.01E-2</v>
      </c>
      <c r="R69" s="15">
        <v>7.31</v>
      </c>
      <c r="S69" s="15">
        <v>0.108</v>
      </c>
      <c r="T69" s="15">
        <v>5.0000000000000002E-5</v>
      </c>
      <c r="U69" s="15">
        <v>5.0000000000000001E-3</v>
      </c>
      <c r="V69" s="15">
        <v>2.5000000000000001E-3</v>
      </c>
      <c r="W69" s="15">
        <v>1.97</v>
      </c>
      <c r="X69" s="15">
        <v>5.0000000000000001E-3</v>
      </c>
      <c r="Y69" s="15">
        <v>2.5000000000000001E-3</v>
      </c>
      <c r="Z69" s="15">
        <v>10.6</v>
      </c>
      <c r="AA69" s="15">
        <v>2.5000000000000001E-3</v>
      </c>
      <c r="AB69" s="15"/>
      <c r="AC69" s="15">
        <v>0.01</v>
      </c>
      <c r="AD69" s="24">
        <f t="shared" ref="AD69:AD127" si="7">SUM(F69:K69,M69:Q69,S69:V69,X69:Y69,AA69:AC69)</f>
        <v>1.1052999999999999</v>
      </c>
      <c r="AE69" s="24">
        <f t="shared" ref="AE69:AE127" si="8">(AC69+O69)</f>
        <v>1.3650000000000001E-2</v>
      </c>
      <c r="AF69" s="15">
        <f t="shared" ref="AF69:AF127" si="9">(F69+P69)</f>
        <v>0.89700000000000002</v>
      </c>
      <c r="AG69" s="24">
        <f t="shared" ref="AG69:AG127" si="10">AC69</f>
        <v>0.01</v>
      </c>
      <c r="AH69" s="15">
        <f t="shared" ref="AH69:AH127" si="11">O69</f>
        <v>3.65E-3</v>
      </c>
      <c r="AI69" s="15">
        <f t="shared" ref="AI69:AI127" si="12">Q69</f>
        <v>1.01E-2</v>
      </c>
      <c r="AJ69" s="15">
        <f t="shared" ref="AJ69:AJ127" si="13">P69</f>
        <v>0.67</v>
      </c>
      <c r="AS69" s="16"/>
      <c r="AW69" s="3" t="s">
        <v>310</v>
      </c>
      <c r="AX69" s="3">
        <v>94</v>
      </c>
      <c r="AY69" s="3">
        <v>1.4999999999999999E-2</v>
      </c>
      <c r="AZ69" s="3">
        <v>1E-3</v>
      </c>
      <c r="BA69" s="3">
        <v>3.0000000000000001E-3</v>
      </c>
      <c r="BB69" s="3">
        <v>9.64E-2</v>
      </c>
    </row>
    <row r="70" spans="1:54" ht="12.75" x14ac:dyDescent="0.2">
      <c r="A70" s="16" t="s">
        <v>56</v>
      </c>
      <c r="B70" s="16" t="s">
        <v>208</v>
      </c>
      <c r="C70" s="16">
        <v>94.24318464000001</v>
      </c>
      <c r="D70" s="16" t="s">
        <v>255</v>
      </c>
      <c r="E70" s="17">
        <v>42222.958333333336</v>
      </c>
      <c r="F70" s="15">
        <v>5.53</v>
      </c>
      <c r="G70" s="15">
        <v>3.0699999999999998E-3</v>
      </c>
      <c r="H70" s="15">
        <v>1.47E-2</v>
      </c>
      <c r="I70" s="15">
        <v>9.2499999999999999E-2</v>
      </c>
      <c r="J70" s="15">
        <v>2E-3</v>
      </c>
      <c r="K70" s="15">
        <v>6.0300000000000002E-4</v>
      </c>
      <c r="L70" s="15">
        <v>57.3</v>
      </c>
      <c r="M70" s="15">
        <v>5.0000000000000001E-3</v>
      </c>
      <c r="N70" s="15">
        <v>1.0500000000000002E-3</v>
      </c>
      <c r="O70" s="15">
        <v>6.9500000000000006E-2</v>
      </c>
      <c r="P70" s="15">
        <v>23.2</v>
      </c>
      <c r="Q70" s="15">
        <v>0.47</v>
      </c>
      <c r="R70" s="15">
        <v>8.25</v>
      </c>
      <c r="S70" s="15">
        <v>0.34100000000000003</v>
      </c>
      <c r="T70" s="15">
        <v>8.7999999999999998E-5</v>
      </c>
      <c r="U70" s="15">
        <v>5.1399999999999996E-3</v>
      </c>
      <c r="V70" s="15">
        <v>2.5000000000000001E-3</v>
      </c>
      <c r="W70" s="15">
        <v>4.1500000000000004</v>
      </c>
      <c r="X70" s="15">
        <v>5.0000000000000001E-3</v>
      </c>
      <c r="Y70" s="15">
        <v>3.0600000000000002E-3</v>
      </c>
      <c r="Z70" s="15">
        <v>10.6</v>
      </c>
      <c r="AA70" s="15">
        <v>2.5000000000000001E-3</v>
      </c>
      <c r="AB70" s="15"/>
      <c r="AC70" s="15">
        <v>1.46E-2</v>
      </c>
      <c r="AD70" s="24">
        <f t="shared" si="7"/>
        <v>29.762311000000008</v>
      </c>
      <c r="AE70" s="24">
        <f t="shared" si="8"/>
        <v>8.4100000000000008E-2</v>
      </c>
      <c r="AF70" s="15">
        <f t="shared" si="9"/>
        <v>28.73</v>
      </c>
      <c r="AG70" s="24">
        <f t="shared" si="10"/>
        <v>1.46E-2</v>
      </c>
      <c r="AH70" s="15">
        <f t="shared" si="11"/>
        <v>6.9500000000000006E-2</v>
      </c>
      <c r="AI70" s="15">
        <f t="shared" si="12"/>
        <v>0.47</v>
      </c>
      <c r="AJ70" s="15">
        <f t="shared" si="13"/>
        <v>23.2</v>
      </c>
      <c r="AS70" s="16"/>
      <c r="AW70" s="3" t="s">
        <v>311</v>
      </c>
      <c r="AX70" s="3">
        <v>94</v>
      </c>
      <c r="AY70" s="3">
        <v>1.4999999999999999E-2</v>
      </c>
      <c r="AZ70" s="3">
        <v>3.0999999999999999E-3</v>
      </c>
      <c r="BA70" s="3">
        <v>3.0000000000000001E-3</v>
      </c>
      <c r="BB70" s="3">
        <v>0.1095</v>
      </c>
    </row>
    <row r="71" spans="1:54" ht="12.75" x14ac:dyDescent="0.2">
      <c r="A71" s="16" t="s">
        <v>57</v>
      </c>
      <c r="B71" s="16" t="s">
        <v>208</v>
      </c>
      <c r="C71" s="16">
        <v>94.24318464000001</v>
      </c>
      <c r="D71" s="16" t="s">
        <v>255</v>
      </c>
      <c r="E71" s="17">
        <v>42223</v>
      </c>
      <c r="F71" s="15">
        <v>9.2100000000000009</v>
      </c>
      <c r="G71" s="15">
        <v>1.09E-2</v>
      </c>
      <c r="H71" s="15">
        <v>7.22E-2</v>
      </c>
      <c r="I71" s="15">
        <v>0.20799999999999999</v>
      </c>
      <c r="J71" s="15">
        <v>2E-3</v>
      </c>
      <c r="K71" s="15">
        <v>2.3500000000000001E-3</v>
      </c>
      <c r="L71" s="15">
        <v>65.3</v>
      </c>
      <c r="M71" s="15">
        <v>6.7599999999999995E-3</v>
      </c>
      <c r="N71" s="15">
        <v>3.7000000000000002E-3</v>
      </c>
      <c r="O71" s="15">
        <v>0.27800000000000002</v>
      </c>
      <c r="P71" s="15">
        <v>93.5</v>
      </c>
      <c r="Q71" s="15">
        <v>2</v>
      </c>
      <c r="R71" s="15">
        <v>10.4</v>
      </c>
      <c r="S71" s="15">
        <v>0.998</v>
      </c>
      <c r="T71" s="15">
        <v>1.4899999999999999E-4</v>
      </c>
      <c r="U71" s="15">
        <v>2.0199999999999999E-2</v>
      </c>
      <c r="V71" s="15">
        <v>2.5000000000000001E-3</v>
      </c>
      <c r="W71" s="15">
        <v>4.74</v>
      </c>
      <c r="X71" s="15">
        <v>6.9100000000000003E-3</v>
      </c>
      <c r="Y71" s="15">
        <v>1.3599999999999999E-2</v>
      </c>
      <c r="Z71" s="15">
        <v>10.9</v>
      </c>
      <c r="AA71" s="15">
        <v>1.1599999999999999E-2</v>
      </c>
      <c r="AB71" s="15"/>
      <c r="AC71" s="15">
        <v>5.2200000000000003E-2</v>
      </c>
      <c r="AD71" s="24">
        <f t="shared" si="7"/>
        <v>106.399069</v>
      </c>
      <c r="AE71" s="24">
        <f t="shared" si="8"/>
        <v>0.33020000000000005</v>
      </c>
      <c r="AF71" s="15">
        <f t="shared" si="9"/>
        <v>102.71000000000001</v>
      </c>
      <c r="AG71" s="24">
        <f t="shared" si="10"/>
        <v>5.2200000000000003E-2</v>
      </c>
      <c r="AH71" s="15">
        <f t="shared" si="11"/>
        <v>0.27800000000000002</v>
      </c>
      <c r="AI71" s="15">
        <f t="shared" si="12"/>
        <v>2</v>
      </c>
      <c r="AJ71" s="15">
        <f t="shared" si="13"/>
        <v>93.5</v>
      </c>
      <c r="AS71" s="16"/>
      <c r="AW71" s="3" t="s">
        <v>312</v>
      </c>
      <c r="AX71" s="3">
        <v>94</v>
      </c>
      <c r="AY71" s="3">
        <v>1.4999999999999999E-2</v>
      </c>
      <c r="AZ71" s="3">
        <v>1E-3</v>
      </c>
      <c r="BA71" s="3">
        <v>3.0000000000000001E-3</v>
      </c>
      <c r="BB71" s="3">
        <v>7.8799999999999995E-2</v>
      </c>
    </row>
    <row r="72" spans="1:54" ht="12.75" x14ac:dyDescent="0.2">
      <c r="A72" s="16" t="s">
        <v>58</v>
      </c>
      <c r="B72" s="16" t="s">
        <v>208</v>
      </c>
      <c r="C72" s="16">
        <v>94.24318464000001</v>
      </c>
      <c r="D72" s="16" t="s">
        <v>255</v>
      </c>
      <c r="E72" s="17">
        <v>42223.020833333336</v>
      </c>
      <c r="F72" s="15">
        <v>12.3</v>
      </c>
      <c r="G72" s="15">
        <v>1.03E-2</v>
      </c>
      <c r="H72" s="15">
        <v>8.7499999999999994E-2</v>
      </c>
      <c r="I72" s="15">
        <v>0.20699999999999999</v>
      </c>
      <c r="J72" s="15">
        <v>2E-3</v>
      </c>
      <c r="K72" s="15">
        <v>2.8500000000000001E-3</v>
      </c>
      <c r="L72" s="15">
        <v>66.599999999999994</v>
      </c>
      <c r="M72" s="15">
        <v>7.8499999999999993E-3</v>
      </c>
      <c r="N72" s="15">
        <v>5.1200000000000004E-3</v>
      </c>
      <c r="O72" s="15">
        <v>0.39500000000000002</v>
      </c>
      <c r="P72" s="15">
        <v>121</v>
      </c>
      <c r="Q72" s="15">
        <v>2.62</v>
      </c>
      <c r="R72" s="15">
        <v>11.1</v>
      </c>
      <c r="S72" s="15">
        <v>1.33</v>
      </c>
      <c r="T72" s="15">
        <v>2.5500000000000002E-4</v>
      </c>
      <c r="U72" s="15">
        <v>2.58E-2</v>
      </c>
      <c r="V72" s="15">
        <v>2.5000000000000001E-3</v>
      </c>
      <c r="W72" s="15">
        <v>5.41</v>
      </c>
      <c r="X72" s="15">
        <v>6.6699999999999997E-3</v>
      </c>
      <c r="Y72" s="15">
        <v>1.6300000000000002E-2</v>
      </c>
      <c r="Z72" s="15">
        <v>10.6</v>
      </c>
      <c r="AA72" s="15">
        <v>2.5000000000000001E-3</v>
      </c>
      <c r="AB72" s="15"/>
      <c r="AC72" s="15">
        <v>6.08E-2</v>
      </c>
      <c r="AD72" s="24">
        <f t="shared" si="7"/>
        <v>138.08244500000004</v>
      </c>
      <c r="AE72" s="24">
        <f t="shared" si="8"/>
        <v>0.45580000000000004</v>
      </c>
      <c r="AF72" s="15">
        <f t="shared" si="9"/>
        <v>133.30000000000001</v>
      </c>
      <c r="AG72" s="24">
        <f t="shared" si="10"/>
        <v>6.08E-2</v>
      </c>
      <c r="AH72" s="15">
        <f t="shared" si="11"/>
        <v>0.39500000000000002</v>
      </c>
      <c r="AI72" s="15">
        <f t="shared" si="12"/>
        <v>2.62</v>
      </c>
      <c r="AJ72" s="15">
        <f t="shared" si="13"/>
        <v>121</v>
      </c>
      <c r="AS72" s="16"/>
      <c r="AW72" s="3" t="s">
        <v>313</v>
      </c>
      <c r="AX72" s="3">
        <v>94</v>
      </c>
      <c r="AY72" s="3">
        <v>1.4999999999999999E-2</v>
      </c>
      <c r="AZ72" s="3">
        <v>1E-3</v>
      </c>
      <c r="BA72" s="3">
        <v>3.0000000000000001E-3</v>
      </c>
      <c r="BB72" s="3">
        <v>0.1162</v>
      </c>
    </row>
    <row r="73" spans="1:54" ht="12.75" x14ac:dyDescent="0.2">
      <c r="A73" s="16" t="s">
        <v>59</v>
      </c>
      <c r="B73" s="16" t="s">
        <v>208</v>
      </c>
      <c r="C73" s="16">
        <v>94.24318464000001</v>
      </c>
      <c r="D73" s="16" t="s">
        <v>255</v>
      </c>
      <c r="E73" s="17">
        <v>42223.416666666664</v>
      </c>
      <c r="F73" s="15">
        <v>3</v>
      </c>
      <c r="G73" s="15">
        <v>2.5000000000000001E-3</v>
      </c>
      <c r="H73" s="15">
        <v>1.26E-2</v>
      </c>
      <c r="I73" s="15">
        <v>6.0700000000000004E-2</v>
      </c>
      <c r="J73" s="15">
        <v>2E-3</v>
      </c>
      <c r="K73" s="15">
        <v>1.1200000000000001E-3</v>
      </c>
      <c r="L73" s="15">
        <v>53.5</v>
      </c>
      <c r="M73" s="15">
        <v>5.0000000000000001E-3</v>
      </c>
      <c r="N73" s="15">
        <v>8.6799999999999996E-4</v>
      </c>
      <c r="O73" s="15">
        <v>5.7000000000000002E-2</v>
      </c>
      <c r="P73" s="15">
        <v>14.3</v>
      </c>
      <c r="Q73" s="15">
        <v>0.192</v>
      </c>
      <c r="R73" s="15">
        <v>7.59</v>
      </c>
      <c r="S73" s="15">
        <v>0.245</v>
      </c>
      <c r="T73" s="15">
        <v>5.0000000000000002E-5</v>
      </c>
      <c r="U73" s="15">
        <v>5.0000000000000001E-3</v>
      </c>
      <c r="V73" s="15">
        <v>2.5000000000000001E-3</v>
      </c>
      <c r="W73" s="15">
        <v>2.76</v>
      </c>
      <c r="X73" s="15">
        <v>5.0000000000000001E-3</v>
      </c>
      <c r="Y73" s="15">
        <v>2.5000000000000001E-3</v>
      </c>
      <c r="Z73" s="15">
        <v>10.1</v>
      </c>
      <c r="AA73" s="15">
        <v>2.5000000000000001E-3</v>
      </c>
      <c r="AB73" s="15"/>
      <c r="AC73" s="15">
        <v>0.01</v>
      </c>
      <c r="AD73" s="24">
        <f t="shared" si="7"/>
        <v>17.906338000000005</v>
      </c>
      <c r="AE73" s="24">
        <f t="shared" si="8"/>
        <v>6.7000000000000004E-2</v>
      </c>
      <c r="AF73" s="15">
        <f t="shared" si="9"/>
        <v>17.3</v>
      </c>
      <c r="AG73" s="24">
        <f t="shared" si="10"/>
        <v>0.01</v>
      </c>
      <c r="AH73" s="15">
        <f t="shared" si="11"/>
        <v>5.7000000000000002E-2</v>
      </c>
      <c r="AI73" s="15">
        <f t="shared" si="12"/>
        <v>0.192</v>
      </c>
      <c r="AJ73" s="15">
        <f t="shared" si="13"/>
        <v>14.3</v>
      </c>
      <c r="AS73" s="16"/>
      <c r="AW73" s="3" t="s">
        <v>314</v>
      </c>
      <c r="AX73" s="3">
        <v>94</v>
      </c>
      <c r="AY73" s="3">
        <v>1.4999999999999999E-2</v>
      </c>
      <c r="AZ73" s="3">
        <v>1E-3</v>
      </c>
      <c r="BA73" s="3">
        <v>3.0000000000000001E-3</v>
      </c>
      <c r="BB73" s="3">
        <v>9.64E-2</v>
      </c>
    </row>
    <row r="74" spans="1:54" ht="12.75" x14ac:dyDescent="0.2">
      <c r="A74" s="16" t="s">
        <v>60</v>
      </c>
      <c r="B74" s="16" t="s">
        <v>208</v>
      </c>
      <c r="C74" s="16">
        <v>94.24318464000001</v>
      </c>
      <c r="D74" s="16" t="s">
        <v>255</v>
      </c>
      <c r="E74" s="17">
        <v>42225.166666666664</v>
      </c>
      <c r="F74" s="15">
        <v>0.1</v>
      </c>
      <c r="G74" s="15">
        <v>4.0000000000000002E-4</v>
      </c>
      <c r="H74" s="15">
        <v>3.6999999999999999E-4</v>
      </c>
      <c r="I74" s="15">
        <v>4.3999999999999997E-2</v>
      </c>
      <c r="J74" s="15">
        <v>1.4999999999999999E-4</v>
      </c>
      <c r="K74" s="15">
        <v>5.0000000000000002E-5</v>
      </c>
      <c r="L74" s="15">
        <v>57</v>
      </c>
      <c r="M74" s="15">
        <v>1E-3</v>
      </c>
      <c r="N74" s="15">
        <v>1.7999999999999998E-4</v>
      </c>
      <c r="O74" s="15">
        <v>3.3999999999999998E-3</v>
      </c>
      <c r="P74" s="15">
        <v>0.25</v>
      </c>
      <c r="Q74" s="15">
        <v>3.5999999999999999E-3</v>
      </c>
      <c r="R74" s="15">
        <v>7.2</v>
      </c>
      <c r="S74" s="15">
        <v>5.3999999999999999E-2</v>
      </c>
      <c r="T74" s="15">
        <v>8.0000000000000007E-5</v>
      </c>
      <c r="U74" s="15">
        <v>7.0999999999999991E-4</v>
      </c>
      <c r="V74" s="15">
        <v>9.3999999999999997E-4</v>
      </c>
      <c r="W74" s="15">
        <v>1.9</v>
      </c>
      <c r="X74" s="15">
        <v>2E-3</v>
      </c>
      <c r="Y74" s="15">
        <v>1E-4</v>
      </c>
      <c r="Z74" s="15">
        <v>10</v>
      </c>
      <c r="AA74" s="15">
        <v>1E-4</v>
      </c>
      <c r="AB74" s="15"/>
      <c r="AC74" s="15">
        <v>2.9999999999999997E-4</v>
      </c>
      <c r="AD74" s="24">
        <f t="shared" si="7"/>
        <v>0.46138000000000001</v>
      </c>
      <c r="AE74" s="24">
        <f t="shared" si="8"/>
        <v>3.6999999999999997E-3</v>
      </c>
      <c r="AF74" s="15">
        <f t="shared" si="9"/>
        <v>0.35</v>
      </c>
      <c r="AG74" s="24">
        <f t="shared" si="10"/>
        <v>2.9999999999999997E-4</v>
      </c>
      <c r="AH74" s="15">
        <f t="shared" si="11"/>
        <v>3.3999999999999998E-3</v>
      </c>
      <c r="AI74" s="15">
        <f t="shared" si="12"/>
        <v>3.5999999999999999E-3</v>
      </c>
      <c r="AJ74" s="15">
        <f t="shared" si="13"/>
        <v>0.25</v>
      </c>
      <c r="AS74" s="16"/>
      <c r="AW74" s="3" t="s">
        <v>315</v>
      </c>
      <c r="AX74" s="3">
        <v>94</v>
      </c>
      <c r="AY74" s="3">
        <v>1.4999999999999999E-2</v>
      </c>
      <c r="AZ74" s="3">
        <v>2.5000000000000001E-3</v>
      </c>
      <c r="BA74" s="3">
        <v>3.0000000000000001E-3</v>
      </c>
      <c r="BB74" s="3">
        <v>8.9900000000000008E-2</v>
      </c>
    </row>
    <row r="75" spans="1:54" ht="12.75" x14ac:dyDescent="0.2">
      <c r="A75" s="16" t="s">
        <v>61</v>
      </c>
      <c r="B75" s="16" t="s">
        <v>208</v>
      </c>
      <c r="C75" s="16">
        <v>94.24318464000001</v>
      </c>
      <c r="D75" s="16" t="s">
        <v>255</v>
      </c>
      <c r="E75" s="17">
        <v>42225.5</v>
      </c>
      <c r="F75" s="15">
        <v>0.27</v>
      </c>
      <c r="G75" s="15">
        <v>4.0000000000000002E-4</v>
      </c>
      <c r="H75" s="15">
        <v>6.4000000000000005E-4</v>
      </c>
      <c r="I75" s="15">
        <v>4.2999999999999997E-2</v>
      </c>
      <c r="J75" s="15">
        <v>1.4999999999999999E-4</v>
      </c>
      <c r="K75" s="15">
        <v>1.3000000000000002E-4</v>
      </c>
      <c r="L75" s="15">
        <v>56</v>
      </c>
      <c r="M75" s="15">
        <v>1E-3</v>
      </c>
      <c r="N75" s="15">
        <v>3.3E-4</v>
      </c>
      <c r="O75" s="15">
        <v>6.4000000000000003E-3</v>
      </c>
      <c r="P75" s="15">
        <v>0.8</v>
      </c>
      <c r="Q75" s="15">
        <v>1.0999999999999999E-2</v>
      </c>
      <c r="R75" s="15">
        <v>7.3</v>
      </c>
      <c r="S75" s="15">
        <v>9.2999999999999999E-2</v>
      </c>
      <c r="T75" s="15">
        <v>8.0000000000000007E-5</v>
      </c>
      <c r="U75" s="15">
        <v>8.1999999999999998E-4</v>
      </c>
      <c r="V75" s="15">
        <v>1.1000000000000001E-3</v>
      </c>
      <c r="W75" s="15">
        <v>2</v>
      </c>
      <c r="X75" s="15">
        <v>2E-3</v>
      </c>
      <c r="Y75" s="15">
        <v>1E-4</v>
      </c>
      <c r="Z75" s="15">
        <v>10</v>
      </c>
      <c r="AA75" s="15">
        <v>1E-4</v>
      </c>
      <c r="AB75" s="15"/>
      <c r="AC75" s="15">
        <v>4.0000000000000002E-4</v>
      </c>
      <c r="AD75" s="24">
        <f t="shared" si="7"/>
        <v>1.23065</v>
      </c>
      <c r="AE75" s="24">
        <f t="shared" si="8"/>
        <v>6.8000000000000005E-3</v>
      </c>
      <c r="AF75" s="15">
        <f t="shared" si="9"/>
        <v>1.07</v>
      </c>
      <c r="AG75" s="24">
        <f t="shared" si="10"/>
        <v>4.0000000000000002E-4</v>
      </c>
      <c r="AH75" s="15">
        <f t="shared" si="11"/>
        <v>6.4000000000000003E-3</v>
      </c>
      <c r="AI75" s="15">
        <f t="shared" si="12"/>
        <v>1.0999999999999999E-2</v>
      </c>
      <c r="AJ75" s="15">
        <f t="shared" si="13"/>
        <v>0.8</v>
      </c>
      <c r="AS75" s="16"/>
      <c r="AW75" s="3" t="s">
        <v>316</v>
      </c>
      <c r="AX75" s="3">
        <v>94</v>
      </c>
      <c r="AY75" s="3">
        <v>1.4999999999999999E-2</v>
      </c>
      <c r="AZ75" s="3">
        <v>1E-3</v>
      </c>
      <c r="BA75" s="3">
        <v>3.0000000000000001E-3</v>
      </c>
      <c r="BB75" s="3">
        <v>7.2400000000000006E-2</v>
      </c>
    </row>
    <row r="76" spans="1:54" ht="12.75" x14ac:dyDescent="0.2">
      <c r="A76" s="16" t="s">
        <v>62</v>
      </c>
      <c r="B76" s="16" t="s">
        <v>208</v>
      </c>
      <c r="C76" s="16">
        <v>94.24318464000001</v>
      </c>
      <c r="D76" s="16" t="s">
        <v>255</v>
      </c>
      <c r="E76" s="17">
        <v>42225.666666666664</v>
      </c>
      <c r="F76" s="15">
        <v>9.7000000000000003E-2</v>
      </c>
      <c r="G76" s="15">
        <v>4.0000000000000002E-4</v>
      </c>
      <c r="H76" s="15">
        <v>3.6999999999999999E-4</v>
      </c>
      <c r="I76" s="15">
        <v>4.4999999999999998E-2</v>
      </c>
      <c r="J76" s="15">
        <v>1.4999999999999999E-4</v>
      </c>
      <c r="K76" s="15">
        <v>4.2999999999999995E-5</v>
      </c>
      <c r="L76" s="15">
        <v>58</v>
      </c>
      <c r="M76" s="15">
        <v>1E-3</v>
      </c>
      <c r="N76" s="15">
        <v>2.6000000000000003E-4</v>
      </c>
      <c r="O76" s="15">
        <v>3.5999999999999999E-3</v>
      </c>
      <c r="P76" s="15">
        <v>0.2</v>
      </c>
      <c r="Q76" s="15">
        <v>2.8999999999999998E-3</v>
      </c>
      <c r="R76" s="15">
        <v>7.5</v>
      </c>
      <c r="S76" s="15">
        <v>9.4E-2</v>
      </c>
      <c r="T76" s="15">
        <v>8.0000000000000007E-5</v>
      </c>
      <c r="U76" s="15">
        <v>7.5000000000000002E-4</v>
      </c>
      <c r="V76" s="15">
        <v>1.1999999999999999E-3</v>
      </c>
      <c r="W76" s="15">
        <v>2.1</v>
      </c>
      <c r="X76" s="15">
        <v>5.8E-4</v>
      </c>
      <c r="Y76" s="15">
        <v>1E-4</v>
      </c>
      <c r="Z76" s="15">
        <v>11</v>
      </c>
      <c r="AA76" s="15">
        <v>1E-4</v>
      </c>
      <c r="AB76" s="15"/>
      <c r="AC76" s="15">
        <v>2.9999999999999997E-4</v>
      </c>
      <c r="AD76" s="24">
        <f t="shared" si="7"/>
        <v>0.44783299999999998</v>
      </c>
      <c r="AE76" s="24">
        <f t="shared" si="8"/>
        <v>3.8999999999999998E-3</v>
      </c>
      <c r="AF76" s="15">
        <f t="shared" si="9"/>
        <v>0.29700000000000004</v>
      </c>
      <c r="AG76" s="24">
        <f t="shared" si="10"/>
        <v>2.9999999999999997E-4</v>
      </c>
      <c r="AH76" s="15">
        <f t="shared" si="11"/>
        <v>3.5999999999999999E-3</v>
      </c>
      <c r="AI76" s="15">
        <f t="shared" si="12"/>
        <v>2.8999999999999998E-3</v>
      </c>
      <c r="AJ76" s="15">
        <f t="shared" si="13"/>
        <v>0.2</v>
      </c>
      <c r="AL76" s="18"/>
      <c r="AM76" s="18"/>
      <c r="AN76" s="18"/>
      <c r="AO76" s="18"/>
      <c r="AP76" s="18"/>
      <c r="AQ76" s="18"/>
      <c r="AR76" s="18"/>
      <c r="AS76" s="16"/>
      <c r="AW76" s="3" t="s">
        <v>317</v>
      </c>
      <c r="AX76" s="3">
        <v>94</v>
      </c>
      <c r="AY76" s="3">
        <v>1.4999999999999999E-2</v>
      </c>
      <c r="AZ76" s="3">
        <v>2.3E-3</v>
      </c>
      <c r="BA76" s="3">
        <v>3.0000000000000001E-3</v>
      </c>
      <c r="BB76" s="3">
        <v>0.1176</v>
      </c>
    </row>
    <row r="77" spans="1:54" ht="12.75" x14ac:dyDescent="0.2">
      <c r="A77" s="16" t="s">
        <v>63</v>
      </c>
      <c r="B77" s="16" t="s">
        <v>208</v>
      </c>
      <c r="C77" s="16">
        <v>94.24318464000001</v>
      </c>
      <c r="D77" s="16" t="s">
        <v>255</v>
      </c>
      <c r="E77" s="17">
        <v>42225.673611111109</v>
      </c>
      <c r="F77" s="15">
        <v>0.11</v>
      </c>
      <c r="G77" s="15">
        <v>4.0000000000000002E-4</v>
      </c>
      <c r="H77" s="15">
        <v>3.6999999999999999E-4</v>
      </c>
      <c r="I77" s="15">
        <v>4.1000000000000002E-2</v>
      </c>
      <c r="J77" s="15">
        <v>1.4999999999999999E-4</v>
      </c>
      <c r="K77" s="15">
        <v>5.9999999999999995E-5</v>
      </c>
      <c r="L77" s="15">
        <v>55</v>
      </c>
      <c r="M77" s="15">
        <v>1E-3</v>
      </c>
      <c r="N77" s="15">
        <v>2.7E-4</v>
      </c>
      <c r="O77" s="15">
        <v>3.0999999999999999E-3</v>
      </c>
      <c r="P77" s="15">
        <v>0.21</v>
      </c>
      <c r="Q77" s="15">
        <v>2.8999999999999998E-3</v>
      </c>
      <c r="R77" s="15">
        <v>7.2</v>
      </c>
      <c r="S77" s="15">
        <v>0.1</v>
      </c>
      <c r="T77" s="15">
        <v>8.0000000000000007E-5</v>
      </c>
      <c r="U77" s="15">
        <v>7.6000000000000004E-4</v>
      </c>
      <c r="V77" s="15">
        <v>1.5E-3</v>
      </c>
      <c r="W77" s="15">
        <v>2</v>
      </c>
      <c r="X77" s="15">
        <v>2E-3</v>
      </c>
      <c r="Y77" s="15">
        <v>1E-4</v>
      </c>
      <c r="Z77" s="15">
        <v>11</v>
      </c>
      <c r="AA77" s="15">
        <v>1E-4</v>
      </c>
      <c r="AB77" s="15"/>
      <c r="AC77" s="15">
        <v>2.9999999999999997E-4</v>
      </c>
      <c r="AD77" s="24">
        <f t="shared" si="7"/>
        <v>0.47408999999999996</v>
      </c>
      <c r="AE77" s="24">
        <f t="shared" si="8"/>
        <v>3.3999999999999998E-3</v>
      </c>
      <c r="AF77" s="15">
        <f t="shared" si="9"/>
        <v>0.32</v>
      </c>
      <c r="AG77" s="24">
        <f t="shared" si="10"/>
        <v>2.9999999999999997E-4</v>
      </c>
      <c r="AH77" s="15">
        <f t="shared" si="11"/>
        <v>3.0999999999999999E-3</v>
      </c>
      <c r="AI77" s="15">
        <f t="shared" si="12"/>
        <v>2.8999999999999998E-3</v>
      </c>
      <c r="AJ77" s="15">
        <f t="shared" si="13"/>
        <v>0.21</v>
      </c>
      <c r="AR77" s="18"/>
      <c r="AS77" s="16"/>
      <c r="AW77" s="3" t="s">
        <v>318</v>
      </c>
      <c r="AX77" s="3">
        <v>94</v>
      </c>
      <c r="AY77" s="3">
        <v>1.4999999999999999E-2</v>
      </c>
      <c r="AZ77" s="3">
        <v>1E-3</v>
      </c>
      <c r="BA77" s="3">
        <v>3.0000000000000001E-3</v>
      </c>
      <c r="BB77" s="3">
        <v>7.9899999999999999E-2</v>
      </c>
    </row>
    <row r="78" spans="1:54" ht="12.75" x14ac:dyDescent="0.2">
      <c r="A78" s="16" t="s">
        <v>64</v>
      </c>
      <c r="B78" s="16" t="s">
        <v>208</v>
      </c>
      <c r="C78" s="16">
        <v>94.24318464000001</v>
      </c>
      <c r="D78" s="16" t="s">
        <v>255</v>
      </c>
      <c r="E78" s="17">
        <v>42225.680555555555</v>
      </c>
      <c r="F78" s="15" t="e">
        <v>#VALUE!</v>
      </c>
      <c r="G78" s="15">
        <v>4.0000000000000002E-4</v>
      </c>
      <c r="H78" s="15">
        <v>3.6999999999999999E-4</v>
      </c>
      <c r="I78" s="15">
        <v>1.4000000000000001E-4</v>
      </c>
      <c r="J78" s="15">
        <v>1.4999999999999999E-4</v>
      </c>
      <c r="K78" s="15">
        <v>4.2999999999999995E-5</v>
      </c>
      <c r="L78" s="15">
        <v>2.5000000000000001E-2</v>
      </c>
      <c r="M78" s="15">
        <v>1E-3</v>
      </c>
      <c r="N78" s="15">
        <v>1.1999999999999999E-4</v>
      </c>
      <c r="O78" s="15">
        <v>8.8000000000000003E-4</v>
      </c>
      <c r="P78" s="15">
        <v>1.7000000000000001E-2</v>
      </c>
      <c r="Q78" s="15">
        <v>5.9999999999999995E-5</v>
      </c>
      <c r="R78" s="15">
        <v>3.3000000000000002E-2</v>
      </c>
      <c r="S78" s="15">
        <v>1.1999999999999999E-3</v>
      </c>
      <c r="T78" s="15">
        <v>8.0000000000000007E-5</v>
      </c>
      <c r="U78" s="15">
        <v>4.4999999999999999E-4</v>
      </c>
      <c r="V78" s="15">
        <v>4.7999999999999996E-4</v>
      </c>
      <c r="W78" s="15">
        <v>1.7000000000000001E-2</v>
      </c>
      <c r="X78" s="15">
        <v>5.8E-4</v>
      </c>
      <c r="Y78" s="15">
        <v>1E-4</v>
      </c>
      <c r="Z78" s="15">
        <v>1.4</v>
      </c>
      <c r="AA78" s="15">
        <v>1E-4</v>
      </c>
      <c r="AB78" s="15"/>
      <c r="AC78" s="15">
        <v>2.9999999999999997E-4</v>
      </c>
      <c r="AD78" s="24"/>
      <c r="AE78" s="24">
        <f t="shared" si="8"/>
        <v>1.1800000000000001E-3</v>
      </c>
      <c r="AG78" s="24">
        <f t="shared" si="10"/>
        <v>2.9999999999999997E-4</v>
      </c>
      <c r="AH78" s="15">
        <f t="shared" si="11"/>
        <v>8.8000000000000003E-4</v>
      </c>
      <c r="AI78" s="15">
        <f t="shared" si="12"/>
        <v>5.9999999999999995E-5</v>
      </c>
      <c r="AJ78" s="15">
        <f t="shared" si="13"/>
        <v>1.7000000000000001E-2</v>
      </c>
      <c r="AS78" s="16"/>
      <c r="AW78" s="3" t="s">
        <v>319</v>
      </c>
      <c r="AX78" s="3">
        <v>94</v>
      </c>
      <c r="AY78" s="3">
        <v>1.4999999999999999E-2</v>
      </c>
      <c r="AZ78" s="3">
        <v>3.5000000000000001E-3</v>
      </c>
      <c r="BA78" s="3">
        <v>3.0000000000000001E-3</v>
      </c>
      <c r="BB78" s="3">
        <v>0.1168</v>
      </c>
    </row>
    <row r="79" spans="1:54" ht="12.75" x14ac:dyDescent="0.2">
      <c r="A79" s="16" t="s">
        <v>65</v>
      </c>
      <c r="B79" s="16" t="s">
        <v>208</v>
      </c>
      <c r="C79" s="16">
        <v>94.24318464000001</v>
      </c>
      <c r="D79" s="16" t="s">
        <v>255</v>
      </c>
      <c r="E79" s="17">
        <v>42225.833333333336</v>
      </c>
      <c r="F79" s="15">
        <v>0.09</v>
      </c>
      <c r="G79" s="15">
        <v>4.0000000000000002E-4</v>
      </c>
      <c r="H79" s="15">
        <v>3.6999999999999999E-4</v>
      </c>
      <c r="I79" s="15">
        <v>4.3999999999999997E-2</v>
      </c>
      <c r="J79" s="15">
        <v>1.4999999999999999E-4</v>
      </c>
      <c r="K79" s="15">
        <v>5.8E-5</v>
      </c>
      <c r="L79" s="15">
        <v>57</v>
      </c>
      <c r="M79" s="15">
        <v>1E-3</v>
      </c>
      <c r="N79" s="15">
        <v>2.5000000000000001E-4</v>
      </c>
      <c r="O79" s="15">
        <v>3.3999999999999998E-3</v>
      </c>
      <c r="P79" s="15">
        <v>0.21</v>
      </c>
      <c r="Q79" s="15">
        <v>2.7000000000000001E-3</v>
      </c>
      <c r="R79" s="15">
        <v>7.4</v>
      </c>
      <c r="S79" s="15">
        <v>8.1000000000000003E-2</v>
      </c>
      <c r="T79" s="15">
        <v>8.0000000000000007E-5</v>
      </c>
      <c r="U79" s="15">
        <v>7.6000000000000004E-4</v>
      </c>
      <c r="V79" s="15">
        <v>1.1000000000000001E-3</v>
      </c>
      <c r="W79" s="15">
        <v>2.1</v>
      </c>
      <c r="X79" s="15">
        <v>2E-3</v>
      </c>
      <c r="Y79" s="15">
        <v>1E-4</v>
      </c>
      <c r="Z79" s="15">
        <v>11</v>
      </c>
      <c r="AA79" s="15">
        <v>1E-4</v>
      </c>
      <c r="AB79" s="15"/>
      <c r="AC79" s="15">
        <v>2.9999999999999997E-4</v>
      </c>
      <c r="AD79" s="24">
        <f t="shared" si="7"/>
        <v>0.43776799999999999</v>
      </c>
      <c r="AE79" s="24">
        <f t="shared" si="8"/>
        <v>3.6999999999999997E-3</v>
      </c>
      <c r="AF79" s="15">
        <f t="shared" si="9"/>
        <v>0.3</v>
      </c>
      <c r="AG79" s="24">
        <f t="shared" si="10"/>
        <v>2.9999999999999997E-4</v>
      </c>
      <c r="AH79" s="15">
        <f t="shared" si="11"/>
        <v>3.3999999999999998E-3</v>
      </c>
      <c r="AI79" s="15">
        <f t="shared" si="12"/>
        <v>2.7000000000000001E-3</v>
      </c>
      <c r="AJ79" s="15">
        <f t="shared" si="13"/>
        <v>0.21</v>
      </c>
      <c r="AS79" s="16"/>
      <c r="AW79" s="3" t="s">
        <v>320</v>
      </c>
      <c r="AX79" s="3">
        <v>94</v>
      </c>
      <c r="AY79" s="3">
        <v>1.4999999999999999E-2</v>
      </c>
      <c r="AZ79" s="3">
        <v>3.0999999999999999E-3</v>
      </c>
      <c r="BA79" s="3">
        <v>3.0000000000000001E-3</v>
      </c>
      <c r="BB79" s="3">
        <v>0.109</v>
      </c>
    </row>
    <row r="80" spans="1:54" ht="12.75" x14ac:dyDescent="0.2">
      <c r="A80" s="16" t="s">
        <v>257</v>
      </c>
      <c r="B80" s="16" t="s">
        <v>210</v>
      </c>
      <c r="C80" s="16">
        <v>94.613333760000003</v>
      </c>
      <c r="D80" s="16" t="s">
        <v>256</v>
      </c>
      <c r="E80" s="17">
        <v>42223.347222222219</v>
      </c>
      <c r="F80" s="15">
        <v>2.3490000000000002</v>
      </c>
      <c r="G80" s="15"/>
      <c r="H80" s="15">
        <v>1.9E-2</v>
      </c>
      <c r="I80" s="15"/>
      <c r="J80" s="15"/>
      <c r="K80" s="15">
        <v>1.17E-3</v>
      </c>
      <c r="L80" s="15">
        <v>53.988999999999997</v>
      </c>
      <c r="M80" s="15"/>
      <c r="N80" s="15"/>
      <c r="O80" s="15">
        <v>7.4999999999999997E-2</v>
      </c>
      <c r="P80" s="15">
        <v>20.016999999999999</v>
      </c>
      <c r="Q80" s="15">
        <v>0.26880000000000004</v>
      </c>
      <c r="R80" s="15">
        <v>7.7229999999999999</v>
      </c>
      <c r="S80" s="15">
        <v>0.25800000000000001</v>
      </c>
      <c r="T80" s="25"/>
      <c r="U80" s="25"/>
      <c r="V80" s="15"/>
      <c r="W80" s="15">
        <v>1.9990000000000001</v>
      </c>
      <c r="X80" s="15"/>
      <c r="Y80" s="15"/>
      <c r="Z80" s="15">
        <v>10.436</v>
      </c>
      <c r="AA80" s="15"/>
      <c r="AB80" s="15"/>
      <c r="AC80" s="15"/>
      <c r="AD80" s="24">
        <f t="shared" si="7"/>
        <v>22.987969999999997</v>
      </c>
      <c r="AE80" s="24">
        <f t="shared" si="8"/>
        <v>7.4999999999999997E-2</v>
      </c>
      <c r="AF80" s="15">
        <f t="shared" si="9"/>
        <v>22.366</v>
      </c>
      <c r="AG80" s="24"/>
      <c r="AH80" s="15">
        <f t="shared" si="11"/>
        <v>7.4999999999999997E-2</v>
      </c>
      <c r="AI80" s="15">
        <f t="shared" si="12"/>
        <v>0.26880000000000004</v>
      </c>
      <c r="AJ80" s="15">
        <f t="shared" si="13"/>
        <v>20.016999999999999</v>
      </c>
      <c r="AS80" s="16"/>
      <c r="AW80" s="3" t="s">
        <v>321</v>
      </c>
      <c r="AX80" s="3">
        <v>94</v>
      </c>
      <c r="AY80" s="3">
        <v>1.4999999999999999E-2</v>
      </c>
      <c r="AZ80" s="3">
        <v>1E-3</v>
      </c>
      <c r="BA80" s="3">
        <v>3.0000000000000001E-3</v>
      </c>
      <c r="BB80" s="3">
        <v>9.1999999999999998E-2</v>
      </c>
    </row>
    <row r="81" spans="1:54" ht="12.75" x14ac:dyDescent="0.2">
      <c r="A81" s="16" t="s">
        <v>258</v>
      </c>
      <c r="B81" s="16" t="s">
        <v>207</v>
      </c>
      <c r="C81" s="16">
        <v>95.900808960000006</v>
      </c>
      <c r="D81" s="16" t="s">
        <v>258</v>
      </c>
      <c r="E81" s="17">
        <v>42226.597222222219</v>
      </c>
      <c r="F81" s="15">
        <v>0.13</v>
      </c>
      <c r="G81" s="15"/>
      <c r="H81" s="15">
        <v>3.5E-4</v>
      </c>
      <c r="I81" s="15"/>
      <c r="J81" s="15">
        <v>1E-4</v>
      </c>
      <c r="K81" s="15">
        <v>1.1E-4</v>
      </c>
      <c r="L81" s="15"/>
      <c r="M81" s="15"/>
      <c r="N81" s="15"/>
      <c r="O81" s="15">
        <v>3.8999999999999998E-3</v>
      </c>
      <c r="P81" s="15"/>
      <c r="Q81" s="15">
        <v>3.5000000000000001E-3</v>
      </c>
      <c r="R81" s="15"/>
      <c r="S81" s="15">
        <v>0.12</v>
      </c>
      <c r="T81" s="25"/>
      <c r="U81" s="25"/>
      <c r="V81" s="15">
        <v>1.1000000000000001E-3</v>
      </c>
      <c r="W81" s="15"/>
      <c r="X81" s="15">
        <v>2.0000000000000001E-4</v>
      </c>
      <c r="Y81" s="15"/>
      <c r="Z81" s="15"/>
      <c r="AA81" s="15"/>
      <c r="AB81" s="15">
        <v>5.1999999999999995E-4</v>
      </c>
      <c r="AC81" s="15"/>
      <c r="AD81" s="24">
        <f t="shared" si="7"/>
        <v>0.25977999999999996</v>
      </c>
      <c r="AE81" s="24">
        <f t="shared" si="8"/>
        <v>3.8999999999999998E-3</v>
      </c>
      <c r="AF81" s="15">
        <f t="shared" si="9"/>
        <v>0.13</v>
      </c>
      <c r="AG81" s="24"/>
      <c r="AH81" s="15">
        <f t="shared" si="11"/>
        <v>3.8999999999999998E-3</v>
      </c>
      <c r="AI81" s="15">
        <f t="shared" si="12"/>
        <v>3.5000000000000001E-3</v>
      </c>
      <c r="AS81" s="16"/>
      <c r="AW81" s="3" t="s">
        <v>322</v>
      </c>
      <c r="AX81" s="3">
        <v>94</v>
      </c>
      <c r="AY81" s="3">
        <v>1.4999999999999999E-2</v>
      </c>
      <c r="AZ81" s="3">
        <v>4.0999999999999995E-3</v>
      </c>
      <c r="BA81" s="3">
        <v>3.0999999999999999E-3</v>
      </c>
      <c r="BB81" s="3">
        <v>9.8000000000000004E-2</v>
      </c>
    </row>
    <row r="82" spans="1:54" ht="12.75" x14ac:dyDescent="0.2">
      <c r="A82" s="16" t="s">
        <v>66</v>
      </c>
      <c r="B82" s="16" t="s">
        <v>208</v>
      </c>
      <c r="C82" s="16">
        <v>96.480172800000005</v>
      </c>
      <c r="D82" s="16" t="s">
        <v>259</v>
      </c>
      <c r="E82" s="17">
        <v>42225.517361111109</v>
      </c>
      <c r="F82" s="15">
        <v>0.52600000000000002</v>
      </c>
      <c r="G82" s="15">
        <v>2.5000000000000001E-3</v>
      </c>
      <c r="H82" s="15">
        <v>2.5000000000000001E-3</v>
      </c>
      <c r="I82" s="15">
        <v>4.24E-2</v>
      </c>
      <c r="J82" s="15">
        <v>2E-3</v>
      </c>
      <c r="K82" s="15">
        <v>5.0000000000000001E-4</v>
      </c>
      <c r="L82" s="15">
        <v>49.7</v>
      </c>
      <c r="M82" s="15">
        <v>5.0000000000000001E-3</v>
      </c>
      <c r="N82" s="15">
        <v>5.0000000000000001E-4</v>
      </c>
      <c r="O82" s="15">
        <v>9.5399999999999999E-3</v>
      </c>
      <c r="P82" s="15">
        <v>1.54</v>
      </c>
      <c r="Q82" s="15">
        <v>2.0399999999999998E-2</v>
      </c>
      <c r="R82" s="15">
        <v>7.15</v>
      </c>
      <c r="S82" s="15">
        <v>0.14000000000000001</v>
      </c>
      <c r="T82" s="15">
        <v>5.0000000000000002E-5</v>
      </c>
      <c r="U82" s="15">
        <v>5.0000000000000001E-3</v>
      </c>
      <c r="V82" s="15">
        <v>2.5000000000000001E-3</v>
      </c>
      <c r="W82" s="15">
        <v>1.9</v>
      </c>
      <c r="X82" s="15">
        <v>5.0000000000000001E-3</v>
      </c>
      <c r="Y82" s="15">
        <v>2.5000000000000001E-3</v>
      </c>
      <c r="Z82" s="15">
        <v>9.6999999999999993</v>
      </c>
      <c r="AA82" s="15">
        <v>2.5000000000000001E-3</v>
      </c>
      <c r="AB82" s="15"/>
      <c r="AC82" s="15">
        <v>0.01</v>
      </c>
      <c r="AD82" s="24">
        <f t="shared" si="7"/>
        <v>2.3188899999999992</v>
      </c>
      <c r="AE82" s="24">
        <f t="shared" si="8"/>
        <v>1.9540000000000002E-2</v>
      </c>
      <c r="AF82" s="15">
        <f t="shared" si="9"/>
        <v>2.0659999999999998</v>
      </c>
      <c r="AG82" s="24">
        <f t="shared" si="10"/>
        <v>0.01</v>
      </c>
      <c r="AH82" s="15">
        <f t="shared" si="11"/>
        <v>9.5399999999999999E-3</v>
      </c>
      <c r="AI82" s="15">
        <f t="shared" si="12"/>
        <v>2.0399999999999998E-2</v>
      </c>
      <c r="AJ82" s="15">
        <f t="shared" si="13"/>
        <v>1.54</v>
      </c>
      <c r="AS82" s="16"/>
      <c r="AW82" s="3" t="s">
        <v>323</v>
      </c>
      <c r="AX82" s="3">
        <v>94</v>
      </c>
      <c r="AY82" s="3">
        <v>1.4999999999999999E-2</v>
      </c>
      <c r="AZ82" s="3">
        <v>1E-3</v>
      </c>
      <c r="BA82" s="3">
        <v>3.0000000000000001E-3</v>
      </c>
      <c r="BB82" s="3">
        <v>0.1033</v>
      </c>
    </row>
    <row r="83" spans="1:54" ht="12.75" x14ac:dyDescent="0.2">
      <c r="A83" s="16">
        <v>9421</v>
      </c>
      <c r="B83" s="16" t="s">
        <v>207</v>
      </c>
      <c r="C83" s="16">
        <v>96.496266240000011</v>
      </c>
      <c r="D83" s="16">
        <v>9421</v>
      </c>
      <c r="E83" s="17">
        <v>42226.635416666664</v>
      </c>
      <c r="F83" s="15">
        <v>0.13</v>
      </c>
      <c r="G83" s="15"/>
      <c r="H83" s="15">
        <v>3.6000000000000002E-4</v>
      </c>
      <c r="I83" s="15"/>
      <c r="J83" s="15">
        <v>1E-4</v>
      </c>
      <c r="K83" s="15">
        <v>1.2E-4</v>
      </c>
      <c r="L83" s="15"/>
      <c r="M83" s="15"/>
      <c r="N83" s="15"/>
      <c r="O83" s="15">
        <v>3.8999999999999998E-3</v>
      </c>
      <c r="P83" s="15"/>
      <c r="Q83" s="15">
        <v>3.3E-3</v>
      </c>
      <c r="R83" s="15"/>
      <c r="S83" s="15">
        <v>0.12</v>
      </c>
      <c r="T83" s="15"/>
      <c r="U83" s="15"/>
      <c r="V83" s="15">
        <v>1.1000000000000001E-3</v>
      </c>
      <c r="W83" s="15"/>
      <c r="X83" s="15">
        <v>1.9000000000000001E-4</v>
      </c>
      <c r="Y83" s="15"/>
      <c r="Z83" s="15"/>
      <c r="AA83" s="15"/>
      <c r="AB83" s="15">
        <v>5.5000000000000003E-4</v>
      </c>
      <c r="AC83" s="15"/>
      <c r="AD83" s="24">
        <f t="shared" si="7"/>
        <v>0.25962000000000002</v>
      </c>
      <c r="AE83" s="24">
        <f t="shared" si="8"/>
        <v>3.8999999999999998E-3</v>
      </c>
      <c r="AF83" s="15">
        <f t="shared" si="9"/>
        <v>0.13</v>
      </c>
      <c r="AG83"/>
      <c r="AH83" s="15">
        <f t="shared" si="11"/>
        <v>3.8999999999999998E-3</v>
      </c>
      <c r="AI83" s="15">
        <f t="shared" si="12"/>
        <v>3.3E-3</v>
      </c>
      <c r="AS83" s="16"/>
      <c r="AW83" s="3" t="s">
        <v>324</v>
      </c>
      <c r="AX83" s="3">
        <v>94</v>
      </c>
      <c r="AY83" s="3">
        <v>1.4999999999999999E-2</v>
      </c>
      <c r="AZ83" s="3">
        <v>1E-3</v>
      </c>
      <c r="BA83" s="3">
        <v>3.0000000000000001E-3</v>
      </c>
      <c r="BB83" s="3">
        <v>8.5599999999999996E-2</v>
      </c>
    </row>
    <row r="84" spans="1:54" ht="12.75" x14ac:dyDescent="0.2">
      <c r="A84" s="16" t="s">
        <v>260</v>
      </c>
      <c r="B84" s="16" t="s">
        <v>210</v>
      </c>
      <c r="C84" s="16">
        <v>101.08289664000002</v>
      </c>
      <c r="D84" s="16" t="s">
        <v>261</v>
      </c>
      <c r="E84" s="17">
        <v>42222.708333333336</v>
      </c>
      <c r="F84" s="15">
        <v>0.13200000000000001</v>
      </c>
      <c r="G84" s="15"/>
      <c r="H84" s="15"/>
      <c r="I84" s="15"/>
      <c r="J84" s="15"/>
      <c r="K84" s="15">
        <v>3.3E-4</v>
      </c>
      <c r="L84" s="15">
        <v>53.46</v>
      </c>
      <c r="M84" s="15"/>
      <c r="N84" s="15"/>
      <c r="O84" s="15">
        <v>0</v>
      </c>
      <c r="P84" s="15">
        <v>0.16700000000000001</v>
      </c>
      <c r="Q84" s="15"/>
      <c r="R84" s="15">
        <v>7.516</v>
      </c>
      <c r="S84" s="15">
        <v>7.6700000000000004E-2</v>
      </c>
      <c r="T84" s="15"/>
      <c r="U84" s="15"/>
      <c r="V84"/>
      <c r="W84" s="15">
        <v>2.35</v>
      </c>
      <c r="X84" s="15"/>
      <c r="Y84" s="15"/>
      <c r="Z84" s="15">
        <v>10.84</v>
      </c>
      <c r="AA84" s="15"/>
      <c r="AB84" s="15"/>
      <c r="AC84" s="15"/>
      <c r="AD84" s="24">
        <f t="shared" si="7"/>
        <v>0.37602999999999998</v>
      </c>
      <c r="AE84" s="24"/>
      <c r="AF84" s="15">
        <f t="shared" si="9"/>
        <v>0.29900000000000004</v>
      </c>
      <c r="AG84"/>
      <c r="AH84" s="15"/>
      <c r="AJ84" s="15">
        <f t="shared" si="13"/>
        <v>0.16700000000000001</v>
      </c>
      <c r="AS84" s="16"/>
      <c r="AW84" s="3" t="s">
        <v>325</v>
      </c>
      <c r="AX84" s="3">
        <v>94</v>
      </c>
      <c r="AY84" s="3">
        <v>1.4999999999999999E-2</v>
      </c>
      <c r="AZ84" s="3">
        <v>2.1000000000000003E-3</v>
      </c>
      <c r="BA84" s="3">
        <v>3.0000000000000001E-3</v>
      </c>
      <c r="BB84" s="3">
        <v>0.1045</v>
      </c>
    </row>
    <row r="85" spans="1:54" ht="12.75" x14ac:dyDescent="0.2">
      <c r="A85" s="16" t="s">
        <v>262</v>
      </c>
      <c r="B85" s="16" t="s">
        <v>210</v>
      </c>
      <c r="C85" s="16">
        <v>101.08289664000002</v>
      </c>
      <c r="D85" s="16" t="s">
        <v>261</v>
      </c>
      <c r="E85" s="17">
        <v>42223.385416666664</v>
      </c>
      <c r="F85" s="15">
        <v>5.3949999999999996</v>
      </c>
      <c r="G85" s="15"/>
      <c r="H85" s="15">
        <v>3.3000000000000002E-2</v>
      </c>
      <c r="I85" s="15"/>
      <c r="J85" s="15"/>
      <c r="K85" s="15">
        <v>1.8E-3</v>
      </c>
      <c r="L85" s="15">
        <v>59.545999999999999</v>
      </c>
      <c r="M85" s="15"/>
      <c r="N85" s="15"/>
      <c r="O85" s="15">
        <v>0.16</v>
      </c>
      <c r="P85" s="15">
        <v>41.8</v>
      </c>
      <c r="Q85" s="15">
        <v>0.47399999999999998</v>
      </c>
      <c r="R85" s="15">
        <v>8.9600000000000009</v>
      </c>
      <c r="S85" s="15">
        <v>0.45500000000000002</v>
      </c>
      <c r="T85" s="15"/>
      <c r="U85" s="15"/>
      <c r="V85"/>
      <c r="W85" s="15">
        <v>2.4159999999999999</v>
      </c>
      <c r="X85" s="15"/>
      <c r="Y85" s="15"/>
      <c r="Z85" s="15">
        <v>10.146000000000001</v>
      </c>
      <c r="AA85" s="15"/>
      <c r="AB85" s="15"/>
      <c r="AC85" s="15"/>
      <c r="AD85" s="24">
        <f t="shared" si="7"/>
        <v>48.318799999999989</v>
      </c>
      <c r="AE85" s="24">
        <f t="shared" si="8"/>
        <v>0.16</v>
      </c>
      <c r="AF85" s="15">
        <f t="shared" si="9"/>
        <v>47.194999999999993</v>
      </c>
      <c r="AG85"/>
      <c r="AH85" s="15">
        <f t="shared" si="11"/>
        <v>0.16</v>
      </c>
      <c r="AI85" s="15">
        <f t="shared" si="12"/>
        <v>0.47399999999999998</v>
      </c>
      <c r="AJ85" s="15">
        <f t="shared" si="13"/>
        <v>41.8</v>
      </c>
      <c r="AS85" s="16"/>
      <c r="AW85" s="3" t="s">
        <v>326</v>
      </c>
      <c r="AX85" s="3">
        <v>94</v>
      </c>
      <c r="AY85" s="3">
        <v>1.4999999999999999E-2</v>
      </c>
      <c r="AZ85" s="3">
        <v>2.2000000000000001E-3</v>
      </c>
      <c r="BA85" s="3">
        <v>3.0000000000000001E-3</v>
      </c>
      <c r="BB85" s="3">
        <v>8.8800000000000004E-2</v>
      </c>
    </row>
    <row r="86" spans="1:54" ht="12.75" x14ac:dyDescent="0.2">
      <c r="A86" s="16" t="s">
        <v>263</v>
      </c>
      <c r="B86" s="16" t="s">
        <v>210</v>
      </c>
      <c r="C86" s="16">
        <v>101.08289664000002</v>
      </c>
      <c r="D86" s="16" t="s">
        <v>261</v>
      </c>
      <c r="E86" s="17">
        <v>42223.817361111112</v>
      </c>
      <c r="F86" s="15">
        <v>0.96299999999999997</v>
      </c>
      <c r="G86" s="15"/>
      <c r="H86" s="15"/>
      <c r="I86" s="15"/>
      <c r="J86" s="15"/>
      <c r="K86" s="15">
        <v>6.3000000000000003E-4</v>
      </c>
      <c r="L86" s="15">
        <v>59.267000000000003</v>
      </c>
      <c r="M86" s="15"/>
      <c r="N86" s="15"/>
      <c r="O86" s="15">
        <v>3.2399999999999998E-2</v>
      </c>
      <c r="P86" s="15">
        <v>7.4470000000000001</v>
      </c>
      <c r="Q86" s="15">
        <v>6.4899999999999999E-2</v>
      </c>
      <c r="R86" s="15">
        <v>7.8380000000000001</v>
      </c>
      <c r="S86" s="15">
        <v>0.20849999999999999</v>
      </c>
      <c r="T86" s="15"/>
      <c r="U86" s="15"/>
      <c r="V86"/>
      <c r="W86" s="15">
        <v>2.2120000000000002</v>
      </c>
      <c r="X86" s="15"/>
      <c r="Y86" s="15"/>
      <c r="Z86" s="15">
        <v>10.99</v>
      </c>
      <c r="AA86" s="15"/>
      <c r="AB86" s="15"/>
      <c r="AC86" s="15"/>
      <c r="AD86" s="24">
        <f t="shared" si="7"/>
        <v>8.7164300000000008</v>
      </c>
      <c r="AE86" s="24">
        <f t="shared" si="8"/>
        <v>3.2399999999999998E-2</v>
      </c>
      <c r="AF86" s="15">
        <f t="shared" si="9"/>
        <v>8.41</v>
      </c>
      <c r="AG86"/>
      <c r="AH86" s="15">
        <f t="shared" si="11"/>
        <v>3.2399999999999998E-2</v>
      </c>
      <c r="AI86" s="15">
        <f t="shared" si="12"/>
        <v>6.4899999999999999E-2</v>
      </c>
      <c r="AJ86" s="15">
        <f t="shared" si="13"/>
        <v>7.4470000000000001</v>
      </c>
      <c r="AS86" s="16"/>
      <c r="AW86" s="3" t="s">
        <v>327</v>
      </c>
      <c r="AX86" s="3">
        <v>94</v>
      </c>
      <c r="AY86" s="3">
        <v>1.4999999999999999E-2</v>
      </c>
      <c r="AZ86" s="3">
        <v>1E-3</v>
      </c>
      <c r="BA86" s="3">
        <v>3.0000000000000001E-3</v>
      </c>
      <c r="BB86" s="3">
        <v>6.3600000000000004E-2</v>
      </c>
    </row>
    <row r="87" spans="1:54" ht="12.75" x14ac:dyDescent="0.2">
      <c r="A87" s="16" t="s">
        <v>264</v>
      </c>
      <c r="B87" s="16" t="s">
        <v>210</v>
      </c>
      <c r="C87" s="16">
        <v>101.08289664000002</v>
      </c>
      <c r="D87" s="16" t="s">
        <v>261</v>
      </c>
      <c r="E87" s="17">
        <v>42224.333333333336</v>
      </c>
      <c r="F87" s="15">
        <v>0.56399999999999995</v>
      </c>
      <c r="G87" s="15"/>
      <c r="H87" s="15"/>
      <c r="I87" s="15"/>
      <c r="J87" s="15"/>
      <c r="K87" s="15">
        <v>4.6999999999999999E-4</v>
      </c>
      <c r="L87" s="15">
        <v>56.97</v>
      </c>
      <c r="M87" s="15"/>
      <c r="N87" s="15"/>
      <c r="O87" s="15">
        <v>1.49E-2</v>
      </c>
      <c r="P87" s="15">
        <v>3.4510000000000001</v>
      </c>
      <c r="Q87" s="15">
        <v>4.5100000000000001E-2</v>
      </c>
      <c r="R87" s="15">
        <v>8.077</v>
      </c>
      <c r="S87" s="15">
        <v>0.16090000000000002</v>
      </c>
      <c r="T87" s="15"/>
      <c r="U87" s="15"/>
      <c r="V87"/>
      <c r="W87" s="15">
        <v>2.4009999999999998</v>
      </c>
      <c r="X87" s="15"/>
      <c r="Y87" s="15"/>
      <c r="Z87" s="15">
        <v>10.948</v>
      </c>
      <c r="AA87" s="15"/>
      <c r="AB87" s="15"/>
      <c r="AC87" s="15"/>
      <c r="AD87" s="24">
        <f t="shared" si="7"/>
        <v>4.2363699999999991</v>
      </c>
      <c r="AE87" s="24">
        <f t="shared" si="8"/>
        <v>1.49E-2</v>
      </c>
      <c r="AF87" s="15">
        <f t="shared" si="9"/>
        <v>4.0149999999999997</v>
      </c>
      <c r="AG87"/>
      <c r="AH87" s="15">
        <f t="shared" si="11"/>
        <v>1.49E-2</v>
      </c>
      <c r="AI87" s="15">
        <f t="shared" si="12"/>
        <v>4.5100000000000001E-2</v>
      </c>
      <c r="AJ87" s="15">
        <f t="shared" si="13"/>
        <v>3.4510000000000001</v>
      </c>
      <c r="AS87" s="16"/>
      <c r="AW87" s="3" t="s">
        <v>328</v>
      </c>
      <c r="AX87" s="3">
        <v>94</v>
      </c>
      <c r="AY87" s="3">
        <v>1.4999999999999999E-2</v>
      </c>
      <c r="AZ87" s="3">
        <v>3.3E-3</v>
      </c>
      <c r="BA87" s="3">
        <v>3.0000000000000001E-3</v>
      </c>
      <c r="BB87" s="3">
        <v>3.1600000000000003E-2</v>
      </c>
    </row>
    <row r="88" spans="1:54" ht="12.75" x14ac:dyDescent="0.2">
      <c r="A88" s="16" t="s">
        <v>265</v>
      </c>
      <c r="B88" s="16" t="s">
        <v>210</v>
      </c>
      <c r="C88" s="16">
        <v>101.08289664000002</v>
      </c>
      <c r="D88" s="16" t="s">
        <v>261</v>
      </c>
      <c r="E88" s="17">
        <v>42224.809027777781</v>
      </c>
      <c r="F88" s="15">
        <v>0.45</v>
      </c>
      <c r="G88" s="15"/>
      <c r="H88" s="15"/>
      <c r="I88" s="15"/>
      <c r="J88" s="15"/>
      <c r="K88" s="15">
        <v>4.7999999999999996E-4</v>
      </c>
      <c r="L88" s="15">
        <v>54.938000000000002</v>
      </c>
      <c r="M88" s="15"/>
      <c r="N88" s="15"/>
      <c r="O88" s="15">
        <v>1.2E-2</v>
      </c>
      <c r="P88" s="15">
        <v>2.4340000000000002</v>
      </c>
      <c r="Q88" s="15">
        <v>2.6800000000000001E-2</v>
      </c>
      <c r="R88" s="15">
        <v>7.6360000000000001</v>
      </c>
      <c r="S88" s="15">
        <v>0.14419999999999999</v>
      </c>
      <c r="T88" s="15"/>
      <c r="U88" s="15"/>
      <c r="V88"/>
      <c r="W88" s="15">
        <v>2.2759999999999998</v>
      </c>
      <c r="X88" s="15"/>
      <c r="Y88" s="15"/>
      <c r="Z88" s="15">
        <v>10.092000000000001</v>
      </c>
      <c r="AA88" s="15"/>
      <c r="AB88" s="15"/>
      <c r="AC88" s="15"/>
      <c r="AD88" s="24">
        <f t="shared" si="7"/>
        <v>3.0674800000000007</v>
      </c>
      <c r="AE88" s="24">
        <f t="shared" si="8"/>
        <v>1.2E-2</v>
      </c>
      <c r="AF88" s="15">
        <f t="shared" si="9"/>
        <v>2.8840000000000003</v>
      </c>
      <c r="AG88"/>
      <c r="AH88" s="15">
        <f t="shared" si="11"/>
        <v>1.2E-2</v>
      </c>
      <c r="AI88" s="15">
        <f t="shared" si="12"/>
        <v>2.6800000000000001E-2</v>
      </c>
      <c r="AJ88" s="15">
        <f t="shared" si="13"/>
        <v>2.4340000000000002</v>
      </c>
      <c r="AL88" s="18"/>
      <c r="AM88" s="18"/>
      <c r="AN88" s="18"/>
      <c r="AO88" s="18"/>
      <c r="AP88" s="18"/>
      <c r="AQ88" s="18"/>
      <c r="AR88" s="18"/>
      <c r="AS88" s="16"/>
      <c r="AW88" s="3" t="s">
        <v>329</v>
      </c>
      <c r="AX88" s="3">
        <v>94</v>
      </c>
      <c r="AY88" s="3">
        <v>1.4999999999999999E-2</v>
      </c>
      <c r="AZ88" s="3">
        <v>2.1000000000000003E-3</v>
      </c>
      <c r="BA88" s="3">
        <v>3.0000000000000001E-3</v>
      </c>
      <c r="BB88" s="3">
        <v>2.7800000000000002E-2</v>
      </c>
    </row>
    <row r="89" spans="1:54" ht="12.75" x14ac:dyDescent="0.2">
      <c r="A89" s="16" t="s">
        <v>266</v>
      </c>
      <c r="B89" s="16" t="s">
        <v>210</v>
      </c>
      <c r="C89" s="16">
        <v>101.08289664000002</v>
      </c>
      <c r="D89" s="16" t="s">
        <v>261</v>
      </c>
      <c r="E89" s="17">
        <v>42225.354861111111</v>
      </c>
      <c r="F89" s="15">
        <v>0.435</v>
      </c>
      <c r="G89" s="15"/>
      <c r="H89" s="15"/>
      <c r="I89" s="15"/>
      <c r="J89" s="15"/>
      <c r="K89" s="15">
        <v>4.4000000000000002E-4</v>
      </c>
      <c r="L89" s="15">
        <v>53.627000000000002</v>
      </c>
      <c r="M89" s="15"/>
      <c r="N89" s="15"/>
      <c r="O89" s="15">
        <v>1.23E-2</v>
      </c>
      <c r="P89" s="15">
        <v>2.09</v>
      </c>
      <c r="Q89" s="15">
        <v>2.3899999999999998E-2</v>
      </c>
      <c r="R89" s="15">
        <v>7.5940000000000003</v>
      </c>
      <c r="S89" s="15">
        <v>0.14759999999999998</v>
      </c>
      <c r="T89" s="15"/>
      <c r="U89" s="15"/>
      <c r="V89"/>
      <c r="W89" s="15">
        <v>2.125</v>
      </c>
      <c r="X89" s="15"/>
      <c r="Y89" s="15"/>
      <c r="Z89" s="15">
        <v>9.6379999999999999</v>
      </c>
      <c r="AA89" s="15"/>
      <c r="AB89" s="15"/>
      <c r="AC89" s="15"/>
      <c r="AD89" s="24">
        <f t="shared" si="7"/>
        <v>2.7092399999999999</v>
      </c>
      <c r="AE89" s="24">
        <f t="shared" si="8"/>
        <v>1.23E-2</v>
      </c>
      <c r="AF89" s="15">
        <f t="shared" si="9"/>
        <v>2.5249999999999999</v>
      </c>
      <c r="AG89"/>
      <c r="AH89" s="15">
        <f t="shared" si="11"/>
        <v>1.23E-2</v>
      </c>
      <c r="AI89" s="15">
        <f t="shared" si="12"/>
        <v>2.3899999999999998E-2</v>
      </c>
      <c r="AJ89" s="15">
        <f t="shared" si="13"/>
        <v>2.09</v>
      </c>
      <c r="AR89" s="18"/>
      <c r="AS89" s="16"/>
      <c r="AW89" s="3" t="s">
        <v>330</v>
      </c>
      <c r="AX89" s="3">
        <v>94</v>
      </c>
      <c r="AY89" s="3">
        <v>1.4999999999999999E-2</v>
      </c>
      <c r="AZ89" s="3">
        <v>1.9E-3</v>
      </c>
      <c r="BA89" s="3">
        <v>3.0000000000000001E-3</v>
      </c>
      <c r="BB89" s="3">
        <v>8.3699999999999997E-2</v>
      </c>
    </row>
    <row r="90" spans="1:54" ht="12.75" x14ac:dyDescent="0.2">
      <c r="A90" s="16" t="s">
        <v>267</v>
      </c>
      <c r="B90" s="16" t="s">
        <v>210</v>
      </c>
      <c r="C90" s="16">
        <v>101.08289664000002</v>
      </c>
      <c r="D90" s="16" t="s">
        <v>261</v>
      </c>
      <c r="E90" s="17">
        <v>42225.815972222219</v>
      </c>
      <c r="F90" s="15">
        <v>0.254</v>
      </c>
      <c r="G90" s="15"/>
      <c r="H90" s="15"/>
      <c r="I90" s="15"/>
      <c r="J90" s="15"/>
      <c r="K90" s="15">
        <v>3.3E-4</v>
      </c>
      <c r="L90" s="15">
        <v>54.064</v>
      </c>
      <c r="M90" s="15"/>
      <c r="N90" s="15"/>
      <c r="O90" s="15">
        <v>1.2999999999999999E-2</v>
      </c>
      <c r="P90" s="15">
        <v>1.141</v>
      </c>
      <c r="Q90" s="15">
        <v>1.6E-2</v>
      </c>
      <c r="R90" s="15">
        <v>7.6020000000000003</v>
      </c>
      <c r="S90" s="15">
        <v>0.22009999999999999</v>
      </c>
      <c r="T90" s="15"/>
      <c r="U90" s="15"/>
      <c r="V90"/>
      <c r="W90" s="15">
        <v>2.294</v>
      </c>
      <c r="X90" s="15"/>
      <c r="Y90" s="15"/>
      <c r="Z90" s="15">
        <v>10.401</v>
      </c>
      <c r="AA90" s="15"/>
      <c r="AB90" s="15"/>
      <c r="AC90" s="15"/>
      <c r="AD90" s="24">
        <f t="shared" si="7"/>
        <v>1.6444300000000001</v>
      </c>
      <c r="AE90" s="24">
        <f t="shared" si="8"/>
        <v>1.2999999999999999E-2</v>
      </c>
      <c r="AF90" s="15">
        <f t="shared" si="9"/>
        <v>1.395</v>
      </c>
      <c r="AG90"/>
      <c r="AH90" s="15">
        <f t="shared" si="11"/>
        <v>1.2999999999999999E-2</v>
      </c>
      <c r="AI90" s="15">
        <f t="shared" si="12"/>
        <v>1.6E-2</v>
      </c>
      <c r="AJ90" s="15">
        <f t="shared" si="13"/>
        <v>1.141</v>
      </c>
      <c r="AR90" s="18"/>
      <c r="AS90" s="16"/>
      <c r="AW90" s="3" t="s">
        <v>331</v>
      </c>
      <c r="AX90" s="3">
        <v>94</v>
      </c>
      <c r="AY90" s="3">
        <v>1.4999999999999999E-2</v>
      </c>
      <c r="AZ90" s="3">
        <v>3.0000000000000001E-3</v>
      </c>
      <c r="BA90" s="3">
        <v>3.0000000000000001E-3</v>
      </c>
      <c r="BB90" s="3">
        <v>8.1200000000000008E-2</v>
      </c>
    </row>
    <row r="91" spans="1:54" ht="12.75" x14ac:dyDescent="0.2">
      <c r="A91" s="16" t="s">
        <v>268</v>
      </c>
      <c r="B91" s="16" t="s">
        <v>210</v>
      </c>
      <c r="C91" s="16">
        <v>101.08289664000002</v>
      </c>
      <c r="D91" s="16" t="s">
        <v>261</v>
      </c>
      <c r="E91" s="17">
        <v>42226.375</v>
      </c>
      <c r="F91" s="15">
        <v>0.22700000000000001</v>
      </c>
      <c r="G91" s="15"/>
      <c r="H91" s="15"/>
      <c r="I91" s="15"/>
      <c r="J91" s="15"/>
      <c r="K91" s="15">
        <v>3.8000000000000002E-4</v>
      </c>
      <c r="L91" s="15">
        <v>57.003</v>
      </c>
      <c r="M91" s="15"/>
      <c r="N91" s="15"/>
      <c r="O91" s="15">
        <v>5.1999999999999998E-3</v>
      </c>
      <c r="P91" s="15">
        <v>0.92300000000000004</v>
      </c>
      <c r="Q91" s="15">
        <v>1.34E-2</v>
      </c>
      <c r="R91" s="15">
        <v>7.9880000000000004</v>
      </c>
      <c r="S91" s="15">
        <v>0.12079999999999999</v>
      </c>
      <c r="T91" s="15"/>
      <c r="U91" s="15"/>
      <c r="V91"/>
      <c r="W91" s="15">
        <v>2.3359999999999999</v>
      </c>
      <c r="X91" s="15"/>
      <c r="Y91" s="15"/>
      <c r="Z91" s="15">
        <v>11.052</v>
      </c>
      <c r="AA91" s="15"/>
      <c r="AB91" s="15"/>
      <c r="AC91" s="15"/>
      <c r="AD91" s="24">
        <f t="shared" si="7"/>
        <v>1.2897800000000001</v>
      </c>
      <c r="AE91" s="24">
        <f t="shared" si="8"/>
        <v>5.1999999999999998E-3</v>
      </c>
      <c r="AF91" s="15">
        <f t="shared" si="9"/>
        <v>1.1500000000000001</v>
      </c>
      <c r="AG91"/>
      <c r="AH91" s="15">
        <f t="shared" si="11"/>
        <v>5.1999999999999998E-3</v>
      </c>
      <c r="AI91" s="15">
        <f t="shared" si="12"/>
        <v>1.34E-2</v>
      </c>
      <c r="AJ91" s="15">
        <f t="shared" si="13"/>
        <v>0.92300000000000004</v>
      </c>
      <c r="AS91" s="16"/>
      <c r="AW91" s="3" t="s">
        <v>332</v>
      </c>
      <c r="AX91" s="3">
        <v>94</v>
      </c>
      <c r="AY91" s="3">
        <v>1.4999999999999999E-2</v>
      </c>
      <c r="AZ91" s="3">
        <v>1E-3</v>
      </c>
      <c r="BA91" s="3">
        <v>3.0000000000000001E-3</v>
      </c>
      <c r="BB91" s="3">
        <v>0.10340000000000001</v>
      </c>
    </row>
    <row r="92" spans="1:54" ht="12.75" x14ac:dyDescent="0.2">
      <c r="A92" s="16" t="s">
        <v>67</v>
      </c>
      <c r="B92" s="16" t="s">
        <v>208</v>
      </c>
      <c r="C92" s="16">
        <v>103.15895039999999</v>
      </c>
      <c r="D92" s="16" t="s">
        <v>269</v>
      </c>
      <c r="E92" s="17">
        <v>42223.621527777781</v>
      </c>
      <c r="F92" s="15">
        <v>2.21</v>
      </c>
      <c r="G92" s="15">
        <v>2.2000000000000001E-3</v>
      </c>
      <c r="H92" s="15">
        <v>7.1999999999999998E-3</v>
      </c>
      <c r="I92" s="15">
        <v>6.2899999999999998E-2</v>
      </c>
      <c r="J92" s="15">
        <v>2.0000000000000001E-4</v>
      </c>
      <c r="K92" s="15">
        <v>5.0000000000000001E-4</v>
      </c>
      <c r="L92" s="15">
        <v>56.3</v>
      </c>
      <c r="M92" s="15">
        <v>8.9999999999999998E-4</v>
      </c>
      <c r="N92" s="15">
        <v>6.9999999999999999E-4</v>
      </c>
      <c r="O92" s="15">
        <v>4.0500000000000001E-2</v>
      </c>
      <c r="P92" s="15">
        <v>9.74</v>
      </c>
      <c r="Q92" s="15">
        <v>0.13400000000000001</v>
      </c>
      <c r="R92" s="15">
        <v>8.23</v>
      </c>
      <c r="S92" s="15">
        <v>0.192</v>
      </c>
      <c r="T92" s="15">
        <v>2.0000000000000001E-4</v>
      </c>
      <c r="U92" s="15">
        <v>2.5000000000000001E-3</v>
      </c>
      <c r="V92" s="15">
        <v>2.7000000000000001E-3</v>
      </c>
      <c r="W92" s="15">
        <v>2.88</v>
      </c>
      <c r="X92" s="15">
        <v>6.9999999999999999E-4</v>
      </c>
      <c r="Y92" s="15">
        <v>8.0000000000000004E-4</v>
      </c>
      <c r="Z92" s="15">
        <v>10.5</v>
      </c>
      <c r="AA92" s="15">
        <v>2.0000000000000001E-4</v>
      </c>
      <c r="AB92" s="15"/>
      <c r="AC92" s="15">
        <v>6.4000000000000003E-3</v>
      </c>
      <c r="AD92" s="24">
        <f t="shared" si="7"/>
        <v>12.4046</v>
      </c>
      <c r="AE92" s="24">
        <f t="shared" si="8"/>
        <v>4.6900000000000004E-2</v>
      </c>
      <c r="AF92" s="15">
        <f t="shared" si="9"/>
        <v>11.95</v>
      </c>
      <c r="AG92" s="24">
        <f t="shared" si="10"/>
        <v>6.4000000000000003E-3</v>
      </c>
      <c r="AH92" s="15">
        <f t="shared" si="11"/>
        <v>4.0500000000000001E-2</v>
      </c>
      <c r="AI92" s="15">
        <f t="shared" si="12"/>
        <v>0.13400000000000001</v>
      </c>
      <c r="AJ92" s="15">
        <f t="shared" si="13"/>
        <v>9.74</v>
      </c>
      <c r="AS92" s="16"/>
      <c r="AW92" s="3" t="s">
        <v>333</v>
      </c>
      <c r="AX92" s="3">
        <v>94</v>
      </c>
      <c r="AY92" s="3">
        <v>1.4999999999999999E-2</v>
      </c>
      <c r="AZ92" s="3">
        <v>1E-3</v>
      </c>
      <c r="BA92" s="3">
        <v>3.0000000000000001E-3</v>
      </c>
      <c r="BB92" s="3">
        <v>0.10779999999999999</v>
      </c>
    </row>
    <row r="93" spans="1:54" ht="12.75" x14ac:dyDescent="0.2">
      <c r="A93" s="16" t="s">
        <v>68</v>
      </c>
      <c r="B93" s="16" t="s">
        <v>208</v>
      </c>
      <c r="C93" s="16">
        <v>103.15895039999999</v>
      </c>
      <c r="D93" s="16" t="s">
        <v>269</v>
      </c>
      <c r="E93" s="17">
        <v>42224.420138888891</v>
      </c>
      <c r="F93" s="15">
        <v>0.81100000000000005</v>
      </c>
      <c r="G93" s="15">
        <v>2.5000000000000001E-3</v>
      </c>
      <c r="H93" s="15">
        <v>2.5000000000000001E-3</v>
      </c>
      <c r="I93" s="15">
        <v>4.7899999999999998E-2</v>
      </c>
      <c r="J93" s="15">
        <v>2E-3</v>
      </c>
      <c r="K93" s="15">
        <v>5.0000000000000001E-4</v>
      </c>
      <c r="L93" s="15">
        <v>55.2</v>
      </c>
      <c r="M93" s="15">
        <v>5.0000000000000001E-3</v>
      </c>
      <c r="N93" s="15">
        <v>5.0000000000000001E-4</v>
      </c>
      <c r="O93" s="15">
        <v>1.3800000000000002E-2</v>
      </c>
      <c r="P93" s="15">
        <v>2.93</v>
      </c>
      <c r="Q93" s="15">
        <v>3.4099999999999998E-2</v>
      </c>
      <c r="R93" s="15">
        <v>7.94</v>
      </c>
      <c r="S93" s="15">
        <v>0.151</v>
      </c>
      <c r="T93" s="15">
        <v>5.0000000000000002E-5</v>
      </c>
      <c r="U93" s="15">
        <v>5.0000000000000001E-3</v>
      </c>
      <c r="V93" s="15">
        <v>2.5000000000000001E-3</v>
      </c>
      <c r="W93" s="15">
        <v>2.2599999999999998</v>
      </c>
      <c r="X93" s="15">
        <v>5.0000000000000001E-3</v>
      </c>
      <c r="Y93" s="15">
        <v>2.5000000000000001E-3</v>
      </c>
      <c r="Z93" s="15">
        <v>10.9</v>
      </c>
      <c r="AA93" s="15">
        <v>2.5000000000000001E-3</v>
      </c>
      <c r="AB93" s="15"/>
      <c r="AC93" s="15">
        <v>0.01</v>
      </c>
      <c r="AD93" s="24">
        <f t="shared" si="7"/>
        <v>4.0283500000000005</v>
      </c>
      <c r="AE93" s="24">
        <f t="shared" si="8"/>
        <v>2.3800000000000002E-2</v>
      </c>
      <c r="AF93" s="15">
        <f t="shared" si="9"/>
        <v>3.7410000000000001</v>
      </c>
      <c r="AG93" s="24">
        <f t="shared" si="10"/>
        <v>0.01</v>
      </c>
      <c r="AH93" s="15">
        <f t="shared" si="11"/>
        <v>1.3800000000000002E-2</v>
      </c>
      <c r="AI93" s="15">
        <f t="shared" si="12"/>
        <v>3.4099999999999998E-2</v>
      </c>
      <c r="AJ93" s="15">
        <f t="shared" si="13"/>
        <v>2.93</v>
      </c>
      <c r="AS93" s="16"/>
      <c r="AW93" s="3" t="s">
        <v>334</v>
      </c>
      <c r="AX93" s="3">
        <v>94</v>
      </c>
      <c r="AY93" s="3">
        <v>1.4999999999999999E-2</v>
      </c>
      <c r="AZ93" s="3">
        <v>4.4000000000000003E-3</v>
      </c>
      <c r="BA93" s="3">
        <v>3.8E-3</v>
      </c>
      <c r="BB93" s="3">
        <v>8.3199999999999996E-2</v>
      </c>
    </row>
    <row r="94" spans="1:54" ht="12.75" x14ac:dyDescent="0.2">
      <c r="A94" s="16" t="s">
        <v>69</v>
      </c>
      <c r="B94" s="16" t="s">
        <v>208</v>
      </c>
      <c r="C94" s="16">
        <v>103.15895039999999</v>
      </c>
      <c r="D94" s="16" t="s">
        <v>269</v>
      </c>
      <c r="E94" s="17">
        <v>42225.5</v>
      </c>
      <c r="F94" s="15">
        <v>0.497</v>
      </c>
      <c r="G94" s="15">
        <v>2.5000000000000001E-3</v>
      </c>
      <c r="H94" s="15">
        <v>2.6800000000000001E-3</v>
      </c>
      <c r="I94" s="15">
        <v>4.3299999999999998E-2</v>
      </c>
      <c r="J94" s="15">
        <v>2E-3</v>
      </c>
      <c r="K94" s="15">
        <v>5.0000000000000001E-4</v>
      </c>
      <c r="L94" s="15">
        <v>51.6</v>
      </c>
      <c r="M94" s="15">
        <v>5.0000000000000001E-3</v>
      </c>
      <c r="N94" s="15">
        <v>5.0000000000000001E-4</v>
      </c>
      <c r="O94" s="15">
        <v>9.130000000000001E-3</v>
      </c>
      <c r="P94" s="15">
        <v>1.41</v>
      </c>
      <c r="Q94" s="15">
        <v>1.9699999999999999E-2</v>
      </c>
      <c r="R94" s="15">
        <v>7.36</v>
      </c>
      <c r="S94" s="15">
        <v>0.121</v>
      </c>
      <c r="T94" s="15">
        <v>5.0000000000000002E-5</v>
      </c>
      <c r="U94" s="15">
        <v>5.0000000000000001E-3</v>
      </c>
      <c r="V94" s="15">
        <v>2.5000000000000001E-3</v>
      </c>
      <c r="W94" s="15">
        <v>1.94</v>
      </c>
      <c r="X94" s="15">
        <v>5.0000000000000001E-3</v>
      </c>
      <c r="Y94" s="15">
        <v>2.5000000000000001E-3</v>
      </c>
      <c r="Z94" s="15">
        <v>9.93</v>
      </c>
      <c r="AA94" s="15">
        <v>1.1900000000000001E-2</v>
      </c>
      <c r="AB94" s="15"/>
      <c r="AC94" s="15">
        <v>0.01</v>
      </c>
      <c r="AD94" s="24">
        <f t="shared" si="7"/>
        <v>2.1502599999999989</v>
      </c>
      <c r="AE94" s="24">
        <f t="shared" si="8"/>
        <v>1.9130000000000001E-2</v>
      </c>
      <c r="AF94" s="15">
        <f t="shared" si="9"/>
        <v>1.907</v>
      </c>
      <c r="AG94" s="24">
        <f t="shared" si="10"/>
        <v>0.01</v>
      </c>
      <c r="AH94" s="15">
        <f t="shared" si="11"/>
        <v>9.130000000000001E-3</v>
      </c>
      <c r="AI94" s="15">
        <f t="shared" si="12"/>
        <v>1.9699999999999999E-2</v>
      </c>
      <c r="AJ94" s="15">
        <f t="shared" si="13"/>
        <v>1.41</v>
      </c>
      <c r="AS94" s="16"/>
      <c r="AW94" s="3" t="s">
        <v>335</v>
      </c>
      <c r="AX94" s="3">
        <v>94</v>
      </c>
      <c r="AY94" s="3">
        <v>1.4999999999999999E-2</v>
      </c>
      <c r="AZ94" s="3">
        <v>1.52E-2</v>
      </c>
      <c r="BA94" s="3">
        <v>5.7999999999999996E-3</v>
      </c>
      <c r="BB94" s="3">
        <v>0.21990000000000001</v>
      </c>
    </row>
    <row r="95" spans="1:54" ht="12.75" x14ac:dyDescent="0.2">
      <c r="A95" s="16" t="s">
        <v>271</v>
      </c>
      <c r="B95" s="16" t="s">
        <v>210</v>
      </c>
      <c r="C95" s="16">
        <v>114.4243584</v>
      </c>
      <c r="D95" s="16" t="s">
        <v>270</v>
      </c>
      <c r="E95" s="17">
        <v>42223.409722222219</v>
      </c>
      <c r="F95" s="15">
        <v>21.73</v>
      </c>
      <c r="G95" s="15"/>
      <c r="H95" s="15">
        <v>0.11</v>
      </c>
      <c r="I95" s="15"/>
      <c r="J95" s="15"/>
      <c r="K95" s="15">
        <v>4.2000000000000006E-3</v>
      </c>
      <c r="L95" s="15">
        <v>74.543999999999997</v>
      </c>
      <c r="M95" s="15"/>
      <c r="N95" s="15"/>
      <c r="O95" s="15">
        <v>0.47099999999999997</v>
      </c>
      <c r="P95" s="15">
        <v>134</v>
      </c>
      <c r="Q95" s="15">
        <v>1.885</v>
      </c>
      <c r="R95" s="15">
        <v>12.4</v>
      </c>
      <c r="S95" s="15">
        <v>1.37</v>
      </c>
      <c r="T95" s="15"/>
      <c r="U95" s="15"/>
      <c r="V95" s="15"/>
      <c r="W95" s="15">
        <v>6.8</v>
      </c>
      <c r="X95" s="15"/>
      <c r="Y95" s="15"/>
      <c r="Z95" s="15">
        <v>9.7859999999999996</v>
      </c>
      <c r="AA95" s="15"/>
      <c r="AB95" s="15"/>
      <c r="AC95" s="15"/>
      <c r="AD95" s="24">
        <f t="shared" si="7"/>
        <v>159.5702</v>
      </c>
      <c r="AE95" s="24">
        <f t="shared" si="8"/>
        <v>0.47099999999999997</v>
      </c>
      <c r="AF95" s="15">
        <f t="shared" si="9"/>
        <v>155.72999999999999</v>
      </c>
      <c r="AG95" s="24"/>
      <c r="AH95" s="15">
        <f t="shared" si="11"/>
        <v>0.47099999999999997</v>
      </c>
      <c r="AI95" s="15">
        <f t="shared" si="12"/>
        <v>1.885</v>
      </c>
      <c r="AJ95" s="15">
        <f t="shared" si="13"/>
        <v>134</v>
      </c>
      <c r="AS95" s="16"/>
      <c r="AW95" s="3" t="s">
        <v>336</v>
      </c>
      <c r="AX95" s="3">
        <v>94</v>
      </c>
      <c r="AY95" s="3">
        <v>1.4999999999999999E-2</v>
      </c>
      <c r="AZ95" s="3">
        <v>2.5999999999999999E-3</v>
      </c>
      <c r="BA95" s="3">
        <v>3.0000000000000001E-3</v>
      </c>
      <c r="BB95" s="3">
        <v>9.8599999999999993E-2</v>
      </c>
    </row>
    <row r="96" spans="1:54" ht="12.75" x14ac:dyDescent="0.2">
      <c r="A96" s="16">
        <v>66</v>
      </c>
      <c r="B96" s="16" t="s">
        <v>207</v>
      </c>
      <c r="C96" s="16">
        <v>127.83019392000001</v>
      </c>
      <c r="D96" s="16">
        <v>66</v>
      </c>
      <c r="E96" s="17">
        <v>42226.545138888891</v>
      </c>
      <c r="F96" s="15">
        <v>0.14000000000000001</v>
      </c>
      <c r="G96" s="15"/>
      <c r="H96" s="15">
        <v>3.8999999999999999E-4</v>
      </c>
      <c r="I96" s="15"/>
      <c r="J96" s="15">
        <v>1E-4</v>
      </c>
      <c r="K96" s="15">
        <v>8.5000000000000006E-5</v>
      </c>
      <c r="L96" s="15"/>
      <c r="M96" s="15"/>
      <c r="N96" s="15"/>
      <c r="O96" s="15">
        <v>3.8999999999999998E-3</v>
      </c>
      <c r="P96" s="15"/>
      <c r="Q96" s="15">
        <v>4.4000000000000003E-3</v>
      </c>
      <c r="R96" s="15"/>
      <c r="S96" s="15">
        <v>2.7E-2</v>
      </c>
      <c r="T96" s="15"/>
      <c r="U96" s="15"/>
      <c r="V96" s="15">
        <v>1.1000000000000001E-3</v>
      </c>
      <c r="W96" s="15"/>
      <c r="X96" s="15">
        <v>2.5999999999999998E-4</v>
      </c>
      <c r="Y96" s="15"/>
      <c r="Z96" s="15"/>
      <c r="AA96" s="15"/>
      <c r="AB96" s="15">
        <v>5.5000000000000003E-4</v>
      </c>
      <c r="AC96" s="15"/>
      <c r="AD96" s="24">
        <f t="shared" si="7"/>
        <v>0.17778499999999997</v>
      </c>
      <c r="AE96" s="24">
        <f t="shared" si="8"/>
        <v>3.8999999999999998E-3</v>
      </c>
      <c r="AF96" s="15">
        <f t="shared" si="9"/>
        <v>0.14000000000000001</v>
      </c>
      <c r="AG96" s="24"/>
      <c r="AH96" s="15">
        <f t="shared" si="11"/>
        <v>3.8999999999999998E-3</v>
      </c>
      <c r="AI96" s="15">
        <f t="shared" si="12"/>
        <v>4.4000000000000003E-3</v>
      </c>
      <c r="AS96" s="16"/>
      <c r="AW96" s="3" t="s">
        <v>337</v>
      </c>
      <c r="AX96" s="3">
        <v>94</v>
      </c>
      <c r="AY96" s="3">
        <v>1.4999999999999999E-2</v>
      </c>
      <c r="AZ96" s="3">
        <v>2.5000000000000001E-3</v>
      </c>
      <c r="BA96" s="3">
        <v>3.0000000000000001E-3</v>
      </c>
      <c r="BB96" s="3">
        <v>0.1012</v>
      </c>
    </row>
    <row r="97" spans="1:54" ht="12.75" x14ac:dyDescent="0.2">
      <c r="A97" s="16" t="s">
        <v>70</v>
      </c>
      <c r="B97" s="16" t="s">
        <v>272</v>
      </c>
      <c r="C97" s="16">
        <v>147.54465792000002</v>
      </c>
      <c r="D97" s="16" t="s">
        <v>273</v>
      </c>
      <c r="E97" s="17">
        <v>42223.480555555558</v>
      </c>
      <c r="F97" s="15">
        <v>0.54</v>
      </c>
      <c r="G97" s="15">
        <v>4.0000000000000002E-4</v>
      </c>
      <c r="H97" s="15">
        <v>6.3000000000000003E-4</v>
      </c>
      <c r="I97" s="15">
        <v>7.0999999999999994E-2</v>
      </c>
      <c r="J97" s="15">
        <v>1.4999999999999999E-4</v>
      </c>
      <c r="K97" s="15">
        <v>1.1E-4</v>
      </c>
      <c r="L97" s="15">
        <v>58</v>
      </c>
      <c r="M97" s="15">
        <v>1E-3</v>
      </c>
      <c r="N97" s="15">
        <v>2.9999999999999997E-4</v>
      </c>
      <c r="O97" s="15">
        <v>2.3E-3</v>
      </c>
      <c r="P97" s="15">
        <v>0.42</v>
      </c>
      <c r="Q97" s="15">
        <v>1.6999999999999999E-3</v>
      </c>
      <c r="R97" s="15">
        <v>8.1999999999999993</v>
      </c>
      <c r="S97" s="15">
        <v>5.2999999999999999E-2</v>
      </c>
      <c r="T97" s="15">
        <v>8.0000000000000007E-5</v>
      </c>
      <c r="U97" s="15">
        <v>1E-3</v>
      </c>
      <c r="V97" s="15">
        <v>1.6000000000000001E-3</v>
      </c>
      <c r="W97" s="15">
        <v>2.2999999999999998</v>
      </c>
      <c r="X97" s="15">
        <v>5.8E-4</v>
      </c>
      <c r="Y97" s="15">
        <v>1E-4</v>
      </c>
      <c r="Z97" s="15">
        <v>13</v>
      </c>
      <c r="AA97" s="15">
        <v>1E-4</v>
      </c>
      <c r="AB97"/>
      <c r="AC97" s="15">
        <v>8.3000000000000001E-4</v>
      </c>
      <c r="AD97" s="24">
        <f t="shared" si="7"/>
        <v>1.0948800000000001</v>
      </c>
      <c r="AE97" s="24">
        <f t="shared" si="8"/>
        <v>3.13E-3</v>
      </c>
      <c r="AF97" s="15">
        <f t="shared" si="9"/>
        <v>0.96</v>
      </c>
      <c r="AG97" s="24">
        <f t="shared" si="10"/>
        <v>8.3000000000000001E-4</v>
      </c>
      <c r="AH97" s="15">
        <f t="shared" si="11"/>
        <v>2.3E-3</v>
      </c>
      <c r="AI97" s="15">
        <f t="shared" si="12"/>
        <v>1.6999999999999999E-3</v>
      </c>
      <c r="AJ97" s="15">
        <f t="shared" si="13"/>
        <v>0.42</v>
      </c>
      <c r="AS97" s="16"/>
      <c r="AW97" s="3" t="s">
        <v>338</v>
      </c>
      <c r="AX97" s="3">
        <v>94</v>
      </c>
      <c r="AY97" s="3">
        <v>1.4999999999999999E-2</v>
      </c>
      <c r="AZ97" s="3">
        <v>6.1999999999999998E-3</v>
      </c>
      <c r="BA97" s="3">
        <v>8.4000000000000012E-3</v>
      </c>
      <c r="BB97" s="3">
        <v>9.4099999999999989E-2</v>
      </c>
    </row>
    <row r="98" spans="1:54" ht="12.75" x14ac:dyDescent="0.2">
      <c r="A98" s="16" t="s">
        <v>71</v>
      </c>
      <c r="B98" s="16" t="s">
        <v>272</v>
      </c>
      <c r="C98" s="16">
        <v>147.54465792000002</v>
      </c>
      <c r="D98" s="16" t="s">
        <v>273</v>
      </c>
      <c r="E98" s="17">
        <v>42224.569444444445</v>
      </c>
      <c r="F98" s="15">
        <v>1.9</v>
      </c>
      <c r="G98" s="15">
        <v>7.2999999999999996E-4</v>
      </c>
      <c r="H98" s="15">
        <v>4.4000000000000003E-3</v>
      </c>
      <c r="I98" s="15">
        <v>7.4999999999999997E-2</v>
      </c>
      <c r="J98" s="15">
        <v>1.4999999999999999E-4</v>
      </c>
      <c r="K98" s="15">
        <v>2.9999999999999997E-4</v>
      </c>
      <c r="L98" s="15">
        <v>61</v>
      </c>
      <c r="M98" s="15">
        <v>1E-3</v>
      </c>
      <c r="N98" s="15">
        <v>6.8000000000000005E-4</v>
      </c>
      <c r="O98" s="15">
        <v>2.3E-2</v>
      </c>
      <c r="P98" s="15">
        <v>6</v>
      </c>
      <c r="Q98" s="15">
        <v>8.1000000000000003E-2</v>
      </c>
      <c r="R98" s="15">
        <v>8.4</v>
      </c>
      <c r="S98" s="15">
        <v>0.15</v>
      </c>
      <c r="T98" s="15">
        <v>8.0000000000000007E-5</v>
      </c>
      <c r="U98" s="15">
        <v>2E-3</v>
      </c>
      <c r="V98" s="15">
        <v>1.4E-3</v>
      </c>
      <c r="W98" s="15">
        <v>2.9</v>
      </c>
      <c r="X98" s="15">
        <v>5.8E-4</v>
      </c>
      <c r="Y98" s="15">
        <v>5.5000000000000003E-4</v>
      </c>
      <c r="Z98" s="15">
        <v>13</v>
      </c>
      <c r="AA98" s="15">
        <v>1E-4</v>
      </c>
      <c r="AB98"/>
      <c r="AC98" s="15">
        <v>4.3E-3</v>
      </c>
      <c r="AD98" s="24">
        <f t="shared" si="7"/>
        <v>8.2452700000000014</v>
      </c>
      <c r="AE98" s="24">
        <f t="shared" si="8"/>
        <v>2.7299999999999998E-2</v>
      </c>
      <c r="AF98" s="15">
        <f t="shared" si="9"/>
        <v>7.9</v>
      </c>
      <c r="AG98" s="24">
        <f t="shared" si="10"/>
        <v>4.3E-3</v>
      </c>
      <c r="AH98" s="15">
        <f t="shared" si="11"/>
        <v>2.3E-2</v>
      </c>
      <c r="AI98" s="15">
        <f t="shared" si="12"/>
        <v>8.1000000000000003E-2</v>
      </c>
      <c r="AJ98" s="15">
        <f t="shared" si="13"/>
        <v>6</v>
      </c>
      <c r="AS98" s="16"/>
      <c r="AW98" s="3" t="s">
        <v>339</v>
      </c>
      <c r="AX98" s="3">
        <v>94</v>
      </c>
      <c r="AY98" s="3">
        <v>1.4999999999999999E-2</v>
      </c>
      <c r="AZ98" s="3">
        <v>4.5999999999999999E-3</v>
      </c>
      <c r="BA98" s="3">
        <v>6.7000000000000002E-3</v>
      </c>
      <c r="BB98" s="3">
        <v>9.3400000000000011E-2</v>
      </c>
    </row>
    <row r="99" spans="1:54" ht="12.75" x14ac:dyDescent="0.2">
      <c r="A99" s="16" t="s">
        <v>72</v>
      </c>
      <c r="B99" s="16" t="s">
        <v>272</v>
      </c>
      <c r="C99" s="16">
        <v>147.54465792000002</v>
      </c>
      <c r="D99" s="16" t="s">
        <v>274</v>
      </c>
      <c r="E99" s="17">
        <v>42225</v>
      </c>
      <c r="F99" s="15">
        <v>0.78</v>
      </c>
      <c r="G99" s="15">
        <v>4.0000000000000002E-4</v>
      </c>
      <c r="H99" s="15">
        <v>1.6999999999999999E-3</v>
      </c>
      <c r="I99" s="15">
        <v>7.0999999999999994E-2</v>
      </c>
      <c r="J99" s="15">
        <v>1.4999999999999999E-4</v>
      </c>
      <c r="K99" s="15">
        <v>1.7999999999999998E-4</v>
      </c>
      <c r="L99" s="15">
        <v>62</v>
      </c>
      <c r="M99" s="15">
        <v>1E-3</v>
      </c>
      <c r="N99" s="15">
        <v>4.4000000000000002E-4</v>
      </c>
      <c r="O99" s="15">
        <v>0.01</v>
      </c>
      <c r="P99" s="15">
        <v>2.4</v>
      </c>
      <c r="Q99" s="15">
        <v>3.4000000000000002E-2</v>
      </c>
      <c r="R99" s="15">
        <v>8.1999999999999993</v>
      </c>
      <c r="S99" s="15">
        <v>9.8000000000000004E-2</v>
      </c>
      <c r="T99" s="15">
        <v>8.0000000000000004E-4</v>
      </c>
      <c r="U99" s="15">
        <v>1.1999999999999999E-3</v>
      </c>
      <c r="V99" s="15">
        <v>1.1000000000000001E-3</v>
      </c>
      <c r="W99" s="15">
        <v>2.2000000000000002</v>
      </c>
      <c r="X99" s="15">
        <v>2E-3</v>
      </c>
      <c r="Y99" s="15">
        <v>2.0999999999999998E-4</v>
      </c>
      <c r="Z99" s="15">
        <v>11</v>
      </c>
      <c r="AA99" s="15">
        <v>1E-4</v>
      </c>
      <c r="AB99"/>
      <c r="AC99" s="15">
        <v>1.9E-3</v>
      </c>
      <c r="AD99" s="24">
        <f t="shared" si="7"/>
        <v>3.4041799999999993</v>
      </c>
      <c r="AE99" s="24">
        <f t="shared" si="8"/>
        <v>1.1900000000000001E-2</v>
      </c>
      <c r="AF99" s="15">
        <f t="shared" si="9"/>
        <v>3.1799999999999997</v>
      </c>
      <c r="AG99" s="24">
        <f t="shared" si="10"/>
        <v>1.9E-3</v>
      </c>
      <c r="AH99" s="15">
        <f t="shared" si="11"/>
        <v>0.01</v>
      </c>
      <c r="AI99" s="15">
        <f t="shared" si="12"/>
        <v>3.4000000000000002E-2</v>
      </c>
      <c r="AJ99" s="15">
        <f t="shared" si="13"/>
        <v>2.4</v>
      </c>
      <c r="AS99" s="16"/>
      <c r="AW99" s="3" t="s">
        <v>340</v>
      </c>
      <c r="AX99" s="3">
        <v>94</v>
      </c>
      <c r="AY99" s="3">
        <v>1.4999999999999999E-2</v>
      </c>
      <c r="AZ99" s="3">
        <v>5.0999999999999995E-3</v>
      </c>
      <c r="BA99" s="3">
        <v>7.0000000000000001E-3</v>
      </c>
      <c r="BB99" s="3">
        <v>8.7400000000000005E-2</v>
      </c>
    </row>
    <row r="100" spans="1:54" ht="12.75" x14ac:dyDescent="0.2">
      <c r="A100" s="16" t="s">
        <v>73</v>
      </c>
      <c r="B100" s="16" t="s">
        <v>272</v>
      </c>
      <c r="C100" s="16">
        <v>147.54465792000002</v>
      </c>
      <c r="D100" s="16" t="s">
        <v>274</v>
      </c>
      <c r="E100" s="17">
        <v>42226</v>
      </c>
      <c r="F100" s="15">
        <v>0.31</v>
      </c>
      <c r="G100" s="15">
        <v>4.0000000000000002E-4</v>
      </c>
      <c r="H100" s="15">
        <v>4.1999999999999996E-4</v>
      </c>
      <c r="I100" s="15">
        <v>6.5000000000000002E-2</v>
      </c>
      <c r="J100" s="15">
        <v>1.4999999999999999E-4</v>
      </c>
      <c r="K100" s="15">
        <v>5.8999999999999998E-5</v>
      </c>
      <c r="L100" s="15">
        <v>62</v>
      </c>
      <c r="M100" s="15">
        <v>1E-3</v>
      </c>
      <c r="N100" s="15">
        <v>2.3999999999999998E-4</v>
      </c>
      <c r="O100" s="15">
        <v>4.7999999999999996E-3</v>
      </c>
      <c r="P100" s="15">
        <v>0.64</v>
      </c>
      <c r="Q100" s="15">
        <v>8.5000000000000006E-3</v>
      </c>
      <c r="R100" s="15">
        <v>8.5</v>
      </c>
      <c r="S100" s="15">
        <v>5.2999999999999999E-2</v>
      </c>
      <c r="T100" s="15">
        <v>3.1000000000000001E-5</v>
      </c>
      <c r="U100" s="15">
        <v>1E-3</v>
      </c>
      <c r="V100" s="15">
        <v>9.2000000000000003E-4</v>
      </c>
      <c r="W100" s="15">
        <v>2.1</v>
      </c>
      <c r="X100" s="15">
        <v>5.8E-4</v>
      </c>
      <c r="Y100" s="15">
        <v>1E-4</v>
      </c>
      <c r="Z100" s="15">
        <v>12</v>
      </c>
      <c r="AA100" s="15">
        <v>1E-4</v>
      </c>
      <c r="AB100"/>
      <c r="AC100" s="15">
        <v>6.4999999999999997E-4</v>
      </c>
      <c r="AD100" s="24">
        <f t="shared" si="7"/>
        <v>1.0869499999999999</v>
      </c>
      <c r="AE100" s="24">
        <f t="shared" si="8"/>
        <v>5.45E-3</v>
      </c>
      <c r="AF100" s="15">
        <f t="shared" si="9"/>
        <v>0.95</v>
      </c>
      <c r="AG100" s="24">
        <f t="shared" si="10"/>
        <v>6.4999999999999997E-4</v>
      </c>
      <c r="AH100" s="15">
        <f t="shared" si="11"/>
        <v>4.7999999999999996E-3</v>
      </c>
      <c r="AI100" s="15">
        <f t="shared" si="12"/>
        <v>8.5000000000000006E-3</v>
      </c>
      <c r="AJ100" s="15">
        <f t="shared" si="13"/>
        <v>0.64</v>
      </c>
      <c r="AS100" s="16"/>
      <c r="AW100" s="3" t="s">
        <v>341</v>
      </c>
      <c r="AX100" s="3">
        <v>94</v>
      </c>
      <c r="AY100" s="3">
        <v>1.4999999999999999E-2</v>
      </c>
      <c r="AZ100" s="3">
        <v>1E-3</v>
      </c>
      <c r="BA100" s="3">
        <v>3.0000000000000001E-3</v>
      </c>
      <c r="BB100" s="3">
        <v>0.10340000000000001</v>
      </c>
    </row>
    <row r="101" spans="1:54" ht="12.75" x14ac:dyDescent="0.2">
      <c r="A101" s="16" t="s">
        <v>74</v>
      </c>
      <c r="B101" s="16" t="s">
        <v>272</v>
      </c>
      <c r="C101" s="16">
        <v>147.54465792000002</v>
      </c>
      <c r="D101" s="16" t="s">
        <v>274</v>
      </c>
      <c r="E101" s="17">
        <v>42227.524305555555</v>
      </c>
      <c r="F101" s="15">
        <v>0.62</v>
      </c>
      <c r="G101" s="15">
        <v>4.0000000000000002E-4</v>
      </c>
      <c r="H101" s="15">
        <v>8.3000000000000001E-4</v>
      </c>
      <c r="I101" s="15">
        <v>0.08</v>
      </c>
      <c r="J101" s="15">
        <v>1.4999999999999999E-4</v>
      </c>
      <c r="K101" s="15">
        <v>1.7000000000000001E-4</v>
      </c>
      <c r="L101" s="15">
        <v>67</v>
      </c>
      <c r="M101" s="15">
        <v>1E-3</v>
      </c>
      <c r="N101" s="15">
        <v>4.6999999999999999E-4</v>
      </c>
      <c r="O101" s="15">
        <v>5.7999999999999996E-3</v>
      </c>
      <c r="P101" s="15">
        <v>0.89</v>
      </c>
      <c r="Q101" s="15">
        <v>1.2E-2</v>
      </c>
      <c r="R101" s="15">
        <v>9.1</v>
      </c>
      <c r="S101" s="15">
        <v>8.6999999999999994E-2</v>
      </c>
      <c r="T101" s="15">
        <v>8.0000000000000007E-5</v>
      </c>
      <c r="U101" s="15">
        <v>1.1000000000000001E-3</v>
      </c>
      <c r="V101" s="15">
        <v>1.2999999999999999E-3</v>
      </c>
      <c r="W101" s="15">
        <v>2.4</v>
      </c>
      <c r="X101" s="15">
        <v>2E-3</v>
      </c>
      <c r="Y101" s="15">
        <v>1E-4</v>
      </c>
      <c r="Z101" s="15"/>
      <c r="AA101" s="15">
        <v>1E-4</v>
      </c>
      <c r="AB101"/>
      <c r="AC101" s="15">
        <v>1.1999999999999999E-3</v>
      </c>
      <c r="AD101" s="24">
        <f t="shared" si="7"/>
        <v>1.7037000000000002</v>
      </c>
      <c r="AE101" s="24">
        <f t="shared" si="8"/>
        <v>6.9999999999999993E-3</v>
      </c>
      <c r="AF101" s="15">
        <f t="shared" si="9"/>
        <v>1.51</v>
      </c>
      <c r="AG101" s="24">
        <f t="shared" si="10"/>
        <v>1.1999999999999999E-3</v>
      </c>
      <c r="AH101" s="15">
        <f t="shared" si="11"/>
        <v>5.7999999999999996E-3</v>
      </c>
      <c r="AI101" s="15">
        <f t="shared" si="12"/>
        <v>1.2E-2</v>
      </c>
      <c r="AJ101" s="15">
        <f t="shared" si="13"/>
        <v>0.89</v>
      </c>
      <c r="AS101" s="16"/>
      <c r="AW101" s="3" t="s">
        <v>342</v>
      </c>
      <c r="AX101" s="3">
        <v>94</v>
      </c>
      <c r="AY101" s="3">
        <v>1.4999999999999999E-2</v>
      </c>
      <c r="AZ101" s="3">
        <v>1E-3</v>
      </c>
      <c r="BA101" s="3">
        <v>3.0000000000000001E-3</v>
      </c>
      <c r="BB101" s="3">
        <v>9.8900000000000002E-2</v>
      </c>
    </row>
    <row r="102" spans="1:54" ht="12.75" x14ac:dyDescent="0.2">
      <c r="A102" s="16" t="s">
        <v>75</v>
      </c>
      <c r="B102" s="16" t="s">
        <v>272</v>
      </c>
      <c r="C102" s="16">
        <v>151.58411136000001</v>
      </c>
      <c r="D102" s="16" t="s">
        <v>275</v>
      </c>
      <c r="E102" s="17">
        <v>42224.475694444445</v>
      </c>
      <c r="F102" s="15">
        <v>2.2000000000000002</v>
      </c>
      <c r="G102" s="15">
        <v>9.3000000000000005E-4</v>
      </c>
      <c r="H102" s="15">
        <v>6.0999999999999995E-3</v>
      </c>
      <c r="I102" s="15">
        <v>0.08</v>
      </c>
      <c r="J102" s="15">
        <v>1.6000000000000001E-4</v>
      </c>
      <c r="K102" s="15">
        <v>3.8000000000000002E-4</v>
      </c>
      <c r="L102" s="15">
        <v>63</v>
      </c>
      <c r="M102" s="15">
        <v>1E-3</v>
      </c>
      <c r="N102" s="15">
        <v>7.7999999999999999E-4</v>
      </c>
      <c r="O102" s="15">
        <v>2.9000000000000001E-2</v>
      </c>
      <c r="P102" s="15">
        <v>8.3000000000000007</v>
      </c>
      <c r="Q102" s="15">
        <v>0.11</v>
      </c>
      <c r="R102" s="15">
        <v>8.6999999999999993</v>
      </c>
      <c r="S102" s="15">
        <v>0.17</v>
      </c>
      <c r="T102" s="15">
        <v>8.0000000000000007E-5</v>
      </c>
      <c r="U102" s="15">
        <v>2.5000000000000001E-3</v>
      </c>
      <c r="V102" s="15">
        <v>1.6999999999999999E-3</v>
      </c>
      <c r="W102" s="15">
        <v>3</v>
      </c>
      <c r="X102" s="15">
        <v>6.0999999999999997E-4</v>
      </c>
      <c r="Y102" s="15">
        <v>8.0000000000000004E-4</v>
      </c>
      <c r="Z102" s="15">
        <v>13</v>
      </c>
      <c r="AA102" s="15">
        <v>1E-4</v>
      </c>
      <c r="AB102"/>
      <c r="AC102" s="15">
        <v>5.4999999999999997E-3</v>
      </c>
      <c r="AD102" s="24">
        <f t="shared" si="7"/>
        <v>10.909639999999998</v>
      </c>
      <c r="AE102" s="24">
        <f t="shared" si="8"/>
        <v>3.4500000000000003E-2</v>
      </c>
      <c r="AF102" s="15">
        <f t="shared" si="9"/>
        <v>10.5</v>
      </c>
      <c r="AG102" s="24">
        <f t="shared" si="10"/>
        <v>5.4999999999999997E-3</v>
      </c>
      <c r="AH102" s="15">
        <f t="shared" si="11"/>
        <v>2.9000000000000001E-2</v>
      </c>
      <c r="AI102" s="15">
        <f t="shared" si="12"/>
        <v>0.11</v>
      </c>
      <c r="AJ102" s="15">
        <f t="shared" si="13"/>
        <v>8.3000000000000007</v>
      </c>
      <c r="AS102" s="16"/>
      <c r="AW102" s="3" t="s">
        <v>343</v>
      </c>
      <c r="AX102" s="3">
        <v>94</v>
      </c>
      <c r="AY102" s="3">
        <v>1.4999999999999999E-2</v>
      </c>
      <c r="AZ102" s="3">
        <v>2.2000000000000001E-3</v>
      </c>
      <c r="BA102" s="3">
        <v>3.0000000000000001E-3</v>
      </c>
      <c r="BB102" s="3">
        <v>9.1799999999999993E-2</v>
      </c>
    </row>
    <row r="103" spans="1:54" ht="12.75" x14ac:dyDescent="0.2">
      <c r="A103" s="16" t="s">
        <v>76</v>
      </c>
      <c r="B103" s="16" t="s">
        <v>272</v>
      </c>
      <c r="C103" s="16">
        <v>151.58411136000001</v>
      </c>
      <c r="D103" s="16" t="s">
        <v>275</v>
      </c>
      <c r="E103" s="17">
        <v>42225</v>
      </c>
      <c r="F103" s="15">
        <v>0.86</v>
      </c>
      <c r="G103" s="15">
        <v>4.0999999999999999E-4</v>
      </c>
      <c r="H103" s="15">
        <v>2E-3</v>
      </c>
      <c r="I103" s="15">
        <v>7.2999999999999995E-2</v>
      </c>
      <c r="J103" s="15">
        <v>1.4999999999999999E-4</v>
      </c>
      <c r="K103" s="15">
        <v>1.3000000000000002E-4</v>
      </c>
      <c r="L103" s="15">
        <v>63</v>
      </c>
      <c r="M103" s="15">
        <v>1E-3</v>
      </c>
      <c r="N103" s="15">
        <v>5.9999999999999995E-4</v>
      </c>
      <c r="O103" s="15">
        <v>1.0999999999999999E-2</v>
      </c>
      <c r="P103" s="15">
        <v>2.7</v>
      </c>
      <c r="Q103" s="15">
        <v>3.6999999999999998E-2</v>
      </c>
      <c r="R103" s="15">
        <v>8.4</v>
      </c>
      <c r="S103" s="15">
        <v>0.11</v>
      </c>
      <c r="T103" s="15">
        <v>8.0000000000000004E-4</v>
      </c>
      <c r="U103" s="15">
        <v>1.2999999999999999E-3</v>
      </c>
      <c r="V103" s="15">
        <v>1.1000000000000001E-3</v>
      </c>
      <c r="W103" s="15">
        <v>2.2999999999999998</v>
      </c>
      <c r="X103" s="15">
        <v>2E-3</v>
      </c>
      <c r="Y103" s="15">
        <v>2.7E-4</v>
      </c>
      <c r="Z103" s="15">
        <v>12</v>
      </c>
      <c r="AA103" s="15">
        <v>1E-4</v>
      </c>
      <c r="AB103"/>
      <c r="AC103" s="15">
        <v>2.2000000000000001E-3</v>
      </c>
      <c r="AD103" s="24">
        <f t="shared" si="7"/>
        <v>3.8030600000000003</v>
      </c>
      <c r="AE103" s="24">
        <f t="shared" si="8"/>
        <v>1.32E-2</v>
      </c>
      <c r="AF103" s="15">
        <f t="shared" si="9"/>
        <v>3.56</v>
      </c>
      <c r="AG103" s="24">
        <f t="shared" si="10"/>
        <v>2.2000000000000001E-3</v>
      </c>
      <c r="AH103" s="15">
        <f t="shared" si="11"/>
        <v>1.0999999999999999E-2</v>
      </c>
      <c r="AI103" s="15">
        <f t="shared" si="12"/>
        <v>3.6999999999999998E-2</v>
      </c>
      <c r="AJ103" s="15">
        <f t="shared" si="13"/>
        <v>2.7</v>
      </c>
      <c r="AS103" s="16"/>
      <c r="AW103" s="3" t="s">
        <v>344</v>
      </c>
      <c r="AX103" s="3">
        <v>94</v>
      </c>
      <c r="AY103" s="3">
        <v>1.4999999999999999E-2</v>
      </c>
      <c r="AZ103" s="3">
        <v>4.4000000000000003E-3</v>
      </c>
      <c r="BA103" s="3">
        <v>6.0000000000000001E-3</v>
      </c>
      <c r="BB103" s="3">
        <v>8.929999999999999E-2</v>
      </c>
    </row>
    <row r="104" spans="1:54" ht="12.75" x14ac:dyDescent="0.2">
      <c r="A104" s="16" t="s">
        <v>77</v>
      </c>
      <c r="B104" s="16" t="s">
        <v>272</v>
      </c>
      <c r="C104" s="16">
        <v>151.58411136000001</v>
      </c>
      <c r="D104" s="16" t="s">
        <v>275</v>
      </c>
      <c r="E104" s="17">
        <v>42226</v>
      </c>
      <c r="F104" s="15">
        <v>0.31</v>
      </c>
      <c r="G104" s="15">
        <v>4.0000000000000002E-4</v>
      </c>
      <c r="H104" s="15">
        <v>3.6999999999999999E-4</v>
      </c>
      <c r="I104" s="15">
        <v>6.4000000000000001E-2</v>
      </c>
      <c r="J104" s="15">
        <v>1.4999999999999999E-4</v>
      </c>
      <c r="K104" s="15">
        <v>7.2999999999999999E-5</v>
      </c>
      <c r="L104" s="15">
        <v>60</v>
      </c>
      <c r="M104" s="15">
        <v>1E-3</v>
      </c>
      <c r="N104" s="15">
        <v>2.2000000000000001E-4</v>
      </c>
      <c r="O104" s="15">
        <v>4.7000000000000002E-3</v>
      </c>
      <c r="P104" s="15">
        <v>0.64</v>
      </c>
      <c r="Q104" s="15">
        <v>8.6E-3</v>
      </c>
      <c r="R104" s="15">
        <v>8.4</v>
      </c>
      <c r="S104" s="15">
        <v>4.4999999999999998E-2</v>
      </c>
      <c r="T104" s="15">
        <v>8.0000000000000004E-4</v>
      </c>
      <c r="U104" s="15">
        <v>1E-3</v>
      </c>
      <c r="V104" s="15">
        <v>9.7999999999999997E-4</v>
      </c>
      <c r="W104" s="15">
        <v>2.1</v>
      </c>
      <c r="X104" s="15">
        <v>5.8E-4</v>
      </c>
      <c r="Y104" s="15">
        <v>1E-4</v>
      </c>
      <c r="Z104" s="15">
        <v>12</v>
      </c>
      <c r="AA104" s="15">
        <v>1E-4</v>
      </c>
      <c r="AB104"/>
      <c r="AC104" s="15">
        <v>7.3999999999999999E-4</v>
      </c>
      <c r="AD104" s="24">
        <f t="shared" si="7"/>
        <v>1.0788129999999996</v>
      </c>
      <c r="AE104" s="24">
        <f t="shared" si="8"/>
        <v>5.4400000000000004E-3</v>
      </c>
      <c r="AF104" s="15">
        <f t="shared" si="9"/>
        <v>0.95</v>
      </c>
      <c r="AG104" s="24">
        <f t="shared" si="10"/>
        <v>7.3999999999999999E-4</v>
      </c>
      <c r="AH104" s="15">
        <f t="shared" si="11"/>
        <v>4.7000000000000002E-3</v>
      </c>
      <c r="AI104" s="15">
        <f t="shared" si="12"/>
        <v>8.6E-3</v>
      </c>
      <c r="AJ104" s="15">
        <f t="shared" si="13"/>
        <v>0.64</v>
      </c>
      <c r="AS104" s="16"/>
      <c r="AW104" s="3" t="s">
        <v>345</v>
      </c>
      <c r="AX104" s="3">
        <v>94</v>
      </c>
      <c r="AY104" s="3">
        <v>1.4999999999999999E-2</v>
      </c>
      <c r="AZ104" s="3">
        <v>3.8E-3</v>
      </c>
      <c r="BA104" s="3">
        <v>5.4000000000000003E-3</v>
      </c>
      <c r="BB104" s="3">
        <v>8.2000000000000003E-2</v>
      </c>
    </row>
    <row r="105" spans="1:54" ht="12.75" x14ac:dyDescent="0.2">
      <c r="A105" s="16" t="s">
        <v>78</v>
      </c>
      <c r="B105" s="16" t="s">
        <v>272</v>
      </c>
      <c r="C105" s="16">
        <v>151.58411136000001</v>
      </c>
      <c r="D105" s="16" t="s">
        <v>275</v>
      </c>
      <c r="E105" s="17">
        <v>42227.489583333336</v>
      </c>
      <c r="F105" s="15">
        <v>0.18</v>
      </c>
      <c r="G105" s="15">
        <v>4.0000000000000002E-4</v>
      </c>
      <c r="H105" s="15">
        <v>3.6999999999999999E-4</v>
      </c>
      <c r="I105" s="15">
        <v>6.7000000000000004E-2</v>
      </c>
      <c r="J105" s="15">
        <v>1.4999999999999999E-4</v>
      </c>
      <c r="K105" s="15">
        <v>9.2999999999999997E-5</v>
      </c>
      <c r="L105" s="15">
        <v>62</v>
      </c>
      <c r="M105" s="15">
        <v>1E-3</v>
      </c>
      <c r="N105" s="15">
        <v>2.0000000000000001E-4</v>
      </c>
      <c r="O105" s="15">
        <v>4.0000000000000001E-3</v>
      </c>
      <c r="P105" s="15">
        <v>0.38</v>
      </c>
      <c r="Q105" s="15">
        <v>5.0999999999999995E-3</v>
      </c>
      <c r="R105" s="15">
        <v>8.6999999999999993</v>
      </c>
      <c r="S105" s="15">
        <v>4.5999999999999999E-2</v>
      </c>
      <c r="T105" s="15">
        <v>8.0000000000000007E-5</v>
      </c>
      <c r="U105" s="15">
        <v>1E-3</v>
      </c>
      <c r="V105" s="15">
        <v>9.7999999999999997E-4</v>
      </c>
      <c r="W105" s="15">
        <v>2.2000000000000002</v>
      </c>
      <c r="X105" s="15">
        <v>5.8E-4</v>
      </c>
      <c r="Y105" s="15">
        <v>1E-4</v>
      </c>
      <c r="Z105" s="15"/>
      <c r="AA105" s="15">
        <v>1E-4</v>
      </c>
      <c r="AB105"/>
      <c r="AC105" s="15">
        <v>3.5999999999999997E-4</v>
      </c>
      <c r="AD105" s="24">
        <f t="shared" si="7"/>
        <v>0.68751300000000004</v>
      </c>
      <c r="AE105" s="24">
        <f t="shared" si="8"/>
        <v>4.3600000000000002E-3</v>
      </c>
      <c r="AF105" s="15">
        <f t="shared" si="9"/>
        <v>0.56000000000000005</v>
      </c>
      <c r="AG105" s="24">
        <f t="shared" si="10"/>
        <v>3.5999999999999997E-4</v>
      </c>
      <c r="AH105" s="15">
        <f t="shared" si="11"/>
        <v>4.0000000000000001E-3</v>
      </c>
      <c r="AI105" s="15">
        <f t="shared" si="12"/>
        <v>5.0999999999999995E-3</v>
      </c>
      <c r="AJ105" s="15">
        <f t="shared" si="13"/>
        <v>0.38</v>
      </c>
      <c r="AS105" s="16"/>
      <c r="AW105" s="3" t="s">
        <v>346</v>
      </c>
      <c r="AX105" s="3">
        <v>94</v>
      </c>
      <c r="AY105" s="3">
        <v>1.4999999999999999E-2</v>
      </c>
      <c r="AZ105" s="3">
        <v>7.6E-3</v>
      </c>
      <c r="BA105" s="3">
        <v>8.5000000000000006E-3</v>
      </c>
      <c r="BB105" s="3">
        <v>0.15659999999999999</v>
      </c>
    </row>
    <row r="106" spans="1:54" ht="12.75" x14ac:dyDescent="0.2">
      <c r="A106" s="16" t="s">
        <v>79</v>
      </c>
      <c r="B106" s="16" t="s">
        <v>272</v>
      </c>
      <c r="C106" s="16">
        <v>157.55477760000002</v>
      </c>
      <c r="D106" s="16" t="s">
        <v>276</v>
      </c>
      <c r="E106" s="17">
        <v>42223.501388888886</v>
      </c>
      <c r="F106" s="15">
        <v>0.6</v>
      </c>
      <c r="G106" s="15">
        <v>4.0000000000000002E-4</v>
      </c>
      <c r="H106" s="15">
        <v>6.0999999999999997E-4</v>
      </c>
      <c r="I106" s="15">
        <v>7.0999999999999994E-2</v>
      </c>
      <c r="J106" s="15">
        <v>1.4999999999999999E-4</v>
      </c>
      <c r="K106" s="15">
        <v>9.9000000000000008E-5</v>
      </c>
      <c r="L106" s="15">
        <v>58</v>
      </c>
      <c r="M106" s="15">
        <v>1E-3</v>
      </c>
      <c r="N106" s="15">
        <v>3.2000000000000003E-4</v>
      </c>
      <c r="O106" s="15">
        <v>2.3999999999999998E-3</v>
      </c>
      <c r="P106" s="15">
        <v>0.48</v>
      </c>
      <c r="Q106" s="15">
        <v>2E-3</v>
      </c>
      <c r="R106" s="15">
        <v>8.5</v>
      </c>
      <c r="S106" s="15">
        <v>0.06</v>
      </c>
      <c r="T106" s="15">
        <v>8.0000000000000007E-5</v>
      </c>
      <c r="U106" s="15">
        <v>1.1000000000000001E-3</v>
      </c>
      <c r="V106" s="15">
        <v>1.6000000000000001E-3</v>
      </c>
      <c r="W106" s="15">
        <v>2.2999999999999998</v>
      </c>
      <c r="X106" s="15">
        <v>5.8E-4</v>
      </c>
      <c r="Y106" s="15">
        <v>1E-4</v>
      </c>
      <c r="Z106" s="15">
        <v>14</v>
      </c>
      <c r="AA106" s="15">
        <v>1.4999999999999999E-4</v>
      </c>
      <c r="AB106"/>
      <c r="AC106" s="15">
        <v>8.0000000000000004E-4</v>
      </c>
      <c r="AD106" s="24">
        <f t="shared" si="7"/>
        <v>1.2223890000000002</v>
      </c>
      <c r="AE106" s="24">
        <f t="shared" si="8"/>
        <v>3.1999999999999997E-3</v>
      </c>
      <c r="AF106" s="15">
        <f t="shared" si="9"/>
        <v>1.08</v>
      </c>
      <c r="AG106" s="24">
        <f t="shared" si="10"/>
        <v>8.0000000000000004E-4</v>
      </c>
      <c r="AH106" s="15">
        <f t="shared" si="11"/>
        <v>2.3999999999999998E-3</v>
      </c>
      <c r="AI106" s="15">
        <f t="shared" si="12"/>
        <v>2E-3</v>
      </c>
      <c r="AJ106" s="15">
        <f t="shared" si="13"/>
        <v>0.48</v>
      </c>
      <c r="AS106" s="16"/>
      <c r="AW106" s="3" t="s">
        <v>347</v>
      </c>
      <c r="AX106" s="3">
        <v>94</v>
      </c>
      <c r="AY106" s="3">
        <v>1.4999999999999999E-2</v>
      </c>
      <c r="AZ106" s="3">
        <v>2.1000000000000003E-3</v>
      </c>
      <c r="BA106" s="3">
        <v>3.0000000000000001E-3</v>
      </c>
      <c r="BB106" s="3">
        <v>3.1300000000000001E-2</v>
      </c>
    </row>
    <row r="107" spans="1:54" ht="12.75" x14ac:dyDescent="0.2">
      <c r="A107" s="16" t="s">
        <v>80</v>
      </c>
      <c r="B107" s="16" t="s">
        <v>272</v>
      </c>
      <c r="C107" s="16">
        <v>157.55477760000002</v>
      </c>
      <c r="D107" s="16" t="s">
        <v>276</v>
      </c>
      <c r="E107" s="17">
        <v>42223.501388888886</v>
      </c>
      <c r="F107" s="15">
        <v>0.66</v>
      </c>
      <c r="G107" s="15">
        <v>4.0000000000000002E-4</v>
      </c>
      <c r="H107" s="15">
        <v>8.3999999999999993E-4</v>
      </c>
      <c r="I107" s="15">
        <v>7.1999999999999995E-2</v>
      </c>
      <c r="J107" s="15">
        <v>1.4999999999999999E-4</v>
      </c>
      <c r="K107" s="15">
        <v>1.1E-4</v>
      </c>
      <c r="L107" s="15">
        <v>58</v>
      </c>
      <c r="M107" s="15">
        <v>1E-3</v>
      </c>
      <c r="N107" s="15">
        <v>3.5E-4</v>
      </c>
      <c r="O107" s="15">
        <v>2.7000000000000001E-3</v>
      </c>
      <c r="P107" s="15">
        <v>0.53</v>
      </c>
      <c r="Q107" s="15">
        <v>2.2000000000000001E-3</v>
      </c>
      <c r="R107" s="15">
        <v>8.5</v>
      </c>
      <c r="S107" s="15">
        <v>6.5000000000000002E-2</v>
      </c>
      <c r="T107" s="15">
        <v>8.0000000000000007E-5</v>
      </c>
      <c r="U107" s="15">
        <v>1E-3</v>
      </c>
      <c r="V107" s="15">
        <v>1.8E-3</v>
      </c>
      <c r="W107" s="15">
        <v>2.2999999999999998</v>
      </c>
      <c r="X107" s="15">
        <v>5.8E-4</v>
      </c>
      <c r="Y107" s="15">
        <v>1E-4</v>
      </c>
      <c r="Z107" s="15">
        <v>14</v>
      </c>
      <c r="AA107" s="15">
        <v>1E-4</v>
      </c>
      <c r="AB107"/>
      <c r="AC107" s="15">
        <v>9.3999999999999997E-4</v>
      </c>
      <c r="AD107" s="24">
        <f t="shared" si="7"/>
        <v>1.3393499999999998</v>
      </c>
      <c r="AE107" s="24">
        <f t="shared" si="8"/>
        <v>3.64E-3</v>
      </c>
      <c r="AF107" s="15">
        <f t="shared" si="9"/>
        <v>1.19</v>
      </c>
      <c r="AG107" s="24">
        <f t="shared" si="10"/>
        <v>9.3999999999999997E-4</v>
      </c>
      <c r="AH107" s="15">
        <f t="shared" si="11"/>
        <v>2.7000000000000001E-3</v>
      </c>
      <c r="AI107" s="15">
        <f t="shared" si="12"/>
        <v>2.2000000000000001E-3</v>
      </c>
      <c r="AJ107" s="15">
        <f t="shared" si="13"/>
        <v>0.53</v>
      </c>
      <c r="AS107" s="16"/>
      <c r="AW107" s="3" t="s">
        <v>348</v>
      </c>
      <c r="AX107" s="3">
        <v>94</v>
      </c>
      <c r="AY107" s="3">
        <v>1.4999999999999999E-2</v>
      </c>
      <c r="AZ107" s="3">
        <v>2.3E-3</v>
      </c>
      <c r="BA107" s="3">
        <v>3.0000000000000001E-3</v>
      </c>
      <c r="BB107" s="3">
        <v>2.7100000000000003E-2</v>
      </c>
    </row>
    <row r="108" spans="1:54" ht="12.75" x14ac:dyDescent="0.2">
      <c r="A108" s="16" t="s">
        <v>81</v>
      </c>
      <c r="B108" s="16" t="s">
        <v>272</v>
      </c>
      <c r="C108" s="16">
        <v>157.55477760000002</v>
      </c>
      <c r="D108" s="16" t="s">
        <v>276</v>
      </c>
      <c r="E108" s="17">
        <v>42224.413194444445</v>
      </c>
      <c r="F108" s="15">
        <v>2.8</v>
      </c>
      <c r="G108" s="15">
        <v>1.1000000000000001E-3</v>
      </c>
      <c r="H108" s="15">
        <v>7.6E-3</v>
      </c>
      <c r="I108" s="15">
        <v>8.4000000000000005E-2</v>
      </c>
      <c r="J108" s="15">
        <v>2.0000000000000001E-4</v>
      </c>
      <c r="K108" s="15">
        <v>4.0000000000000002E-4</v>
      </c>
      <c r="L108" s="15">
        <v>67</v>
      </c>
      <c r="M108" s="15">
        <v>1.1000000000000001E-3</v>
      </c>
      <c r="N108" s="15">
        <v>9.5E-4</v>
      </c>
      <c r="O108" s="15">
        <v>3.4000000000000002E-2</v>
      </c>
      <c r="P108" s="15">
        <v>10</v>
      </c>
      <c r="Q108" s="15">
        <v>0.15</v>
      </c>
      <c r="R108" s="15">
        <v>9.1</v>
      </c>
      <c r="S108" s="15">
        <v>0.2</v>
      </c>
      <c r="T108" s="15">
        <v>8.0000000000000007E-5</v>
      </c>
      <c r="U108" s="15">
        <v>3.0000000000000001E-3</v>
      </c>
      <c r="V108" s="15">
        <v>1.8E-3</v>
      </c>
      <c r="W108" s="15">
        <v>3.2</v>
      </c>
      <c r="X108" s="15">
        <v>5.8E-4</v>
      </c>
      <c r="Y108" s="15">
        <v>1E-3</v>
      </c>
      <c r="Z108" s="15">
        <v>14</v>
      </c>
      <c r="AA108" s="15">
        <v>1E-4</v>
      </c>
      <c r="AB108"/>
      <c r="AC108" s="15">
        <v>6.9000000000000008E-3</v>
      </c>
      <c r="AD108" s="24">
        <f t="shared" si="7"/>
        <v>13.292809999999998</v>
      </c>
      <c r="AE108" s="24">
        <f t="shared" si="8"/>
        <v>4.0900000000000006E-2</v>
      </c>
      <c r="AF108" s="15">
        <f t="shared" si="9"/>
        <v>12.8</v>
      </c>
      <c r="AG108" s="24">
        <f t="shared" si="10"/>
        <v>6.9000000000000008E-3</v>
      </c>
      <c r="AH108" s="15">
        <f t="shared" si="11"/>
        <v>3.4000000000000002E-2</v>
      </c>
      <c r="AI108" s="15">
        <f t="shared" si="12"/>
        <v>0.15</v>
      </c>
      <c r="AJ108" s="15">
        <f t="shared" si="13"/>
        <v>10</v>
      </c>
      <c r="AS108" s="16"/>
      <c r="AW108" s="3" t="s">
        <v>349</v>
      </c>
      <c r="AX108" s="3">
        <v>94</v>
      </c>
      <c r="AY108" s="3">
        <v>1.4999999999999999E-2</v>
      </c>
      <c r="AZ108" s="3">
        <v>1E-3</v>
      </c>
      <c r="BA108" s="3">
        <v>5.3E-3</v>
      </c>
      <c r="BB108" s="3">
        <v>0.1011</v>
      </c>
    </row>
    <row r="109" spans="1:54" ht="12.75" x14ac:dyDescent="0.2">
      <c r="A109" s="16" t="s">
        <v>82</v>
      </c>
      <c r="B109" s="16" t="s">
        <v>272</v>
      </c>
      <c r="C109" s="16">
        <v>157.55477760000002</v>
      </c>
      <c r="D109" s="16" t="s">
        <v>277</v>
      </c>
      <c r="E109" s="17">
        <v>42225</v>
      </c>
      <c r="F109" s="15">
        <v>0.4</v>
      </c>
      <c r="G109" s="15">
        <v>4.0000000000000002E-4</v>
      </c>
      <c r="H109" s="15">
        <v>1.2999999999999999E-3</v>
      </c>
      <c r="I109" s="15">
        <v>7.0000000000000007E-2</v>
      </c>
      <c r="J109" s="15">
        <v>1.4999999999999999E-4</v>
      </c>
      <c r="K109" s="15">
        <v>1.4000000000000001E-4</v>
      </c>
      <c r="L109" s="15">
        <v>65</v>
      </c>
      <c r="M109" s="15">
        <v>1E-3</v>
      </c>
      <c r="N109" s="15">
        <v>3.8999999999999999E-4</v>
      </c>
      <c r="O109" s="15">
        <v>8.6E-3</v>
      </c>
      <c r="P109" s="15">
        <v>1.6</v>
      </c>
      <c r="Q109" s="15">
        <v>1.4E-2</v>
      </c>
      <c r="R109" s="15">
        <v>8.6999999999999993</v>
      </c>
      <c r="S109" s="15">
        <v>0.11</v>
      </c>
      <c r="T109" s="15">
        <v>8.0000000000000004E-4</v>
      </c>
      <c r="U109" s="15">
        <v>9.1E-4</v>
      </c>
      <c r="V109" s="15">
        <v>1E-3</v>
      </c>
      <c r="W109" s="15">
        <v>2.2000000000000002</v>
      </c>
      <c r="X109" s="15">
        <v>2E-3</v>
      </c>
      <c r="Y109" s="15">
        <v>1E-4</v>
      </c>
      <c r="Z109" s="15">
        <v>13</v>
      </c>
      <c r="AA109" s="15">
        <v>1E-4</v>
      </c>
      <c r="AB109"/>
      <c r="AC109" s="15">
        <v>1.4E-3</v>
      </c>
      <c r="AD109" s="24">
        <f t="shared" si="7"/>
        <v>2.2122899999999999</v>
      </c>
      <c r="AE109" s="24">
        <f t="shared" si="8"/>
        <v>0.01</v>
      </c>
      <c r="AF109" s="15">
        <f t="shared" si="9"/>
        <v>2</v>
      </c>
      <c r="AG109" s="24">
        <f t="shared" si="10"/>
        <v>1.4E-3</v>
      </c>
      <c r="AH109" s="15">
        <f t="shared" si="11"/>
        <v>8.6E-3</v>
      </c>
      <c r="AI109" s="15">
        <f t="shared" si="12"/>
        <v>1.4E-2</v>
      </c>
      <c r="AJ109" s="15">
        <f t="shared" si="13"/>
        <v>1.6</v>
      </c>
      <c r="AS109" s="16"/>
      <c r="AW109" s="3" t="s">
        <v>350</v>
      </c>
      <c r="AX109" s="3">
        <v>94</v>
      </c>
      <c r="AY109" s="3">
        <v>1.4999999999999999E-2</v>
      </c>
      <c r="AZ109" s="3">
        <v>1E-3</v>
      </c>
      <c r="BA109" s="3">
        <v>3.5000000000000001E-3</v>
      </c>
      <c r="BB109" s="3">
        <v>8.72E-2</v>
      </c>
    </row>
    <row r="110" spans="1:54" ht="12.75" x14ac:dyDescent="0.2">
      <c r="A110" s="16" t="s">
        <v>84</v>
      </c>
      <c r="B110" s="16" t="s">
        <v>272</v>
      </c>
      <c r="C110" s="16">
        <v>157.55477760000002</v>
      </c>
      <c r="D110" s="16" t="s">
        <v>277</v>
      </c>
      <c r="E110" s="17">
        <v>42226</v>
      </c>
      <c r="F110" s="15">
        <v>0.3</v>
      </c>
      <c r="G110" s="15">
        <v>4.0000000000000002E-4</v>
      </c>
      <c r="H110" s="15">
        <v>3.6999999999999999E-4</v>
      </c>
      <c r="I110" s="15">
        <v>6.2E-2</v>
      </c>
      <c r="J110" s="15">
        <v>1.4999999999999999E-4</v>
      </c>
      <c r="K110" s="15">
        <v>1E-4</v>
      </c>
      <c r="L110" s="15">
        <v>60</v>
      </c>
      <c r="M110" s="15">
        <v>1E-3</v>
      </c>
      <c r="N110" s="15">
        <v>2.3000000000000001E-4</v>
      </c>
      <c r="O110" s="15">
        <v>4.7999999999999996E-3</v>
      </c>
      <c r="P110" s="15">
        <v>0.61</v>
      </c>
      <c r="Q110" s="15">
        <v>8.3000000000000001E-3</v>
      </c>
      <c r="R110" s="15">
        <v>8.5</v>
      </c>
      <c r="S110" s="15">
        <v>5.1999999999999998E-2</v>
      </c>
      <c r="T110" s="15">
        <v>8.0000000000000004E-4</v>
      </c>
      <c r="U110" s="15">
        <v>1.1000000000000001E-3</v>
      </c>
      <c r="V110" s="15">
        <v>9.3000000000000005E-4</v>
      </c>
      <c r="W110" s="15">
        <v>2.1</v>
      </c>
      <c r="X110" s="15">
        <v>5.8E-4</v>
      </c>
      <c r="Y110" s="15">
        <v>1E-4</v>
      </c>
      <c r="Z110" s="15">
        <v>13</v>
      </c>
      <c r="AA110" s="15">
        <v>1E-4</v>
      </c>
      <c r="AB110"/>
      <c r="AC110" s="15">
        <v>7.6000000000000004E-4</v>
      </c>
      <c r="AD110" s="24">
        <f t="shared" si="7"/>
        <v>1.0437200000000002</v>
      </c>
      <c r="AE110" s="24">
        <f t="shared" si="8"/>
        <v>5.5599999999999998E-3</v>
      </c>
      <c r="AF110" s="15">
        <f t="shared" si="9"/>
        <v>0.90999999999999992</v>
      </c>
      <c r="AG110" s="24">
        <f t="shared" si="10"/>
        <v>7.6000000000000004E-4</v>
      </c>
      <c r="AH110" s="15">
        <f t="shared" si="11"/>
        <v>4.7999999999999996E-3</v>
      </c>
      <c r="AI110" s="15">
        <f t="shared" si="12"/>
        <v>8.3000000000000001E-3</v>
      </c>
      <c r="AJ110" s="15">
        <f t="shared" si="13"/>
        <v>0.61</v>
      </c>
      <c r="AS110" s="16"/>
      <c r="AW110" s="3" t="s">
        <v>351</v>
      </c>
      <c r="AX110" s="3">
        <v>94</v>
      </c>
      <c r="AY110" s="3">
        <v>1.4999999999999999E-2</v>
      </c>
      <c r="AZ110" s="3">
        <v>1.6999999999999999E-3</v>
      </c>
      <c r="BA110" s="3">
        <v>3.0000000000000001E-3</v>
      </c>
      <c r="BB110" s="3">
        <v>2.7800000000000002E-2</v>
      </c>
    </row>
    <row r="111" spans="1:54" ht="12.75" x14ac:dyDescent="0.2">
      <c r="A111" s="16" t="s">
        <v>83</v>
      </c>
      <c r="B111" s="16" t="s">
        <v>272</v>
      </c>
      <c r="C111" s="16">
        <v>157.55477760000002</v>
      </c>
      <c r="D111" s="16" t="s">
        <v>277</v>
      </c>
      <c r="E111" s="17">
        <v>42226</v>
      </c>
      <c r="F111" s="15">
        <v>0.28999999999999998</v>
      </c>
      <c r="G111" s="15">
        <v>4.0000000000000002E-4</v>
      </c>
      <c r="H111" s="15">
        <v>8.1000000000000006E-4</v>
      </c>
      <c r="I111" s="15">
        <v>6.5000000000000002E-2</v>
      </c>
      <c r="J111" s="15">
        <v>1.4999999999999999E-4</v>
      </c>
      <c r="K111" s="15">
        <v>7.7999999999999999E-5</v>
      </c>
      <c r="L111" s="15">
        <v>61</v>
      </c>
      <c r="M111" s="15">
        <v>1E-3</v>
      </c>
      <c r="N111" s="15">
        <v>2.6000000000000003E-4</v>
      </c>
      <c r="O111" s="15">
        <v>5.3E-3</v>
      </c>
      <c r="P111" s="15">
        <v>0.76</v>
      </c>
      <c r="Q111" s="15">
        <v>9.8000000000000014E-3</v>
      </c>
      <c r="R111" s="15">
        <v>8.6999999999999993</v>
      </c>
      <c r="S111" s="15">
        <v>6.3E-2</v>
      </c>
      <c r="T111" s="15">
        <v>1.1000000000000001E-3</v>
      </c>
      <c r="U111" s="15">
        <v>8.0000000000000004E-4</v>
      </c>
      <c r="V111" s="15">
        <v>1E-3</v>
      </c>
      <c r="W111" s="15">
        <v>2.1</v>
      </c>
      <c r="X111" s="15">
        <v>5.8E-4</v>
      </c>
      <c r="Y111" s="15">
        <v>1E-4</v>
      </c>
      <c r="Z111" s="15">
        <v>13</v>
      </c>
      <c r="AA111" s="15">
        <v>1E-4</v>
      </c>
      <c r="AB111"/>
      <c r="AC111" s="15">
        <v>8.9999999999999998E-4</v>
      </c>
      <c r="AD111" s="24">
        <f t="shared" si="7"/>
        <v>1.2003779999999997</v>
      </c>
      <c r="AE111" s="24">
        <f t="shared" si="8"/>
        <v>6.1999999999999998E-3</v>
      </c>
      <c r="AF111" s="15">
        <f t="shared" si="9"/>
        <v>1.05</v>
      </c>
      <c r="AG111" s="24">
        <f t="shared" si="10"/>
        <v>8.9999999999999998E-4</v>
      </c>
      <c r="AH111" s="15">
        <f t="shared" si="11"/>
        <v>5.3E-3</v>
      </c>
      <c r="AI111" s="15">
        <f t="shared" si="12"/>
        <v>9.8000000000000014E-3</v>
      </c>
      <c r="AJ111" s="15">
        <f t="shared" si="13"/>
        <v>0.76</v>
      </c>
      <c r="AS111" s="16"/>
      <c r="AW111" s="3" t="s">
        <v>352</v>
      </c>
      <c r="AX111" s="3">
        <v>94</v>
      </c>
      <c r="AY111" s="3">
        <v>1.4999999999999999E-2</v>
      </c>
      <c r="AZ111" s="3">
        <v>1E-3</v>
      </c>
      <c r="BA111" s="3">
        <v>3.0000000000000001E-3</v>
      </c>
      <c r="BB111" s="3">
        <v>8.5000000000000006E-3</v>
      </c>
    </row>
    <row r="112" spans="1:54" ht="12.75" x14ac:dyDescent="0.2">
      <c r="A112" s="16" t="s">
        <v>85</v>
      </c>
      <c r="B112" s="16" t="s">
        <v>272</v>
      </c>
      <c r="C112" s="16">
        <v>157.55477760000002</v>
      </c>
      <c r="D112" s="16" t="s">
        <v>277</v>
      </c>
      <c r="E112" s="17">
        <v>42227.427083333336</v>
      </c>
      <c r="F112" s="15">
        <v>0.19</v>
      </c>
      <c r="G112" s="15">
        <v>4.0000000000000002E-4</v>
      </c>
      <c r="H112" s="15">
        <v>5.8E-4</v>
      </c>
      <c r="I112" s="15">
        <v>6.3E-2</v>
      </c>
      <c r="J112" s="15">
        <v>1.4999999999999999E-4</v>
      </c>
      <c r="K112" s="15">
        <v>9.9000000000000008E-5</v>
      </c>
      <c r="L112" s="15">
        <v>59</v>
      </c>
      <c r="M112" s="15">
        <v>1E-3</v>
      </c>
      <c r="N112" s="15">
        <v>2.2000000000000001E-4</v>
      </c>
      <c r="O112" s="15">
        <v>4.3E-3</v>
      </c>
      <c r="P112" s="15">
        <v>0.4</v>
      </c>
      <c r="Q112" s="15">
        <v>5.0999999999999995E-3</v>
      </c>
      <c r="R112" s="15">
        <v>8.5</v>
      </c>
      <c r="S112" s="15">
        <v>5.2999999999999999E-2</v>
      </c>
      <c r="T112" s="15">
        <v>8.0000000000000007E-5</v>
      </c>
      <c r="U112" s="15">
        <v>9.7999999999999997E-4</v>
      </c>
      <c r="V112" s="15">
        <v>1.1000000000000001E-3</v>
      </c>
      <c r="W112" s="15">
        <v>2.2000000000000002</v>
      </c>
      <c r="X112" s="15">
        <v>5.8E-4</v>
      </c>
      <c r="Y112" s="15">
        <v>1E-4</v>
      </c>
      <c r="Z112" s="15"/>
      <c r="AA112" s="15">
        <v>1E-4</v>
      </c>
      <c r="AB112"/>
      <c r="AC112" s="15">
        <v>4.4999999999999999E-4</v>
      </c>
      <c r="AD112" s="24">
        <f t="shared" si="7"/>
        <v>0.72123899999999996</v>
      </c>
      <c r="AE112" s="24">
        <f t="shared" si="8"/>
        <v>4.7499999999999999E-3</v>
      </c>
      <c r="AF112" s="15">
        <f t="shared" si="9"/>
        <v>0.59000000000000008</v>
      </c>
      <c r="AG112" s="24">
        <f t="shared" si="10"/>
        <v>4.4999999999999999E-4</v>
      </c>
      <c r="AH112" s="15">
        <f t="shared" si="11"/>
        <v>4.3E-3</v>
      </c>
      <c r="AI112" s="15">
        <f t="shared" si="12"/>
        <v>5.0999999999999995E-3</v>
      </c>
      <c r="AJ112" s="15">
        <f t="shared" si="13"/>
        <v>0.4</v>
      </c>
      <c r="AS112" s="16"/>
      <c r="AW112" s="3" t="s">
        <v>353</v>
      </c>
      <c r="AX112" s="3">
        <v>94</v>
      </c>
      <c r="AY112" s="3">
        <v>1.4999999999999999E-2</v>
      </c>
      <c r="AZ112" s="3">
        <v>1E-3</v>
      </c>
      <c r="BA112" s="3">
        <v>3.0000000000000001E-3</v>
      </c>
      <c r="BB112" s="3">
        <v>7.1999999999999995E-2</v>
      </c>
    </row>
    <row r="113" spans="1:58" ht="12.75" x14ac:dyDescent="0.2">
      <c r="A113" s="16" t="s">
        <v>86</v>
      </c>
      <c r="B113" s="16" t="s">
        <v>272</v>
      </c>
      <c r="C113" s="16">
        <v>162.86561280000001</v>
      </c>
      <c r="D113" s="16" t="s">
        <v>278</v>
      </c>
      <c r="E113" s="17">
        <v>42224.347222222219</v>
      </c>
      <c r="F113" s="15">
        <v>4.2</v>
      </c>
      <c r="G113" s="15">
        <v>1.5E-3</v>
      </c>
      <c r="H113" s="15">
        <v>1.0999999999999999E-2</v>
      </c>
      <c r="I113" s="15">
        <v>9.7000000000000003E-2</v>
      </c>
      <c r="J113" s="15">
        <v>2.9E-4</v>
      </c>
      <c r="K113" s="15">
        <v>5.5000000000000003E-4</v>
      </c>
      <c r="L113" s="15">
        <v>69</v>
      </c>
      <c r="M113" s="15">
        <v>1.6999999999999999E-3</v>
      </c>
      <c r="N113" s="15">
        <v>1.2999999999999999E-3</v>
      </c>
      <c r="O113" s="15">
        <v>4.9000000000000002E-2</v>
      </c>
      <c r="P113" s="15">
        <v>15</v>
      </c>
      <c r="Q113" s="15">
        <v>0.23</v>
      </c>
      <c r="R113" s="15">
        <v>9.4</v>
      </c>
      <c r="S113" s="15">
        <v>0.26</v>
      </c>
      <c r="T113" s="15">
        <v>8.0000000000000007E-5</v>
      </c>
      <c r="U113" s="15">
        <v>4.0000000000000001E-3</v>
      </c>
      <c r="V113" s="15">
        <v>2.1000000000000003E-3</v>
      </c>
      <c r="W113" s="15">
        <v>3.7</v>
      </c>
      <c r="X113" s="15">
        <v>5.8E-4</v>
      </c>
      <c r="Y113" s="15">
        <v>1.6000000000000001E-3</v>
      </c>
      <c r="Z113" s="15">
        <v>15</v>
      </c>
      <c r="AA113" s="15">
        <v>1.1999999999999999E-4</v>
      </c>
      <c r="AB113"/>
      <c r="AC113" s="15">
        <v>0.01</v>
      </c>
      <c r="AD113" s="24">
        <f t="shared" si="7"/>
        <v>19.870820000000002</v>
      </c>
      <c r="AE113" s="24">
        <f t="shared" si="8"/>
        <v>5.9000000000000004E-2</v>
      </c>
      <c r="AF113" s="15">
        <f t="shared" si="9"/>
        <v>19.2</v>
      </c>
      <c r="AG113" s="24">
        <f t="shared" si="10"/>
        <v>0.01</v>
      </c>
      <c r="AH113" s="15">
        <f t="shared" si="11"/>
        <v>4.9000000000000002E-2</v>
      </c>
      <c r="AI113" s="15">
        <f t="shared" si="12"/>
        <v>0.23</v>
      </c>
      <c r="AJ113" s="15">
        <f t="shared" si="13"/>
        <v>15</v>
      </c>
      <c r="AS113" s="16"/>
      <c r="AW113" s="3" t="s">
        <v>354</v>
      </c>
      <c r="AX113" s="3">
        <v>94</v>
      </c>
      <c r="AY113" s="3">
        <v>1.4999999999999999E-2</v>
      </c>
      <c r="AZ113" s="3">
        <v>4.4000000000000003E-3</v>
      </c>
      <c r="BA113" s="3">
        <v>3.0000000000000001E-3</v>
      </c>
      <c r="BB113" s="3">
        <v>6.3200000000000006E-2</v>
      </c>
    </row>
    <row r="114" spans="1:58" ht="12.75" x14ac:dyDescent="0.2">
      <c r="A114" s="16" t="s">
        <v>87</v>
      </c>
      <c r="B114" s="16" t="s">
        <v>272</v>
      </c>
      <c r="C114" s="16">
        <v>162.86561280000001</v>
      </c>
      <c r="D114" s="16" t="s">
        <v>279</v>
      </c>
      <c r="E114" s="17">
        <v>42225</v>
      </c>
      <c r="F114" s="15">
        <v>0.44</v>
      </c>
      <c r="G114" s="15">
        <v>4.0000000000000002E-4</v>
      </c>
      <c r="H114" s="15">
        <v>1.2999999999999999E-3</v>
      </c>
      <c r="I114" s="15">
        <v>7.0000000000000007E-2</v>
      </c>
      <c r="J114" s="15">
        <v>1.4999999999999999E-4</v>
      </c>
      <c r="K114" s="15">
        <v>1.9000000000000001E-4</v>
      </c>
      <c r="L114" s="15">
        <v>64</v>
      </c>
      <c r="M114" s="15">
        <v>1E-3</v>
      </c>
      <c r="N114" s="15">
        <v>4.1999999999999996E-4</v>
      </c>
      <c r="O114" s="15">
        <v>9.1999999999999998E-3</v>
      </c>
      <c r="P114" s="15">
        <v>1.8</v>
      </c>
      <c r="Q114" s="15">
        <v>1.4E-2</v>
      </c>
      <c r="R114" s="15">
        <v>8.6</v>
      </c>
      <c r="S114" s="15">
        <v>0.12</v>
      </c>
      <c r="T114" s="15">
        <v>8.0000000000000004E-4</v>
      </c>
      <c r="U114" s="15">
        <v>8.5999999999999998E-4</v>
      </c>
      <c r="V114" s="15">
        <v>1E-3</v>
      </c>
      <c r="W114" s="15">
        <v>2.2999999999999998</v>
      </c>
      <c r="X114" s="15">
        <v>2E-3</v>
      </c>
      <c r="Y114" s="15">
        <v>1E-4</v>
      </c>
      <c r="Z114" s="15">
        <v>14</v>
      </c>
      <c r="AA114" s="15">
        <v>1E-4</v>
      </c>
      <c r="AB114"/>
      <c r="AC114" s="15">
        <v>1.6000000000000001E-3</v>
      </c>
      <c r="AD114" s="24">
        <f t="shared" si="7"/>
        <v>2.4631199999999995</v>
      </c>
      <c r="AE114" s="24">
        <f t="shared" si="8"/>
        <v>1.0800000000000001E-2</v>
      </c>
      <c r="AF114" s="15">
        <f t="shared" si="9"/>
        <v>2.2400000000000002</v>
      </c>
      <c r="AG114" s="24">
        <f t="shared" si="10"/>
        <v>1.6000000000000001E-3</v>
      </c>
      <c r="AH114" s="15">
        <f t="shared" si="11"/>
        <v>9.1999999999999998E-3</v>
      </c>
      <c r="AI114" s="15">
        <f t="shared" si="12"/>
        <v>1.4E-2</v>
      </c>
      <c r="AJ114" s="15">
        <f t="shared" si="13"/>
        <v>1.8</v>
      </c>
      <c r="AR114" s="18"/>
      <c r="AS114" s="16"/>
      <c r="AW114" s="3" t="s">
        <v>355</v>
      </c>
      <c r="AX114" s="3">
        <v>94</v>
      </c>
      <c r="AY114" s="3">
        <v>1.4999999999999999E-2</v>
      </c>
      <c r="AZ114" s="3">
        <v>1.2999999999999999E-3</v>
      </c>
      <c r="BA114" s="3">
        <v>3.0000000000000001E-3</v>
      </c>
      <c r="BB114" s="3">
        <v>2.8199999999999999E-2</v>
      </c>
    </row>
    <row r="115" spans="1:58" ht="12.75" x14ac:dyDescent="0.2">
      <c r="A115" s="16" t="s">
        <v>88</v>
      </c>
      <c r="B115" s="16" t="s">
        <v>272</v>
      </c>
      <c r="C115" s="16">
        <v>162.86561280000001</v>
      </c>
      <c r="D115" s="16" t="s">
        <v>279</v>
      </c>
      <c r="E115" s="17">
        <v>42226</v>
      </c>
      <c r="F115" s="15">
        <v>0.4</v>
      </c>
      <c r="G115" s="15">
        <v>4.0000000000000002E-4</v>
      </c>
      <c r="H115" s="15">
        <v>6.8999999999999997E-4</v>
      </c>
      <c r="I115" s="15">
        <v>6.4000000000000001E-2</v>
      </c>
      <c r="J115" s="15">
        <v>1.4999999999999999E-4</v>
      </c>
      <c r="K115" s="15">
        <v>4.2999999999999995E-5</v>
      </c>
      <c r="L115" s="15">
        <v>60</v>
      </c>
      <c r="M115" s="15">
        <v>1E-3</v>
      </c>
      <c r="N115" s="15">
        <v>2.8000000000000003E-4</v>
      </c>
      <c r="O115" s="15">
        <v>5.3E-3</v>
      </c>
      <c r="P115" s="15">
        <v>0.72</v>
      </c>
      <c r="Q115" s="15">
        <v>9.300000000000001E-3</v>
      </c>
      <c r="R115" s="15">
        <v>8.5</v>
      </c>
      <c r="S115" s="15">
        <v>7.0000000000000007E-2</v>
      </c>
      <c r="T115" s="15">
        <v>8.0000000000000004E-4</v>
      </c>
      <c r="U115" s="15">
        <v>1.1999999999999999E-3</v>
      </c>
      <c r="V115" s="15">
        <v>1.1999999999999999E-3</v>
      </c>
      <c r="W115" s="15">
        <v>2.1</v>
      </c>
      <c r="X115" s="15">
        <v>5.8E-4</v>
      </c>
      <c r="Y115" s="15">
        <v>1E-4</v>
      </c>
      <c r="Z115" s="15">
        <v>14</v>
      </c>
      <c r="AA115" s="15">
        <v>1E-4</v>
      </c>
      <c r="AB115"/>
      <c r="AC115" s="15">
        <v>9.1E-4</v>
      </c>
      <c r="AD115" s="24">
        <f t="shared" si="7"/>
        <v>1.2760530000000003</v>
      </c>
      <c r="AE115" s="24">
        <f t="shared" si="8"/>
        <v>6.2100000000000002E-3</v>
      </c>
      <c r="AF115" s="15">
        <f t="shared" si="9"/>
        <v>1.1200000000000001</v>
      </c>
      <c r="AG115" s="24">
        <f t="shared" si="10"/>
        <v>9.1E-4</v>
      </c>
      <c r="AH115" s="15">
        <f t="shared" si="11"/>
        <v>5.3E-3</v>
      </c>
      <c r="AI115" s="15">
        <f t="shared" si="12"/>
        <v>9.300000000000001E-3</v>
      </c>
      <c r="AJ115" s="15">
        <f t="shared" si="13"/>
        <v>0.72</v>
      </c>
      <c r="AR115" s="18"/>
      <c r="AS115" s="16"/>
      <c r="AW115" s="3" t="s">
        <v>356</v>
      </c>
      <c r="AX115" s="3">
        <v>94</v>
      </c>
      <c r="AY115" s="3">
        <v>1.4999999999999999E-2</v>
      </c>
      <c r="AZ115" s="3">
        <v>2E-3</v>
      </c>
      <c r="BA115" s="3">
        <v>3.0000000000000001E-3</v>
      </c>
      <c r="BB115" s="3">
        <v>3.7700000000000004E-2</v>
      </c>
    </row>
    <row r="116" spans="1:58" ht="12.75" x14ac:dyDescent="0.2">
      <c r="A116" s="16" t="s">
        <v>89</v>
      </c>
      <c r="B116" s="16" t="s">
        <v>272</v>
      </c>
      <c r="C116" s="16">
        <v>162.86561280000001</v>
      </c>
      <c r="D116" s="16" t="s">
        <v>279</v>
      </c>
      <c r="E116" s="17">
        <v>42227.375</v>
      </c>
      <c r="F116" s="15">
        <v>0.21</v>
      </c>
      <c r="G116" s="15">
        <v>4.0000000000000002E-4</v>
      </c>
      <c r="H116" s="15">
        <v>6.9999999999999999E-4</v>
      </c>
      <c r="I116" s="15">
        <v>6.5000000000000002E-2</v>
      </c>
      <c r="J116" s="15">
        <v>1.4999999999999999E-4</v>
      </c>
      <c r="K116" s="15">
        <v>7.7000000000000001E-5</v>
      </c>
      <c r="L116" s="15">
        <v>60</v>
      </c>
      <c r="M116" s="15">
        <v>1E-3</v>
      </c>
      <c r="N116" s="15">
        <v>2.3000000000000001E-4</v>
      </c>
      <c r="O116" s="15">
        <v>4.3E-3</v>
      </c>
      <c r="P116" s="15">
        <v>0.41</v>
      </c>
      <c r="Q116" s="15">
        <v>5.1999999999999998E-3</v>
      </c>
      <c r="R116" s="15">
        <v>8.6</v>
      </c>
      <c r="S116" s="15">
        <v>5.8999999999999997E-2</v>
      </c>
      <c r="T116" s="15">
        <v>8.0000000000000007E-5</v>
      </c>
      <c r="U116" s="15">
        <v>1.1000000000000001E-3</v>
      </c>
      <c r="V116" s="15">
        <v>9.3000000000000005E-4</v>
      </c>
      <c r="W116" s="15">
        <v>2.2999999999999998</v>
      </c>
      <c r="X116" s="15">
        <v>2E-3</v>
      </c>
      <c r="Y116" s="15">
        <v>1E-4</v>
      </c>
      <c r="Z116" s="15"/>
      <c r="AA116" s="15">
        <v>1E-4</v>
      </c>
      <c r="AB116"/>
      <c r="AC116" s="15">
        <v>5.6000000000000006E-4</v>
      </c>
      <c r="AD116" s="24">
        <f t="shared" si="7"/>
        <v>0.76092699999999991</v>
      </c>
      <c r="AE116" s="24">
        <f t="shared" si="8"/>
        <v>4.8599999999999997E-3</v>
      </c>
      <c r="AF116" s="15">
        <f t="shared" si="9"/>
        <v>0.62</v>
      </c>
      <c r="AG116" s="24">
        <f t="shared" si="10"/>
        <v>5.6000000000000006E-4</v>
      </c>
      <c r="AH116" s="15">
        <f t="shared" si="11"/>
        <v>4.3E-3</v>
      </c>
      <c r="AI116" s="15">
        <f t="shared" si="12"/>
        <v>5.1999999999999998E-3</v>
      </c>
      <c r="AJ116" s="15">
        <f t="shared" si="13"/>
        <v>0.41</v>
      </c>
      <c r="AS116" s="16"/>
      <c r="AW116" s="3" t="s">
        <v>357</v>
      </c>
      <c r="AX116" s="3">
        <v>94</v>
      </c>
      <c r="AY116" s="3">
        <v>1.4999999999999999E-2</v>
      </c>
      <c r="AZ116" s="3">
        <v>2.1000000000000003E-3</v>
      </c>
      <c r="BA116" s="3">
        <v>3.0000000000000001E-3</v>
      </c>
      <c r="BB116" s="3">
        <v>4.8299999999999996E-2</v>
      </c>
    </row>
    <row r="117" spans="1:58" ht="12.75" x14ac:dyDescent="0.2">
      <c r="A117" s="16" t="s">
        <v>206</v>
      </c>
      <c r="B117" s="16" t="s">
        <v>280</v>
      </c>
      <c r="C117" s="16">
        <v>164.08871424</v>
      </c>
      <c r="D117" s="16" t="s">
        <v>206</v>
      </c>
      <c r="E117" s="17">
        <v>42223.694444444445</v>
      </c>
      <c r="F117" s="15">
        <v>8.3000000000000001E-4</v>
      </c>
      <c r="G117" s="15">
        <v>3.5E-4</v>
      </c>
      <c r="H117" s="15">
        <v>1.3000000000000002E-4</v>
      </c>
      <c r="I117" s="15">
        <v>7.0999999999999991E-5</v>
      </c>
      <c r="J117" s="15">
        <v>4.4999999999999996E-5</v>
      </c>
      <c r="K117" s="15">
        <v>5.1999999999999997E-5</v>
      </c>
      <c r="L117" s="15">
        <v>5.6000000000000001E-2</v>
      </c>
      <c r="M117" s="15">
        <v>2.0000000000000002E-5</v>
      </c>
      <c r="N117" s="15">
        <v>1.2999999999999999E-5</v>
      </c>
      <c r="O117" s="15">
        <v>1.1E-4</v>
      </c>
      <c r="P117" s="15"/>
      <c r="Q117" s="15">
        <v>3.0000000000000001E-6</v>
      </c>
      <c r="R117" s="15">
        <v>9.6999999999999986E-3</v>
      </c>
      <c r="S117" s="15">
        <v>7.2999999999999999E-5</v>
      </c>
      <c r="T117" s="15">
        <v>3.4999999999999999E-6</v>
      </c>
      <c r="U117" s="15">
        <v>9.9999999999999995E-7</v>
      </c>
      <c r="V117" s="15">
        <v>5.5999999999999999E-5</v>
      </c>
      <c r="W117" s="15"/>
      <c r="X117" s="15">
        <v>4.4999999999999999E-4</v>
      </c>
      <c r="Y117" s="15">
        <v>1.7E-5</v>
      </c>
      <c r="Z117" s="15"/>
      <c r="AA117" s="15">
        <v>9.299999999999999E-6</v>
      </c>
      <c r="AB117" s="15">
        <v>9.9999999999999995E-7</v>
      </c>
      <c r="AC117" s="15">
        <v>1.9999999999999999E-6</v>
      </c>
      <c r="AD117" s="24">
        <f t="shared" si="7"/>
        <v>2.2367999999999997E-3</v>
      </c>
      <c r="AE117" s="24">
        <f t="shared" si="8"/>
        <v>1.12E-4</v>
      </c>
      <c r="AF117" s="15">
        <f t="shared" si="9"/>
        <v>8.3000000000000001E-4</v>
      </c>
      <c r="AG117" s="24">
        <f t="shared" si="10"/>
        <v>1.9999999999999999E-6</v>
      </c>
      <c r="AH117" s="15">
        <f t="shared" si="11"/>
        <v>1.1E-4</v>
      </c>
      <c r="AI117" s="15">
        <f t="shared" si="12"/>
        <v>3.0000000000000001E-6</v>
      </c>
      <c r="AS117" s="16"/>
      <c r="AW117" s="3" t="s">
        <v>358</v>
      </c>
      <c r="AX117" s="3">
        <v>94</v>
      </c>
      <c r="AY117" s="3">
        <v>1.4999999999999999E-2</v>
      </c>
      <c r="AZ117" s="3">
        <v>2.2000000000000001E-3</v>
      </c>
      <c r="BA117" s="3">
        <v>3.0000000000000001E-3</v>
      </c>
      <c r="BB117" s="3">
        <v>4.3299999999999998E-2</v>
      </c>
      <c r="BC117" s="16"/>
      <c r="BD117" s="16"/>
      <c r="BE117" s="16"/>
      <c r="BF117" s="16"/>
    </row>
    <row r="118" spans="1:58" ht="12.75" x14ac:dyDescent="0.2">
      <c r="A118" s="16" t="s">
        <v>90</v>
      </c>
      <c r="B118" s="16" t="s">
        <v>272</v>
      </c>
      <c r="C118" s="16">
        <v>176.56113024000001</v>
      </c>
      <c r="D118" s="16" t="s">
        <v>281</v>
      </c>
      <c r="E118" s="17">
        <v>42223.574999999997</v>
      </c>
      <c r="F118" s="15">
        <v>1.4</v>
      </c>
      <c r="G118" s="15">
        <v>4.0000000000000002E-4</v>
      </c>
      <c r="H118" s="15">
        <v>8.1000000000000006E-4</v>
      </c>
      <c r="I118" s="15">
        <v>7.9000000000000001E-2</v>
      </c>
      <c r="J118" s="15">
        <v>1.4999999999999999E-4</v>
      </c>
      <c r="K118" s="15">
        <v>9.2E-5</v>
      </c>
      <c r="L118" s="15">
        <v>67</v>
      </c>
      <c r="M118" s="15">
        <v>1E-3</v>
      </c>
      <c r="N118" s="15">
        <v>5.2000000000000006E-4</v>
      </c>
      <c r="O118" s="15">
        <v>3.0999999999999999E-3</v>
      </c>
      <c r="P118" s="15">
        <v>1</v>
      </c>
      <c r="Q118" s="15">
        <v>2.5999999999999999E-3</v>
      </c>
      <c r="R118" s="15">
        <v>9.6</v>
      </c>
      <c r="S118" s="15">
        <v>9.0999999999999998E-2</v>
      </c>
      <c r="T118" s="15">
        <v>8.0000000000000007E-5</v>
      </c>
      <c r="U118" s="15">
        <v>1.1999999999999999E-3</v>
      </c>
      <c r="V118" s="15">
        <v>2.1000000000000003E-3</v>
      </c>
      <c r="W118" s="15">
        <v>2.6</v>
      </c>
      <c r="X118" s="15">
        <v>5.8E-4</v>
      </c>
      <c r="Y118" s="15">
        <v>1E-4</v>
      </c>
      <c r="Z118" s="15">
        <v>22</v>
      </c>
      <c r="AA118" s="15">
        <v>1E-4</v>
      </c>
      <c r="AB118" s="15"/>
      <c r="AC118" s="15">
        <v>1.9E-3</v>
      </c>
      <c r="AD118" s="24">
        <f t="shared" si="7"/>
        <v>2.5847320000000003</v>
      </c>
      <c r="AE118" s="24">
        <f t="shared" si="8"/>
        <v>5.0000000000000001E-3</v>
      </c>
      <c r="AF118" s="15">
        <f t="shared" si="9"/>
        <v>2.4</v>
      </c>
      <c r="AG118" s="24">
        <f t="shared" si="10"/>
        <v>1.9E-3</v>
      </c>
      <c r="AH118" s="15">
        <f t="shared" si="11"/>
        <v>3.0999999999999999E-3</v>
      </c>
      <c r="AI118" s="15">
        <f t="shared" si="12"/>
        <v>2.5999999999999999E-3</v>
      </c>
      <c r="AJ118" s="15">
        <f t="shared" si="13"/>
        <v>1</v>
      </c>
      <c r="AK118" s="19">
        <v>2.3999999999999998E-3</v>
      </c>
      <c r="AL118" s="20">
        <f>$AK$118*AL$5</f>
        <v>95.239099526400011</v>
      </c>
      <c r="AM118" s="20">
        <f t="shared" ref="AM118:AU118" si="14">$AK$118*AM$5</f>
        <v>6.9724559999999991E-2</v>
      </c>
      <c r="AN118" s="20">
        <f t="shared" si="14"/>
        <v>0.31092239999999999</v>
      </c>
      <c r="AO118" s="20">
        <f t="shared" si="14"/>
        <v>1.5164879999999998</v>
      </c>
      <c r="AP118" s="20">
        <f t="shared" si="14"/>
        <v>2.3382719999999997E-3</v>
      </c>
      <c r="AQ118" s="20">
        <f t="shared" si="14"/>
        <v>0.37276799999999993</v>
      </c>
      <c r="AR118" s="20">
        <f t="shared" si="14"/>
        <v>84.126959999999997</v>
      </c>
      <c r="AS118" s="18">
        <f>$AK118*F$5</f>
        <v>8.0060399999999987</v>
      </c>
      <c r="AT118" s="20">
        <f t="shared" si="14"/>
        <v>0.37276799999999993</v>
      </c>
      <c r="AU118" s="20">
        <f t="shared" si="14"/>
        <v>0</v>
      </c>
      <c r="AW118" s="3" t="s">
        <v>359</v>
      </c>
      <c r="AX118" s="3">
        <v>94</v>
      </c>
      <c r="AY118" s="3">
        <v>1.4999999999999999E-2</v>
      </c>
      <c r="AZ118" s="3">
        <v>2.2000000000000001E-3</v>
      </c>
      <c r="BA118" s="3">
        <v>3.0000000000000001E-3</v>
      </c>
      <c r="BB118" s="3">
        <v>3.3399999999999999E-2</v>
      </c>
      <c r="BC118" s="16"/>
      <c r="BD118" s="16"/>
      <c r="BE118" s="16"/>
      <c r="BF118" s="16"/>
    </row>
    <row r="119" spans="1:58" ht="12.75" x14ac:dyDescent="0.2">
      <c r="A119" s="16" t="s">
        <v>91</v>
      </c>
      <c r="B119" s="16" t="s">
        <v>272</v>
      </c>
      <c r="C119" s="16">
        <v>176.56113024000001</v>
      </c>
      <c r="D119" s="16" t="s">
        <v>281</v>
      </c>
      <c r="E119" s="17">
        <v>42224.493055555555</v>
      </c>
      <c r="F119" s="15">
        <v>5.3</v>
      </c>
      <c r="G119" s="15">
        <v>1.6000000000000001E-3</v>
      </c>
      <c r="H119" s="15">
        <v>1.0999999999999999E-2</v>
      </c>
      <c r="I119" s="15">
        <v>0.1</v>
      </c>
      <c r="J119" s="15">
        <v>3.1E-4</v>
      </c>
      <c r="K119" s="15">
        <v>5.0000000000000001E-4</v>
      </c>
      <c r="L119" s="15">
        <v>69</v>
      </c>
      <c r="M119" s="15">
        <v>1.8E-3</v>
      </c>
      <c r="N119" s="15">
        <v>1.1999999999999999E-3</v>
      </c>
      <c r="O119" s="15">
        <v>4.7E-2</v>
      </c>
      <c r="P119" s="15">
        <v>16</v>
      </c>
      <c r="Q119" s="15">
        <v>0.22</v>
      </c>
      <c r="R119" s="15">
        <v>9.4</v>
      </c>
      <c r="S119" s="15">
        <v>0.22</v>
      </c>
      <c r="T119" s="15">
        <v>8.0000000000000007E-5</v>
      </c>
      <c r="U119" s="15">
        <v>4.0999999999999995E-3</v>
      </c>
      <c r="V119" s="15">
        <v>2.1000000000000003E-3</v>
      </c>
      <c r="W119" s="15">
        <v>4</v>
      </c>
      <c r="X119" s="15">
        <v>1E-3</v>
      </c>
      <c r="Y119" s="15">
        <v>1.6000000000000001E-3</v>
      </c>
      <c r="Z119" s="15">
        <v>17</v>
      </c>
      <c r="AA119" s="15">
        <v>1.1999999999999999E-4</v>
      </c>
      <c r="AB119" s="15"/>
      <c r="AC119" s="15">
        <v>1.0999999999999999E-2</v>
      </c>
      <c r="AD119" s="24">
        <f t="shared" si="7"/>
        <v>21.923409999999997</v>
      </c>
      <c r="AE119" s="24">
        <f t="shared" si="8"/>
        <v>5.7999999999999996E-2</v>
      </c>
      <c r="AF119" s="15">
        <f t="shared" si="9"/>
        <v>21.3</v>
      </c>
      <c r="AG119" s="24">
        <f t="shared" si="10"/>
        <v>1.0999999999999999E-2</v>
      </c>
      <c r="AH119" s="15">
        <f t="shared" si="11"/>
        <v>4.7E-2</v>
      </c>
      <c r="AI119" s="15">
        <f t="shared" si="12"/>
        <v>0.22</v>
      </c>
      <c r="AJ119" s="15">
        <f t="shared" si="13"/>
        <v>16</v>
      </c>
      <c r="AK119" s="19"/>
      <c r="AL119" s="19"/>
      <c r="AM119" s="19"/>
      <c r="AN119" s="19"/>
      <c r="AO119" s="19"/>
      <c r="AP119" s="19"/>
      <c r="AQ119" s="19"/>
      <c r="AR119" s="19"/>
      <c r="AS119" s="16"/>
      <c r="AT119" s="19"/>
      <c r="AW119" s="3" t="s">
        <v>360</v>
      </c>
      <c r="AX119" s="3">
        <v>94</v>
      </c>
      <c r="AY119" s="3">
        <v>1.4999999999999999E-2</v>
      </c>
      <c r="AZ119" s="3">
        <v>1E-3</v>
      </c>
      <c r="BA119" s="3">
        <v>3.0000000000000001E-3</v>
      </c>
      <c r="BB119" s="3">
        <v>2.5899999999999999E-2</v>
      </c>
      <c r="BC119" s="16"/>
      <c r="BD119" s="16"/>
      <c r="BE119" s="16"/>
      <c r="BF119" s="16"/>
    </row>
    <row r="120" spans="1:58" ht="12.75" x14ac:dyDescent="0.2">
      <c r="A120" s="16" t="s">
        <v>92</v>
      </c>
      <c r="B120" s="16" t="s">
        <v>272</v>
      </c>
      <c r="C120" s="16">
        <v>176.56113024000001</v>
      </c>
      <c r="D120" s="16" t="s">
        <v>282</v>
      </c>
      <c r="E120" s="17">
        <v>42225</v>
      </c>
      <c r="F120" s="15">
        <v>1.3</v>
      </c>
      <c r="G120" s="15">
        <v>4.4999999999999999E-4</v>
      </c>
      <c r="H120" s="15">
        <v>2.2000000000000001E-3</v>
      </c>
      <c r="I120" s="15">
        <v>0.08</v>
      </c>
      <c r="J120" s="15">
        <v>1.4999999999999999E-4</v>
      </c>
      <c r="K120" s="15">
        <v>1.1E-4</v>
      </c>
      <c r="L120" s="15">
        <v>68</v>
      </c>
      <c r="M120" s="15">
        <v>1E-3</v>
      </c>
      <c r="N120" s="15">
        <v>6.2E-4</v>
      </c>
      <c r="O120" s="15">
        <v>1.2E-2</v>
      </c>
      <c r="P120" s="15">
        <v>3.2</v>
      </c>
      <c r="Q120" s="15">
        <v>4.1000000000000002E-2</v>
      </c>
      <c r="R120" s="15">
        <v>9.1</v>
      </c>
      <c r="S120" s="15">
        <v>0.12</v>
      </c>
      <c r="T120" s="15">
        <v>8.0000000000000004E-4</v>
      </c>
      <c r="U120" s="15">
        <v>1.6000000000000001E-3</v>
      </c>
      <c r="V120" s="15">
        <v>1.4E-3</v>
      </c>
      <c r="W120" s="15">
        <v>2.5</v>
      </c>
      <c r="X120" s="15">
        <v>2E-3</v>
      </c>
      <c r="Y120" s="15">
        <v>2.7E-4</v>
      </c>
      <c r="Z120" s="15">
        <v>16</v>
      </c>
      <c r="AA120" s="15">
        <v>1E-4</v>
      </c>
      <c r="AB120" s="15"/>
      <c r="AC120" s="15">
        <v>2.5999999999999999E-3</v>
      </c>
      <c r="AD120" s="24">
        <f t="shared" si="7"/>
        <v>4.7663000000000011</v>
      </c>
      <c r="AE120" s="24">
        <f t="shared" si="8"/>
        <v>1.46E-2</v>
      </c>
      <c r="AF120" s="15">
        <f t="shared" si="9"/>
        <v>4.5</v>
      </c>
      <c r="AG120" s="24">
        <f t="shared" si="10"/>
        <v>2.5999999999999999E-3</v>
      </c>
      <c r="AH120" s="15">
        <f t="shared" si="11"/>
        <v>1.2E-2</v>
      </c>
      <c r="AI120" s="15">
        <f t="shared" si="12"/>
        <v>4.1000000000000002E-2</v>
      </c>
      <c r="AJ120" s="15">
        <f t="shared" si="13"/>
        <v>3.2</v>
      </c>
      <c r="AK120" s="19"/>
      <c r="AL120" s="19"/>
      <c r="AM120" s="19"/>
      <c r="AN120" s="19"/>
      <c r="AO120" s="19"/>
      <c r="AP120" s="19"/>
      <c r="AQ120" s="19"/>
      <c r="AR120" s="19"/>
      <c r="AS120" s="16"/>
      <c r="AT120" s="19"/>
      <c r="AW120" s="3" t="s">
        <v>361</v>
      </c>
      <c r="AX120" s="3">
        <v>94</v>
      </c>
      <c r="AY120" s="3">
        <v>1.4999999999999999E-2</v>
      </c>
      <c r="AZ120" s="3">
        <v>2.5000000000000001E-3</v>
      </c>
      <c r="BA120" s="3">
        <v>3.0000000000000001E-3</v>
      </c>
      <c r="BB120" s="3">
        <v>9.9599999999999994E-2</v>
      </c>
      <c r="BC120" s="16"/>
      <c r="BD120" s="16"/>
      <c r="BE120" s="16"/>
      <c r="BF120" s="16"/>
    </row>
    <row r="121" spans="1:58" ht="12.75" x14ac:dyDescent="0.2">
      <c r="A121" s="16" t="s">
        <v>93</v>
      </c>
      <c r="B121" s="16" t="s">
        <v>272</v>
      </c>
      <c r="C121" s="16">
        <v>176.56113024000001</v>
      </c>
      <c r="D121" s="16" t="s">
        <v>282</v>
      </c>
      <c r="E121" s="17">
        <v>42226</v>
      </c>
      <c r="F121" s="15">
        <v>0.42</v>
      </c>
      <c r="G121" s="15">
        <v>4.0000000000000002E-4</v>
      </c>
      <c r="H121" s="15">
        <v>8.3999999999999993E-4</v>
      </c>
      <c r="I121" s="15">
        <v>6.6000000000000003E-2</v>
      </c>
      <c r="J121" s="15">
        <v>1.4999999999999999E-4</v>
      </c>
      <c r="K121" s="15">
        <v>6.7999999999999999E-5</v>
      </c>
      <c r="L121" s="15">
        <v>64</v>
      </c>
      <c r="M121" s="15">
        <v>1E-3</v>
      </c>
      <c r="N121" s="15">
        <v>3.1E-4</v>
      </c>
      <c r="O121" s="15">
        <v>5.4000000000000003E-3</v>
      </c>
      <c r="P121" s="15">
        <v>0.79</v>
      </c>
      <c r="Q121" s="15">
        <v>9.6999999999999986E-3</v>
      </c>
      <c r="R121" s="15">
        <v>8.6</v>
      </c>
      <c r="S121" s="15">
        <v>7.4999999999999997E-2</v>
      </c>
      <c r="T121" s="15">
        <v>8.0000000000000004E-4</v>
      </c>
      <c r="U121" s="15">
        <v>1.1000000000000001E-3</v>
      </c>
      <c r="V121" s="15">
        <v>1.2999999999999999E-3</v>
      </c>
      <c r="W121" s="15">
        <v>2.1</v>
      </c>
      <c r="X121" s="15">
        <v>5.8E-4</v>
      </c>
      <c r="Y121" s="15">
        <v>1E-4</v>
      </c>
      <c r="Z121" s="15">
        <v>15</v>
      </c>
      <c r="AA121" s="15">
        <v>1E-4</v>
      </c>
      <c r="AB121" s="15"/>
      <c r="AC121" s="15">
        <v>1E-3</v>
      </c>
      <c r="AD121" s="24">
        <f t="shared" si="7"/>
        <v>1.373848</v>
      </c>
      <c r="AE121" s="24">
        <f t="shared" si="8"/>
        <v>6.4000000000000003E-3</v>
      </c>
      <c r="AF121" s="15">
        <f t="shared" si="9"/>
        <v>1.21</v>
      </c>
      <c r="AG121" s="24">
        <f t="shared" si="10"/>
        <v>1E-3</v>
      </c>
      <c r="AH121" s="15">
        <f t="shared" si="11"/>
        <v>5.4000000000000003E-3</v>
      </c>
      <c r="AI121" s="15">
        <f t="shared" si="12"/>
        <v>9.6999999999999986E-3</v>
      </c>
      <c r="AJ121" s="15">
        <f t="shared" si="13"/>
        <v>0.79</v>
      </c>
      <c r="AK121" s="19"/>
      <c r="AL121" s="19"/>
      <c r="AM121" s="19"/>
      <c r="AN121" s="19"/>
      <c r="AO121" s="19"/>
      <c r="AP121" s="19"/>
      <c r="AQ121" s="19"/>
      <c r="AR121" s="19"/>
      <c r="AS121" s="16"/>
      <c r="AT121" s="19"/>
      <c r="AW121" s="3" t="s">
        <v>362</v>
      </c>
      <c r="AX121" s="3">
        <v>94</v>
      </c>
      <c r="AY121" s="3">
        <v>1.4999999999999999E-2</v>
      </c>
      <c r="AZ121" s="3">
        <v>1E-3</v>
      </c>
      <c r="BA121" s="3">
        <v>3.0000000000000001E-3</v>
      </c>
      <c r="BB121" s="3">
        <v>0.1003</v>
      </c>
      <c r="BC121" s="16"/>
      <c r="BD121" s="16"/>
      <c r="BE121" s="16"/>
      <c r="BF121" s="16"/>
    </row>
    <row r="122" spans="1:58" ht="12.75" x14ac:dyDescent="0.2">
      <c r="A122" s="16" t="s">
        <v>94</v>
      </c>
      <c r="B122" s="16" t="s">
        <v>272</v>
      </c>
      <c r="C122" s="16">
        <v>176.56113024000001</v>
      </c>
      <c r="D122" s="16" t="s">
        <v>282</v>
      </c>
      <c r="E122" s="17">
        <v>42227.388888888891</v>
      </c>
      <c r="F122" s="15">
        <v>0.22</v>
      </c>
      <c r="G122" s="15">
        <v>4.0000000000000002E-4</v>
      </c>
      <c r="H122" s="15">
        <v>3.6999999999999999E-4</v>
      </c>
      <c r="I122" s="15">
        <v>6.8000000000000005E-2</v>
      </c>
      <c r="J122" s="15">
        <v>1.4999999999999999E-4</v>
      </c>
      <c r="K122" s="15">
        <v>8.599999999999999E-5</v>
      </c>
      <c r="L122" s="15">
        <v>65</v>
      </c>
      <c r="M122" s="15">
        <v>1E-3</v>
      </c>
      <c r="N122" s="15">
        <v>2.5000000000000001E-4</v>
      </c>
      <c r="O122" s="15">
        <v>3.8999999999999998E-3</v>
      </c>
      <c r="P122" s="15">
        <v>0.39</v>
      </c>
      <c r="Q122" s="15">
        <v>5.0999999999999995E-3</v>
      </c>
      <c r="R122" s="15">
        <v>8.6999999999999993</v>
      </c>
      <c r="S122" s="15">
        <v>5.7000000000000002E-2</v>
      </c>
      <c r="T122" s="15">
        <v>8.0000000000000007E-5</v>
      </c>
      <c r="U122" s="15">
        <v>1.1000000000000001E-3</v>
      </c>
      <c r="V122" s="15">
        <v>9.3000000000000005E-4</v>
      </c>
      <c r="W122" s="15">
        <v>2.2000000000000002</v>
      </c>
      <c r="X122" s="15">
        <v>5.8E-4</v>
      </c>
      <c r="Y122" s="15">
        <v>1E-4</v>
      </c>
      <c r="Z122" s="15"/>
      <c r="AA122" s="15">
        <v>1E-4</v>
      </c>
      <c r="AB122" s="15"/>
      <c r="AC122" s="15">
        <v>4.4000000000000002E-4</v>
      </c>
      <c r="AD122" s="24">
        <f t="shared" si="7"/>
        <v>0.74958599999999997</v>
      </c>
      <c r="AE122" s="24">
        <f t="shared" si="8"/>
        <v>4.3400000000000001E-3</v>
      </c>
      <c r="AF122" s="15">
        <f t="shared" si="9"/>
        <v>0.61</v>
      </c>
      <c r="AG122" s="24">
        <f t="shared" si="10"/>
        <v>4.4000000000000002E-4</v>
      </c>
      <c r="AH122" s="15">
        <f t="shared" si="11"/>
        <v>3.8999999999999998E-3</v>
      </c>
      <c r="AI122" s="15">
        <f t="shared" si="12"/>
        <v>5.0999999999999995E-3</v>
      </c>
      <c r="AJ122" s="15">
        <f t="shared" si="13"/>
        <v>0.39</v>
      </c>
      <c r="AK122" s="19"/>
      <c r="AL122" s="19"/>
      <c r="AM122" s="19"/>
      <c r="AN122" s="19"/>
      <c r="AO122" s="19"/>
      <c r="AP122" s="19"/>
      <c r="AQ122" s="19"/>
      <c r="AR122" s="19"/>
      <c r="AS122" s="16"/>
      <c r="AT122" s="19"/>
      <c r="AW122" s="3" t="s">
        <v>363</v>
      </c>
      <c r="AX122" s="3">
        <v>94</v>
      </c>
      <c r="AY122" s="3">
        <v>1.4999999999999999E-2</v>
      </c>
      <c r="AZ122" s="3">
        <v>2.3E-3</v>
      </c>
      <c r="BA122" s="3">
        <v>3.0000000000000001E-3</v>
      </c>
      <c r="BB122" s="3">
        <v>2.7399999999999997E-2</v>
      </c>
      <c r="BC122" s="16"/>
      <c r="BD122" s="16"/>
      <c r="BE122" s="16"/>
      <c r="BF122" s="16"/>
    </row>
    <row r="123" spans="1:58" ht="12.75" x14ac:dyDescent="0.2">
      <c r="A123" s="16" t="s">
        <v>283</v>
      </c>
      <c r="B123" s="16" t="s">
        <v>280</v>
      </c>
      <c r="C123" s="16">
        <v>189.38760192000004</v>
      </c>
      <c r="D123" s="16" t="s">
        <v>283</v>
      </c>
      <c r="E123" s="17">
        <v>42223.84375</v>
      </c>
      <c r="F123" s="15">
        <v>3.3999999999999998E-3</v>
      </c>
      <c r="G123" s="15">
        <v>3.5E-4</v>
      </c>
      <c r="H123" s="15">
        <v>9.9999999999999995E-7</v>
      </c>
      <c r="I123" s="15">
        <v>1E-4</v>
      </c>
      <c r="J123" s="15">
        <v>4.4999999999999996E-5</v>
      </c>
      <c r="K123" s="15">
        <v>5.1999999999999997E-5</v>
      </c>
      <c r="L123" s="15">
        <v>5.0999999999999997E-2</v>
      </c>
      <c r="M123" s="15">
        <v>1.9999999999999999E-6</v>
      </c>
      <c r="N123" s="15">
        <v>1.9999999999999999E-6</v>
      </c>
      <c r="O123" s="15">
        <v>1.1E-4</v>
      </c>
      <c r="P123" s="15"/>
      <c r="Q123" s="15">
        <v>1.0000000000000001E-5</v>
      </c>
      <c r="R123" s="15">
        <v>9.300000000000001E-3</v>
      </c>
      <c r="S123" s="15">
        <v>1.9000000000000001E-4</v>
      </c>
      <c r="T123" s="15">
        <v>3.4999999999999999E-6</v>
      </c>
      <c r="U123" s="15">
        <v>1.9999999999999999E-6</v>
      </c>
      <c r="V123" s="15">
        <v>5.5999999999999999E-5</v>
      </c>
      <c r="W123" s="15"/>
      <c r="X123" s="15">
        <v>4.4999999999999999E-4</v>
      </c>
      <c r="Y123" s="15">
        <v>1.7E-5</v>
      </c>
      <c r="Z123" s="15"/>
      <c r="AA123" s="15">
        <v>9.299999999999999E-6</v>
      </c>
      <c r="AB123" s="15">
        <v>9.9999999999999995E-7</v>
      </c>
      <c r="AC123" s="15">
        <v>6.9999999999999999E-6</v>
      </c>
      <c r="AD123" s="24">
        <f t="shared" si="7"/>
        <v>4.8078000000000001E-3</v>
      </c>
      <c r="AE123" s="24">
        <f t="shared" si="8"/>
        <v>1.17E-4</v>
      </c>
      <c r="AF123" s="15">
        <f t="shared" si="9"/>
        <v>3.3999999999999998E-3</v>
      </c>
      <c r="AG123" s="24">
        <f t="shared" si="10"/>
        <v>6.9999999999999999E-6</v>
      </c>
      <c r="AH123" s="15">
        <f t="shared" si="11"/>
        <v>1.1E-4</v>
      </c>
      <c r="AI123" s="15">
        <f t="shared" si="12"/>
        <v>1.0000000000000001E-5</v>
      </c>
      <c r="AK123" s="19"/>
      <c r="AL123" s="19"/>
      <c r="AM123" s="19"/>
      <c r="AN123" s="19"/>
      <c r="AO123" s="19"/>
      <c r="AP123" s="19"/>
      <c r="AQ123" s="19"/>
      <c r="AR123" s="19"/>
      <c r="AS123" s="16"/>
      <c r="AT123" s="19"/>
      <c r="AW123" s="3" t="s">
        <v>364</v>
      </c>
      <c r="AX123" s="3">
        <v>94</v>
      </c>
      <c r="AY123" s="3">
        <v>1.4999999999999999E-2</v>
      </c>
      <c r="AZ123" s="3">
        <v>1.9E-3</v>
      </c>
      <c r="BA123" s="3">
        <v>3.0000000000000001E-3</v>
      </c>
      <c r="BB123" s="3">
        <v>2.8000000000000001E-2</v>
      </c>
      <c r="BC123" s="16"/>
      <c r="BD123" s="16"/>
      <c r="BE123" s="16"/>
      <c r="BF123" s="16"/>
    </row>
    <row r="124" spans="1:58" ht="12.75" x14ac:dyDescent="0.2">
      <c r="A124" s="16" t="s">
        <v>95</v>
      </c>
      <c r="B124" s="16" t="s">
        <v>272</v>
      </c>
      <c r="C124" s="16">
        <v>190.16008704000001</v>
      </c>
      <c r="D124" s="16" t="s">
        <v>284</v>
      </c>
      <c r="E124" s="17">
        <v>42225</v>
      </c>
      <c r="F124" s="15">
        <v>0.51</v>
      </c>
      <c r="G124" s="15">
        <v>4.0000000000000002E-4</v>
      </c>
      <c r="H124" s="15">
        <v>1.6000000000000001E-3</v>
      </c>
      <c r="I124" s="15">
        <v>0.08</v>
      </c>
      <c r="J124" s="15">
        <v>1.4999999999999999E-4</v>
      </c>
      <c r="K124" s="15">
        <v>1.9000000000000001E-4</v>
      </c>
      <c r="L124" s="15">
        <v>69</v>
      </c>
      <c r="M124" s="15">
        <v>1E-3</v>
      </c>
      <c r="N124" s="15">
        <v>5.8E-4</v>
      </c>
      <c r="O124" s="15">
        <v>0.01</v>
      </c>
      <c r="P124" s="15">
        <v>1.9</v>
      </c>
      <c r="Q124" s="15">
        <v>1.4E-2</v>
      </c>
      <c r="R124" s="15">
        <v>8.8000000000000007</v>
      </c>
      <c r="S124" s="15">
        <v>0.16</v>
      </c>
      <c r="T124" s="15">
        <v>8.0000000000000004E-4</v>
      </c>
      <c r="U124" s="15">
        <v>9.3000000000000005E-4</v>
      </c>
      <c r="V124" s="15">
        <v>1.1999999999999999E-3</v>
      </c>
      <c r="W124" s="15">
        <v>2.2000000000000002</v>
      </c>
      <c r="X124" s="15">
        <v>2E-3</v>
      </c>
      <c r="Y124" s="15">
        <v>1E-4</v>
      </c>
      <c r="Z124" s="15">
        <v>16</v>
      </c>
      <c r="AA124" s="15">
        <v>1E-4</v>
      </c>
      <c r="AB124" s="15"/>
      <c r="AC124" s="15">
        <v>1.8E-3</v>
      </c>
      <c r="AD124" s="24">
        <f t="shared" si="7"/>
        <v>2.6848499999999995</v>
      </c>
      <c r="AE124" s="24">
        <f t="shared" si="8"/>
        <v>1.18E-2</v>
      </c>
      <c r="AF124" s="15">
        <f t="shared" si="9"/>
        <v>2.41</v>
      </c>
      <c r="AG124" s="24">
        <f t="shared" si="10"/>
        <v>1.8E-3</v>
      </c>
      <c r="AH124" s="15">
        <f t="shared" si="11"/>
        <v>0.01</v>
      </c>
      <c r="AI124" s="15">
        <f t="shared" si="12"/>
        <v>1.4E-2</v>
      </c>
      <c r="AJ124" s="15">
        <f t="shared" si="13"/>
        <v>1.9</v>
      </c>
      <c r="AK124" s="19"/>
      <c r="AL124" s="19"/>
      <c r="AM124" s="19"/>
      <c r="AN124" s="19"/>
      <c r="AO124" s="19"/>
      <c r="AP124" s="19"/>
      <c r="AQ124" s="19"/>
      <c r="AR124" s="19"/>
      <c r="AS124" s="16"/>
      <c r="AT124" s="19"/>
      <c r="AW124" s="3" t="s">
        <v>365</v>
      </c>
      <c r="AX124" s="3">
        <v>94</v>
      </c>
      <c r="AY124" s="3">
        <v>1.4999999999999999E-2</v>
      </c>
      <c r="AZ124" s="3">
        <v>1.6000000000000001E-3</v>
      </c>
      <c r="BA124" s="3">
        <v>3.0000000000000001E-3</v>
      </c>
      <c r="BB124" s="3">
        <v>3.5000000000000003E-2</v>
      </c>
      <c r="BC124" s="16"/>
      <c r="BD124" s="16"/>
      <c r="BE124" s="16"/>
      <c r="BF124" s="16"/>
    </row>
    <row r="125" spans="1:58" ht="12.75" x14ac:dyDescent="0.2">
      <c r="A125" s="16" t="s">
        <v>96</v>
      </c>
      <c r="B125" s="16" t="s">
        <v>272</v>
      </c>
      <c r="C125" s="16">
        <v>190.16008704000001</v>
      </c>
      <c r="D125" s="16" t="s">
        <v>284</v>
      </c>
      <c r="E125" s="17">
        <v>42226</v>
      </c>
      <c r="F125" s="15">
        <v>0.48</v>
      </c>
      <c r="G125" s="15">
        <v>4.0000000000000002E-4</v>
      </c>
      <c r="H125" s="15">
        <v>3.6999999999999999E-4</v>
      </c>
      <c r="I125" s="15">
        <v>7.0000000000000007E-2</v>
      </c>
      <c r="J125" s="15">
        <v>1.4999999999999999E-4</v>
      </c>
      <c r="K125" s="15">
        <v>6.6000000000000005E-5</v>
      </c>
      <c r="L125" s="15">
        <v>67</v>
      </c>
      <c r="M125" s="15">
        <v>1E-3</v>
      </c>
      <c r="N125" s="15">
        <v>3.4000000000000002E-4</v>
      </c>
      <c r="O125" s="15">
        <v>5.9000000000000007E-3</v>
      </c>
      <c r="P125" s="15">
        <v>0.91</v>
      </c>
      <c r="Q125" s="15">
        <v>1.0999999999999999E-2</v>
      </c>
      <c r="R125" s="15">
        <v>8.8000000000000007</v>
      </c>
      <c r="S125" s="15">
        <v>7.9000000000000001E-2</v>
      </c>
      <c r="T125" s="15">
        <v>8.0000000000000004E-4</v>
      </c>
      <c r="U125" s="15">
        <v>1.1999999999999999E-3</v>
      </c>
      <c r="V125" s="15">
        <v>1.1000000000000001E-3</v>
      </c>
      <c r="W125" s="15">
        <v>2.2000000000000002</v>
      </c>
      <c r="X125" s="15">
        <v>5.8E-4</v>
      </c>
      <c r="Y125" s="15">
        <v>1E-4</v>
      </c>
      <c r="Z125" s="15">
        <v>16</v>
      </c>
      <c r="AA125" s="15">
        <v>1E-4</v>
      </c>
      <c r="AB125" s="15"/>
      <c r="AC125" s="15">
        <v>1E-3</v>
      </c>
      <c r="AD125" s="24">
        <f t="shared" si="7"/>
        <v>1.5631059999999999</v>
      </c>
      <c r="AE125" s="24">
        <f t="shared" si="8"/>
        <v>6.9000000000000008E-3</v>
      </c>
      <c r="AF125" s="15">
        <f t="shared" si="9"/>
        <v>1.3900000000000001</v>
      </c>
      <c r="AG125" s="24">
        <f t="shared" si="10"/>
        <v>1E-3</v>
      </c>
      <c r="AH125" s="15">
        <f t="shared" si="11"/>
        <v>5.9000000000000007E-3</v>
      </c>
      <c r="AI125" s="15">
        <f t="shared" si="12"/>
        <v>1.0999999999999999E-2</v>
      </c>
      <c r="AJ125" s="15">
        <f t="shared" si="13"/>
        <v>0.91</v>
      </c>
      <c r="AK125" s="19"/>
      <c r="AL125" s="19"/>
      <c r="AM125" s="19"/>
      <c r="AN125" s="19"/>
      <c r="AO125" s="19"/>
      <c r="AP125" s="19"/>
      <c r="AQ125" s="19"/>
      <c r="AR125" s="19"/>
      <c r="AS125" s="16"/>
      <c r="AT125" s="19"/>
      <c r="AW125" s="3" t="s">
        <v>366</v>
      </c>
      <c r="AX125" s="3">
        <v>94</v>
      </c>
      <c r="AY125" s="3">
        <v>1.4999999999999999E-2</v>
      </c>
      <c r="AZ125" s="3">
        <v>1.6999999999999999E-3</v>
      </c>
      <c r="BA125" s="3">
        <v>3.0000000000000001E-3</v>
      </c>
      <c r="BB125" s="3">
        <v>2.4799999999999999E-2</v>
      </c>
      <c r="BC125" s="16"/>
      <c r="BD125" s="16"/>
      <c r="BE125" s="16"/>
      <c r="BF125" s="16"/>
    </row>
    <row r="126" spans="1:58" ht="12.75" x14ac:dyDescent="0.2">
      <c r="A126" s="16" t="s">
        <v>97</v>
      </c>
      <c r="B126" s="16" t="s">
        <v>272</v>
      </c>
      <c r="C126" s="16">
        <v>190.16008704000001</v>
      </c>
      <c r="D126" s="16" t="s">
        <v>284</v>
      </c>
      <c r="E126" s="17">
        <v>42227.545138888891</v>
      </c>
      <c r="F126" s="15">
        <v>0.26</v>
      </c>
      <c r="G126" s="15">
        <v>4.0000000000000002E-4</v>
      </c>
      <c r="H126" s="15">
        <v>6.9999999999999999E-4</v>
      </c>
      <c r="I126" s="15">
        <v>7.0000000000000007E-2</v>
      </c>
      <c r="J126" s="15">
        <v>1.4999999999999999E-4</v>
      </c>
      <c r="K126" s="15">
        <v>1.3000000000000002E-4</v>
      </c>
      <c r="L126" s="15">
        <v>69</v>
      </c>
      <c r="M126" s="15">
        <v>1E-3</v>
      </c>
      <c r="N126" s="15">
        <v>2.8000000000000003E-4</v>
      </c>
      <c r="O126" s="15">
        <v>9.4999999999999998E-3</v>
      </c>
      <c r="P126" s="15">
        <v>0.4</v>
      </c>
      <c r="Q126" s="15">
        <v>5.7000000000000002E-3</v>
      </c>
      <c r="R126" s="15">
        <v>9.1</v>
      </c>
      <c r="S126" s="15">
        <v>6.4000000000000001E-2</v>
      </c>
      <c r="T126" s="15">
        <v>8.0000000000000007E-5</v>
      </c>
      <c r="U126" s="15">
        <v>1E-3</v>
      </c>
      <c r="V126" s="15">
        <v>1.2999999999999999E-3</v>
      </c>
      <c r="W126" s="15">
        <v>2.2999999999999998</v>
      </c>
      <c r="X126" s="15">
        <v>2E-3</v>
      </c>
      <c r="Y126" s="15">
        <v>1E-4</v>
      </c>
      <c r="Z126" s="15"/>
      <c r="AA126" s="15">
        <v>1E-4</v>
      </c>
      <c r="AB126" s="15"/>
      <c r="AC126" s="15">
        <v>5.1000000000000004E-4</v>
      </c>
      <c r="AD126" s="24">
        <f t="shared" si="7"/>
        <v>0.81694999999999995</v>
      </c>
      <c r="AE126" s="24">
        <f t="shared" si="8"/>
        <v>1.001E-2</v>
      </c>
      <c r="AF126" s="15">
        <f t="shared" si="9"/>
        <v>0.66</v>
      </c>
      <c r="AG126" s="24">
        <f t="shared" si="10"/>
        <v>5.1000000000000004E-4</v>
      </c>
      <c r="AH126" s="15">
        <f t="shared" si="11"/>
        <v>9.4999999999999998E-3</v>
      </c>
      <c r="AI126" s="15">
        <f t="shared" si="12"/>
        <v>5.7000000000000002E-3</v>
      </c>
      <c r="AJ126" s="15">
        <f t="shared" si="13"/>
        <v>0.4</v>
      </c>
      <c r="AK126" s="19"/>
      <c r="AL126" s="19"/>
      <c r="AM126" s="19"/>
      <c r="AN126" s="19"/>
      <c r="AO126" s="19"/>
      <c r="AP126" s="19"/>
      <c r="AQ126" s="19"/>
      <c r="AR126" s="19"/>
      <c r="AS126" s="16"/>
      <c r="AT126" s="19"/>
      <c r="AW126" s="3" t="s">
        <v>367</v>
      </c>
      <c r="AX126" s="3">
        <v>94</v>
      </c>
      <c r="AY126" s="3">
        <v>1.4999999999999999E-2</v>
      </c>
      <c r="AZ126" s="3">
        <v>4.9000000000000007E-3</v>
      </c>
      <c r="BA126" s="3">
        <v>3.8999999999999998E-3</v>
      </c>
      <c r="BB126" s="3">
        <v>0.1013</v>
      </c>
      <c r="BC126" s="16"/>
      <c r="BD126" s="16"/>
      <c r="BE126" s="16"/>
      <c r="BF126" s="16"/>
    </row>
    <row r="127" spans="1:58" ht="12.75" x14ac:dyDescent="0.2">
      <c r="A127" s="16" t="s">
        <v>98</v>
      </c>
      <c r="B127" s="16" t="s">
        <v>272</v>
      </c>
      <c r="C127" s="16">
        <v>191.2705344</v>
      </c>
      <c r="D127" s="16" t="s">
        <v>285</v>
      </c>
      <c r="E127" s="17">
        <v>42224.677083333336</v>
      </c>
      <c r="F127" s="15">
        <v>5</v>
      </c>
      <c r="G127" s="15">
        <v>1.4E-3</v>
      </c>
      <c r="H127" s="15">
        <v>0.01</v>
      </c>
      <c r="I127" s="15">
        <v>0.11</v>
      </c>
      <c r="J127" s="15">
        <v>2.9999999999999997E-4</v>
      </c>
      <c r="K127" s="15">
        <v>4.4999999999999999E-4</v>
      </c>
      <c r="L127" s="15">
        <v>70</v>
      </c>
      <c r="M127" s="15">
        <v>1.8E-3</v>
      </c>
      <c r="N127" s="15">
        <v>1.2999999999999999E-3</v>
      </c>
      <c r="O127" s="15">
        <v>4.2999999999999997E-2</v>
      </c>
      <c r="P127" s="15">
        <v>14</v>
      </c>
      <c r="Q127" s="15">
        <v>0.2</v>
      </c>
      <c r="R127" s="15">
        <v>9.6</v>
      </c>
      <c r="S127" s="15">
        <v>0.23</v>
      </c>
      <c r="T127" s="15">
        <v>8.0000000000000007E-5</v>
      </c>
      <c r="U127" s="15">
        <v>3.7000000000000002E-3</v>
      </c>
      <c r="V127" s="15">
        <v>2.3E-3</v>
      </c>
      <c r="W127" s="15">
        <v>3.8</v>
      </c>
      <c r="X127" s="15">
        <v>8.3000000000000001E-4</v>
      </c>
      <c r="Y127" s="15">
        <v>1.4E-3</v>
      </c>
      <c r="Z127" s="15">
        <v>17</v>
      </c>
      <c r="AA127" s="15">
        <v>1.1E-4</v>
      </c>
      <c r="AB127" s="15"/>
      <c r="AC127" s="15">
        <v>0.01</v>
      </c>
      <c r="AD127" s="24">
        <f t="shared" si="7"/>
        <v>19.616670000000003</v>
      </c>
      <c r="AE127" s="24">
        <f t="shared" si="8"/>
        <v>5.2999999999999999E-2</v>
      </c>
      <c r="AF127" s="15">
        <f t="shared" si="9"/>
        <v>19</v>
      </c>
      <c r="AG127" s="24">
        <f t="shared" si="10"/>
        <v>0.01</v>
      </c>
      <c r="AH127" s="15">
        <f t="shared" si="11"/>
        <v>4.2999999999999997E-2</v>
      </c>
      <c r="AI127" s="15">
        <f t="shared" si="12"/>
        <v>0.2</v>
      </c>
      <c r="AJ127" s="15">
        <f t="shared" si="13"/>
        <v>14</v>
      </c>
      <c r="AK127" s="19">
        <v>2.2000000000000001E-3</v>
      </c>
      <c r="AL127" s="20">
        <f>$AK$127*AL$5</f>
        <v>87.302507899200023</v>
      </c>
      <c r="AM127" s="20">
        <f t="shared" ref="AM127:AU127" si="15">$AK$127*AM$5</f>
        <v>6.3914180000000001E-2</v>
      </c>
      <c r="AN127" s="20">
        <f t="shared" si="15"/>
        <v>0.28501220000000005</v>
      </c>
      <c r="AO127" s="20">
        <f t="shared" si="15"/>
        <v>1.3901140000000001</v>
      </c>
      <c r="AP127" s="20">
        <f t="shared" si="15"/>
        <v>2.1434160000000004E-3</v>
      </c>
      <c r="AQ127" s="20">
        <f t="shared" si="15"/>
        <v>0.34170400000000001</v>
      </c>
      <c r="AR127" s="20">
        <f t="shared" si="15"/>
        <v>77.116380000000007</v>
      </c>
      <c r="AS127" s="21">
        <f>$AK$127*F$5</f>
        <v>7.33887</v>
      </c>
      <c r="AT127" s="20">
        <f t="shared" si="15"/>
        <v>0.34170400000000001</v>
      </c>
      <c r="AU127" s="20">
        <f t="shared" si="15"/>
        <v>0</v>
      </c>
      <c r="AW127" s="3" t="s">
        <v>368</v>
      </c>
      <c r="AX127" s="3">
        <v>94</v>
      </c>
      <c r="AY127" s="3">
        <v>1.4999999999999999E-2</v>
      </c>
      <c r="AZ127" s="3">
        <v>3.7000000000000002E-3</v>
      </c>
      <c r="BA127" s="3">
        <v>3.0000000000000001E-3</v>
      </c>
      <c r="BB127" s="3">
        <v>8.2200000000000009E-2</v>
      </c>
      <c r="BC127" s="16"/>
      <c r="BD127" s="16"/>
      <c r="BE127" s="16"/>
      <c r="BF127" s="16"/>
    </row>
    <row r="128" spans="1:58" ht="17.25" customHeight="1" x14ac:dyDescent="0.2">
      <c r="AW128" s="3" t="s">
        <v>369</v>
      </c>
      <c r="AX128" s="3">
        <v>94</v>
      </c>
      <c r="AY128" s="3">
        <v>1.4999999999999999E-2</v>
      </c>
      <c r="AZ128" s="3">
        <v>1E-3</v>
      </c>
      <c r="BA128" s="3">
        <v>3.0000000000000001E-3</v>
      </c>
      <c r="BB128" s="3">
        <v>3.3399999999999999E-2</v>
      </c>
    </row>
    <row r="129" spans="7:54" ht="18.75" x14ac:dyDescent="0.2">
      <c r="G129" s="96" t="s">
        <v>535</v>
      </c>
      <c r="AW129" s="3"/>
      <c r="AX129" s="3"/>
      <c r="AY129" s="3"/>
      <c r="AZ129" s="3"/>
      <c r="BA129" s="3"/>
      <c r="BB129" s="3"/>
    </row>
    <row r="130" spans="7:54" ht="12.75" x14ac:dyDescent="0.2">
      <c r="AI130" s="25"/>
      <c r="AJ130" s="25"/>
      <c r="AW130" s="3" t="s">
        <v>370</v>
      </c>
      <c r="AX130" s="3">
        <v>94</v>
      </c>
      <c r="AY130" s="3">
        <v>1.4999999999999999E-2</v>
      </c>
      <c r="AZ130" s="3">
        <v>1E-3</v>
      </c>
      <c r="BA130" s="3">
        <v>3.0000000000000001E-3</v>
      </c>
      <c r="BB130" s="3">
        <v>3.0699999999999998E-2</v>
      </c>
    </row>
    <row r="131" spans="7:54" ht="12.75" x14ac:dyDescent="0.2">
      <c r="AI131" s="25"/>
      <c r="AJ131" s="25"/>
      <c r="AW131" s="3" t="s">
        <v>371</v>
      </c>
      <c r="AX131" s="3">
        <v>94</v>
      </c>
      <c r="AY131" s="3">
        <v>1.4999999999999999E-2</v>
      </c>
      <c r="AZ131" s="3">
        <v>1E-3</v>
      </c>
      <c r="BA131" s="3">
        <v>3.0000000000000001E-3</v>
      </c>
      <c r="BB131" s="3">
        <v>4.0799999999999996E-2</v>
      </c>
    </row>
    <row r="132" spans="7:54" ht="12.75" x14ac:dyDescent="0.2">
      <c r="AI132" s="25"/>
      <c r="AJ132" s="25"/>
      <c r="AW132" s="3" t="s">
        <v>372</v>
      </c>
      <c r="AX132" s="3">
        <v>94</v>
      </c>
      <c r="AY132" s="3">
        <v>1.4999999999999999E-2</v>
      </c>
      <c r="AZ132" s="3">
        <v>2.5000000000000001E-3</v>
      </c>
      <c r="BA132" s="3">
        <v>4.2000000000000006E-3</v>
      </c>
      <c r="BB132" s="3">
        <v>8.6999999999999994E-2</v>
      </c>
    </row>
    <row r="133" spans="7:54" ht="12.75" x14ac:dyDescent="0.2">
      <c r="AI133" s="25"/>
      <c r="AJ133" s="25"/>
      <c r="AW133" s="3" t="s">
        <v>373</v>
      </c>
      <c r="AX133" s="3">
        <v>94</v>
      </c>
      <c r="AY133" s="3">
        <v>1.4999999999999999E-2</v>
      </c>
      <c r="AZ133" s="3">
        <v>2.3E-3</v>
      </c>
      <c r="BA133" s="3">
        <v>4.0999999999999995E-3</v>
      </c>
      <c r="BB133" s="3">
        <v>7.2999999999999995E-2</v>
      </c>
    </row>
    <row r="134" spans="7:54" ht="12.75" x14ac:dyDescent="0.2">
      <c r="AI134" s="25"/>
      <c r="AJ134" s="25"/>
      <c r="AW134" s="3" t="s">
        <v>374</v>
      </c>
      <c r="AX134" s="3">
        <v>94</v>
      </c>
      <c r="AY134" s="3">
        <v>1.4999999999999999E-2</v>
      </c>
      <c r="AZ134" s="3">
        <v>2.2000000000000001E-3</v>
      </c>
      <c r="BA134" s="3">
        <v>3.0000000000000001E-3</v>
      </c>
      <c r="BB134" s="3">
        <v>3.5799999999999998E-2</v>
      </c>
    </row>
    <row r="135" spans="7:54" x14ac:dyDescent="0.2">
      <c r="AW135" s="3" t="s">
        <v>375</v>
      </c>
      <c r="AX135" s="3">
        <v>94</v>
      </c>
      <c r="AY135" s="3">
        <v>1.4999999999999999E-2</v>
      </c>
      <c r="AZ135" s="3">
        <v>2.2000000000000001E-3</v>
      </c>
      <c r="BA135" s="3">
        <v>3.0000000000000001E-3</v>
      </c>
      <c r="BB135" s="3">
        <v>3.7600000000000001E-2</v>
      </c>
    </row>
    <row r="136" spans="7:54" x14ac:dyDescent="0.2">
      <c r="AW136" s="3" t="s">
        <v>376</v>
      </c>
      <c r="AX136" s="3">
        <v>94</v>
      </c>
      <c r="AY136" s="3">
        <v>1.4999999999999999E-2</v>
      </c>
      <c r="AZ136" s="3">
        <v>2.1000000000000003E-3</v>
      </c>
      <c r="BA136" s="3">
        <v>3.0000000000000001E-3</v>
      </c>
      <c r="BB136" s="3">
        <v>4.3700000000000003E-2</v>
      </c>
    </row>
    <row r="137" spans="7:54" x14ac:dyDescent="0.2">
      <c r="AW137" s="3" t="s">
        <v>377</v>
      </c>
      <c r="AX137" s="3">
        <v>94</v>
      </c>
      <c r="AY137" s="3">
        <v>1.4999999999999999E-2</v>
      </c>
      <c r="AZ137" s="3">
        <v>6.3E-3</v>
      </c>
      <c r="BA137" s="3">
        <v>5.1999999999999998E-3</v>
      </c>
      <c r="BB137" s="3">
        <v>0.1033</v>
      </c>
    </row>
    <row r="138" spans="7:54" x14ac:dyDescent="0.2">
      <c r="AW138" s="3" t="s">
        <v>378</v>
      </c>
      <c r="AX138" s="3">
        <v>94</v>
      </c>
      <c r="AY138" s="3">
        <v>1.4999999999999999E-2</v>
      </c>
      <c r="AZ138" s="3">
        <v>7.4000000000000003E-3</v>
      </c>
      <c r="BA138" s="3">
        <v>6.1999999999999998E-3</v>
      </c>
      <c r="BB138" s="3">
        <v>0.1072</v>
      </c>
    </row>
    <row r="139" spans="7:54" x14ac:dyDescent="0.2">
      <c r="AW139" s="3" t="s">
        <v>379</v>
      </c>
      <c r="AX139" s="3">
        <v>94</v>
      </c>
      <c r="AY139" s="3">
        <v>1.4999999999999999E-2</v>
      </c>
      <c r="AZ139" s="3">
        <v>5.0000000000000001E-3</v>
      </c>
      <c r="BA139" s="3">
        <v>3.2000000000000002E-3</v>
      </c>
      <c r="BB139" s="3">
        <v>7.5400000000000009E-2</v>
      </c>
    </row>
    <row r="140" spans="7:54" x14ac:dyDescent="0.2">
      <c r="AW140" s="3" t="s">
        <v>380</v>
      </c>
      <c r="AX140" s="3">
        <v>94</v>
      </c>
      <c r="AY140" s="3">
        <v>1.4999999999999999E-2</v>
      </c>
      <c r="AZ140" s="3">
        <v>3.0000000000000001E-3</v>
      </c>
      <c r="BA140" s="3">
        <v>3.0000000000000001E-3</v>
      </c>
      <c r="BB140" s="3">
        <v>5.3200000000000004E-2</v>
      </c>
    </row>
    <row r="141" spans="7:54" x14ac:dyDescent="0.2">
      <c r="AW141" s="3" t="s">
        <v>381</v>
      </c>
      <c r="AX141" s="3">
        <v>94</v>
      </c>
      <c r="AY141" s="3">
        <v>1.4999999999999999E-2</v>
      </c>
      <c r="AZ141" s="3">
        <v>2.3999999999999998E-3</v>
      </c>
      <c r="BA141" s="3">
        <v>3.0000000000000001E-3</v>
      </c>
      <c r="BB141" s="3">
        <v>5.1299999999999998E-2</v>
      </c>
    </row>
    <row r="142" spans="7:54" x14ac:dyDescent="0.2">
      <c r="AW142" s="3" t="s">
        <v>382</v>
      </c>
      <c r="AX142" s="3">
        <v>94</v>
      </c>
      <c r="AY142" s="3">
        <v>1.4999999999999999E-2</v>
      </c>
      <c r="AZ142" s="3">
        <v>9.4999999999999998E-3</v>
      </c>
      <c r="BA142" s="3">
        <v>1.34E-2</v>
      </c>
      <c r="BB142" s="3">
        <v>0.16009999999999999</v>
      </c>
    </row>
    <row r="143" spans="7:54" x14ac:dyDescent="0.2">
      <c r="AW143" s="3" t="s">
        <v>383</v>
      </c>
      <c r="AX143" s="3">
        <v>94</v>
      </c>
      <c r="AY143" s="3">
        <v>1.4999999999999999E-2</v>
      </c>
      <c r="AZ143" s="3">
        <v>1.23E-2</v>
      </c>
      <c r="BA143" s="3">
        <v>1.9100000000000002E-2</v>
      </c>
      <c r="BB143" s="3">
        <v>0.17319999999999999</v>
      </c>
    </row>
    <row r="144" spans="7:54" x14ac:dyDescent="0.2">
      <c r="AW144" s="3" t="s">
        <v>384</v>
      </c>
      <c r="AX144" s="3">
        <v>94</v>
      </c>
      <c r="AY144" s="3">
        <v>1.4999999999999999E-2</v>
      </c>
      <c r="AZ144" s="3">
        <v>2E-3</v>
      </c>
      <c r="BA144" s="3">
        <v>3.0000000000000001E-3</v>
      </c>
      <c r="BB144" s="3">
        <v>3.9E-2</v>
      </c>
    </row>
    <row r="145" spans="49:54" x14ac:dyDescent="0.2">
      <c r="AW145" s="3" t="s">
        <v>385</v>
      </c>
      <c r="AX145" s="3">
        <v>94</v>
      </c>
      <c r="AY145" s="3">
        <v>1.4999999999999999E-2</v>
      </c>
      <c r="AZ145" s="3">
        <v>3.0000000000000001E-3</v>
      </c>
      <c r="BA145" s="3">
        <v>3.0000000000000001E-3</v>
      </c>
      <c r="BB145" s="3">
        <v>3.5099999999999999E-2</v>
      </c>
    </row>
    <row r="146" spans="49:54" x14ac:dyDescent="0.2">
      <c r="AW146" s="3" t="s">
        <v>386</v>
      </c>
      <c r="AX146" s="3">
        <v>94</v>
      </c>
      <c r="AY146" s="3">
        <v>1.4999999999999999E-2</v>
      </c>
      <c r="AZ146" s="3">
        <v>2.7000000000000001E-3</v>
      </c>
      <c r="BA146" s="3">
        <v>3.0000000000000001E-3</v>
      </c>
      <c r="BB146" s="3">
        <v>3.61E-2</v>
      </c>
    </row>
    <row r="147" spans="49:54" x14ac:dyDescent="0.2">
      <c r="AW147" s="3" t="s">
        <v>387</v>
      </c>
      <c r="AX147" s="3">
        <v>94</v>
      </c>
      <c r="AY147" s="3">
        <v>1.4999999999999999E-2</v>
      </c>
      <c r="AZ147" s="3">
        <v>4.0000000000000001E-3</v>
      </c>
      <c r="BA147" s="3">
        <v>3.0000000000000001E-3</v>
      </c>
      <c r="BB147" s="3">
        <v>7.740000000000001E-2</v>
      </c>
    </row>
    <row r="148" spans="49:54" x14ac:dyDescent="0.2">
      <c r="AW148" s="3" t="s">
        <v>388</v>
      </c>
      <c r="AX148" s="3">
        <v>94</v>
      </c>
      <c r="AY148" s="3">
        <v>1.4999999999999999E-2</v>
      </c>
      <c r="AZ148" s="3">
        <v>4.0000000000000001E-3</v>
      </c>
      <c r="BA148" s="3">
        <v>3.0000000000000001E-3</v>
      </c>
      <c r="BB148" s="3">
        <v>7.1800000000000003E-2</v>
      </c>
    </row>
    <row r="149" spans="49:54" x14ac:dyDescent="0.2">
      <c r="AW149" s="3" t="s">
        <v>389</v>
      </c>
      <c r="AX149" s="3">
        <v>94</v>
      </c>
      <c r="AY149" s="3">
        <v>1.4999999999999999E-2</v>
      </c>
      <c r="AZ149" s="3">
        <v>5.5999999999999999E-3</v>
      </c>
      <c r="BA149" s="3">
        <v>7.0000000000000001E-3</v>
      </c>
      <c r="BB149" s="3">
        <v>9.74E-2</v>
      </c>
    </row>
    <row r="150" spans="49:54" x14ac:dyDescent="0.2">
      <c r="AW150" s="3" t="s">
        <v>390</v>
      </c>
      <c r="AX150" s="3">
        <v>94</v>
      </c>
      <c r="AY150" s="3">
        <v>1.4999999999999999E-2</v>
      </c>
      <c r="AZ150" s="3">
        <v>5.7999999999999996E-3</v>
      </c>
      <c r="BA150" s="3">
        <v>6.0999999999999995E-3</v>
      </c>
      <c r="BB150" s="3">
        <v>0.1024</v>
      </c>
    </row>
    <row r="151" spans="49:54" x14ac:dyDescent="0.2">
      <c r="AW151" s="3" t="s">
        <v>391</v>
      </c>
      <c r="AX151" s="3">
        <v>94</v>
      </c>
      <c r="AY151" s="3">
        <v>1.4999999999999999E-2</v>
      </c>
      <c r="AZ151" s="3">
        <v>4.4999999999999997E-3</v>
      </c>
      <c r="BA151" s="3">
        <v>8.8999999999999999E-3</v>
      </c>
      <c r="BB151" s="3">
        <v>5.0799999999999998E-2</v>
      </c>
    </row>
    <row r="152" spans="49:54" x14ac:dyDescent="0.2">
      <c r="AW152" s="3" t="s">
        <v>392</v>
      </c>
      <c r="AX152" s="3">
        <v>94</v>
      </c>
      <c r="AY152" s="3">
        <v>1.4999999999999999E-2</v>
      </c>
      <c r="AZ152" s="3">
        <v>3.0999999999999999E-3</v>
      </c>
      <c r="BA152" s="3">
        <v>3.3E-3</v>
      </c>
      <c r="BB152" s="3">
        <v>4.6899999999999997E-2</v>
      </c>
    </row>
    <row r="153" spans="49:54" x14ac:dyDescent="0.2">
      <c r="AW153" s="3" t="s">
        <v>393</v>
      </c>
      <c r="AX153" s="3">
        <v>94</v>
      </c>
      <c r="AY153" s="3">
        <v>1.4999999999999999E-2</v>
      </c>
      <c r="AZ153" s="3">
        <v>3.7000000000000002E-3</v>
      </c>
      <c r="BA153" s="3">
        <v>3.3E-3</v>
      </c>
      <c r="BB153" s="3">
        <v>5.4399999999999997E-2</v>
      </c>
    </row>
    <row r="154" spans="49:54" x14ac:dyDescent="0.2">
      <c r="AW154" s="3" t="s">
        <v>394</v>
      </c>
      <c r="AX154" s="3">
        <v>94</v>
      </c>
      <c r="AY154" s="3">
        <v>1.4999999999999999E-2</v>
      </c>
      <c r="AZ154" s="3">
        <v>8.199999999999999E-3</v>
      </c>
      <c r="BA154" s="3">
        <v>8.8000000000000005E-3</v>
      </c>
      <c r="BB154" s="3">
        <v>0.10729999999999999</v>
      </c>
    </row>
    <row r="155" spans="49:54" x14ac:dyDescent="0.2">
      <c r="AW155" s="3" t="s">
        <v>395</v>
      </c>
      <c r="AX155" s="3">
        <v>94</v>
      </c>
      <c r="AY155" s="3">
        <v>1.4999999999999999E-2</v>
      </c>
      <c r="AZ155" s="3">
        <v>5.7000000000000002E-3</v>
      </c>
      <c r="BA155" s="3">
        <v>5.4999999999999997E-3</v>
      </c>
      <c r="BB155" s="3">
        <v>7.7200000000000005E-2</v>
      </c>
    </row>
    <row r="156" spans="49:54" x14ac:dyDescent="0.2">
      <c r="AW156" s="3" t="s">
        <v>396</v>
      </c>
      <c r="AX156" s="3">
        <v>94</v>
      </c>
      <c r="AY156" s="3">
        <v>1.4999999999999999E-2</v>
      </c>
      <c r="AZ156" s="3">
        <v>1E-3</v>
      </c>
      <c r="BA156" s="3">
        <v>5.0999999999999995E-3</v>
      </c>
      <c r="BB156" s="3">
        <v>4.3400000000000001E-2</v>
      </c>
    </row>
    <row r="157" spans="49:54" x14ac:dyDescent="0.2">
      <c r="AW157" s="3" t="s">
        <v>397</v>
      </c>
      <c r="AX157" s="3">
        <v>94</v>
      </c>
      <c r="AY157" s="3">
        <v>1.4999999999999999E-2</v>
      </c>
      <c r="AZ157" s="3">
        <v>1.8E-3</v>
      </c>
      <c r="BA157" s="3">
        <v>4.7999999999999996E-3</v>
      </c>
      <c r="BB157" s="3">
        <v>4.3999999999999997E-2</v>
      </c>
    </row>
    <row r="158" spans="49:54" x14ac:dyDescent="0.2">
      <c r="AW158" s="3" t="s">
        <v>398</v>
      </c>
      <c r="AX158" s="3">
        <v>94</v>
      </c>
      <c r="AY158" s="3">
        <v>1.4999999999999999E-2</v>
      </c>
      <c r="AZ158" s="3">
        <v>4.2000000000000006E-3</v>
      </c>
      <c r="BA158" s="3">
        <v>3.0000000000000001E-3</v>
      </c>
      <c r="BB158" s="3">
        <v>8.9400000000000007E-2</v>
      </c>
    </row>
    <row r="159" spans="49:54" x14ac:dyDescent="0.2">
      <c r="AW159" s="3" t="s">
        <v>399</v>
      </c>
      <c r="AX159" s="3">
        <v>94</v>
      </c>
      <c r="AY159" s="3">
        <v>1.4999999999999999E-2</v>
      </c>
      <c r="AZ159" s="3">
        <v>5.0999999999999995E-3</v>
      </c>
      <c r="BA159" s="3">
        <v>3.3E-3</v>
      </c>
      <c r="BB159" s="3">
        <v>8.6199999999999999E-2</v>
      </c>
    </row>
    <row r="160" spans="49:54" x14ac:dyDescent="0.2">
      <c r="AW160" s="3" t="s">
        <v>400</v>
      </c>
      <c r="AX160" s="3">
        <v>94</v>
      </c>
      <c r="AY160" s="3">
        <v>1.4999999999999999E-2</v>
      </c>
      <c r="AZ160" s="3">
        <v>9.4000000000000004E-3</v>
      </c>
      <c r="BA160" s="3">
        <v>6.7999999999999996E-3</v>
      </c>
      <c r="BB160" s="3">
        <v>0.10809999999999999</v>
      </c>
    </row>
    <row r="161" spans="49:54" x14ac:dyDescent="0.2">
      <c r="AW161" s="3" t="s">
        <v>401</v>
      </c>
      <c r="AX161" s="3">
        <v>94</v>
      </c>
      <c r="AY161" s="3">
        <v>1.4999999999999999E-2</v>
      </c>
      <c r="AZ161" s="3">
        <v>8.4000000000000012E-3</v>
      </c>
      <c r="BA161" s="3">
        <v>6.3E-3</v>
      </c>
      <c r="BB161" s="3">
        <v>0.1022</v>
      </c>
    </row>
    <row r="162" spans="49:54" x14ac:dyDescent="0.2">
      <c r="AW162" s="3" t="s">
        <v>402</v>
      </c>
      <c r="AX162" s="3">
        <v>94</v>
      </c>
      <c r="AY162" s="3">
        <v>1.4999999999999999E-2</v>
      </c>
      <c r="AZ162" s="3">
        <v>3.5999999999999999E-3</v>
      </c>
      <c r="BA162" s="3">
        <v>7.4999999999999997E-3</v>
      </c>
      <c r="BB162" s="3">
        <v>7.0199999999999999E-2</v>
      </c>
    </row>
    <row r="163" spans="49:54" x14ac:dyDescent="0.2">
      <c r="AW163" s="3" t="s">
        <v>403</v>
      </c>
      <c r="AX163" s="3">
        <v>94</v>
      </c>
      <c r="AY163" s="3">
        <v>1.4999999999999999E-2</v>
      </c>
      <c r="AZ163" s="3">
        <v>1E-3</v>
      </c>
      <c r="BA163" s="3">
        <v>6.0000000000000001E-3</v>
      </c>
      <c r="BB163" s="3">
        <v>5.9799999999999999E-2</v>
      </c>
    </row>
    <row r="164" spans="49:54" x14ac:dyDescent="0.2">
      <c r="AW164" s="3" t="s">
        <v>404</v>
      </c>
      <c r="AX164" s="3">
        <v>94</v>
      </c>
      <c r="AY164" s="3">
        <v>1.4999999999999999E-2</v>
      </c>
      <c r="AZ164" s="3">
        <v>2.3999999999999998E-3</v>
      </c>
      <c r="BA164" s="3">
        <v>3.0000000000000001E-3</v>
      </c>
      <c r="BB164" s="3">
        <v>4.8000000000000001E-2</v>
      </c>
    </row>
    <row r="165" spans="49:54" x14ac:dyDescent="0.2">
      <c r="AW165" s="3" t="s">
        <v>405</v>
      </c>
      <c r="AX165" s="3">
        <v>94</v>
      </c>
      <c r="AY165" s="3">
        <v>1.4999999999999999E-2</v>
      </c>
      <c r="AZ165" s="3">
        <v>2.3999999999999998E-3</v>
      </c>
      <c r="BA165" s="3">
        <v>3.0000000000000001E-3</v>
      </c>
      <c r="BB165" s="3">
        <v>0.05</v>
      </c>
    </row>
    <row r="166" spans="49:54" x14ac:dyDescent="0.2">
      <c r="AW166" s="3" t="s">
        <v>406</v>
      </c>
      <c r="AX166" s="3">
        <v>94</v>
      </c>
      <c r="AY166" s="3">
        <v>1.4999999999999999E-2</v>
      </c>
      <c r="AZ166" s="3">
        <v>5.4000000000000003E-3</v>
      </c>
      <c r="BA166" s="3">
        <v>3.2000000000000002E-3</v>
      </c>
      <c r="BB166" s="3">
        <v>8.5199999999999998E-2</v>
      </c>
    </row>
    <row r="167" spans="49:54" x14ac:dyDescent="0.2">
      <c r="AW167" s="3" t="s">
        <v>407</v>
      </c>
      <c r="AX167" s="3">
        <v>94</v>
      </c>
      <c r="AY167" s="3">
        <v>1.4999999999999999E-2</v>
      </c>
      <c r="AZ167" s="3">
        <v>5.0999999999999995E-3</v>
      </c>
      <c r="BA167" s="3">
        <v>3.0000000000000001E-3</v>
      </c>
      <c r="BB167" s="3">
        <v>8.0200000000000007E-2</v>
      </c>
    </row>
    <row r="168" spans="49:54" x14ac:dyDescent="0.2">
      <c r="AW168" s="3" t="s">
        <v>408</v>
      </c>
      <c r="AX168" s="3">
        <v>94</v>
      </c>
      <c r="AY168" s="3">
        <v>1.4999999999999999E-2</v>
      </c>
      <c r="AZ168" s="3">
        <v>6.9000000000000008E-3</v>
      </c>
      <c r="BA168" s="3">
        <v>4.5999999999999999E-3</v>
      </c>
      <c r="BB168" s="3">
        <v>9.1700000000000004E-2</v>
      </c>
    </row>
    <row r="169" spans="49:54" x14ac:dyDescent="0.2">
      <c r="AW169" s="3" t="s">
        <v>409</v>
      </c>
      <c r="AX169" s="3">
        <v>94</v>
      </c>
      <c r="AY169" s="3">
        <v>1.4999999999999999E-2</v>
      </c>
      <c r="AZ169" s="3">
        <v>5.5999999999999999E-3</v>
      </c>
      <c r="BA169" s="3">
        <v>4.4000000000000003E-3</v>
      </c>
      <c r="BB169" s="3">
        <v>6.1499999999999999E-2</v>
      </c>
    </row>
    <row r="170" spans="49:54" x14ac:dyDescent="0.2">
      <c r="AW170" s="3" t="s">
        <v>410</v>
      </c>
      <c r="AX170" s="3">
        <v>94</v>
      </c>
      <c r="AY170" s="3">
        <v>1.4999999999999999E-2</v>
      </c>
      <c r="AZ170" s="3">
        <v>3.0999999999999999E-3</v>
      </c>
      <c r="BA170" s="3">
        <v>3.0000000000000001E-3</v>
      </c>
      <c r="BB170" s="3">
        <v>6.3200000000000006E-2</v>
      </c>
    </row>
    <row r="171" spans="49:54" x14ac:dyDescent="0.2">
      <c r="AW171" s="3" t="s">
        <v>411</v>
      </c>
      <c r="AX171" s="3">
        <v>94</v>
      </c>
      <c r="AY171" s="3">
        <v>1.4999999999999999E-2</v>
      </c>
      <c r="AZ171" s="3">
        <v>1.55E-2</v>
      </c>
      <c r="BA171" s="3">
        <v>2.24E-2</v>
      </c>
      <c r="BB171" s="3">
        <v>0.15709999999999999</v>
      </c>
    </row>
    <row r="172" spans="49:54" x14ac:dyDescent="0.2">
      <c r="AW172" s="3" t="s">
        <v>412</v>
      </c>
      <c r="AX172" s="3">
        <v>94</v>
      </c>
      <c r="AY172" s="3">
        <v>1.4999999999999999E-2</v>
      </c>
      <c r="AZ172" s="3">
        <v>6.0999999999999995E-3</v>
      </c>
      <c r="BA172" s="3">
        <v>6.6E-3</v>
      </c>
      <c r="BB172" s="3">
        <v>7.2999999999999995E-2</v>
      </c>
    </row>
    <row r="173" spans="49:54" x14ac:dyDescent="0.2">
      <c r="AW173" s="3" t="s">
        <v>413</v>
      </c>
      <c r="AX173" s="3">
        <v>94</v>
      </c>
      <c r="AY173" s="3">
        <v>1.4999999999999999E-2</v>
      </c>
      <c r="AZ173" s="3">
        <v>7.6E-3</v>
      </c>
      <c r="BA173" s="3">
        <v>1.11E-2</v>
      </c>
      <c r="BB173" s="3">
        <v>7.2700000000000001E-2</v>
      </c>
    </row>
    <row r="174" spans="49:54" x14ac:dyDescent="0.2">
      <c r="AW174" s="3" t="s">
        <v>414</v>
      </c>
      <c r="AX174" s="3">
        <v>94</v>
      </c>
      <c r="AY174" s="3">
        <v>1.4999999999999999E-2</v>
      </c>
      <c r="AZ174" s="3">
        <v>7.0999999999999995E-3</v>
      </c>
      <c r="BA174" s="3">
        <v>1.09E-2</v>
      </c>
      <c r="BB174" s="3">
        <v>6.5299999999999997E-2</v>
      </c>
    </row>
    <row r="175" spans="49:54" x14ac:dyDescent="0.2">
      <c r="AW175" s="3" t="s">
        <v>415</v>
      </c>
      <c r="AX175" s="3">
        <v>94</v>
      </c>
      <c r="AY175" s="3">
        <v>1.4999999999999999E-2</v>
      </c>
      <c r="AZ175" s="3">
        <v>5.7000000000000002E-3</v>
      </c>
      <c r="BA175" s="3">
        <v>4.9000000000000007E-3</v>
      </c>
      <c r="BB175" s="3">
        <v>8.6999999999999994E-2</v>
      </c>
    </row>
    <row r="176" spans="49:54" x14ac:dyDescent="0.2">
      <c r="AW176" s="3" t="s">
        <v>416</v>
      </c>
      <c r="AX176" s="3">
        <v>94</v>
      </c>
      <c r="AY176" s="3">
        <v>1.4999999999999999E-2</v>
      </c>
      <c r="AZ176" s="3">
        <v>5.7999999999999996E-3</v>
      </c>
      <c r="BA176" s="3">
        <v>4.5999999999999999E-3</v>
      </c>
      <c r="BB176" s="3">
        <v>8.1700000000000009E-2</v>
      </c>
    </row>
    <row r="177" spans="49:54" x14ac:dyDescent="0.2">
      <c r="AW177" s="3" t="s">
        <v>417</v>
      </c>
      <c r="AX177" s="3">
        <v>94</v>
      </c>
      <c r="AY177" s="3">
        <v>1.4999999999999999E-2</v>
      </c>
      <c r="AZ177" s="3">
        <v>6.6E-3</v>
      </c>
      <c r="BA177" s="3">
        <v>4.4999999999999997E-3</v>
      </c>
      <c r="BB177" s="3">
        <v>7.6100000000000001E-2</v>
      </c>
    </row>
    <row r="178" spans="49:54" x14ac:dyDescent="0.2">
      <c r="AW178" s="3" t="s">
        <v>418</v>
      </c>
      <c r="AX178" s="3">
        <v>94</v>
      </c>
      <c r="AY178" s="3">
        <v>1.4999999999999999E-2</v>
      </c>
      <c r="AZ178" s="3">
        <v>7.7000000000000002E-3</v>
      </c>
      <c r="BA178" s="3">
        <v>7.0999999999999995E-3</v>
      </c>
      <c r="BB178" s="3">
        <v>8.5599999999999996E-2</v>
      </c>
    </row>
    <row r="179" spans="49:54" x14ac:dyDescent="0.2">
      <c r="AW179" s="3" t="s">
        <v>419</v>
      </c>
      <c r="AX179" s="3">
        <v>94</v>
      </c>
      <c r="AY179" s="3">
        <v>1.4999999999999999E-2</v>
      </c>
      <c r="AZ179" s="3">
        <v>6.7000000000000002E-3</v>
      </c>
      <c r="BA179" s="3">
        <v>8.5000000000000006E-3</v>
      </c>
      <c r="BB179" s="3">
        <v>7.2599999999999998E-2</v>
      </c>
    </row>
    <row r="180" spans="49:54" x14ac:dyDescent="0.2">
      <c r="AW180" s="3" t="s">
        <v>420</v>
      </c>
      <c r="AX180" s="3">
        <v>94</v>
      </c>
      <c r="AY180" s="3">
        <v>1.4999999999999999E-2</v>
      </c>
      <c r="AZ180" s="3">
        <v>6.0999999999999995E-3</v>
      </c>
      <c r="BA180" s="3">
        <v>7.6E-3</v>
      </c>
      <c r="BB180" s="3">
        <v>6.8500000000000005E-2</v>
      </c>
    </row>
    <row r="181" spans="49:54" x14ac:dyDescent="0.2">
      <c r="AW181" s="3" t="s">
        <v>421</v>
      </c>
      <c r="AX181" s="3">
        <v>94</v>
      </c>
      <c r="AY181" s="3">
        <v>1.4999999999999999E-2</v>
      </c>
      <c r="AZ181" s="3">
        <v>4.2000000000000006E-3</v>
      </c>
      <c r="BA181" s="3">
        <v>5.5999999999999999E-3</v>
      </c>
      <c r="BB181" s="3">
        <v>5.9400000000000001E-2</v>
      </c>
    </row>
    <row r="182" spans="49:54" x14ac:dyDescent="0.2">
      <c r="AW182" s="3" t="s">
        <v>422</v>
      </c>
      <c r="AX182" s="3">
        <v>94</v>
      </c>
      <c r="AY182" s="3">
        <v>1.4999999999999999E-2</v>
      </c>
      <c r="AZ182" s="3">
        <v>4.7000000000000002E-3</v>
      </c>
      <c r="BA182" s="3">
        <v>5.5999999999999999E-3</v>
      </c>
      <c r="BB182" s="3">
        <v>5.67E-2</v>
      </c>
    </row>
    <row r="183" spans="49:54" x14ac:dyDescent="0.2">
      <c r="AW183" s="3" t="s">
        <v>423</v>
      </c>
      <c r="AX183" s="3">
        <v>94</v>
      </c>
      <c r="AY183" s="3">
        <v>1.4999999999999999E-2</v>
      </c>
      <c r="AZ183" s="3">
        <v>3.5999999999999999E-3</v>
      </c>
      <c r="BA183" s="3">
        <v>7.4999999999999997E-3</v>
      </c>
      <c r="BB183" s="3">
        <v>8.8200000000000001E-2</v>
      </c>
    </row>
    <row r="184" spans="49:54" x14ac:dyDescent="0.2">
      <c r="AW184" s="3" t="s">
        <v>424</v>
      </c>
      <c r="AX184" s="3">
        <v>94</v>
      </c>
      <c r="AY184" s="3">
        <v>1.4999999999999999E-2</v>
      </c>
      <c r="AZ184" s="3">
        <v>4.3E-3</v>
      </c>
      <c r="BA184" s="3">
        <v>8.0999999999999996E-3</v>
      </c>
      <c r="BB184" s="3">
        <v>8.43E-2</v>
      </c>
    </row>
    <row r="185" spans="49:54" x14ac:dyDescent="0.2">
      <c r="AW185" s="3" t="s">
        <v>425</v>
      </c>
      <c r="AX185" s="3">
        <v>94</v>
      </c>
      <c r="AY185" s="3">
        <v>1.4999999999999999E-2</v>
      </c>
      <c r="AZ185" s="3">
        <v>4.4000000000000003E-3</v>
      </c>
      <c r="BA185" s="3">
        <v>5.5999999999999999E-3</v>
      </c>
      <c r="BB185" s="3">
        <v>6.4700000000000008E-2</v>
      </c>
    </row>
    <row r="186" spans="49:54" x14ac:dyDescent="0.2">
      <c r="AW186" s="3" t="s">
        <v>426</v>
      </c>
      <c r="AX186" s="3">
        <v>94</v>
      </c>
      <c r="AY186" s="3">
        <v>1.4999999999999999E-2</v>
      </c>
      <c r="AZ186" s="3">
        <v>4.7999999999999996E-3</v>
      </c>
      <c r="BA186" s="3">
        <v>6.7000000000000002E-3</v>
      </c>
      <c r="BB186" s="3">
        <v>6.4200000000000007E-2</v>
      </c>
    </row>
    <row r="187" spans="49:54" x14ac:dyDescent="0.2">
      <c r="AW187" s="3" t="s">
        <v>427</v>
      </c>
      <c r="AX187" s="3">
        <v>94</v>
      </c>
      <c r="AY187" s="3">
        <v>1.4999999999999999E-2</v>
      </c>
      <c r="AZ187" s="3">
        <v>1.5800000000000002E-2</v>
      </c>
      <c r="BA187" s="3">
        <v>2.5000000000000001E-2</v>
      </c>
      <c r="BB187" s="3">
        <v>0.14169999999999999</v>
      </c>
    </row>
    <row r="188" spans="49:54" x14ac:dyDescent="0.2">
      <c r="AW188" s="3" t="s">
        <v>428</v>
      </c>
      <c r="AX188" s="3">
        <v>94</v>
      </c>
      <c r="AY188" s="3">
        <v>1.4999999999999999E-2</v>
      </c>
      <c r="AZ188" s="3">
        <v>1.61E-2</v>
      </c>
      <c r="BA188" s="3">
        <v>2.9600000000000001E-2</v>
      </c>
      <c r="BB188" s="3">
        <v>0.13500000000000001</v>
      </c>
    </row>
    <row r="189" spans="49:54" x14ac:dyDescent="0.2">
      <c r="AW189" s="3" t="s">
        <v>429</v>
      </c>
      <c r="AX189" s="3">
        <v>94</v>
      </c>
      <c r="AY189" s="3">
        <v>1.4999999999999999E-2</v>
      </c>
      <c r="AZ189" s="3">
        <v>1.32E-2</v>
      </c>
      <c r="BA189" s="3">
        <v>3.3799999999999997E-2</v>
      </c>
      <c r="BB189" s="3">
        <v>0.1179</v>
      </c>
    </row>
    <row r="190" spans="49:54" x14ac:dyDescent="0.2">
      <c r="AW190" s="3" t="s">
        <v>430</v>
      </c>
      <c r="AX190" s="3">
        <v>94</v>
      </c>
      <c r="AY190" s="3">
        <v>1.4999999999999999E-2</v>
      </c>
      <c r="AZ190" s="3">
        <v>9.4999999999999998E-3</v>
      </c>
      <c r="BA190" s="3">
        <v>2.18E-2</v>
      </c>
      <c r="BB190" s="3">
        <v>8.7599999999999997E-2</v>
      </c>
    </row>
    <row r="191" spans="49:54" x14ac:dyDescent="0.2">
      <c r="AW191" s="3" t="s">
        <v>431</v>
      </c>
      <c r="AX191" s="3">
        <v>94</v>
      </c>
      <c r="AY191" s="3">
        <v>1.4999999999999999E-2</v>
      </c>
      <c r="AZ191" s="3">
        <v>3.61E-2</v>
      </c>
      <c r="BA191" s="3">
        <v>8.9599999999999999E-2</v>
      </c>
      <c r="BB191" s="3">
        <v>0.26119999999999999</v>
      </c>
    </row>
    <row r="192" spans="49:54" x14ac:dyDescent="0.2">
      <c r="AW192" s="3" t="s">
        <v>432</v>
      </c>
      <c r="AX192" s="3">
        <v>94</v>
      </c>
      <c r="AY192" s="3">
        <v>1.4999999999999999E-2</v>
      </c>
      <c r="AZ192" s="3">
        <v>2.06E-2</v>
      </c>
      <c r="BA192" s="3">
        <v>5.2999999999999999E-2</v>
      </c>
      <c r="BB192" s="3">
        <v>0.2024</v>
      </c>
    </row>
    <row r="193" spans="49:54" x14ac:dyDescent="0.2">
      <c r="AW193" s="3" t="s">
        <v>433</v>
      </c>
      <c r="AX193" s="3">
        <v>94</v>
      </c>
      <c r="AY193" s="3">
        <v>1.4999999999999999E-2</v>
      </c>
      <c r="AZ193" s="3">
        <v>1.84E-2</v>
      </c>
      <c r="BA193" s="3">
        <v>4.7200000000000006E-2</v>
      </c>
      <c r="BB193" s="3">
        <v>0.17469999999999999</v>
      </c>
    </row>
    <row r="194" spans="49:54" x14ac:dyDescent="0.2">
      <c r="AW194" s="3"/>
      <c r="AX194" s="3"/>
      <c r="AY194" s="3"/>
      <c r="AZ194" s="3"/>
      <c r="BA194" s="3"/>
      <c r="BB194" s="3"/>
    </row>
    <row r="195" spans="49:54" x14ac:dyDescent="0.2">
      <c r="AW195" s="3" t="s">
        <v>434</v>
      </c>
      <c r="AX195" s="3">
        <v>104</v>
      </c>
      <c r="AY195" s="3">
        <v>1.5E-3</v>
      </c>
      <c r="AZ195" s="3">
        <v>5.0000000000000001E-3</v>
      </c>
      <c r="BA195" s="3">
        <v>3.0000000000000001E-3</v>
      </c>
      <c r="BB195" s="3">
        <v>3.7999999999999999E-2</v>
      </c>
    </row>
    <row r="196" spans="49:54" x14ac:dyDescent="0.2">
      <c r="AW196" s="3" t="s">
        <v>435</v>
      </c>
      <c r="AX196" s="3">
        <v>104</v>
      </c>
      <c r="AY196" s="3">
        <v>1.5E-3</v>
      </c>
      <c r="AZ196" s="3">
        <v>2.5000000000000001E-3</v>
      </c>
      <c r="BA196" s="3">
        <v>1.5E-3</v>
      </c>
      <c r="BB196" s="3">
        <v>0.17399999999999999</v>
      </c>
    </row>
    <row r="197" spans="49:54" x14ac:dyDescent="0.2">
      <c r="AW197" s="3" t="s">
        <v>435</v>
      </c>
      <c r="AX197" s="3">
        <v>104</v>
      </c>
      <c r="AY197" s="3">
        <v>5.0000000000000001E-4</v>
      </c>
      <c r="AZ197" s="3">
        <v>5.0000000000000001E-3</v>
      </c>
      <c r="BA197" s="3">
        <v>0.02</v>
      </c>
      <c r="BB197" s="3">
        <v>0.01</v>
      </c>
    </row>
    <row r="198" spans="49:54" x14ac:dyDescent="0.2">
      <c r="AW198" s="3" t="s">
        <v>434</v>
      </c>
      <c r="AX198" s="3">
        <v>104</v>
      </c>
      <c r="AY198" s="3">
        <v>5.0000000000000001E-4</v>
      </c>
      <c r="AZ198" s="3">
        <v>5.0000000000000001E-3</v>
      </c>
      <c r="BA198" s="3">
        <v>0.02</v>
      </c>
      <c r="BB198" s="3">
        <v>0.04</v>
      </c>
    </row>
    <row r="199" spans="49:54" x14ac:dyDescent="0.2">
      <c r="AW199" s="3" t="s">
        <v>436</v>
      </c>
      <c r="AX199" s="3">
        <v>104</v>
      </c>
      <c r="AY199" s="3">
        <v>5.0000000000000001E-4</v>
      </c>
      <c r="AZ199" s="3">
        <v>5.0000000000000001E-3</v>
      </c>
      <c r="BA199" s="3">
        <v>0.02</v>
      </c>
      <c r="BB199" s="3">
        <v>0.05</v>
      </c>
    </row>
    <row r="200" spans="49:54" x14ac:dyDescent="0.2">
      <c r="AW200" s="3" t="s">
        <v>434</v>
      </c>
      <c r="AX200" s="3">
        <v>104</v>
      </c>
      <c r="AY200" s="3">
        <v>8.0000000000000004E-4</v>
      </c>
      <c r="AZ200" s="3">
        <v>0.02</v>
      </c>
      <c r="BA200" s="3">
        <v>0.02</v>
      </c>
      <c r="BB200" s="3">
        <v>0.05</v>
      </c>
    </row>
    <row r="201" spans="49:54" x14ac:dyDescent="0.2">
      <c r="AW201" s="3" t="s">
        <v>436</v>
      </c>
      <c r="AX201" s="3">
        <v>104</v>
      </c>
      <c r="AY201" s="3">
        <v>2.5000000000000001E-4</v>
      </c>
      <c r="AZ201" s="3">
        <v>7.0000000000000007E-2</v>
      </c>
      <c r="BA201" s="3">
        <v>0.02</v>
      </c>
      <c r="BB201" s="3">
        <v>7.0000000000000007E-2</v>
      </c>
    </row>
    <row r="202" spans="49:54" x14ac:dyDescent="0.2">
      <c r="AW202" s="3" t="s">
        <v>436</v>
      </c>
      <c r="AX202" s="3">
        <v>104</v>
      </c>
      <c r="AY202" s="3">
        <v>2.5000000000000001E-4</v>
      </c>
      <c r="AZ202" s="3">
        <v>5.0000000000000001E-3</v>
      </c>
      <c r="BA202" s="3">
        <v>0.02</v>
      </c>
      <c r="BB202" s="3">
        <v>0.02</v>
      </c>
    </row>
    <row r="203" spans="49:54" x14ac:dyDescent="0.2">
      <c r="AW203" s="3" t="s">
        <v>434</v>
      </c>
      <c r="AX203" s="3">
        <v>104</v>
      </c>
      <c r="AY203" s="3">
        <v>2.5000000000000001E-4</v>
      </c>
      <c r="AZ203" s="3">
        <v>5.0000000000000001E-3</v>
      </c>
      <c r="BA203" s="3">
        <v>0.02</v>
      </c>
      <c r="BB203" s="3">
        <v>5.0000000000000001E-3</v>
      </c>
    </row>
    <row r="204" spans="49:54" x14ac:dyDescent="0.2">
      <c r="AW204" s="3" t="s">
        <v>436</v>
      </c>
      <c r="AX204" s="3">
        <v>104</v>
      </c>
      <c r="AY204" s="3">
        <v>2.5000000000000001E-4</v>
      </c>
      <c r="AZ204" s="3">
        <v>5.0000000000000001E-3</v>
      </c>
      <c r="BA204" s="3">
        <v>0.04</v>
      </c>
      <c r="BB204" s="3">
        <v>5.0000000000000001E-3</v>
      </c>
    </row>
    <row r="205" spans="49:54" x14ac:dyDescent="0.2">
      <c r="AW205" s="3" t="s">
        <v>434</v>
      </c>
      <c r="AX205" s="3">
        <v>104</v>
      </c>
      <c r="AY205" s="3">
        <v>2.5000000000000001E-4</v>
      </c>
      <c r="AZ205" s="3">
        <v>5.0000000000000001E-3</v>
      </c>
      <c r="BA205" s="3">
        <v>0.02</v>
      </c>
      <c r="BB205" s="3">
        <v>5.0000000000000001E-3</v>
      </c>
    </row>
    <row r="206" spans="49:54" x14ac:dyDescent="0.2">
      <c r="AW206" s="3" t="s">
        <v>436</v>
      </c>
      <c r="AX206" s="3">
        <v>104</v>
      </c>
      <c r="AY206" s="3">
        <v>5.0000000000000001E-4</v>
      </c>
      <c r="AZ206" s="3">
        <v>5.0000000000000001E-3</v>
      </c>
      <c r="BA206" s="3">
        <v>0.02</v>
      </c>
      <c r="BB206" s="3">
        <v>0.04</v>
      </c>
    </row>
    <row r="207" spans="49:54" x14ac:dyDescent="0.2">
      <c r="AW207" s="3" t="s">
        <v>434</v>
      </c>
      <c r="AX207" s="3">
        <v>104</v>
      </c>
      <c r="AY207" s="3">
        <v>2.5000000000000001E-4</v>
      </c>
      <c r="AZ207" s="3">
        <v>5.0000000000000001E-3</v>
      </c>
      <c r="BA207" s="3">
        <v>0.02</v>
      </c>
      <c r="BB207" s="3">
        <v>0.09</v>
      </c>
    </row>
    <row r="208" spans="49:54" x14ac:dyDescent="0.2">
      <c r="AW208" s="3" t="s">
        <v>434</v>
      </c>
      <c r="AX208" s="3">
        <v>104</v>
      </c>
      <c r="AY208" s="3">
        <v>6.9999999999999999E-4</v>
      </c>
      <c r="AZ208" s="3">
        <v>0.01</v>
      </c>
      <c r="BA208" s="3">
        <v>0.02</v>
      </c>
      <c r="BB208" s="3">
        <v>7.0000000000000007E-2</v>
      </c>
    </row>
    <row r="209" spans="49:54" x14ac:dyDescent="0.2">
      <c r="AW209" s="3" t="s">
        <v>436</v>
      </c>
      <c r="AX209" s="3">
        <v>104</v>
      </c>
      <c r="AY209" s="3">
        <v>2.5000000000000001E-4</v>
      </c>
      <c r="AZ209" s="3">
        <v>5.0000000000000001E-3</v>
      </c>
      <c r="BA209" s="3">
        <v>0.02</v>
      </c>
      <c r="BB209" s="3">
        <v>0.08</v>
      </c>
    </row>
    <row r="210" spans="49:54" x14ac:dyDescent="0.2">
      <c r="AW210" s="3" t="s">
        <v>434</v>
      </c>
      <c r="AX210" s="3">
        <v>104</v>
      </c>
      <c r="AY210" s="3">
        <v>2.5000000000000001E-4</v>
      </c>
      <c r="AZ210" s="3">
        <v>5.0000000000000001E-3</v>
      </c>
      <c r="BA210" s="3">
        <v>0.02</v>
      </c>
      <c r="BB210" s="3">
        <v>0.06</v>
      </c>
    </row>
    <row r="211" spans="49:54" x14ac:dyDescent="0.2">
      <c r="AW211" s="3" t="s">
        <v>436</v>
      </c>
      <c r="AX211" s="3">
        <v>104</v>
      </c>
      <c r="AY211" s="3">
        <v>2.5000000000000001E-4</v>
      </c>
      <c r="AZ211" s="3">
        <v>5.0000000000000001E-3</v>
      </c>
      <c r="BA211" s="3">
        <v>0.02</v>
      </c>
      <c r="BB211" s="3">
        <v>0.06</v>
      </c>
    </row>
    <row r="212" spans="49:54" x14ac:dyDescent="0.2">
      <c r="AW212" s="3" t="s">
        <v>434</v>
      </c>
      <c r="AX212" s="3">
        <v>104</v>
      </c>
      <c r="AY212" s="3">
        <v>6.9999999999999999E-4</v>
      </c>
      <c r="AZ212" s="3">
        <v>5.0000000000000001E-3</v>
      </c>
      <c r="BA212" s="3">
        <v>0.02</v>
      </c>
      <c r="BB212" s="3">
        <v>0.01</v>
      </c>
    </row>
    <row r="213" spans="49:54" x14ac:dyDescent="0.2">
      <c r="AW213" s="3" t="s">
        <v>436</v>
      </c>
      <c r="AX213" s="3">
        <v>104</v>
      </c>
      <c r="AY213" s="3">
        <v>2.5000000000000001E-4</v>
      </c>
      <c r="AZ213" s="3">
        <v>5.0000000000000001E-3</v>
      </c>
      <c r="BA213" s="3">
        <v>0.02</v>
      </c>
      <c r="BB213" s="3">
        <v>0.05</v>
      </c>
    </row>
    <row r="214" spans="49:54" x14ac:dyDescent="0.2">
      <c r="AW214" s="3" t="s">
        <v>434</v>
      </c>
      <c r="AX214" s="3">
        <v>104</v>
      </c>
      <c r="AY214" s="3">
        <v>5.0000000000000001E-4</v>
      </c>
      <c r="AZ214" s="3">
        <v>5.0000000000000001E-3</v>
      </c>
      <c r="BA214" s="3">
        <v>0.04</v>
      </c>
      <c r="BB214" s="3">
        <v>0.02</v>
      </c>
    </row>
    <row r="215" spans="49:54" x14ac:dyDescent="0.2">
      <c r="AW215" s="3" t="s">
        <v>436</v>
      </c>
      <c r="AX215" s="3">
        <v>104</v>
      </c>
      <c r="AY215" s="3">
        <v>2.5000000000000001E-4</v>
      </c>
      <c r="AZ215" s="3">
        <v>0.01</v>
      </c>
      <c r="BA215" s="3">
        <v>0.02</v>
      </c>
      <c r="BB215" s="3">
        <v>0.04</v>
      </c>
    </row>
    <row r="216" spans="49:54" x14ac:dyDescent="0.2">
      <c r="AW216" s="3" t="s">
        <v>434</v>
      </c>
      <c r="AX216" s="3">
        <v>104</v>
      </c>
      <c r="AY216" s="3">
        <v>1.1999999999999999E-3</v>
      </c>
      <c r="AZ216" s="3">
        <v>5.0000000000000001E-3</v>
      </c>
      <c r="BA216" s="3">
        <v>0.02</v>
      </c>
      <c r="BB216" s="3">
        <v>0.05</v>
      </c>
    </row>
    <row r="217" spans="49:54" x14ac:dyDescent="0.2">
      <c r="AW217" s="3" t="s">
        <v>436</v>
      </c>
      <c r="AX217" s="3">
        <v>104</v>
      </c>
      <c r="AY217" s="3">
        <v>2.5000000000000001E-4</v>
      </c>
      <c r="AZ217" s="3">
        <v>5.0000000000000001E-3</v>
      </c>
      <c r="BA217" s="3">
        <v>0.02</v>
      </c>
      <c r="BB217" s="3">
        <v>0.05</v>
      </c>
    </row>
    <row r="218" spans="49:54" x14ac:dyDescent="0.2">
      <c r="AW218" s="3" t="s">
        <v>436</v>
      </c>
      <c r="AX218" s="3">
        <v>104</v>
      </c>
      <c r="AY218" s="3">
        <v>5.9999999999999995E-4</v>
      </c>
      <c r="AZ218" s="3">
        <v>5.0000000000000001E-3</v>
      </c>
      <c r="BA218" s="3">
        <v>0.02</v>
      </c>
      <c r="BB218" s="3">
        <v>0.02</v>
      </c>
    </row>
    <row r="219" spans="49:54" x14ac:dyDescent="0.2">
      <c r="AW219" s="3" t="s">
        <v>434</v>
      </c>
      <c r="AX219" s="3">
        <v>104</v>
      </c>
      <c r="AY219" s="3">
        <v>5.9999999999999995E-4</v>
      </c>
      <c r="AZ219" s="3">
        <v>5.0000000000000001E-3</v>
      </c>
      <c r="BA219" s="3">
        <v>0.02</v>
      </c>
      <c r="BB219" s="3">
        <v>0.03</v>
      </c>
    </row>
    <row r="220" spans="49:54" x14ac:dyDescent="0.2">
      <c r="AW220" s="3" t="s">
        <v>436</v>
      </c>
      <c r="AX220" s="3">
        <v>104</v>
      </c>
      <c r="AY220" s="3">
        <v>2.5000000000000001E-4</v>
      </c>
      <c r="AZ220" s="3">
        <v>5.0000000000000001E-3</v>
      </c>
      <c r="BA220" s="3">
        <v>0.02</v>
      </c>
      <c r="BB220" s="3">
        <v>0.04</v>
      </c>
    </row>
    <row r="221" spans="49:54" x14ac:dyDescent="0.2">
      <c r="AW221" s="3" t="s">
        <v>436</v>
      </c>
      <c r="AX221" s="3">
        <v>104</v>
      </c>
      <c r="AY221" s="3">
        <v>2.5000000000000001E-4</v>
      </c>
      <c r="AZ221" s="3">
        <v>5.0000000000000001E-3</v>
      </c>
      <c r="BA221" s="3">
        <v>0.02</v>
      </c>
      <c r="BB221" s="3">
        <v>0.01</v>
      </c>
    </row>
    <row r="222" spans="49:54" x14ac:dyDescent="0.2">
      <c r="AW222" s="3" t="s">
        <v>434</v>
      </c>
      <c r="AX222" s="3">
        <v>104</v>
      </c>
      <c r="AY222" s="3">
        <v>2.5000000000000001E-4</v>
      </c>
      <c r="AZ222" s="3">
        <v>5.0000000000000001E-3</v>
      </c>
      <c r="BA222" s="3">
        <v>0.02</v>
      </c>
      <c r="BB222" s="3">
        <v>5.0000000000000001E-3</v>
      </c>
    </row>
    <row r="223" spans="49:54" x14ac:dyDescent="0.2">
      <c r="AW223" s="3" t="s">
        <v>436</v>
      </c>
      <c r="AX223" s="3">
        <v>104</v>
      </c>
      <c r="AY223" s="3">
        <v>6.9999999999999999E-4</v>
      </c>
      <c r="AZ223" s="3">
        <v>0.01</v>
      </c>
      <c r="BA223" s="3">
        <v>0.02</v>
      </c>
      <c r="BB223" s="3">
        <v>0.01</v>
      </c>
    </row>
    <row r="224" spans="49:54" x14ac:dyDescent="0.2">
      <c r="AW224" s="3" t="s">
        <v>434</v>
      </c>
      <c r="AX224" s="3">
        <v>104</v>
      </c>
      <c r="AY224" s="3">
        <v>6.9999999999999999E-4</v>
      </c>
      <c r="AZ224" s="3">
        <v>0.01</v>
      </c>
      <c r="BA224" s="3">
        <v>0.02</v>
      </c>
      <c r="BB224" s="3">
        <v>0.04</v>
      </c>
    </row>
    <row r="225" spans="49:54" x14ac:dyDescent="0.2">
      <c r="AW225" s="3" t="s">
        <v>436</v>
      </c>
      <c r="AX225" s="3">
        <v>104</v>
      </c>
      <c r="AY225" s="3">
        <v>2.5000000000000001E-4</v>
      </c>
      <c r="AZ225" s="3">
        <v>0.01</v>
      </c>
      <c r="BA225" s="3">
        <v>0.02</v>
      </c>
      <c r="BB225" s="3">
        <v>0.04</v>
      </c>
    </row>
    <row r="226" spans="49:54" x14ac:dyDescent="0.2">
      <c r="AW226" s="3" t="s">
        <v>437</v>
      </c>
      <c r="AX226" s="3">
        <v>104</v>
      </c>
      <c r="AY226" s="3">
        <v>4.0000000000000002E-4</v>
      </c>
      <c r="AZ226" s="3">
        <v>1.6999999999999999E-3</v>
      </c>
      <c r="BA226" s="3">
        <v>1.4E-3</v>
      </c>
      <c r="BB226" s="3">
        <v>2.7E-2</v>
      </c>
    </row>
    <row r="227" spans="49:54" x14ac:dyDescent="0.2">
      <c r="AW227" s="3" t="s">
        <v>438</v>
      </c>
      <c r="AX227" s="3">
        <v>104</v>
      </c>
      <c r="AY227" s="3">
        <v>5.0000000000000001E-4</v>
      </c>
      <c r="AZ227" s="3">
        <v>2.3999999999999998E-3</v>
      </c>
      <c r="BA227" s="3">
        <v>3.0999999999999999E-3</v>
      </c>
      <c r="BB227" s="3">
        <v>2.8000000000000001E-2</v>
      </c>
    </row>
    <row r="228" spans="49:54" x14ac:dyDescent="0.2">
      <c r="AW228" s="3" t="s">
        <v>437</v>
      </c>
      <c r="AX228" s="3">
        <v>132</v>
      </c>
      <c r="AY228" s="3">
        <v>5.0000000000000001E-4</v>
      </c>
      <c r="AZ228" s="3">
        <v>1.8E-3</v>
      </c>
      <c r="BA228" s="3">
        <v>1.5E-3</v>
      </c>
      <c r="BB228" s="3">
        <v>2.8000000000000001E-2</v>
      </c>
    </row>
    <row r="229" spans="49:54" x14ac:dyDescent="0.2">
      <c r="AW229" s="3" t="s">
        <v>434</v>
      </c>
      <c r="AX229" s="3">
        <v>104</v>
      </c>
      <c r="AY229" s="3">
        <v>8.0000000000000004E-4</v>
      </c>
      <c r="AZ229" s="3">
        <v>5.0000000000000001E-3</v>
      </c>
      <c r="BA229" s="3">
        <v>0.02</v>
      </c>
      <c r="BB229" s="3">
        <v>0.02</v>
      </c>
    </row>
    <row r="230" spans="49:54" x14ac:dyDescent="0.2">
      <c r="AW230" s="3" t="s">
        <v>436</v>
      </c>
      <c r="AX230" s="3">
        <v>104</v>
      </c>
      <c r="AY230" s="3">
        <v>2.5000000000000001E-4</v>
      </c>
      <c r="AZ230" s="3">
        <v>5.0000000000000001E-3</v>
      </c>
      <c r="BA230" s="3">
        <v>0.02</v>
      </c>
      <c r="BB230" s="3">
        <v>0.03</v>
      </c>
    </row>
    <row r="231" spans="49:54" x14ac:dyDescent="0.2">
      <c r="AW231" s="3" t="s">
        <v>436</v>
      </c>
      <c r="AX231" s="3">
        <v>104</v>
      </c>
      <c r="AY231" s="3">
        <v>1.1000000000000001E-3</v>
      </c>
      <c r="AZ231" s="3">
        <v>0.01</v>
      </c>
      <c r="BA231" s="3">
        <v>0.05</v>
      </c>
      <c r="BB231" s="3">
        <v>0.1</v>
      </c>
    </row>
    <row r="232" spans="49:54" x14ac:dyDescent="0.2">
      <c r="AW232" s="3" t="s">
        <v>434</v>
      </c>
      <c r="AX232" s="3">
        <v>104</v>
      </c>
      <c r="AY232" s="3">
        <v>1.4E-3</v>
      </c>
      <c r="AZ232" s="3">
        <v>5.0000000000000001E-3</v>
      </c>
      <c r="BA232" s="3">
        <v>0.02</v>
      </c>
      <c r="BB232" s="3">
        <v>0.1</v>
      </c>
    </row>
    <row r="234" spans="49:54" ht="12.75" x14ac:dyDescent="0.2">
      <c r="AW234" s="12" t="s">
        <v>445</v>
      </c>
      <c r="AX234" s="16">
        <v>11</v>
      </c>
      <c r="AZ234" s="16">
        <v>1.9E-2</v>
      </c>
      <c r="BA234" s="16"/>
      <c r="BB234" s="16">
        <v>0.47300000000000003</v>
      </c>
    </row>
    <row r="235" spans="49:54" ht="12.75" x14ac:dyDescent="0.2">
      <c r="AW235" s="12" t="s">
        <v>445</v>
      </c>
      <c r="AX235" s="16">
        <v>24</v>
      </c>
      <c r="AZ235" s="16">
        <v>1.2E-2</v>
      </c>
      <c r="BA235" s="16"/>
      <c r="BB235" s="16">
        <v>0.34</v>
      </c>
    </row>
    <row r="236" spans="49:54" ht="12.75" x14ac:dyDescent="0.2">
      <c r="AW236" s="12" t="s">
        <v>445</v>
      </c>
      <c r="AX236" s="16">
        <v>24</v>
      </c>
      <c r="AZ236" s="16">
        <v>1.6E-2</v>
      </c>
      <c r="BA236" s="16"/>
      <c r="BB236" s="16">
        <v>0.88</v>
      </c>
    </row>
    <row r="237" spans="49:54" ht="12.75" x14ac:dyDescent="0.2">
      <c r="AW237" s="12" t="s">
        <v>445</v>
      </c>
      <c r="AX237" s="16">
        <v>26</v>
      </c>
      <c r="AZ237" s="16">
        <v>2.7999999999999997E-2</v>
      </c>
      <c r="BA237" s="16"/>
      <c r="BB237" s="16">
        <v>0.38899999999999996</v>
      </c>
    </row>
    <row r="238" spans="49:54" ht="12.75" x14ac:dyDescent="0.2">
      <c r="AW238" s="12" t="s">
        <v>445</v>
      </c>
      <c r="AX238" s="16">
        <v>26</v>
      </c>
      <c r="AZ238" s="16">
        <v>5.3999999999999999E-2</v>
      </c>
      <c r="BA238" s="16">
        <v>3.5000000000000003E-2</v>
      </c>
      <c r="BB238" s="16">
        <v>0.58600000000000008</v>
      </c>
    </row>
    <row r="239" spans="49:54" ht="12.75" x14ac:dyDescent="0.2">
      <c r="AW239" s="12" t="s">
        <v>445</v>
      </c>
      <c r="AX239" s="16">
        <v>26</v>
      </c>
      <c r="AZ239" s="16">
        <v>4.2000000000000003E-2</v>
      </c>
      <c r="BA239" s="16">
        <v>4.2999999999999997E-2</v>
      </c>
      <c r="BB239" s="16">
        <v>0.36</v>
      </c>
    </row>
    <row r="240" spans="49:54" ht="12.75" x14ac:dyDescent="0.2">
      <c r="AW240" s="12" t="s">
        <v>445</v>
      </c>
      <c r="AX240" s="16">
        <v>26</v>
      </c>
      <c r="AZ240" s="16">
        <v>1.3000000000000001E-2</v>
      </c>
      <c r="BA240" s="16"/>
      <c r="BB240" s="16">
        <v>7.4999999999999997E-2</v>
      </c>
    </row>
    <row r="241" spans="49:54" ht="12.75" x14ac:dyDescent="0.2">
      <c r="AW241" s="12" t="s">
        <v>445</v>
      </c>
      <c r="AX241" s="16">
        <v>73</v>
      </c>
      <c r="AZ241" s="16">
        <v>9.0000000000000011E-3</v>
      </c>
      <c r="BA241" s="16">
        <v>2.3E-2</v>
      </c>
      <c r="BB241" s="16">
        <v>0.189</v>
      </c>
    </row>
    <row r="242" spans="49:54" ht="12.75" x14ac:dyDescent="0.2">
      <c r="AW242" s="12" t="s">
        <v>445</v>
      </c>
      <c r="AX242" s="16">
        <v>81</v>
      </c>
      <c r="AZ242" s="16">
        <v>4.0000000000000001E-3</v>
      </c>
      <c r="BA242" s="16">
        <v>2.5000000000000001E-2</v>
      </c>
      <c r="BB242" s="16">
        <v>9.8000000000000004E-2</v>
      </c>
    </row>
    <row r="243" spans="49:54" ht="12.75" x14ac:dyDescent="0.2">
      <c r="AW243" s="12" t="s">
        <v>445</v>
      </c>
      <c r="AX243" s="16">
        <v>101</v>
      </c>
      <c r="AZ243" s="16">
        <v>0.01</v>
      </c>
      <c r="BA243" s="16"/>
      <c r="BB243" s="16">
        <v>7.3999999999999996E-2</v>
      </c>
    </row>
    <row r="244" spans="49:54" ht="12.75" x14ac:dyDescent="0.2">
      <c r="AW244" s="12" t="s">
        <v>445</v>
      </c>
      <c r="AX244" s="22">
        <v>105</v>
      </c>
      <c r="AZ244" s="16">
        <v>2E-3</v>
      </c>
      <c r="BA244" s="16">
        <v>1E-3</v>
      </c>
      <c r="BB244" s="16">
        <v>4.8000000000000001E-2</v>
      </c>
    </row>
    <row r="245" spans="49:54" ht="12.75" x14ac:dyDescent="0.2">
      <c r="AW245" s="12" t="s">
        <v>445</v>
      </c>
      <c r="AX245" s="22">
        <v>105</v>
      </c>
      <c r="AZ245" s="16">
        <v>2.7000000000000003E-2</v>
      </c>
      <c r="BA245" s="16">
        <v>0.04</v>
      </c>
      <c r="BB245" s="16">
        <v>0.222</v>
      </c>
    </row>
    <row r="246" spans="49:54" ht="12.75" x14ac:dyDescent="0.2">
      <c r="AW246" s="12" t="s">
        <v>445</v>
      </c>
      <c r="AX246" s="22">
        <v>105</v>
      </c>
      <c r="AZ246" s="16">
        <v>2.7E-2</v>
      </c>
      <c r="BA246" s="16">
        <v>4.4999999999999998E-2</v>
      </c>
      <c r="BB246" s="16">
        <v>0.222</v>
      </c>
    </row>
    <row r="247" spans="49:54" ht="12.75" x14ac:dyDescent="0.2">
      <c r="AW247" s="12" t="s">
        <v>445</v>
      </c>
      <c r="AX247" s="22">
        <v>105</v>
      </c>
      <c r="AZ247" s="16">
        <v>1.0999999999999999E-2</v>
      </c>
      <c r="BA247" s="16">
        <v>8.0000000000000002E-3</v>
      </c>
      <c r="BB247" s="16">
        <v>4.2000000000000003E-2</v>
      </c>
    </row>
    <row r="248" spans="49:54" ht="12.75" x14ac:dyDescent="0.2">
      <c r="AW248" s="12" t="s">
        <v>445</v>
      </c>
      <c r="AX248" s="22">
        <v>106</v>
      </c>
      <c r="AZ248" s="16">
        <v>2E-3</v>
      </c>
      <c r="BA248" s="16">
        <v>3.0000000000000001E-3</v>
      </c>
      <c r="BB248" s="16">
        <v>0.04</v>
      </c>
    </row>
    <row r="249" spans="49:54" ht="12.75" x14ac:dyDescent="0.2">
      <c r="AW249" s="12" t="s">
        <v>445</v>
      </c>
      <c r="AX249" s="16">
        <v>122</v>
      </c>
      <c r="AZ249" s="16">
        <v>6.0000000000000001E-3</v>
      </c>
      <c r="BA249" s="16">
        <v>0.01</v>
      </c>
      <c r="BB249" s="16">
        <v>4.3999999999999997E-2</v>
      </c>
    </row>
    <row r="250" spans="49:54" ht="12.75" x14ac:dyDescent="0.2">
      <c r="AW250" s="12" t="s">
        <v>445</v>
      </c>
      <c r="AX250" s="16">
        <v>136</v>
      </c>
      <c r="AZ250" s="16">
        <v>2E-3</v>
      </c>
      <c r="BA250" s="16"/>
      <c r="BB250" s="16">
        <v>0.03</v>
      </c>
    </row>
    <row r="251" spans="49:54" ht="12.75" x14ac:dyDescent="0.2">
      <c r="AW251" s="12" t="s">
        <v>445</v>
      </c>
      <c r="AX251" s="16">
        <v>138</v>
      </c>
      <c r="AZ251" s="16">
        <v>2E-3</v>
      </c>
      <c r="BA251" s="16">
        <v>1E-3</v>
      </c>
      <c r="BB251" s="16">
        <v>1.6E-2</v>
      </c>
    </row>
    <row r="252" spans="49:54" ht="12.75" x14ac:dyDescent="0.2">
      <c r="AW252" s="12" t="s">
        <v>445</v>
      </c>
      <c r="AX252" s="16">
        <v>138</v>
      </c>
      <c r="AZ252" s="16">
        <v>2.1999999999999999E-2</v>
      </c>
      <c r="BA252" s="16">
        <v>3.7999999999999999E-2</v>
      </c>
      <c r="BB252" s="16">
        <v>0.22099999999999997</v>
      </c>
    </row>
    <row r="253" spans="49:54" ht="12.75" x14ac:dyDescent="0.2">
      <c r="AW253" s="12" t="s">
        <v>445</v>
      </c>
      <c r="AX253" s="16">
        <v>138</v>
      </c>
      <c r="AZ253" s="16">
        <v>2.5999999999999999E-2</v>
      </c>
      <c r="BA253" s="16">
        <v>3.5999999999999997E-2</v>
      </c>
      <c r="BB253" s="16">
        <v>0.192</v>
      </c>
    </row>
    <row r="254" spans="49:54" ht="12.75" x14ac:dyDescent="0.2">
      <c r="AW254" s="12" t="s">
        <v>445</v>
      </c>
      <c r="AX254" s="16">
        <v>138</v>
      </c>
      <c r="AZ254" s="16">
        <v>1.7000000000000001E-2</v>
      </c>
      <c r="BA254" s="16"/>
      <c r="BB254" s="16">
        <v>6.8000000000000005E-2</v>
      </c>
    </row>
    <row r="255" spans="49:54" ht="12.75" x14ac:dyDescent="0.2">
      <c r="AW255" s="12" t="s">
        <v>445</v>
      </c>
      <c r="AX255" s="16">
        <v>172</v>
      </c>
      <c r="AZ255" s="16">
        <v>4.0000000000000001E-3</v>
      </c>
      <c r="BA255" s="16"/>
      <c r="BB255" s="16">
        <v>6.0000000000000001E-3</v>
      </c>
    </row>
    <row r="257" spans="49:54" ht="12" x14ac:dyDescent="0.2">
      <c r="AW257" s="2" t="s">
        <v>225</v>
      </c>
      <c r="AX257" s="2">
        <v>63.8</v>
      </c>
      <c r="AY257" s="2">
        <v>1.2999999999999999E-3</v>
      </c>
      <c r="AZ257" s="2">
        <v>4.7999999999999996E-3</v>
      </c>
      <c r="BA257" s="2">
        <v>1.2999999999999999E-3</v>
      </c>
      <c r="BB257" s="2">
        <v>0.1389</v>
      </c>
    </row>
    <row r="258" spans="49:54" ht="12" x14ac:dyDescent="0.2">
      <c r="AW258" s="2" t="s">
        <v>225</v>
      </c>
      <c r="AX258" s="2">
        <v>63.8</v>
      </c>
      <c r="AY258" s="2">
        <v>1.2999999999999999E-3</v>
      </c>
      <c r="AZ258" s="2">
        <v>2E-3</v>
      </c>
      <c r="BA258" s="2">
        <v>1.2999999999999999E-3</v>
      </c>
      <c r="BB258" s="2">
        <v>0.1225</v>
      </c>
    </row>
    <row r="259" spans="49:54" ht="12" x14ac:dyDescent="0.2">
      <c r="AW259" s="2" t="s">
        <v>225</v>
      </c>
      <c r="AX259" s="2">
        <v>63.8</v>
      </c>
      <c r="AY259" s="2">
        <v>1.2999999999999999E-3</v>
      </c>
      <c r="AZ259" s="2">
        <v>2.5000000000000001E-3</v>
      </c>
      <c r="BA259" s="2">
        <v>1.2999999999999999E-3</v>
      </c>
      <c r="BB259" s="2">
        <v>0.12140000000000001</v>
      </c>
    </row>
    <row r="260" spans="49:54" ht="12" x14ac:dyDescent="0.2">
      <c r="AW260" s="2" t="s">
        <v>225</v>
      </c>
      <c r="AX260" s="2">
        <v>63.8</v>
      </c>
      <c r="AY260" s="2">
        <v>1.2999999999999999E-3</v>
      </c>
      <c r="AZ260" s="2">
        <v>5.1999999999999998E-3</v>
      </c>
      <c r="BA260" s="2">
        <v>1.2999999999999999E-3</v>
      </c>
      <c r="BB260" s="2">
        <v>0.13290000000000002</v>
      </c>
    </row>
    <row r="261" spans="49:54" ht="12" x14ac:dyDescent="0.2">
      <c r="AW261" s="2" t="s">
        <v>225</v>
      </c>
      <c r="AX261" s="2">
        <v>63.8</v>
      </c>
      <c r="AY261" s="2">
        <v>1.2999999999999999E-3</v>
      </c>
      <c r="AZ261" s="2">
        <v>6.7000000000000002E-3</v>
      </c>
      <c r="BA261" s="2">
        <v>1.2999999999999999E-3</v>
      </c>
      <c r="BB261" s="2">
        <v>0.20169999999999999</v>
      </c>
    </row>
    <row r="262" spans="49:54" ht="12" x14ac:dyDescent="0.2">
      <c r="AW262" s="2" t="s">
        <v>225</v>
      </c>
      <c r="AX262" s="2">
        <v>63.8</v>
      </c>
      <c r="AY262" s="2">
        <v>1.2999999999999999E-3</v>
      </c>
      <c r="AZ262" s="2">
        <v>4.1000000000000003E-3</v>
      </c>
      <c r="BA262" s="2">
        <v>1.2999999999999999E-3</v>
      </c>
      <c r="BB262" s="2">
        <v>2.9999999999999997E-4</v>
      </c>
    </row>
    <row r="263" spans="49:54" ht="12" x14ac:dyDescent="0.2">
      <c r="AW263" s="2" t="s">
        <v>225</v>
      </c>
      <c r="AX263" s="2">
        <v>63.8</v>
      </c>
      <c r="AY263" s="2">
        <v>1.2999999999999999E-3</v>
      </c>
      <c r="AZ263" s="2">
        <v>6.0999999999999995E-3</v>
      </c>
      <c r="BA263" s="2">
        <v>1.2999999999999999E-3</v>
      </c>
      <c r="BB263" s="2">
        <v>0.20030000000000001</v>
      </c>
    </row>
    <row r="264" spans="49:54" ht="12" x14ac:dyDescent="0.2">
      <c r="AW264" s="2" t="s">
        <v>225</v>
      </c>
      <c r="AX264" s="2">
        <v>63.8</v>
      </c>
      <c r="AY264" s="2">
        <v>1.2999999999999999E-3</v>
      </c>
      <c r="AZ264" s="2">
        <v>6.0000000000000001E-3</v>
      </c>
      <c r="BA264" s="2">
        <v>1.2999999999999999E-3</v>
      </c>
      <c r="BB264" s="2">
        <v>0.19359999999999999</v>
      </c>
    </row>
    <row r="265" spans="49:54" ht="12" x14ac:dyDescent="0.2">
      <c r="AW265" s="2" t="s">
        <v>225</v>
      </c>
      <c r="AX265" s="2">
        <v>63.8</v>
      </c>
      <c r="AY265" s="2">
        <v>1.2999999999999999E-3</v>
      </c>
      <c r="AZ265" s="2">
        <v>8.0000000000000002E-3</v>
      </c>
      <c r="BA265" s="2">
        <v>1.2999999999999999E-3</v>
      </c>
      <c r="BB265" s="2">
        <v>0.23549999999999999</v>
      </c>
    </row>
    <row r="266" spans="49:54" ht="12" x14ac:dyDescent="0.2">
      <c r="AW266" s="2" t="s">
        <v>225</v>
      </c>
      <c r="AX266" s="2">
        <v>63.8</v>
      </c>
      <c r="AY266" s="2">
        <v>1.2999999999999999E-3</v>
      </c>
      <c r="AZ266" s="2">
        <v>7.0999999999999995E-3</v>
      </c>
      <c r="BA266" s="2">
        <v>2.7000000000000001E-3</v>
      </c>
      <c r="BB266" s="2">
        <v>0.21730000000000002</v>
      </c>
    </row>
    <row r="267" spans="49:54" ht="12" x14ac:dyDescent="0.2">
      <c r="AW267" s="2" t="s">
        <v>225</v>
      </c>
      <c r="AX267" s="2">
        <v>63.8</v>
      </c>
      <c r="AY267" s="2">
        <v>1.2999999999999999E-3</v>
      </c>
      <c r="AZ267" s="2">
        <v>1.14E-2</v>
      </c>
      <c r="BA267" s="2">
        <v>2.3999999999999998E-3</v>
      </c>
      <c r="BB267" s="2">
        <v>0.18409999999999999</v>
      </c>
    </row>
    <row r="268" spans="49:54" ht="12" x14ac:dyDescent="0.2">
      <c r="AW268" s="2" t="s">
        <v>225</v>
      </c>
      <c r="AX268" s="2">
        <v>63.8</v>
      </c>
      <c r="AY268" s="2">
        <v>1.2999999999999999E-3</v>
      </c>
      <c r="AZ268" s="2">
        <v>1.4800000000000001E-2</v>
      </c>
      <c r="BA268" s="2">
        <v>3.3999999999999998E-3</v>
      </c>
      <c r="BB268" s="2">
        <v>0.18159999999999998</v>
      </c>
    </row>
    <row r="269" spans="49:54" ht="12" x14ac:dyDescent="0.2">
      <c r="AW269" s="2" t="s">
        <v>225</v>
      </c>
      <c r="AX269" s="2">
        <v>63.8</v>
      </c>
      <c r="AY269" s="2">
        <v>1.2999999999999999E-3</v>
      </c>
      <c r="AZ269" s="2">
        <v>9.8000000000000014E-3</v>
      </c>
      <c r="BA269" s="2">
        <v>1.1300000000000001E-2</v>
      </c>
      <c r="BB269" s="2">
        <v>0.15309999999999999</v>
      </c>
    </row>
    <row r="270" spans="49:54" ht="12" x14ac:dyDescent="0.2">
      <c r="AW270" s="2" t="s">
        <v>225</v>
      </c>
      <c r="AX270" s="2">
        <v>63.8</v>
      </c>
      <c r="AY270" s="2">
        <v>1.2999999999999999E-3</v>
      </c>
      <c r="AZ270" s="2">
        <v>7.7000000000000002E-3</v>
      </c>
      <c r="BA270" s="2">
        <v>1.2999999999999999E-3</v>
      </c>
      <c r="BB270" s="2">
        <v>0.1474</v>
      </c>
    </row>
    <row r="271" spans="49:54" ht="12" x14ac:dyDescent="0.2">
      <c r="AW271" s="2" t="s">
        <v>225</v>
      </c>
      <c r="AX271" s="2">
        <v>63.8</v>
      </c>
      <c r="AY271" s="2">
        <v>1.2999999999999999E-3</v>
      </c>
      <c r="AZ271" s="2">
        <v>7.6E-3</v>
      </c>
      <c r="BA271" s="2">
        <v>1.2999999999999999E-3</v>
      </c>
      <c r="BB271" s="2">
        <v>0.1454</v>
      </c>
    </row>
    <row r="272" spans="49:54" ht="12" x14ac:dyDescent="0.2">
      <c r="AW272" s="2" t="s">
        <v>225</v>
      </c>
      <c r="AX272" s="2">
        <v>63.8</v>
      </c>
      <c r="AY272" s="2">
        <v>1.2999999999999999E-3</v>
      </c>
      <c r="AZ272" s="2">
        <v>7.6E-3</v>
      </c>
      <c r="BA272" s="2">
        <v>1.2999999999999999E-3</v>
      </c>
      <c r="BB272" s="2">
        <v>0.1754</v>
      </c>
    </row>
    <row r="273" spans="49:54" ht="12" x14ac:dyDescent="0.2">
      <c r="AW273" s="2" t="s">
        <v>225</v>
      </c>
      <c r="AX273" s="2">
        <v>63.8</v>
      </c>
      <c r="AY273" s="2">
        <v>1.2999999999999999E-3</v>
      </c>
      <c r="AZ273" s="2">
        <v>4.1000000000000003E-3</v>
      </c>
      <c r="BA273" s="2">
        <v>1.2999999999999999E-3</v>
      </c>
      <c r="BB273" s="2">
        <v>2.9999999999999997E-4</v>
      </c>
    </row>
    <row r="274" spans="49:54" ht="12" x14ac:dyDescent="0.2">
      <c r="AW274" s="2" t="s">
        <v>225</v>
      </c>
      <c r="AX274" s="2">
        <v>63.8</v>
      </c>
      <c r="AY274" s="2">
        <v>1.2999999999999999E-3</v>
      </c>
      <c r="AZ274" s="2">
        <v>1.29E-2</v>
      </c>
      <c r="BA274" s="2">
        <v>2.7000000000000001E-3</v>
      </c>
      <c r="BB274" s="2">
        <v>0.26960000000000001</v>
      </c>
    </row>
    <row r="275" spans="49:54" ht="12" x14ac:dyDescent="0.2">
      <c r="AW275" s="2" t="s">
        <v>225</v>
      </c>
      <c r="AX275" s="2">
        <v>63.8</v>
      </c>
      <c r="AY275" s="2">
        <v>1.2999999999999999E-3</v>
      </c>
      <c r="AZ275" s="2">
        <v>1.6399999999999998E-2</v>
      </c>
      <c r="BA275" s="2">
        <v>7.0000000000000001E-3</v>
      </c>
      <c r="BB275" s="2">
        <v>0.24540000000000001</v>
      </c>
    </row>
    <row r="276" spans="49:54" ht="12" x14ac:dyDescent="0.2">
      <c r="AW276" s="2" t="s">
        <v>225</v>
      </c>
      <c r="AX276" s="2">
        <v>63.8</v>
      </c>
      <c r="AY276" s="2">
        <v>1.2999999999999999E-3</v>
      </c>
      <c r="AZ276" s="2">
        <v>1.5300000000000001E-2</v>
      </c>
      <c r="BA276" s="2">
        <v>1.2999999999999999E-3</v>
      </c>
      <c r="BB276" s="2">
        <v>0.28039999999999998</v>
      </c>
    </row>
    <row r="277" spans="49:54" ht="12" x14ac:dyDescent="0.2">
      <c r="AW277" s="2" t="s">
        <v>225</v>
      </c>
      <c r="AX277" s="2">
        <v>63.8</v>
      </c>
      <c r="AY277" s="2">
        <v>1.2999999999999999E-3</v>
      </c>
      <c r="AZ277" s="2">
        <v>1.47E-2</v>
      </c>
      <c r="BA277" s="2">
        <v>4.4000000000000003E-3</v>
      </c>
      <c r="BB277" s="2">
        <v>0.18140000000000001</v>
      </c>
    </row>
    <row r="278" spans="49:54" ht="12" x14ac:dyDescent="0.2">
      <c r="AW278" s="2" t="s">
        <v>225</v>
      </c>
      <c r="AX278" s="2">
        <v>63.8</v>
      </c>
      <c r="AY278" s="2">
        <v>1.2999999999999999E-3</v>
      </c>
      <c r="AZ278" s="2">
        <v>7.1999999999999998E-3</v>
      </c>
      <c r="BA278" s="2">
        <v>6.6E-3</v>
      </c>
      <c r="BB278" s="2">
        <v>0.14699999999999999</v>
      </c>
    </row>
    <row r="279" spans="49:54" ht="12" x14ac:dyDescent="0.2">
      <c r="AW279" s="2" t="s">
        <v>225</v>
      </c>
      <c r="AX279" s="2">
        <v>63.8</v>
      </c>
      <c r="AY279" s="2">
        <v>1.2999999999999999E-3</v>
      </c>
      <c r="AZ279" s="2">
        <v>1.1999999999999999E-3</v>
      </c>
      <c r="BA279" s="2">
        <v>1.2999999999999999E-3</v>
      </c>
      <c r="BB279" s="2">
        <v>2.9999999999999997E-4</v>
      </c>
    </row>
    <row r="280" spans="49:54" ht="12" x14ac:dyDescent="0.2">
      <c r="AW280" s="2" t="s">
        <v>225</v>
      </c>
      <c r="AX280" s="2">
        <v>63.8</v>
      </c>
      <c r="AY280" s="2">
        <v>1.2999999999999999E-3</v>
      </c>
      <c r="AZ280" s="2">
        <v>6.7000000000000002E-3</v>
      </c>
      <c r="BA280" s="2">
        <v>1.2999999999999999E-3</v>
      </c>
      <c r="BB280" s="2">
        <v>0.24780000000000002</v>
      </c>
    </row>
    <row r="281" spans="49:54" ht="12" x14ac:dyDescent="0.2">
      <c r="AW281" s="2" t="s">
        <v>225</v>
      </c>
      <c r="AX281" s="2">
        <v>63.8</v>
      </c>
      <c r="AY281" s="2">
        <v>1.2999999999999999E-3</v>
      </c>
      <c r="AZ281" s="2">
        <v>9.300000000000001E-3</v>
      </c>
      <c r="BA281" s="2">
        <v>1.2999999999999999E-3</v>
      </c>
      <c r="BB281" s="2">
        <v>0.19519999999999998</v>
      </c>
    </row>
    <row r="282" spans="49:54" ht="12" x14ac:dyDescent="0.2">
      <c r="AW282" s="2" t="s">
        <v>225</v>
      </c>
      <c r="AX282" s="2">
        <v>63.8</v>
      </c>
      <c r="AY282" s="2">
        <v>1.2999999999999999E-3</v>
      </c>
      <c r="AZ282" s="2">
        <v>7.7999999999999996E-3</v>
      </c>
      <c r="BA282" s="2">
        <v>1.2999999999999999E-3</v>
      </c>
      <c r="BB282" s="2">
        <v>0.18469999999999998</v>
      </c>
    </row>
    <row r="283" spans="49:54" ht="12" x14ac:dyDescent="0.2">
      <c r="AW283" s="2" t="s">
        <v>225</v>
      </c>
      <c r="AX283" s="2">
        <v>63.8</v>
      </c>
      <c r="AY283" s="2">
        <v>1.2999999999999999E-3</v>
      </c>
      <c r="AZ283" s="2">
        <v>7.9000000000000008E-3</v>
      </c>
      <c r="BA283" s="2">
        <v>1.2999999999999999E-3</v>
      </c>
      <c r="BB283" s="2">
        <v>0.26580000000000004</v>
      </c>
    </row>
    <row r="284" spans="49:54" ht="12" x14ac:dyDescent="0.2">
      <c r="AW284" s="2" t="s">
        <v>225</v>
      </c>
      <c r="AX284" s="2">
        <v>63.8</v>
      </c>
      <c r="AY284" s="2">
        <v>1.2999999999999999E-3</v>
      </c>
      <c r="AZ284" s="2">
        <v>5.7000000000000002E-3</v>
      </c>
      <c r="BA284" s="2">
        <v>1.2999999999999999E-3</v>
      </c>
      <c r="BB284" s="2">
        <v>0.1822</v>
      </c>
    </row>
    <row r="285" spans="49:54" ht="12" x14ac:dyDescent="0.2">
      <c r="AW285" s="2" t="s">
        <v>225</v>
      </c>
      <c r="AX285" s="2">
        <v>63.8</v>
      </c>
      <c r="AY285" s="2">
        <v>1.2999999999999999E-3</v>
      </c>
      <c r="AZ285" s="2">
        <v>8.4000000000000012E-3</v>
      </c>
      <c r="BA285" s="2">
        <v>1.2999999999999999E-3</v>
      </c>
      <c r="BB285" s="2">
        <v>0.21819999999999998</v>
      </c>
    </row>
    <row r="286" spans="49:54" ht="12" x14ac:dyDescent="0.2">
      <c r="AW286" s="2" t="s">
        <v>225</v>
      </c>
      <c r="AX286" s="2">
        <v>63.8</v>
      </c>
      <c r="AY286" s="2">
        <v>1.2999999999999999E-3</v>
      </c>
      <c r="AZ286" s="2">
        <v>6.0000000000000001E-3</v>
      </c>
      <c r="BA286" s="2">
        <v>1.2999999999999999E-3</v>
      </c>
      <c r="BB286" s="2">
        <v>0.17530000000000001</v>
      </c>
    </row>
    <row r="287" spans="49:54" ht="12" x14ac:dyDescent="0.2">
      <c r="AW287" s="2" t="s">
        <v>225</v>
      </c>
      <c r="AX287" s="2">
        <v>63.8</v>
      </c>
      <c r="AY287" s="2">
        <v>1.2999999999999999E-3</v>
      </c>
      <c r="AZ287" s="2">
        <v>1.0800000000000001E-2</v>
      </c>
      <c r="BA287" s="2">
        <v>3.5999999999999999E-3</v>
      </c>
      <c r="BB287" s="2">
        <v>0.1762</v>
      </c>
    </row>
    <row r="288" spans="49:54" ht="12" x14ac:dyDescent="0.2">
      <c r="AW288" s="2" t="s">
        <v>225</v>
      </c>
      <c r="AX288" s="2">
        <v>63.8</v>
      </c>
      <c r="AY288" s="2">
        <v>1.2999999999999999E-3</v>
      </c>
      <c r="AZ288" s="2">
        <v>9.9000000000000008E-3</v>
      </c>
      <c r="BA288" s="2">
        <v>1.2999999999999999E-3</v>
      </c>
      <c r="BB288" s="2">
        <v>0.17809999999999998</v>
      </c>
    </row>
    <row r="289" spans="49:54" ht="12" x14ac:dyDescent="0.2">
      <c r="AW289" s="2" t="s">
        <v>225</v>
      </c>
      <c r="AX289" s="2">
        <v>63.8</v>
      </c>
      <c r="AY289" s="2">
        <v>1.2999999999999999E-3</v>
      </c>
      <c r="AZ289" s="2">
        <v>1.04E-2</v>
      </c>
      <c r="BA289" s="2">
        <v>5.0999999999999995E-3</v>
      </c>
      <c r="BB289" s="2">
        <v>0.12429999999999999</v>
      </c>
    </row>
    <row r="290" spans="49:54" ht="12" x14ac:dyDescent="0.2">
      <c r="AW290" s="2" t="s">
        <v>225</v>
      </c>
      <c r="AX290" s="2">
        <v>63.8</v>
      </c>
      <c r="AY290" s="2">
        <v>1.2999999999999999E-3</v>
      </c>
      <c r="AZ290" s="2">
        <v>6.7000000000000002E-3</v>
      </c>
      <c r="BA290" s="2">
        <v>1.2999999999999999E-3</v>
      </c>
      <c r="BB290" s="2">
        <v>0.11</v>
      </c>
    </row>
    <row r="291" spans="49:54" ht="12" x14ac:dyDescent="0.2">
      <c r="AW291" s="2" t="s">
        <v>225</v>
      </c>
      <c r="AX291" s="2">
        <v>63.8</v>
      </c>
      <c r="AY291" s="2">
        <v>1.2999999999999999E-3</v>
      </c>
      <c r="AZ291" s="2">
        <v>1.3900000000000001E-2</v>
      </c>
      <c r="BA291" s="2">
        <v>5.0000000000000001E-3</v>
      </c>
      <c r="BB291" s="2">
        <v>0.1525</v>
      </c>
    </row>
    <row r="292" spans="49:54" ht="12" x14ac:dyDescent="0.2">
      <c r="AW292" s="2" t="s">
        <v>225</v>
      </c>
      <c r="AX292" s="2">
        <v>63.8</v>
      </c>
      <c r="AY292" s="2">
        <v>1.2999999999999999E-3</v>
      </c>
      <c r="AZ292" s="2">
        <v>1.14E-2</v>
      </c>
      <c r="BA292" s="2">
        <v>1.2999999999999999E-3</v>
      </c>
      <c r="BB292" s="2">
        <v>0.22519999999999998</v>
      </c>
    </row>
    <row r="293" spans="49:54" ht="12" x14ac:dyDescent="0.2">
      <c r="AW293" s="2" t="s">
        <v>225</v>
      </c>
      <c r="AX293" s="2">
        <v>63.8</v>
      </c>
      <c r="AY293" s="2">
        <v>1.2999999999999999E-3</v>
      </c>
      <c r="AZ293" s="2">
        <v>1.26E-2</v>
      </c>
      <c r="BA293" s="2">
        <v>1.2999999999999999E-3</v>
      </c>
      <c r="BB293" s="2">
        <v>0.219</v>
      </c>
    </row>
    <row r="294" spans="49:54" ht="12" x14ac:dyDescent="0.2">
      <c r="AW294" s="2" t="s">
        <v>225</v>
      </c>
      <c r="AX294" s="2">
        <v>63.8</v>
      </c>
      <c r="AY294" s="2">
        <v>1.2999999999999999E-3</v>
      </c>
      <c r="AZ294" s="2">
        <v>1.9899999999999998E-2</v>
      </c>
      <c r="BA294" s="2">
        <v>1.2999999999999999E-3</v>
      </c>
      <c r="BB294" s="2">
        <v>0.2802</v>
      </c>
    </row>
    <row r="295" spans="49:54" ht="12" x14ac:dyDescent="0.2">
      <c r="AW295" s="2" t="s">
        <v>225</v>
      </c>
      <c r="AX295" s="2">
        <v>63.8</v>
      </c>
      <c r="AY295" s="2">
        <v>1.2999999999999999E-3</v>
      </c>
      <c r="AZ295" s="2">
        <v>2.4899999999999999E-2</v>
      </c>
      <c r="BA295" s="2">
        <v>4.3E-3</v>
      </c>
      <c r="BB295" s="2">
        <v>0.4289</v>
      </c>
    </row>
    <row r="296" spans="49:54" ht="12" x14ac:dyDescent="0.2">
      <c r="AW296" s="2" t="s">
        <v>225</v>
      </c>
      <c r="AX296" s="2">
        <v>63.8</v>
      </c>
      <c r="AY296" s="2">
        <v>1.2999999999999999E-3</v>
      </c>
      <c r="AZ296" s="2">
        <v>1.6899999999999998E-2</v>
      </c>
      <c r="BA296" s="2">
        <v>1.2999999999999999E-3</v>
      </c>
      <c r="BB296" s="2">
        <v>0.30180000000000001</v>
      </c>
    </row>
    <row r="297" spans="49:54" ht="12" x14ac:dyDescent="0.2">
      <c r="AW297" s="2" t="s">
        <v>225</v>
      </c>
      <c r="AX297" s="2">
        <v>63.8</v>
      </c>
      <c r="AY297" s="2">
        <v>1.2999999999999999E-3</v>
      </c>
      <c r="AZ297" s="2">
        <v>1.1699999999999999E-2</v>
      </c>
      <c r="BA297" s="2">
        <v>1.2999999999999999E-3</v>
      </c>
      <c r="BB297" s="2">
        <v>0.30510000000000004</v>
      </c>
    </row>
    <row r="298" spans="49:54" ht="12" x14ac:dyDescent="0.2">
      <c r="AW298" s="2" t="s">
        <v>225</v>
      </c>
      <c r="AX298" s="2">
        <v>63.8</v>
      </c>
      <c r="AY298" s="2">
        <v>1.2999999999999999E-3</v>
      </c>
      <c r="AZ298" s="2">
        <v>1.24E-2</v>
      </c>
      <c r="BA298" s="2">
        <v>1.2999999999999999E-3</v>
      </c>
      <c r="BB298" s="2">
        <v>0.35949999999999999</v>
      </c>
    </row>
    <row r="299" spans="49:54" ht="12" x14ac:dyDescent="0.2">
      <c r="AW299" s="2" t="s">
        <v>225</v>
      </c>
      <c r="AX299" s="2">
        <v>63.8</v>
      </c>
      <c r="AY299" s="2">
        <v>1.2999999999999999E-3</v>
      </c>
      <c r="AZ299" s="2">
        <v>2.01E-2</v>
      </c>
      <c r="BA299" s="2">
        <v>6.7999999999999996E-3</v>
      </c>
      <c r="BB299" s="2">
        <v>0.42619999999999997</v>
      </c>
    </row>
    <row r="300" spans="49:54" ht="12" x14ac:dyDescent="0.2">
      <c r="AW300" s="2" t="s">
        <v>225</v>
      </c>
      <c r="AX300" s="2">
        <v>63.8</v>
      </c>
      <c r="AY300" s="2">
        <v>1.2999999999999999E-3</v>
      </c>
      <c r="AZ300" s="2">
        <v>1.5599999999999999E-2</v>
      </c>
      <c r="BA300" s="2">
        <v>9.6999999999999986E-3</v>
      </c>
      <c r="BB300" s="2">
        <v>0.19019999999999998</v>
      </c>
    </row>
    <row r="301" spans="49:54" ht="12" x14ac:dyDescent="0.2">
      <c r="AW301" s="2" t="s">
        <v>225</v>
      </c>
      <c r="AX301" s="2">
        <v>63.8</v>
      </c>
      <c r="AY301" s="2">
        <v>1.2999999999999999E-3</v>
      </c>
      <c r="AZ301" s="2">
        <v>7.4000000000000003E-3</v>
      </c>
      <c r="BA301" s="2">
        <v>7.0999999999999995E-3</v>
      </c>
      <c r="BB301" s="2">
        <v>0.15609999999999999</v>
      </c>
    </row>
    <row r="302" spans="49:54" ht="12" x14ac:dyDescent="0.2">
      <c r="AW302" s="2" t="s">
        <v>225</v>
      </c>
      <c r="AX302" s="2">
        <v>63.8</v>
      </c>
      <c r="AY302" s="2">
        <v>1.2999999999999999E-3</v>
      </c>
      <c r="AZ302" s="2">
        <v>7.4000000000000003E-3</v>
      </c>
      <c r="BA302" s="2">
        <v>1.2999999999999999E-3</v>
      </c>
      <c r="BB302" s="2">
        <v>0.1623</v>
      </c>
    </row>
    <row r="303" spans="49:54" ht="12" x14ac:dyDescent="0.2">
      <c r="AW303" s="2" t="s">
        <v>225</v>
      </c>
      <c r="AX303" s="2">
        <v>63.8</v>
      </c>
      <c r="AY303" s="2">
        <v>1.2999999999999999E-3</v>
      </c>
      <c r="AZ303" s="2">
        <v>2.18E-2</v>
      </c>
      <c r="BA303" s="2">
        <v>3.8299999999999994E-2</v>
      </c>
      <c r="BB303" s="2">
        <v>0.17430000000000001</v>
      </c>
    </row>
    <row r="304" spans="49:54" ht="12" x14ac:dyDescent="0.2">
      <c r="AW304" s="2" t="s">
        <v>225</v>
      </c>
      <c r="AX304" s="2">
        <v>63.8</v>
      </c>
      <c r="AY304" s="2">
        <v>1.2999999999999999E-3</v>
      </c>
      <c r="AZ304" s="2">
        <v>1.3800000000000002E-2</v>
      </c>
      <c r="BA304" s="2">
        <v>1.2999999999999999E-3</v>
      </c>
      <c r="BB304" s="2">
        <v>0.21740000000000001</v>
      </c>
    </row>
    <row r="305" spans="49:54" ht="12" x14ac:dyDescent="0.2">
      <c r="AW305" s="2" t="s">
        <v>225</v>
      </c>
      <c r="AX305" s="2">
        <v>63.8</v>
      </c>
      <c r="AY305" s="2">
        <v>1.2999999999999999E-3</v>
      </c>
      <c r="AZ305" s="2">
        <v>7.6E-3</v>
      </c>
      <c r="BA305" s="2">
        <v>4.9000000000000007E-3</v>
      </c>
      <c r="BB305" s="2">
        <v>0.11020000000000001</v>
      </c>
    </row>
    <row r="306" spans="49:54" ht="12" x14ac:dyDescent="0.2">
      <c r="AW306" s="2" t="s">
        <v>225</v>
      </c>
      <c r="AX306" s="2">
        <v>63.8</v>
      </c>
      <c r="AY306" s="2">
        <v>1.2999999999999999E-3</v>
      </c>
      <c r="AZ306" s="2">
        <v>1.5300000000000001E-2</v>
      </c>
      <c r="BA306" s="2">
        <v>1.2999999999999999E-3</v>
      </c>
      <c r="BB306" s="2">
        <v>0.2049</v>
      </c>
    </row>
    <row r="307" spans="49:54" ht="12" x14ac:dyDescent="0.2">
      <c r="AW307" s="2" t="s">
        <v>225</v>
      </c>
      <c r="AX307" s="2">
        <v>63.8</v>
      </c>
      <c r="AY307" s="2">
        <v>1.2999999999999999E-3</v>
      </c>
      <c r="AZ307" s="2">
        <v>2.3100000000000002E-2</v>
      </c>
      <c r="BA307" s="2">
        <v>1.2999999999999999E-3</v>
      </c>
      <c r="BB307" s="2">
        <v>0.30119999999999997</v>
      </c>
    </row>
    <row r="308" spans="49:54" ht="12" x14ac:dyDescent="0.2">
      <c r="AW308" s="2" t="s">
        <v>225</v>
      </c>
      <c r="AX308" s="2">
        <v>63.8</v>
      </c>
      <c r="AY308" s="2">
        <v>4.4999999999999998E-2</v>
      </c>
      <c r="AZ308" s="2">
        <v>1.83E-2</v>
      </c>
      <c r="BA308" s="2">
        <v>4.2000000000000006E-3</v>
      </c>
      <c r="BB308" s="2">
        <v>0.31539999999999996</v>
      </c>
    </row>
    <row r="309" spans="49:54" ht="12" x14ac:dyDescent="0.2">
      <c r="AW309" s="2" t="s">
        <v>225</v>
      </c>
      <c r="AX309" s="2">
        <v>63.8</v>
      </c>
      <c r="AY309" s="2">
        <v>1.2999999999999999E-3</v>
      </c>
      <c r="AZ309" s="2">
        <v>8.6E-3</v>
      </c>
      <c r="BA309" s="2">
        <v>7.7999999999999996E-3</v>
      </c>
      <c r="BB309" s="2">
        <v>0.23780000000000001</v>
      </c>
    </row>
    <row r="310" spans="49:54" ht="12" x14ac:dyDescent="0.2">
      <c r="AW310" s="2" t="s">
        <v>225</v>
      </c>
      <c r="AX310" s="2">
        <v>63.8</v>
      </c>
      <c r="AY310" s="2">
        <v>0.16600000000000001</v>
      </c>
      <c r="AZ310" s="2">
        <v>1.04E-2</v>
      </c>
      <c r="BA310" s="2">
        <v>6.6E-3</v>
      </c>
      <c r="BB310" s="2">
        <v>0.19169999999999998</v>
      </c>
    </row>
    <row r="311" spans="49:54" ht="12" x14ac:dyDescent="0.2">
      <c r="AW311" s="2" t="s">
        <v>225</v>
      </c>
      <c r="AX311" s="2">
        <v>63.8</v>
      </c>
      <c r="AY311" s="2">
        <v>1.2999999999999999E-3</v>
      </c>
      <c r="AZ311" s="2">
        <v>9.9000000000000008E-3</v>
      </c>
      <c r="BA311" s="2">
        <v>9.300000000000001E-3</v>
      </c>
      <c r="BB311" s="2">
        <v>0.12040000000000001</v>
      </c>
    </row>
    <row r="312" spans="49:54" ht="12" x14ac:dyDescent="0.2">
      <c r="AW312" s="2" t="s">
        <v>225</v>
      </c>
      <c r="AX312" s="2">
        <v>63.8</v>
      </c>
      <c r="AY312" s="2">
        <v>0.04</v>
      </c>
      <c r="AZ312" s="2">
        <v>7.4000000000000003E-3</v>
      </c>
      <c r="BA312" s="2">
        <v>3.8999999999999998E-3</v>
      </c>
      <c r="BB312" s="2">
        <v>0.13619999999999999</v>
      </c>
    </row>
    <row r="313" spans="49:54" ht="12" x14ac:dyDescent="0.2">
      <c r="AW313" s="2" t="s">
        <v>225</v>
      </c>
      <c r="AX313" s="2">
        <v>63.8</v>
      </c>
      <c r="AY313" s="2">
        <v>1.2999999999999999E-3</v>
      </c>
      <c r="AZ313" s="2">
        <v>1.55E-2</v>
      </c>
      <c r="BA313" s="2">
        <v>3.7000000000000002E-3</v>
      </c>
      <c r="BB313" s="2">
        <v>0.24540000000000001</v>
      </c>
    </row>
    <row r="314" spans="49:54" ht="12" x14ac:dyDescent="0.2">
      <c r="AW314" s="2" t="s">
        <v>225</v>
      </c>
      <c r="AX314" s="2">
        <v>63.8</v>
      </c>
      <c r="AY314" s="2">
        <v>5.2999999999999999E-2</v>
      </c>
      <c r="AZ314" s="2">
        <v>2.87E-2</v>
      </c>
      <c r="BA314" s="2">
        <v>9.4999999999999998E-3</v>
      </c>
      <c r="BB314" s="2">
        <v>0.32439999999999997</v>
      </c>
    </row>
    <row r="315" spans="49:54" ht="12" x14ac:dyDescent="0.2">
      <c r="AW315" s="2" t="s">
        <v>225</v>
      </c>
      <c r="AX315" s="2">
        <v>63.8</v>
      </c>
      <c r="AY315" s="2">
        <v>1.2999999999999999E-3</v>
      </c>
      <c r="AZ315" s="2">
        <v>2.6699999999999998E-2</v>
      </c>
      <c r="BA315" s="2">
        <v>1.2999999999999999E-3</v>
      </c>
      <c r="BB315" s="2">
        <v>0.34279999999999999</v>
      </c>
    </row>
    <row r="316" spans="49:54" ht="12" x14ac:dyDescent="0.2">
      <c r="AW316" s="2" t="s">
        <v>225</v>
      </c>
      <c r="AX316" s="2">
        <v>63.8</v>
      </c>
      <c r="AY316" s="2">
        <v>0.245</v>
      </c>
      <c r="AZ316" s="2">
        <v>2.4199999999999999E-2</v>
      </c>
      <c r="BA316" s="2">
        <v>4.5999999999999999E-3</v>
      </c>
      <c r="BB316" s="2">
        <v>0.30980000000000002</v>
      </c>
    </row>
    <row r="317" spans="49:54" ht="12" x14ac:dyDescent="0.2">
      <c r="AW317" s="2" t="s">
        <v>225</v>
      </c>
      <c r="AX317" s="2">
        <v>63.8</v>
      </c>
      <c r="AY317" s="2">
        <v>1.2999999999999999E-3</v>
      </c>
      <c r="AZ317" s="2">
        <v>9.6999999999999986E-3</v>
      </c>
      <c r="BA317" s="2">
        <v>1.2999999999999999E-3</v>
      </c>
      <c r="BB317" s="2">
        <v>0.27429999999999999</v>
      </c>
    </row>
    <row r="318" spans="49:54" ht="12" x14ac:dyDescent="0.2">
      <c r="AW318" s="2" t="s">
        <v>225</v>
      </c>
      <c r="AX318" s="2">
        <v>63.8</v>
      </c>
      <c r="AY318" s="2">
        <v>1.2999999999999999E-3</v>
      </c>
      <c r="AZ318" s="2">
        <v>2.75E-2</v>
      </c>
      <c r="BA318" s="2">
        <v>7.7999999999999996E-3</v>
      </c>
      <c r="BB318" s="2">
        <v>0.3382</v>
      </c>
    </row>
    <row r="319" spans="49:54" ht="12" x14ac:dyDescent="0.2">
      <c r="AW319" s="2" t="s">
        <v>225</v>
      </c>
      <c r="AX319" s="2">
        <v>63.8</v>
      </c>
      <c r="AY319" s="2">
        <v>1.2999999999999999E-3</v>
      </c>
      <c r="AZ319" s="2">
        <v>1.6399999999999998E-2</v>
      </c>
      <c r="BA319" s="2">
        <v>1.2999999999999999E-3</v>
      </c>
      <c r="BB319" s="2">
        <v>0.3216</v>
      </c>
    </row>
    <row r="320" spans="49:54" ht="12" x14ac:dyDescent="0.2">
      <c r="AW320" s="2" t="s">
        <v>225</v>
      </c>
      <c r="AX320" s="2">
        <v>63.8</v>
      </c>
      <c r="AY320" s="2">
        <v>1.7000000000000001E-2</v>
      </c>
      <c r="AZ320" s="2">
        <v>1.12E-2</v>
      </c>
      <c r="BA320" s="2">
        <v>3.7000000000000002E-3</v>
      </c>
      <c r="BB320" s="2">
        <v>0.29310000000000003</v>
      </c>
    </row>
    <row r="321" spans="49:54" ht="12" x14ac:dyDescent="0.2">
      <c r="AW321" s="2" t="s">
        <v>225</v>
      </c>
      <c r="AX321" s="2">
        <v>63.8</v>
      </c>
      <c r="AY321" s="2">
        <v>1.2999999999999999E-3</v>
      </c>
      <c r="AZ321" s="2">
        <v>3.5000000000000003E-2</v>
      </c>
      <c r="BA321" s="2">
        <v>2.23E-2</v>
      </c>
      <c r="BB321" s="2">
        <v>0.22259999999999999</v>
      </c>
    </row>
    <row r="322" spans="49:54" ht="12" x14ac:dyDescent="0.2">
      <c r="AW322" s="2" t="s">
        <v>225</v>
      </c>
      <c r="AX322" s="2">
        <v>63.8</v>
      </c>
      <c r="AY322" s="2">
        <v>1.2999999999999999E-3</v>
      </c>
      <c r="AZ322" s="2">
        <v>2.92E-2</v>
      </c>
      <c r="BA322" s="2">
        <v>6.1799999999999994E-2</v>
      </c>
      <c r="BB322" s="2">
        <v>0.20499999999999999</v>
      </c>
    </row>
    <row r="323" spans="49:54" ht="12" x14ac:dyDescent="0.2">
      <c r="AW323" s="2" t="s">
        <v>225</v>
      </c>
      <c r="AX323" s="2">
        <v>63.8</v>
      </c>
      <c r="AY323" s="2">
        <v>1.4999999999999999E-2</v>
      </c>
      <c r="AZ323" s="2">
        <v>1.41E-2</v>
      </c>
      <c r="BA323" s="2">
        <v>1.2999999999999999E-3</v>
      </c>
      <c r="BB323" s="2">
        <v>0.18509999999999999</v>
      </c>
    </row>
    <row r="324" spans="49:54" ht="12" x14ac:dyDescent="0.2">
      <c r="AW324" s="2" t="s">
        <v>225</v>
      </c>
      <c r="AX324" s="2">
        <v>63.8</v>
      </c>
      <c r="AY324" s="2">
        <v>1.2999999999999999E-3</v>
      </c>
      <c r="AZ324" s="2">
        <v>1.84E-2</v>
      </c>
      <c r="BA324" s="2">
        <v>5.4000000000000003E-3</v>
      </c>
      <c r="BB324" s="2">
        <v>0.26669999999999999</v>
      </c>
    </row>
    <row r="325" spans="49:54" ht="12" x14ac:dyDescent="0.2">
      <c r="AW325" s="2" t="s">
        <v>225</v>
      </c>
      <c r="AX325" s="2">
        <v>63.8</v>
      </c>
      <c r="AY325" s="2">
        <v>1.6E-2</v>
      </c>
      <c r="AZ325" s="2">
        <v>1.3599999999999999E-2</v>
      </c>
      <c r="BA325" s="2">
        <v>1.2999999999999999E-3</v>
      </c>
      <c r="BB325" s="2">
        <v>0.27529999999999999</v>
      </c>
    </row>
    <row r="326" spans="49:54" ht="12" x14ac:dyDescent="0.2">
      <c r="AW326" s="2" t="s">
        <v>225</v>
      </c>
      <c r="AX326" s="2">
        <v>63.8</v>
      </c>
      <c r="AY326" s="2">
        <v>1.2999999999999999E-3</v>
      </c>
      <c r="AZ326" s="2">
        <v>1.89E-2</v>
      </c>
      <c r="BA326" s="2">
        <v>1.2999999999999999E-3</v>
      </c>
      <c r="BB326" s="2">
        <v>0.35399999999999998</v>
      </c>
    </row>
    <row r="327" spans="49:54" ht="12" x14ac:dyDescent="0.2">
      <c r="AW327" s="2" t="s">
        <v>225</v>
      </c>
      <c r="AX327" s="2">
        <v>63.8</v>
      </c>
      <c r="AY327" s="2">
        <v>1.2999999999999999E-3</v>
      </c>
      <c r="AZ327" s="2">
        <v>2.4E-2</v>
      </c>
      <c r="BA327" s="2">
        <v>1.2999999999999999E-3</v>
      </c>
      <c r="BB327" s="2">
        <v>0.4128</v>
      </c>
    </row>
    <row r="328" spans="49:54" ht="12" x14ac:dyDescent="0.2">
      <c r="AW328" s="2" t="s">
        <v>225</v>
      </c>
      <c r="AX328" s="2">
        <v>63.8</v>
      </c>
      <c r="AY328" s="2">
        <v>1.4999999999999999E-2</v>
      </c>
      <c r="AZ328" s="2">
        <v>1.5300000000000001E-2</v>
      </c>
      <c r="BA328" s="2">
        <v>8.4000000000000012E-3</v>
      </c>
      <c r="BB328" s="2">
        <v>0.35599999999999998</v>
      </c>
    </row>
    <row r="329" spans="49:54" ht="12" x14ac:dyDescent="0.2">
      <c r="AW329" s="2" t="s">
        <v>225</v>
      </c>
      <c r="AX329" s="2">
        <v>63.8</v>
      </c>
      <c r="AY329" s="2">
        <v>1.4999999999999999E-2</v>
      </c>
      <c r="AZ329" s="2">
        <v>1.1800000000000001E-2</v>
      </c>
      <c r="BA329" s="2">
        <v>7.1999999999999998E-3</v>
      </c>
      <c r="BB329" s="2">
        <v>0.27300000000000002</v>
      </c>
    </row>
    <row r="330" spans="49:54" ht="12" x14ac:dyDescent="0.2">
      <c r="AW330" s="2" t="s">
        <v>225</v>
      </c>
      <c r="AX330" s="2">
        <v>63.8</v>
      </c>
      <c r="AY330" s="2">
        <v>1.4999999999999999E-2</v>
      </c>
      <c r="AZ330" s="2">
        <v>0.01</v>
      </c>
      <c r="BA330" s="2">
        <v>5.7000000000000002E-3</v>
      </c>
      <c r="BB330" s="2">
        <v>0.27789999999999998</v>
      </c>
    </row>
    <row r="331" spans="49:54" ht="12" x14ac:dyDescent="0.2">
      <c r="AW331" s="2" t="s">
        <v>225</v>
      </c>
      <c r="AX331" s="2">
        <v>63.8</v>
      </c>
      <c r="AY331" s="2">
        <v>1.4999999999999999E-2</v>
      </c>
      <c r="AZ331" s="2">
        <v>8.8999999999999999E-3</v>
      </c>
      <c r="BA331" s="2">
        <v>5.9000000000000007E-3</v>
      </c>
      <c r="BB331" s="2">
        <v>0.14480000000000001</v>
      </c>
    </row>
    <row r="332" spans="49:54" ht="12" x14ac:dyDescent="0.2">
      <c r="AW332" s="2" t="s">
        <v>225</v>
      </c>
      <c r="AX332" s="2">
        <v>63.8</v>
      </c>
      <c r="AY332" s="2">
        <v>1.4999999999999999E-2</v>
      </c>
      <c r="AZ332" s="2">
        <v>7.1999999999999998E-3</v>
      </c>
      <c r="BA332" s="2">
        <v>6.1999999999999998E-3</v>
      </c>
      <c r="BB332" s="2">
        <v>0.12490000000000001</v>
      </c>
    </row>
    <row r="333" spans="49:54" ht="12" x14ac:dyDescent="0.2">
      <c r="AW333" s="2" t="s">
        <v>225</v>
      </c>
      <c r="AX333" s="2">
        <v>63.8</v>
      </c>
      <c r="AY333" s="2">
        <v>1.4999999999999999E-2</v>
      </c>
      <c r="AZ333" s="2">
        <v>4.3E-3</v>
      </c>
      <c r="BA333" s="2">
        <v>3.0000000000000001E-3</v>
      </c>
      <c r="BB333" s="2">
        <v>9.3700000000000006E-2</v>
      </c>
    </row>
    <row r="334" spans="49:54" ht="12" x14ac:dyDescent="0.2">
      <c r="AW334" s="2" t="s">
        <v>225</v>
      </c>
      <c r="AX334" s="2">
        <v>63.8</v>
      </c>
      <c r="AY334" s="2">
        <v>1.4999999999999999E-2</v>
      </c>
      <c r="AZ334" s="2">
        <v>9.4000000000000004E-3</v>
      </c>
      <c r="BA334" s="2">
        <v>3.0000000000000001E-3</v>
      </c>
      <c r="BB334" s="2">
        <v>0.1971</v>
      </c>
    </row>
    <row r="335" spans="49:54" ht="12" x14ac:dyDescent="0.2">
      <c r="AW335" s="2" t="s">
        <v>225</v>
      </c>
      <c r="AX335" s="2">
        <v>63.8</v>
      </c>
      <c r="AY335" s="2">
        <v>1.4999999999999999E-2</v>
      </c>
      <c r="AZ335" s="2">
        <v>1.04E-2</v>
      </c>
      <c r="BA335" s="2">
        <v>3.0000000000000001E-3</v>
      </c>
      <c r="BB335" s="2">
        <v>0.26300000000000001</v>
      </c>
    </row>
    <row r="336" spans="49:54" ht="12" x14ac:dyDescent="0.2">
      <c r="AW336" s="2" t="s">
        <v>225</v>
      </c>
      <c r="AX336" s="2">
        <v>63.8</v>
      </c>
      <c r="AY336" s="2">
        <v>1.4999999999999999E-2</v>
      </c>
      <c r="AZ336" s="2">
        <v>1.49E-2</v>
      </c>
      <c r="BA336" s="2">
        <v>3.0000000000000001E-3</v>
      </c>
      <c r="BB336" s="2">
        <v>0.33250000000000002</v>
      </c>
    </row>
    <row r="337" spans="49:54" ht="12" x14ac:dyDescent="0.2">
      <c r="AW337" s="2" t="s">
        <v>225</v>
      </c>
      <c r="AX337" s="2">
        <v>63.8</v>
      </c>
      <c r="AY337" s="2">
        <v>1.4999999999999999E-2</v>
      </c>
      <c r="AZ337" s="2">
        <v>3.2000000000000002E-3</v>
      </c>
      <c r="BA337" s="2">
        <v>3.0000000000000001E-3</v>
      </c>
      <c r="BB337" s="2">
        <v>5.4000000000000003E-3</v>
      </c>
    </row>
    <row r="338" spans="49:54" ht="12" x14ac:dyDescent="0.2">
      <c r="AW338" s="2" t="s">
        <v>225</v>
      </c>
      <c r="AX338" s="2">
        <v>63.8</v>
      </c>
      <c r="AY338" s="2">
        <v>1.4999999999999999E-2</v>
      </c>
      <c r="AZ338" s="2">
        <v>2.8E-3</v>
      </c>
      <c r="BA338" s="2">
        <v>1.6999999999999999E-3</v>
      </c>
      <c r="BB338" s="2">
        <v>0.3518</v>
      </c>
    </row>
    <row r="339" spans="49:54" ht="12" x14ac:dyDescent="0.2">
      <c r="AW339" s="2" t="s">
        <v>225</v>
      </c>
      <c r="AX339" s="2">
        <v>63.8</v>
      </c>
      <c r="AY339" s="2">
        <v>1.4999999999999999E-2</v>
      </c>
      <c r="AZ339" s="2">
        <v>1.11E-2</v>
      </c>
      <c r="BA339" s="2">
        <v>3.0000000000000001E-3</v>
      </c>
      <c r="BB339" s="2">
        <v>0.33839999999999998</v>
      </c>
    </row>
    <row r="340" spans="49:54" ht="12" x14ac:dyDescent="0.2">
      <c r="AW340" s="2" t="s">
        <v>225</v>
      </c>
      <c r="AX340" s="2">
        <v>63.8</v>
      </c>
      <c r="AY340" s="2">
        <v>1.4999999999999999E-2</v>
      </c>
      <c r="AZ340" s="2">
        <v>8.5000000000000006E-3</v>
      </c>
      <c r="BA340" s="2">
        <v>3.0000000000000001E-3</v>
      </c>
      <c r="BB340" s="2">
        <v>0.32469999999999999</v>
      </c>
    </row>
    <row r="341" spans="49:54" ht="12" x14ac:dyDescent="0.2">
      <c r="AW341" s="2" t="s">
        <v>225</v>
      </c>
      <c r="AX341" s="2">
        <v>63.8</v>
      </c>
      <c r="AY341" s="2">
        <v>1.4999999999999999E-2</v>
      </c>
      <c r="AZ341" s="2">
        <v>6.4999999999999997E-3</v>
      </c>
      <c r="BA341" s="2">
        <v>3.5000000000000001E-3</v>
      </c>
      <c r="BB341" s="2">
        <v>0.1865</v>
      </c>
    </row>
    <row r="342" spans="49:54" ht="12" x14ac:dyDescent="0.2">
      <c r="AW342" s="2" t="s">
        <v>225</v>
      </c>
      <c r="AX342" s="2">
        <v>63.8</v>
      </c>
      <c r="AY342" s="2">
        <v>1.4999999999999999E-2</v>
      </c>
      <c r="AZ342" s="2">
        <v>9.4999999999999998E-3</v>
      </c>
      <c r="BA342" s="2">
        <v>1.23E-2</v>
      </c>
      <c r="BB342" s="2">
        <v>0.12240000000000001</v>
      </c>
    </row>
    <row r="343" spans="49:54" ht="12" x14ac:dyDescent="0.2">
      <c r="AW343" s="2" t="s">
        <v>225</v>
      </c>
      <c r="AX343" s="2">
        <v>63.8</v>
      </c>
      <c r="AY343" s="2">
        <v>1.4999999999999999E-2</v>
      </c>
      <c r="AZ343" s="2">
        <v>6.0000000000000001E-3</v>
      </c>
      <c r="BA343" s="2">
        <v>6.0999999999999995E-3</v>
      </c>
      <c r="BB343" s="2">
        <v>0.1321</v>
      </c>
    </row>
    <row r="344" spans="49:54" ht="12" x14ac:dyDescent="0.2">
      <c r="AW344" s="2" t="s">
        <v>225</v>
      </c>
      <c r="AX344" s="2">
        <v>63.8</v>
      </c>
      <c r="AY344" s="2">
        <v>1.4999999999999999E-2</v>
      </c>
      <c r="AZ344" s="2">
        <v>7.9000000000000008E-3</v>
      </c>
      <c r="BA344" s="2">
        <v>3.0000000000000001E-3</v>
      </c>
      <c r="BB344" s="2">
        <v>0.1855</v>
      </c>
    </row>
    <row r="345" spans="49:54" ht="12" x14ac:dyDescent="0.2">
      <c r="AW345" s="2" t="s">
        <v>225</v>
      </c>
      <c r="AX345" s="2">
        <v>63.8</v>
      </c>
      <c r="AY345" s="2">
        <v>1.4999999999999999E-2</v>
      </c>
      <c r="AZ345" s="2">
        <v>7.7000000000000002E-3</v>
      </c>
      <c r="BA345" s="2">
        <v>3.0000000000000001E-3</v>
      </c>
      <c r="BB345" s="2">
        <v>0.23300000000000001</v>
      </c>
    </row>
    <row r="346" spans="49:54" ht="12" x14ac:dyDescent="0.2">
      <c r="AW346" s="2" t="s">
        <v>225</v>
      </c>
      <c r="AX346" s="2">
        <v>63.8</v>
      </c>
      <c r="AY346" s="2">
        <v>1.4999999999999999E-2</v>
      </c>
      <c r="AZ346" s="2">
        <v>1.14E-2</v>
      </c>
      <c r="BA346" s="2">
        <v>3.5999999999999999E-3</v>
      </c>
      <c r="BB346" s="2">
        <v>0.29960000000000003</v>
      </c>
    </row>
    <row r="347" spans="49:54" ht="12" x14ac:dyDescent="0.2">
      <c r="AW347" s="2" t="s">
        <v>225</v>
      </c>
      <c r="AX347" s="2">
        <v>63.8</v>
      </c>
      <c r="AY347" s="2">
        <v>1.4999999999999999E-2</v>
      </c>
      <c r="AZ347" s="2">
        <v>6.0000000000000001E-3</v>
      </c>
      <c r="BA347" s="2">
        <v>3.0000000000000001E-3</v>
      </c>
      <c r="BB347" s="2">
        <v>0.219</v>
      </c>
    </row>
    <row r="348" spans="49:54" ht="12" x14ac:dyDescent="0.2">
      <c r="AW348" s="2" t="s">
        <v>225</v>
      </c>
      <c r="AX348" s="2">
        <v>63.8</v>
      </c>
      <c r="AY348" s="2">
        <v>1.4999999999999999E-2</v>
      </c>
      <c r="AZ348" s="2">
        <v>9.9000000000000008E-3</v>
      </c>
      <c r="BA348" s="2">
        <v>4.7000000000000002E-3</v>
      </c>
      <c r="BB348" s="2">
        <v>0.24969999999999998</v>
      </c>
    </row>
    <row r="349" spans="49:54" ht="12" x14ac:dyDescent="0.2">
      <c r="AW349" s="2" t="s">
        <v>225</v>
      </c>
      <c r="AX349" s="2">
        <v>63.8</v>
      </c>
      <c r="AY349" s="2">
        <v>1.4999999999999999E-2</v>
      </c>
      <c r="AZ349" s="2">
        <v>1.2500000000000001E-2</v>
      </c>
      <c r="BA349" s="2">
        <v>1.6300000000000002E-2</v>
      </c>
      <c r="BB349" s="2">
        <v>0.1411</v>
      </c>
    </row>
    <row r="350" spans="49:54" ht="12" x14ac:dyDescent="0.2">
      <c r="AW350" s="2" t="s">
        <v>225</v>
      </c>
      <c r="AX350" s="2">
        <v>63.8</v>
      </c>
      <c r="AY350" s="2">
        <v>1.4999999999999999E-2</v>
      </c>
      <c r="AZ350" s="2">
        <v>4.5999999999999999E-3</v>
      </c>
      <c r="BA350" s="2">
        <v>3.8999999999999998E-3</v>
      </c>
      <c r="BB350" s="2">
        <v>9.5299999999999996E-2</v>
      </c>
    </row>
    <row r="351" spans="49:54" ht="12" x14ac:dyDescent="0.2">
      <c r="AW351" s="2" t="s">
        <v>225</v>
      </c>
      <c r="AX351" s="2">
        <v>63.8</v>
      </c>
      <c r="AY351" s="2">
        <v>1.4999999999999999E-2</v>
      </c>
      <c r="AZ351" s="2">
        <v>5.0999999999999995E-3</v>
      </c>
      <c r="BA351" s="2">
        <v>3.0000000000000001E-3</v>
      </c>
      <c r="BB351" s="2">
        <v>0.10979999999999999</v>
      </c>
    </row>
    <row r="352" spans="49:54" ht="12" x14ac:dyDescent="0.2">
      <c r="AW352" s="2" t="s">
        <v>225</v>
      </c>
      <c r="AX352" s="2">
        <v>63.8</v>
      </c>
      <c r="AY352" s="2">
        <v>1.4999999999999999E-2</v>
      </c>
      <c r="AZ352" s="2">
        <v>8.8000000000000005E-3</v>
      </c>
      <c r="BA352" s="2">
        <v>3.0999999999999999E-3</v>
      </c>
      <c r="BB352" s="2">
        <v>0.20150000000000001</v>
      </c>
    </row>
    <row r="353" spans="49:54" ht="12" x14ac:dyDescent="0.2">
      <c r="AW353" s="2" t="s">
        <v>225</v>
      </c>
      <c r="AX353" s="2">
        <v>63.8</v>
      </c>
      <c r="AY353" s="2">
        <v>1.4999999999999999E-2</v>
      </c>
      <c r="AZ353" s="2">
        <v>7.6E-3</v>
      </c>
      <c r="BA353" s="2">
        <v>3.0000000000000001E-3</v>
      </c>
      <c r="BB353" s="2">
        <v>0.22130000000000002</v>
      </c>
    </row>
    <row r="354" spans="49:54" ht="12" x14ac:dyDescent="0.2">
      <c r="AW354" s="2" t="s">
        <v>225</v>
      </c>
      <c r="AX354" s="2">
        <v>63.8</v>
      </c>
      <c r="AY354" s="2">
        <v>1.4999999999999999E-2</v>
      </c>
      <c r="AZ354" s="2">
        <v>0.01</v>
      </c>
      <c r="BA354" s="2">
        <v>3.0000000000000001E-3</v>
      </c>
      <c r="BB354" s="2">
        <v>0.28179999999999999</v>
      </c>
    </row>
    <row r="355" spans="49:54" ht="12" x14ac:dyDescent="0.2">
      <c r="AW355" s="2" t="s">
        <v>225</v>
      </c>
      <c r="AX355" s="2">
        <v>63.8</v>
      </c>
      <c r="AY355" s="2">
        <v>1.4999999999999999E-2</v>
      </c>
      <c r="AZ355" s="2">
        <v>8.8000000000000005E-3</v>
      </c>
      <c r="BA355" s="2">
        <v>3.7000000000000002E-3</v>
      </c>
      <c r="BB355" s="2">
        <v>0.32769999999999999</v>
      </c>
    </row>
    <row r="356" spans="49:54" ht="12" x14ac:dyDescent="0.2">
      <c r="AW356" s="2" t="s">
        <v>225</v>
      </c>
      <c r="AX356" s="2">
        <v>63.8</v>
      </c>
      <c r="AY356" s="2">
        <v>1.4999999999999999E-2</v>
      </c>
      <c r="AZ356" s="2">
        <v>7.1999999999999998E-3</v>
      </c>
      <c r="BA356" s="2">
        <v>3.0000000000000001E-3</v>
      </c>
      <c r="BB356" s="2">
        <v>0.28010000000000002</v>
      </c>
    </row>
    <row r="357" spans="49:54" ht="12" x14ac:dyDescent="0.2">
      <c r="AW357" s="2" t="s">
        <v>225</v>
      </c>
      <c r="AX357" s="2">
        <v>63.8</v>
      </c>
      <c r="AY357" s="2">
        <v>1.4999999999999999E-2</v>
      </c>
      <c r="AZ357" s="2">
        <v>6.4000000000000003E-3</v>
      </c>
      <c r="BA357" s="2">
        <v>3.0000000000000001E-3</v>
      </c>
      <c r="BB357" s="2">
        <v>0.15619999999999998</v>
      </c>
    </row>
    <row r="358" spans="49:54" ht="12" x14ac:dyDescent="0.2">
      <c r="AW358" s="2" t="s">
        <v>225</v>
      </c>
      <c r="AX358" s="2">
        <v>63.8</v>
      </c>
      <c r="AY358" s="2">
        <v>1.4999999999999999E-2</v>
      </c>
      <c r="AZ358" s="2">
        <v>1.2500000000000001E-2</v>
      </c>
      <c r="BA358" s="2">
        <v>3.0000000000000001E-3</v>
      </c>
      <c r="BB358" s="2">
        <v>0.13689999999999999</v>
      </c>
    </row>
    <row r="359" spans="49:54" ht="12" x14ac:dyDescent="0.2">
      <c r="AW359" s="2" t="s">
        <v>225</v>
      </c>
      <c r="AX359" s="2">
        <v>63.8</v>
      </c>
      <c r="AY359" s="2">
        <v>1.4999999999999999E-2</v>
      </c>
      <c r="AZ359" s="2">
        <v>6.4999999999999997E-3</v>
      </c>
      <c r="BA359" s="2">
        <v>3.2000000000000002E-3</v>
      </c>
      <c r="BB359" s="2">
        <v>0.1042</v>
      </c>
    </row>
    <row r="360" spans="49:54" ht="12" x14ac:dyDescent="0.2">
      <c r="AW360" s="2" t="s">
        <v>225</v>
      </c>
      <c r="AX360" s="2">
        <v>63.8</v>
      </c>
      <c r="AY360" s="2">
        <v>1.4999999999999999E-2</v>
      </c>
      <c r="AZ360" s="2">
        <v>6.7999999999999996E-3</v>
      </c>
      <c r="BA360" s="2">
        <v>5.0999999999999995E-3</v>
      </c>
      <c r="BB360" s="2">
        <v>0.106</v>
      </c>
    </row>
    <row r="361" spans="49:54" ht="12" x14ac:dyDescent="0.2">
      <c r="AW361" s="2" t="s">
        <v>225</v>
      </c>
      <c r="AX361" s="2">
        <v>63.8</v>
      </c>
      <c r="AY361" s="2">
        <v>1.4999999999999999E-2</v>
      </c>
      <c r="AZ361" s="2">
        <v>9.1999999999999998E-3</v>
      </c>
      <c r="BA361" s="2">
        <v>6.0999999999999995E-3</v>
      </c>
      <c r="BB361" s="2">
        <v>0.20619999999999999</v>
      </c>
    </row>
    <row r="362" spans="49:54" ht="12" x14ac:dyDescent="0.2">
      <c r="AW362" s="2" t="s">
        <v>225</v>
      </c>
      <c r="AX362" s="2">
        <v>63.8</v>
      </c>
      <c r="AY362" s="2">
        <v>1.4999999999999999E-2</v>
      </c>
      <c r="AZ362" s="2">
        <v>3.3999999999999998E-3</v>
      </c>
      <c r="BA362" s="2">
        <v>3.0000000000000001E-3</v>
      </c>
      <c r="BB362" s="2">
        <v>0.17780000000000001</v>
      </c>
    </row>
    <row r="363" spans="49:54" ht="12" x14ac:dyDescent="0.2">
      <c r="AW363" s="2" t="s">
        <v>225</v>
      </c>
      <c r="AX363" s="2">
        <v>63.8</v>
      </c>
      <c r="AY363" s="2">
        <v>1.4999999999999999E-2</v>
      </c>
      <c r="AZ363" s="2">
        <v>3.3E-3</v>
      </c>
      <c r="BA363" s="2">
        <v>3.0000000000000001E-3</v>
      </c>
      <c r="BB363" s="2">
        <v>0.2303</v>
      </c>
    </row>
    <row r="364" spans="49:54" ht="12" x14ac:dyDescent="0.2">
      <c r="AW364" s="2" t="s">
        <v>225</v>
      </c>
      <c r="AX364" s="2">
        <v>63.8</v>
      </c>
      <c r="AY364" s="2">
        <v>1.4999999999999999E-2</v>
      </c>
      <c r="AZ364" s="2">
        <v>1E-3</v>
      </c>
      <c r="BA364" s="2">
        <v>3.0000000000000001E-3</v>
      </c>
      <c r="BB364" s="2">
        <v>3.0000000000000001E-3</v>
      </c>
    </row>
    <row r="365" spans="49:54" ht="12" x14ac:dyDescent="0.2">
      <c r="AW365" s="2" t="s">
        <v>225</v>
      </c>
      <c r="AX365" s="2">
        <v>63.8</v>
      </c>
      <c r="AY365" s="2">
        <v>1.4999999999999999E-2</v>
      </c>
      <c r="AZ365" s="2">
        <v>5.4000000000000003E-3</v>
      </c>
      <c r="BA365" s="2">
        <v>3.0000000000000001E-3</v>
      </c>
      <c r="BB365" s="2">
        <v>0.24159999999999998</v>
      </c>
    </row>
    <row r="366" spans="49:54" ht="12" x14ac:dyDescent="0.2">
      <c r="AW366" s="2" t="s">
        <v>225</v>
      </c>
      <c r="AX366" s="2">
        <v>63.8</v>
      </c>
      <c r="AY366" s="2">
        <v>1.4999999999999999E-2</v>
      </c>
      <c r="AZ366" s="2">
        <v>6.9000000000000008E-3</v>
      </c>
      <c r="BA366" s="2">
        <v>3.0000000000000001E-3</v>
      </c>
      <c r="BB366" s="2">
        <v>0.23730000000000001</v>
      </c>
    </row>
    <row r="367" spans="49:54" ht="12" x14ac:dyDescent="0.2">
      <c r="AW367" s="2" t="s">
        <v>225</v>
      </c>
      <c r="AX367" s="2">
        <v>63.8</v>
      </c>
      <c r="AY367" s="2">
        <v>1.4999999999999999E-2</v>
      </c>
      <c r="AZ367" s="2">
        <v>7.0000000000000001E-3</v>
      </c>
      <c r="BA367" s="2">
        <v>3.0000000000000001E-3</v>
      </c>
      <c r="BB367" s="2">
        <v>0.36410000000000003</v>
      </c>
    </row>
    <row r="368" spans="49:54" ht="12" x14ac:dyDescent="0.2">
      <c r="AW368" s="2" t="s">
        <v>225</v>
      </c>
      <c r="AX368" s="2">
        <v>63.8</v>
      </c>
      <c r="AY368" s="2">
        <v>1.4999999999999999E-2</v>
      </c>
      <c r="AZ368" s="2">
        <v>1.0999999999999999E-2</v>
      </c>
      <c r="BA368" s="2">
        <v>6.0000000000000001E-3</v>
      </c>
      <c r="BB368" s="2">
        <v>0.35039999999999999</v>
      </c>
    </row>
    <row r="369" spans="49:54" ht="12" x14ac:dyDescent="0.2">
      <c r="AW369" s="2" t="s">
        <v>225</v>
      </c>
      <c r="AX369" s="2">
        <v>63.8</v>
      </c>
      <c r="AY369" s="2">
        <v>1.4999999999999999E-2</v>
      </c>
      <c r="AZ369" s="2">
        <v>9.4000000000000004E-3</v>
      </c>
      <c r="BA369" s="2">
        <v>4.0999999999999995E-3</v>
      </c>
      <c r="BB369" s="2">
        <v>0.1764</v>
      </c>
    </row>
    <row r="370" spans="49:54" ht="12" x14ac:dyDescent="0.2">
      <c r="AW370" s="2" t="s">
        <v>225</v>
      </c>
      <c r="AX370" s="2">
        <v>63.8</v>
      </c>
      <c r="AY370" s="2">
        <v>1.4999999999999999E-2</v>
      </c>
      <c r="AZ370" s="2">
        <v>6.7999999999999996E-3</v>
      </c>
      <c r="BA370" s="2">
        <v>3.5999999999999999E-3</v>
      </c>
      <c r="BB370" s="2">
        <v>0.13539999999999999</v>
      </c>
    </row>
    <row r="371" spans="49:54" ht="12" x14ac:dyDescent="0.2">
      <c r="AW371" s="2" t="s">
        <v>225</v>
      </c>
      <c r="AX371" s="2">
        <v>63.8</v>
      </c>
      <c r="AY371" s="2">
        <v>1.4999999999999999E-2</v>
      </c>
      <c r="AZ371" s="2">
        <v>4.4000000000000003E-3</v>
      </c>
      <c r="BA371" s="2">
        <v>3.0000000000000001E-3</v>
      </c>
      <c r="BB371" s="2">
        <v>0.15480000000000002</v>
      </c>
    </row>
    <row r="372" spans="49:54" ht="12" x14ac:dyDescent="0.2">
      <c r="AW372" s="2" t="s">
        <v>225</v>
      </c>
      <c r="AX372" s="2">
        <v>63.8</v>
      </c>
      <c r="AY372" s="2">
        <v>1.4999999999999999E-2</v>
      </c>
      <c r="AZ372" s="2">
        <v>1.1599999999999999E-2</v>
      </c>
      <c r="BA372" s="2">
        <v>1.9199999999999998E-2</v>
      </c>
      <c r="BB372" s="2">
        <v>0.2442</v>
      </c>
    </row>
    <row r="373" spans="49:54" ht="12" x14ac:dyDescent="0.2">
      <c r="AW373" s="2" t="s">
        <v>225</v>
      </c>
      <c r="AX373" s="2">
        <v>63.8</v>
      </c>
      <c r="AY373" s="2">
        <v>1.4999999999999999E-2</v>
      </c>
      <c r="AZ373" s="2">
        <v>7.7999999999999996E-3</v>
      </c>
      <c r="BA373" s="2">
        <v>3.7000000000000002E-3</v>
      </c>
      <c r="BB373" s="2">
        <v>0.20680000000000001</v>
      </c>
    </row>
    <row r="374" spans="49:54" ht="12" x14ac:dyDescent="0.2">
      <c r="AW374" s="2" t="s">
        <v>225</v>
      </c>
      <c r="AX374" s="2">
        <v>63.8</v>
      </c>
      <c r="AY374" s="2">
        <v>1.4999999999999999E-2</v>
      </c>
      <c r="AZ374" s="2">
        <v>8.0999999999999996E-3</v>
      </c>
      <c r="BA374" s="2">
        <v>3.0000000000000001E-3</v>
      </c>
      <c r="BB374" s="2">
        <v>0.17019999999999999</v>
      </c>
    </row>
    <row r="375" spans="49:54" ht="12" x14ac:dyDescent="0.2">
      <c r="AW375" s="2" t="s">
        <v>225</v>
      </c>
      <c r="AX375" s="2">
        <v>63.8</v>
      </c>
      <c r="AY375" s="2">
        <v>1.4999999999999999E-2</v>
      </c>
      <c r="AZ375" s="2">
        <v>6.3E-3</v>
      </c>
      <c r="BA375" s="2">
        <v>3.0000000000000001E-3</v>
      </c>
      <c r="BB375" s="2">
        <v>0.24130000000000001</v>
      </c>
    </row>
    <row r="376" spans="49:54" ht="12" x14ac:dyDescent="0.2">
      <c r="AW376" s="2" t="s">
        <v>225</v>
      </c>
      <c r="AX376" s="2">
        <v>63.8</v>
      </c>
      <c r="AY376" s="2">
        <v>1.4999999999999999E-2</v>
      </c>
      <c r="AZ376" s="2">
        <v>8.3000000000000001E-3</v>
      </c>
      <c r="BA376" s="2">
        <v>3.0000000000000001E-3</v>
      </c>
      <c r="BB376" s="2">
        <v>0.34660000000000002</v>
      </c>
    </row>
    <row r="377" spans="49:54" ht="12" x14ac:dyDescent="0.2">
      <c r="AW377" s="2" t="s">
        <v>225</v>
      </c>
      <c r="AX377" s="2">
        <v>63.8</v>
      </c>
      <c r="AY377" s="2">
        <v>1.4999999999999999E-2</v>
      </c>
      <c r="AZ377" s="2">
        <v>7.0000000000000001E-3</v>
      </c>
      <c r="BA377" s="2">
        <v>3.0000000000000001E-3</v>
      </c>
      <c r="BB377" s="2">
        <v>0.27350000000000002</v>
      </c>
    </row>
    <row r="378" spans="49:54" ht="12" x14ac:dyDescent="0.2">
      <c r="AW378" s="2" t="s">
        <v>225</v>
      </c>
      <c r="AX378" s="2">
        <v>63.8</v>
      </c>
      <c r="AY378" s="2">
        <v>1.4999999999999999E-2</v>
      </c>
      <c r="AZ378" s="2">
        <v>2.0899999999999998E-2</v>
      </c>
      <c r="BA378" s="2">
        <v>1.5099999999999999E-2</v>
      </c>
      <c r="BB378" s="2">
        <v>0.31860000000000005</v>
      </c>
    </row>
    <row r="379" spans="49:54" ht="12" x14ac:dyDescent="0.2">
      <c r="AW379" s="2" t="s">
        <v>225</v>
      </c>
      <c r="AX379" s="2">
        <v>63.8</v>
      </c>
      <c r="AY379" s="2">
        <v>1.4999999999999999E-2</v>
      </c>
      <c r="AZ379" s="2">
        <v>9.5999999999999992E-3</v>
      </c>
      <c r="BA379" s="2">
        <v>5.9000000000000007E-3</v>
      </c>
      <c r="BB379" s="2">
        <v>0.224</v>
      </c>
    </row>
    <row r="380" spans="49:54" ht="12" x14ac:dyDescent="0.2">
      <c r="AW380" s="2" t="s">
        <v>225</v>
      </c>
      <c r="AX380" s="2">
        <v>63.8</v>
      </c>
      <c r="AY380" s="2">
        <v>1.4999999999999999E-2</v>
      </c>
      <c r="AZ380" s="2">
        <v>1.3699999999999999E-2</v>
      </c>
      <c r="BA380" s="2">
        <v>3.5200000000000002E-2</v>
      </c>
      <c r="BB380" s="2">
        <v>0.16319999999999998</v>
      </c>
    </row>
    <row r="381" spans="49:54" ht="12" x14ac:dyDescent="0.2">
      <c r="AW381" s="2" t="s">
        <v>225</v>
      </c>
      <c r="AX381" s="2">
        <v>63.8</v>
      </c>
      <c r="AY381" s="2">
        <v>1.4999999999999999E-2</v>
      </c>
      <c r="AZ381" s="2">
        <v>5.3E-3</v>
      </c>
      <c r="BA381" s="2">
        <v>6.4000000000000003E-3</v>
      </c>
      <c r="BB381" s="2">
        <v>0.14599999999999999</v>
      </c>
    </row>
    <row r="382" spans="49:54" ht="12" x14ac:dyDescent="0.2">
      <c r="AW382" s="2" t="s">
        <v>225</v>
      </c>
      <c r="AX382" s="2">
        <v>63.8</v>
      </c>
      <c r="AY382" s="2">
        <v>1.4999999999999999E-2</v>
      </c>
      <c r="AZ382" s="2">
        <v>3.8999999999999998E-3</v>
      </c>
      <c r="BA382" s="2">
        <v>9.4000000000000004E-3</v>
      </c>
      <c r="BB382" s="2">
        <v>0.11220000000000001</v>
      </c>
    </row>
    <row r="383" spans="49:54" ht="12" x14ac:dyDescent="0.2">
      <c r="AW383" s="2" t="s">
        <v>225</v>
      </c>
      <c r="AX383" s="2">
        <v>63.8</v>
      </c>
      <c r="AY383" s="2">
        <v>1.4999999999999999E-2</v>
      </c>
      <c r="AZ383" s="2">
        <v>5.9000000000000007E-3</v>
      </c>
      <c r="BA383" s="2">
        <v>3.0000000000000001E-3</v>
      </c>
      <c r="BB383" s="2">
        <v>0.19040000000000001</v>
      </c>
    </row>
    <row r="384" spans="49:54" ht="12" x14ac:dyDescent="0.2">
      <c r="AW384" s="2" t="s">
        <v>225</v>
      </c>
      <c r="AX384" s="2">
        <v>63.8</v>
      </c>
      <c r="AY384" s="2">
        <v>1.4999999999999999E-2</v>
      </c>
      <c r="AZ384" s="2">
        <v>6.4999999999999997E-3</v>
      </c>
      <c r="BA384" s="2">
        <v>3.0000000000000001E-3</v>
      </c>
      <c r="BB384" s="2">
        <v>0.15369999999999998</v>
      </c>
    </row>
    <row r="385" spans="49:54" ht="12" x14ac:dyDescent="0.2">
      <c r="AW385" s="2" t="s">
        <v>225</v>
      </c>
      <c r="AX385" s="2">
        <v>63.8</v>
      </c>
      <c r="AY385" s="2">
        <v>1.4999999999999999E-2</v>
      </c>
      <c r="AZ385" s="2">
        <v>6.3E-3</v>
      </c>
      <c r="BA385" s="2">
        <v>4.2000000000000006E-3</v>
      </c>
      <c r="BB385" s="2">
        <v>0.21830000000000002</v>
      </c>
    </row>
    <row r="386" spans="49:54" ht="12" x14ac:dyDescent="0.2">
      <c r="AW386" s="2" t="s">
        <v>225</v>
      </c>
      <c r="AX386" s="2">
        <v>63.8</v>
      </c>
      <c r="AY386" s="2">
        <v>1.4999999999999999E-2</v>
      </c>
      <c r="AZ386" s="2">
        <v>6.7999999999999996E-3</v>
      </c>
      <c r="BA386" s="2">
        <v>4.9000000000000007E-3</v>
      </c>
      <c r="BB386" s="2">
        <v>0.24530000000000002</v>
      </c>
    </row>
    <row r="387" spans="49:54" ht="12" x14ac:dyDescent="0.2">
      <c r="AW387" s="2" t="s">
        <v>225</v>
      </c>
      <c r="AX387" s="2">
        <v>63.8</v>
      </c>
      <c r="AY387" s="2">
        <v>1.4999999999999999E-2</v>
      </c>
      <c r="AZ387" s="2">
        <v>7.6E-3</v>
      </c>
      <c r="BA387" s="2">
        <v>3.0000000000000001E-3</v>
      </c>
      <c r="BB387" s="2">
        <v>0.2994</v>
      </c>
    </row>
    <row r="388" spans="49:54" ht="12" x14ac:dyDescent="0.2">
      <c r="AW388" s="2" t="s">
        <v>225</v>
      </c>
      <c r="AX388" s="2">
        <v>63.8</v>
      </c>
      <c r="AY388" s="2">
        <v>1.4999999999999999E-2</v>
      </c>
      <c r="AZ388" s="2">
        <v>8.199999999999999E-3</v>
      </c>
      <c r="BA388" s="2">
        <v>3.0000000000000001E-3</v>
      </c>
      <c r="BB388" s="2">
        <v>0.33800000000000002</v>
      </c>
    </row>
    <row r="389" spans="49:54" ht="12" x14ac:dyDescent="0.2">
      <c r="AW389" s="2" t="s">
        <v>225</v>
      </c>
      <c r="AX389" s="2">
        <v>63.8</v>
      </c>
      <c r="AY389" s="2">
        <v>1.4999999999999999E-2</v>
      </c>
      <c r="AZ389" s="2">
        <v>1.11E-2</v>
      </c>
      <c r="BA389" s="2">
        <v>4.7999999999999996E-3</v>
      </c>
      <c r="BB389" s="2">
        <v>0.3921</v>
      </c>
    </row>
    <row r="390" spans="49:54" ht="12" x14ac:dyDescent="0.2">
      <c r="AW390" s="2" t="s">
        <v>225</v>
      </c>
      <c r="AX390" s="2">
        <v>63.8</v>
      </c>
      <c r="AY390" s="2">
        <v>1.4999999999999999E-2</v>
      </c>
      <c r="AZ390" s="2">
        <v>8.0000000000000002E-3</v>
      </c>
      <c r="BA390" s="2">
        <v>4.3E-3</v>
      </c>
      <c r="BB390" s="2">
        <v>0.21669999999999998</v>
      </c>
    </row>
    <row r="391" spans="49:54" ht="12" x14ac:dyDescent="0.2">
      <c r="AW391" s="2" t="s">
        <v>225</v>
      </c>
      <c r="AX391" s="2">
        <v>63.8</v>
      </c>
      <c r="AY391" s="2">
        <v>1.4999999999999999E-2</v>
      </c>
      <c r="AZ391" s="2">
        <v>1.1300000000000001E-2</v>
      </c>
      <c r="BA391" s="2">
        <v>4.7999999999999996E-3</v>
      </c>
      <c r="BB391" s="2">
        <v>0.17449999999999999</v>
      </c>
    </row>
    <row r="392" spans="49:54" ht="12" x14ac:dyDescent="0.2">
      <c r="AW392" s="2" t="s">
        <v>225</v>
      </c>
      <c r="AX392" s="2">
        <v>63.8</v>
      </c>
      <c r="AY392" s="2">
        <v>1.4999999999999999E-2</v>
      </c>
      <c r="AZ392" s="2">
        <v>1.5800000000000002E-2</v>
      </c>
      <c r="BA392" s="2">
        <v>1.6199999999999999E-2</v>
      </c>
      <c r="BB392" s="2">
        <v>0.17019999999999999</v>
      </c>
    </row>
    <row r="393" spans="49:54" ht="12" x14ac:dyDescent="0.2">
      <c r="AW393" s="2" t="s">
        <v>225</v>
      </c>
      <c r="AX393" s="2">
        <v>63.8</v>
      </c>
      <c r="AY393" s="2">
        <v>1.4999999999999999E-2</v>
      </c>
      <c r="AZ393" s="2">
        <v>1E-3</v>
      </c>
      <c r="BA393" s="2">
        <v>3.5999999999999999E-3</v>
      </c>
      <c r="BB393" s="2">
        <v>9.4400000000000012E-2</v>
      </c>
    </row>
    <row r="394" spans="49:54" ht="12" x14ac:dyDescent="0.2">
      <c r="AW394" s="2" t="s">
        <v>225</v>
      </c>
      <c r="AX394" s="2">
        <v>63.8</v>
      </c>
      <c r="AY394" s="2">
        <v>6.7000000000000004E-2</v>
      </c>
      <c r="AZ394" s="2">
        <v>2.46E-2</v>
      </c>
      <c r="BA394" s="2">
        <v>3.6400000000000002E-2</v>
      </c>
      <c r="BB394" s="2">
        <v>0.21359999999999998</v>
      </c>
    </row>
    <row r="395" spans="49:54" ht="12" x14ac:dyDescent="0.2">
      <c r="AW395" s="2" t="s">
        <v>225</v>
      </c>
      <c r="AX395" s="2">
        <v>63.8</v>
      </c>
      <c r="AY395" s="2">
        <v>0.02</v>
      </c>
      <c r="AZ395" s="2">
        <v>7.7000000000000002E-3</v>
      </c>
      <c r="BA395" s="2">
        <v>7.0000000000000001E-3</v>
      </c>
      <c r="BB395" s="2">
        <v>0.13769999999999999</v>
      </c>
    </row>
    <row r="396" spans="49:54" ht="12" x14ac:dyDescent="0.2">
      <c r="AW396" s="2" t="s">
        <v>225</v>
      </c>
      <c r="AX396" s="2">
        <v>63.8</v>
      </c>
      <c r="AY396" s="2"/>
      <c r="AZ396" s="2">
        <v>9.1000000000000004E-3</v>
      </c>
      <c r="BA396" s="2"/>
      <c r="BB396" s="2">
        <v>0.26989999999999997</v>
      </c>
    </row>
    <row r="397" spans="49:54" ht="12" x14ac:dyDescent="0.2">
      <c r="AW397" s="2" t="s">
        <v>225</v>
      </c>
      <c r="AX397" s="2">
        <v>63.8</v>
      </c>
      <c r="AY397" s="2">
        <v>4.7E-2</v>
      </c>
      <c r="AZ397" s="2">
        <v>0.1361</v>
      </c>
      <c r="BA397" s="2">
        <v>0.35020000000000001</v>
      </c>
      <c r="BB397" s="2">
        <v>0.61909999999999998</v>
      </c>
    </row>
    <row r="398" spans="49:54" ht="12" x14ac:dyDescent="0.2">
      <c r="AW398" s="2" t="s">
        <v>525</v>
      </c>
      <c r="AX398" s="2">
        <v>73.84</v>
      </c>
      <c r="AY398" s="2">
        <v>1.2999999999999999E-3</v>
      </c>
      <c r="AZ398" s="2">
        <v>4.1000000000000003E-3</v>
      </c>
      <c r="BA398" s="2">
        <v>1.2999999999999999E-3</v>
      </c>
      <c r="BB398" s="2">
        <v>3.8700000000000005E-2</v>
      </c>
    </row>
    <row r="399" spans="49:54" ht="12" x14ac:dyDescent="0.2">
      <c r="AW399" s="2" t="s">
        <v>525</v>
      </c>
      <c r="AX399" s="2">
        <v>73.84</v>
      </c>
      <c r="AY399" s="2">
        <v>1.2999999999999999E-3</v>
      </c>
      <c r="AZ399" s="2">
        <v>4.1000000000000003E-3</v>
      </c>
      <c r="BA399" s="2">
        <v>1.2999999999999999E-3</v>
      </c>
      <c r="BB399" s="2">
        <v>2.7699999999999999E-2</v>
      </c>
    </row>
    <row r="400" spans="49:54" ht="12" x14ac:dyDescent="0.2">
      <c r="AW400" s="2" t="s">
        <v>525</v>
      </c>
      <c r="AX400" s="2">
        <v>73.84</v>
      </c>
      <c r="AY400" s="2">
        <v>1.2999999999999999E-3</v>
      </c>
      <c r="AZ400" s="2">
        <v>4.1000000000000003E-3</v>
      </c>
      <c r="BA400" s="2">
        <v>1.2999999999999999E-3</v>
      </c>
      <c r="BB400" s="2">
        <v>2.7600000000000003E-2</v>
      </c>
    </row>
    <row r="401" spans="49:54" ht="12" x14ac:dyDescent="0.2">
      <c r="AW401" s="2" t="s">
        <v>525</v>
      </c>
      <c r="AX401" s="2">
        <v>73.84</v>
      </c>
      <c r="AY401" s="2">
        <v>1.2999999999999999E-3</v>
      </c>
      <c r="AZ401" s="2">
        <v>4.0000000000000001E-3</v>
      </c>
      <c r="BA401" s="2">
        <v>1.2999999999999999E-3</v>
      </c>
      <c r="BB401" s="2">
        <v>7.8099999999999989E-2</v>
      </c>
    </row>
    <row r="402" spans="49:54" ht="12" x14ac:dyDescent="0.2">
      <c r="AW402" s="2" t="s">
        <v>525</v>
      </c>
      <c r="AX402" s="2">
        <v>73.84</v>
      </c>
      <c r="AY402" s="2">
        <v>1.2999999999999999E-3</v>
      </c>
      <c r="AZ402" s="2">
        <v>2.3999999999999998E-3</v>
      </c>
      <c r="BA402" s="2">
        <v>1.2999999999999999E-3</v>
      </c>
      <c r="BB402" s="2">
        <v>9.5299999999999996E-2</v>
      </c>
    </row>
    <row r="403" spans="49:54" ht="12" x14ac:dyDescent="0.2">
      <c r="AW403" s="2" t="s">
        <v>525</v>
      </c>
      <c r="AX403" s="2">
        <v>73.84</v>
      </c>
      <c r="AY403" s="2">
        <v>1.2999999999999999E-3</v>
      </c>
      <c r="AZ403" s="2">
        <v>3.8E-3</v>
      </c>
      <c r="BA403" s="2">
        <v>1.2999999999999999E-3</v>
      </c>
      <c r="BB403" s="2">
        <v>0.11550000000000001</v>
      </c>
    </row>
    <row r="404" spans="49:54" ht="12" x14ac:dyDescent="0.2">
      <c r="AW404" s="2" t="s">
        <v>525</v>
      </c>
      <c r="AX404" s="2">
        <v>73.84</v>
      </c>
      <c r="AY404" s="2">
        <v>1.2999999999999999E-3</v>
      </c>
      <c r="AZ404" s="2">
        <v>3.0000000000000001E-3</v>
      </c>
      <c r="BA404" s="2">
        <v>1.2999999999999999E-3</v>
      </c>
      <c r="BB404" s="2">
        <v>0.13419999999999999</v>
      </c>
    </row>
    <row r="405" spans="49:54" ht="12" x14ac:dyDescent="0.2">
      <c r="AW405" s="2" t="s">
        <v>525</v>
      </c>
      <c r="AX405" s="2">
        <v>73.84</v>
      </c>
      <c r="AY405" s="2">
        <v>1.2999999999999999E-3</v>
      </c>
      <c r="AZ405" s="2">
        <v>3.2000000000000002E-3</v>
      </c>
      <c r="BA405" s="2">
        <v>3.7000000000000002E-3</v>
      </c>
      <c r="BB405" s="2">
        <v>8.0700000000000008E-2</v>
      </c>
    </row>
    <row r="406" spans="49:54" ht="12" x14ac:dyDescent="0.2">
      <c r="AW406" s="2" t="s">
        <v>525</v>
      </c>
      <c r="AX406" s="2">
        <v>73.84</v>
      </c>
      <c r="AY406" s="2">
        <v>1.2999999999999999E-3</v>
      </c>
      <c r="AZ406" s="2">
        <v>4.0000000000000001E-3</v>
      </c>
      <c r="BA406" s="2">
        <v>1.2999999999999999E-3</v>
      </c>
      <c r="BB406" s="2">
        <v>0.1009</v>
      </c>
    </row>
    <row r="407" spans="49:54" ht="12" x14ac:dyDescent="0.2">
      <c r="AW407" s="2" t="s">
        <v>525</v>
      </c>
      <c r="AX407" s="2">
        <v>73.84</v>
      </c>
      <c r="AY407" s="2">
        <v>1.2999999999999999E-3</v>
      </c>
      <c r="AZ407" s="2">
        <v>2.3999999999999998E-3</v>
      </c>
      <c r="BA407" s="2">
        <v>1.2999999999999999E-3</v>
      </c>
      <c r="BB407" s="2">
        <v>0.1774</v>
      </c>
    </row>
    <row r="408" spans="49:54" ht="12" x14ac:dyDescent="0.2">
      <c r="AW408" s="2" t="s">
        <v>525</v>
      </c>
      <c r="AX408" s="2">
        <v>73.84</v>
      </c>
      <c r="AY408" s="2">
        <v>1.2999999999999999E-3</v>
      </c>
      <c r="AZ408" s="2">
        <v>6.7000000000000002E-3</v>
      </c>
      <c r="BA408" s="2">
        <v>2.1000000000000003E-3</v>
      </c>
      <c r="BB408" s="2">
        <v>0.12790000000000001</v>
      </c>
    </row>
    <row r="409" spans="49:54" ht="12" x14ac:dyDescent="0.2">
      <c r="AW409" s="2" t="s">
        <v>525</v>
      </c>
      <c r="AX409" s="2">
        <v>73.84</v>
      </c>
      <c r="AY409" s="2">
        <v>1.2999999999999999E-3</v>
      </c>
      <c r="AZ409" s="2">
        <v>9.4000000000000004E-3</v>
      </c>
      <c r="BA409" s="2">
        <v>2.1000000000000003E-3</v>
      </c>
      <c r="BB409" s="2">
        <v>0.10779999999999999</v>
      </c>
    </row>
    <row r="410" spans="49:54" ht="12" x14ac:dyDescent="0.2">
      <c r="AW410" s="2" t="s">
        <v>525</v>
      </c>
      <c r="AX410" s="2">
        <v>73.84</v>
      </c>
      <c r="AY410" s="2">
        <v>1.2999999999999999E-3</v>
      </c>
      <c r="AZ410" s="2">
        <v>1.54E-2</v>
      </c>
      <c r="BA410" s="2">
        <v>2.6199999999999998E-2</v>
      </c>
      <c r="BB410" s="2">
        <v>0.33019999999999999</v>
      </c>
    </row>
    <row r="411" spans="49:54" ht="12" x14ac:dyDescent="0.2">
      <c r="AW411" s="2" t="s">
        <v>525</v>
      </c>
      <c r="AX411" s="2">
        <v>73.84</v>
      </c>
      <c r="AY411" s="2">
        <v>1.2999999999999999E-3</v>
      </c>
      <c r="AZ411" s="2">
        <v>3.3E-3</v>
      </c>
      <c r="BA411" s="2">
        <v>1.2999999999999999E-3</v>
      </c>
      <c r="BB411" s="2">
        <v>8.4099999999999994E-2</v>
      </c>
    </row>
    <row r="412" spans="49:54" ht="12" x14ac:dyDescent="0.2">
      <c r="AW412" s="2" t="s">
        <v>525</v>
      </c>
      <c r="AX412" s="2">
        <v>73.84</v>
      </c>
      <c r="AY412" s="2">
        <v>1.2999999999999999E-3</v>
      </c>
      <c r="AZ412" s="2">
        <v>9.5799999999999996E-2</v>
      </c>
      <c r="BA412" s="2">
        <v>0.26450000000000001</v>
      </c>
      <c r="BB412" s="2">
        <v>0.45839999999999997</v>
      </c>
    </row>
    <row r="413" spans="49:54" ht="12" x14ac:dyDescent="0.2">
      <c r="AW413" s="2" t="s">
        <v>525</v>
      </c>
      <c r="AX413" s="2">
        <v>73.84</v>
      </c>
      <c r="AY413" s="2">
        <v>1.2999999999999999E-3</v>
      </c>
      <c r="AZ413" s="2">
        <v>4.1000000000000003E-3</v>
      </c>
      <c r="BA413" s="2">
        <v>1.2999999999999999E-3</v>
      </c>
      <c r="BB413" s="2">
        <v>2.9999999999999997E-4</v>
      </c>
    </row>
    <row r="414" spans="49:54" ht="12" x14ac:dyDescent="0.2">
      <c r="AW414" s="2" t="s">
        <v>525</v>
      </c>
      <c r="AX414" s="2">
        <v>73.84</v>
      </c>
      <c r="AY414" s="2">
        <v>1.2999999999999999E-3</v>
      </c>
      <c r="AZ414" s="2">
        <v>3.0000000000000001E-3</v>
      </c>
      <c r="BA414" s="2">
        <v>6.7999999999999996E-3</v>
      </c>
      <c r="BB414" s="2">
        <v>9.2200000000000004E-2</v>
      </c>
    </row>
    <row r="415" spans="49:54" ht="12" x14ac:dyDescent="0.2">
      <c r="AW415" s="2" t="s">
        <v>525</v>
      </c>
      <c r="AX415" s="2">
        <v>73.84</v>
      </c>
      <c r="AY415" s="2">
        <v>1.2999999999999999E-3</v>
      </c>
      <c r="AZ415" s="2">
        <v>2.5999999999999999E-3</v>
      </c>
      <c r="BA415" s="2">
        <v>3.3E-3</v>
      </c>
      <c r="BB415" s="2">
        <v>0.11359999999999999</v>
      </c>
    </row>
    <row r="416" spans="49:54" ht="12" x14ac:dyDescent="0.2">
      <c r="AW416" s="2" t="s">
        <v>525</v>
      </c>
      <c r="AX416" s="2">
        <v>73.84</v>
      </c>
      <c r="AY416" s="2">
        <v>1.2999999999999999E-3</v>
      </c>
      <c r="AZ416" s="2">
        <v>4.1000000000000003E-3</v>
      </c>
      <c r="BA416" s="2">
        <v>1.2999999999999999E-3</v>
      </c>
      <c r="BB416" s="2">
        <v>6.3899999999999998E-2</v>
      </c>
    </row>
    <row r="417" spans="49:54" ht="12" x14ac:dyDescent="0.2">
      <c r="AW417" s="2" t="s">
        <v>525</v>
      </c>
      <c r="AX417" s="2">
        <v>73.84</v>
      </c>
      <c r="AY417" s="2">
        <v>1.2999999999999999E-3</v>
      </c>
      <c r="AZ417" s="2">
        <v>4.5999999999999999E-3</v>
      </c>
      <c r="BA417" s="2">
        <v>3.8E-3</v>
      </c>
      <c r="BB417" s="2">
        <v>0.13830000000000001</v>
      </c>
    </row>
    <row r="418" spans="49:54" ht="12" x14ac:dyDescent="0.2">
      <c r="AW418" s="2" t="s">
        <v>525</v>
      </c>
      <c r="AX418" s="2">
        <v>73.84</v>
      </c>
      <c r="AY418" s="2">
        <v>1.2999999999999999E-3</v>
      </c>
      <c r="AZ418" s="2">
        <v>4.9000000000000007E-3</v>
      </c>
      <c r="BA418" s="2">
        <v>2.3E-3</v>
      </c>
      <c r="BB418" s="2">
        <v>0.11559999999999999</v>
      </c>
    </row>
    <row r="419" spans="49:54" ht="12" x14ac:dyDescent="0.2">
      <c r="AW419" s="2" t="s">
        <v>525</v>
      </c>
      <c r="AX419" s="2">
        <v>73.84</v>
      </c>
      <c r="AY419" s="2">
        <v>1.2999999999999999E-3</v>
      </c>
      <c r="AZ419" s="2">
        <v>1.26E-2</v>
      </c>
      <c r="BA419" s="2">
        <v>6.9000000000000008E-3</v>
      </c>
      <c r="BB419" s="2">
        <v>0.15690000000000001</v>
      </c>
    </row>
    <row r="420" spans="49:54" ht="12" x14ac:dyDescent="0.2">
      <c r="AW420" s="2" t="s">
        <v>525</v>
      </c>
      <c r="AX420" s="2">
        <v>73.84</v>
      </c>
      <c r="AY420" s="2">
        <v>1.2999999999999999E-3</v>
      </c>
      <c r="AZ420" s="2">
        <v>7.4000000000000003E-3</v>
      </c>
      <c r="BA420" s="2">
        <v>2.5999999999999999E-3</v>
      </c>
      <c r="BB420" s="2">
        <v>0.13240000000000002</v>
      </c>
    </row>
    <row r="421" spans="49:54" ht="12" x14ac:dyDescent="0.2">
      <c r="AW421" s="2" t="s">
        <v>525</v>
      </c>
      <c r="AX421" s="2">
        <v>73.84</v>
      </c>
      <c r="AY421" s="2">
        <v>1.2999999999999999E-3</v>
      </c>
      <c r="AZ421" s="2">
        <v>4.1000000000000003E-3</v>
      </c>
      <c r="BA421" s="2">
        <v>1.2999999999999999E-3</v>
      </c>
      <c r="BB421" s="2">
        <v>2.9999999999999997E-4</v>
      </c>
    </row>
    <row r="422" spans="49:54" ht="12" x14ac:dyDescent="0.2">
      <c r="AW422" s="2" t="s">
        <v>525</v>
      </c>
      <c r="AX422" s="2">
        <v>73.84</v>
      </c>
      <c r="AY422" s="2">
        <v>1.2999999999999999E-3</v>
      </c>
      <c r="AZ422" s="2">
        <v>7.9000000000000008E-3</v>
      </c>
      <c r="BA422" s="2">
        <v>4.4000000000000003E-3</v>
      </c>
      <c r="BB422" s="2">
        <v>0.12140000000000001</v>
      </c>
    </row>
    <row r="423" spans="49:54" ht="12" x14ac:dyDescent="0.2">
      <c r="AW423" s="2" t="s">
        <v>525</v>
      </c>
      <c r="AX423" s="2">
        <v>73.84</v>
      </c>
      <c r="AY423" s="2">
        <v>1.2999999999999999E-3</v>
      </c>
      <c r="AZ423" s="2">
        <v>5.7000000000000002E-3</v>
      </c>
      <c r="BA423" s="2">
        <v>3.5000000000000001E-3</v>
      </c>
      <c r="BB423" s="2">
        <v>0.115</v>
      </c>
    </row>
    <row r="424" spans="49:54" ht="12" x14ac:dyDescent="0.2">
      <c r="AW424" s="2" t="s">
        <v>525</v>
      </c>
      <c r="AX424" s="2">
        <v>73.84</v>
      </c>
      <c r="AY424" s="2">
        <v>1.2999999999999999E-3</v>
      </c>
      <c r="AZ424" s="2">
        <v>6.4999999999999997E-3</v>
      </c>
      <c r="BA424" s="2">
        <v>7.9000000000000008E-3</v>
      </c>
      <c r="BB424" s="2">
        <v>8.4500000000000006E-2</v>
      </c>
    </row>
    <row r="425" spans="49:54" ht="12" x14ac:dyDescent="0.2">
      <c r="AW425" s="2" t="s">
        <v>525</v>
      </c>
      <c r="AX425" s="2">
        <v>73.84</v>
      </c>
      <c r="AY425" s="2">
        <v>1.2999999999999999E-3</v>
      </c>
      <c r="AZ425" s="2">
        <v>4.1000000000000003E-3</v>
      </c>
      <c r="BA425" s="2">
        <v>1.2999999999999999E-3</v>
      </c>
      <c r="BB425" s="2">
        <v>2.9999999999999997E-4</v>
      </c>
    </row>
    <row r="426" spans="49:54" ht="12" x14ac:dyDescent="0.2">
      <c r="AW426" s="2" t="s">
        <v>525</v>
      </c>
      <c r="AX426" s="2">
        <v>73.84</v>
      </c>
      <c r="AY426" s="2">
        <v>1.2999999999999999E-3</v>
      </c>
      <c r="AZ426" s="2">
        <v>5.7000000000000002E-3</v>
      </c>
      <c r="BA426" s="2">
        <v>1.2999999999999999E-3</v>
      </c>
      <c r="BB426" s="2">
        <v>0.1263</v>
      </c>
    </row>
    <row r="427" spans="49:54" ht="12" x14ac:dyDescent="0.2">
      <c r="AW427" s="2" t="s">
        <v>525</v>
      </c>
      <c r="AX427" s="2">
        <v>73.84</v>
      </c>
      <c r="AY427" s="2">
        <v>1.2999999999999999E-3</v>
      </c>
      <c r="AZ427" s="2">
        <v>4.0999999999999995E-3</v>
      </c>
      <c r="BA427" s="2">
        <v>1.2999999999999999E-3</v>
      </c>
      <c r="BB427" s="2">
        <v>0.1076</v>
      </c>
    </row>
    <row r="428" spans="49:54" ht="12" x14ac:dyDescent="0.2">
      <c r="AW428" s="2" t="s">
        <v>525</v>
      </c>
      <c r="AX428" s="2">
        <v>73.84</v>
      </c>
      <c r="AY428" s="2">
        <v>1.2999999999999999E-3</v>
      </c>
      <c r="AZ428" s="2">
        <v>2.3E-3</v>
      </c>
      <c r="BA428" s="2">
        <v>1.2999999999999999E-3</v>
      </c>
      <c r="BB428" s="2">
        <v>9.4500000000000001E-2</v>
      </c>
    </row>
    <row r="429" spans="49:54" ht="12" x14ac:dyDescent="0.2">
      <c r="AW429" s="2" t="s">
        <v>525</v>
      </c>
      <c r="AX429" s="2">
        <v>73.84</v>
      </c>
      <c r="AY429" s="2">
        <v>1.2999999999999999E-3</v>
      </c>
      <c r="AZ429" s="2">
        <v>3.2000000000000002E-3</v>
      </c>
      <c r="BA429" s="2">
        <v>1.2999999999999999E-3</v>
      </c>
      <c r="BB429" s="2">
        <v>9.8099999999999993E-2</v>
      </c>
    </row>
    <row r="430" spans="49:54" ht="12" x14ac:dyDescent="0.2">
      <c r="AW430" s="2" t="s">
        <v>525</v>
      </c>
      <c r="AX430" s="2">
        <v>73.84</v>
      </c>
      <c r="AY430" s="2">
        <v>1.2999999999999999E-3</v>
      </c>
      <c r="AZ430" s="2">
        <v>6.0999999999999995E-3</v>
      </c>
      <c r="BA430" s="2">
        <v>1.2999999999999999E-3</v>
      </c>
      <c r="BB430" s="2">
        <v>9.3700000000000006E-2</v>
      </c>
    </row>
    <row r="431" spans="49:54" ht="12" x14ac:dyDescent="0.2">
      <c r="AW431" s="2" t="s">
        <v>525</v>
      </c>
      <c r="AX431" s="2">
        <v>73.84</v>
      </c>
      <c r="AY431" s="2">
        <v>1.2999999999999999E-3</v>
      </c>
      <c r="AZ431" s="2">
        <v>6.0000000000000001E-3</v>
      </c>
      <c r="BA431" s="2">
        <v>1.2999999999999999E-3</v>
      </c>
      <c r="BB431" s="2">
        <v>8.8700000000000001E-2</v>
      </c>
    </row>
    <row r="432" spans="49:54" ht="12" x14ac:dyDescent="0.2">
      <c r="AW432" s="2" t="s">
        <v>525</v>
      </c>
      <c r="AX432" s="2">
        <v>73.84</v>
      </c>
      <c r="AY432" s="2">
        <v>1.2999999999999999E-3</v>
      </c>
      <c r="AZ432" s="2">
        <v>9.1000000000000004E-3</v>
      </c>
      <c r="BA432" s="2">
        <v>3.7000000000000002E-3</v>
      </c>
      <c r="BB432" s="2">
        <v>9.4799999999999995E-2</v>
      </c>
    </row>
    <row r="433" spans="49:54" ht="12" x14ac:dyDescent="0.2">
      <c r="AW433" s="2" t="s">
        <v>525</v>
      </c>
      <c r="AX433" s="2">
        <v>73.84</v>
      </c>
      <c r="AY433" s="2">
        <v>1.2999999999999999E-3</v>
      </c>
      <c r="AZ433" s="2">
        <v>4.5999999999999999E-3</v>
      </c>
      <c r="BA433" s="2">
        <v>1.2999999999999999E-3</v>
      </c>
      <c r="BB433" s="2">
        <v>8.8200000000000001E-2</v>
      </c>
    </row>
    <row r="434" spans="49:54" ht="12" x14ac:dyDescent="0.2">
      <c r="AW434" s="2" t="s">
        <v>525</v>
      </c>
      <c r="AX434" s="2">
        <v>73.84</v>
      </c>
      <c r="AY434" s="2">
        <v>1.2999999999999999E-3</v>
      </c>
      <c r="AZ434" s="2">
        <v>4.4999999999999997E-3</v>
      </c>
      <c r="BA434" s="2">
        <v>1.2999999999999999E-3</v>
      </c>
      <c r="BB434" s="2">
        <v>7.0499999999999993E-2</v>
      </c>
    </row>
    <row r="435" spans="49:54" ht="12" x14ac:dyDescent="0.2">
      <c r="AW435" s="2" t="s">
        <v>525</v>
      </c>
      <c r="AX435" s="2">
        <v>73.84</v>
      </c>
      <c r="AY435" s="2">
        <v>1.2999999999999999E-3</v>
      </c>
      <c r="AZ435" s="2">
        <v>3.3E-3</v>
      </c>
      <c r="BA435" s="2">
        <v>1.2999999999999999E-3</v>
      </c>
      <c r="BB435" s="2">
        <v>9.2599999999999988E-2</v>
      </c>
    </row>
    <row r="436" spans="49:54" ht="12" x14ac:dyDescent="0.2">
      <c r="AW436" s="2" t="s">
        <v>525</v>
      </c>
      <c r="AX436" s="2">
        <v>73.84</v>
      </c>
      <c r="AY436" s="2">
        <v>1.2999999999999999E-3</v>
      </c>
      <c r="AZ436" s="2">
        <v>6.9000000000000008E-3</v>
      </c>
      <c r="BA436" s="2">
        <v>1.2999999999999999E-3</v>
      </c>
      <c r="BB436" s="2">
        <v>0.15619999999999998</v>
      </c>
    </row>
    <row r="437" spans="49:54" ht="12" x14ac:dyDescent="0.2">
      <c r="AW437" s="2" t="s">
        <v>525</v>
      </c>
      <c r="AX437" s="2">
        <v>73.84</v>
      </c>
      <c r="AY437" s="2">
        <v>1.2999999999999999E-3</v>
      </c>
      <c r="AZ437" s="2">
        <v>1.2E-2</v>
      </c>
      <c r="BA437" s="2">
        <v>3.3E-3</v>
      </c>
      <c r="BB437" s="2">
        <v>0.17380000000000001</v>
      </c>
    </row>
    <row r="438" spans="49:54" ht="12" x14ac:dyDescent="0.2">
      <c r="AW438" s="2" t="s">
        <v>525</v>
      </c>
      <c r="AX438" s="2">
        <v>73.84</v>
      </c>
      <c r="AY438" s="2">
        <v>1.2999999999999999E-3</v>
      </c>
      <c r="AZ438" s="2">
        <v>6.4999999999999997E-3</v>
      </c>
      <c r="BA438" s="2">
        <v>1.2999999999999999E-3</v>
      </c>
      <c r="BB438" s="2">
        <v>0.1691</v>
      </c>
    </row>
    <row r="439" spans="49:54" ht="12" x14ac:dyDescent="0.2">
      <c r="AW439" s="2" t="s">
        <v>525</v>
      </c>
      <c r="AX439" s="2">
        <v>73.84</v>
      </c>
      <c r="AY439" s="2">
        <v>1.2999999999999999E-3</v>
      </c>
      <c r="AZ439" s="2">
        <v>6.7999999999999996E-3</v>
      </c>
      <c r="BA439" s="2">
        <v>1.2999999999999999E-3</v>
      </c>
      <c r="BB439" s="2">
        <v>0.1668</v>
      </c>
    </row>
    <row r="440" spans="49:54" ht="12" x14ac:dyDescent="0.2">
      <c r="AW440" s="2" t="s">
        <v>525</v>
      </c>
      <c r="AX440" s="2">
        <v>73.84</v>
      </c>
      <c r="AY440" s="2">
        <v>1.2999999999999999E-3</v>
      </c>
      <c r="AZ440" s="2">
        <v>1.03E-2</v>
      </c>
      <c r="BA440" s="2">
        <v>1.2999999999999999E-3</v>
      </c>
      <c r="BB440" s="2">
        <v>0.2253</v>
      </c>
    </row>
    <row r="441" spans="49:54" ht="12" x14ac:dyDescent="0.2">
      <c r="AW441" s="2" t="s">
        <v>525</v>
      </c>
      <c r="AX441" s="2">
        <v>73.84</v>
      </c>
      <c r="AY441" s="2">
        <v>1.2999999999999999E-3</v>
      </c>
      <c r="AZ441" s="2">
        <v>8.0000000000000002E-3</v>
      </c>
      <c r="BA441" s="2">
        <v>1.2999999999999999E-3</v>
      </c>
      <c r="BB441" s="2">
        <v>0.19600000000000001</v>
      </c>
    </row>
    <row r="442" spans="49:54" ht="12" x14ac:dyDescent="0.2">
      <c r="AW442" s="2" t="s">
        <v>525</v>
      </c>
      <c r="AX442" s="2">
        <v>73.84</v>
      </c>
      <c r="AY442" s="2">
        <v>1.2999999999999999E-3</v>
      </c>
      <c r="AZ442" s="2">
        <v>1.11E-2</v>
      </c>
      <c r="BA442" s="2">
        <v>4.7999999999999996E-3</v>
      </c>
      <c r="BB442" s="2">
        <v>0.222</v>
      </c>
    </row>
    <row r="443" spans="49:54" ht="12" x14ac:dyDescent="0.2">
      <c r="AW443" s="2" t="s">
        <v>525</v>
      </c>
      <c r="AX443" s="2">
        <v>73.84</v>
      </c>
      <c r="AY443" s="2">
        <v>1.2999999999999999E-3</v>
      </c>
      <c r="AZ443" s="2">
        <v>1.5099999999999999E-2</v>
      </c>
      <c r="BA443" s="2">
        <v>8.9999999999999993E-3</v>
      </c>
      <c r="BB443" s="2">
        <v>0.18669999999999998</v>
      </c>
    </row>
    <row r="444" spans="49:54" ht="12" x14ac:dyDescent="0.2">
      <c r="AW444" s="2" t="s">
        <v>525</v>
      </c>
      <c r="AX444" s="2">
        <v>73.84</v>
      </c>
      <c r="AY444" s="2">
        <v>1.2999999999999999E-3</v>
      </c>
      <c r="AZ444" s="2">
        <v>7.4999999999999997E-3</v>
      </c>
      <c r="BA444" s="2">
        <v>7.7000000000000002E-3</v>
      </c>
      <c r="BB444" s="2">
        <v>0.12990000000000002</v>
      </c>
    </row>
    <row r="445" spans="49:54" ht="12" x14ac:dyDescent="0.2">
      <c r="AW445" s="2" t="s">
        <v>525</v>
      </c>
      <c r="AX445" s="2">
        <v>73.84</v>
      </c>
      <c r="AY445" s="2">
        <v>1.2999999999999999E-3</v>
      </c>
      <c r="AZ445" s="2">
        <v>6.1999999999999998E-3</v>
      </c>
      <c r="BA445" s="2">
        <v>3.0999999999999999E-3</v>
      </c>
      <c r="BB445" s="2">
        <v>0.12079999999999999</v>
      </c>
    </row>
    <row r="446" spans="49:54" ht="12" x14ac:dyDescent="0.2">
      <c r="AW446" s="2" t="s">
        <v>525</v>
      </c>
      <c r="AX446" s="2">
        <v>73.84</v>
      </c>
      <c r="AY446" s="2">
        <v>1.2999999999999999E-3</v>
      </c>
      <c r="AZ446" s="2">
        <v>8.8999999999999999E-3</v>
      </c>
      <c r="BA446" s="2">
        <v>5.4999999999999997E-3</v>
      </c>
      <c r="BB446" s="2">
        <v>0.10970000000000001</v>
      </c>
    </row>
    <row r="447" spans="49:54" ht="12" x14ac:dyDescent="0.2">
      <c r="AW447" s="2" t="s">
        <v>525</v>
      </c>
      <c r="AX447" s="2">
        <v>73.84</v>
      </c>
      <c r="AY447" s="2">
        <v>1.2999999999999999E-3</v>
      </c>
      <c r="AZ447" s="2">
        <v>6.7999999999999996E-3</v>
      </c>
      <c r="BA447" s="2">
        <v>3.3E-3</v>
      </c>
      <c r="BB447" s="2">
        <v>0.1154</v>
      </c>
    </row>
    <row r="448" spans="49:54" ht="12" x14ac:dyDescent="0.2">
      <c r="AW448" s="2" t="s">
        <v>525</v>
      </c>
      <c r="AX448" s="2">
        <v>73.84</v>
      </c>
      <c r="AY448" s="2">
        <v>1.2999999999999999E-3</v>
      </c>
      <c r="AZ448" s="2">
        <v>6.9000000000000008E-3</v>
      </c>
      <c r="BA448" s="2">
        <v>4.9000000000000007E-3</v>
      </c>
      <c r="BB448" s="2">
        <v>7.7700000000000005E-2</v>
      </c>
    </row>
    <row r="449" spans="49:54" ht="12" x14ac:dyDescent="0.2">
      <c r="AW449" s="2" t="s">
        <v>525</v>
      </c>
      <c r="AX449" s="2">
        <v>73.84</v>
      </c>
      <c r="AY449" s="2">
        <v>1.2999999999999999E-3</v>
      </c>
      <c r="AZ449" s="2">
        <v>8.6E-3</v>
      </c>
      <c r="BA449" s="2">
        <v>1.2999999999999999E-3</v>
      </c>
      <c r="BB449" s="2">
        <v>0.13440000000000002</v>
      </c>
    </row>
    <row r="450" spans="49:54" ht="12" x14ac:dyDescent="0.2">
      <c r="AW450" s="2" t="s">
        <v>525</v>
      </c>
      <c r="AX450" s="2">
        <v>73.84</v>
      </c>
      <c r="AY450" s="2">
        <v>1.2999999999999999E-3</v>
      </c>
      <c r="AZ450" s="2">
        <v>6.9000000000000008E-3</v>
      </c>
      <c r="BA450" s="2">
        <v>1.2999999999999999E-3</v>
      </c>
      <c r="BB450" s="2">
        <v>0.1565</v>
      </c>
    </row>
    <row r="451" spans="49:54" ht="12" x14ac:dyDescent="0.2">
      <c r="AW451" s="2" t="s">
        <v>525</v>
      </c>
      <c r="AX451" s="2">
        <v>73.84</v>
      </c>
      <c r="AY451" s="2">
        <v>1.2999999999999999E-3</v>
      </c>
      <c r="AZ451" s="2">
        <v>6.7000000000000002E-3</v>
      </c>
      <c r="BA451" s="2">
        <v>1.2999999999999999E-3</v>
      </c>
      <c r="BB451" s="2">
        <v>0.1613</v>
      </c>
    </row>
    <row r="452" spans="49:54" ht="12" x14ac:dyDescent="0.2">
      <c r="AW452" s="2" t="s">
        <v>525</v>
      </c>
      <c r="AX452" s="2">
        <v>73.84</v>
      </c>
      <c r="AY452" s="2">
        <v>3.3000000000000002E-2</v>
      </c>
      <c r="AZ452" s="2">
        <v>1.6E-2</v>
      </c>
      <c r="BA452" s="2">
        <v>1.2999999999999999E-3</v>
      </c>
      <c r="BB452" s="2">
        <v>0.16390000000000002</v>
      </c>
    </row>
    <row r="453" spans="49:54" ht="12" x14ac:dyDescent="0.2">
      <c r="AW453" s="2" t="s">
        <v>525</v>
      </c>
      <c r="AX453" s="2">
        <v>73.84</v>
      </c>
      <c r="AY453" s="2">
        <v>2.1000000000000001E-2</v>
      </c>
      <c r="AZ453" s="2">
        <v>6.1999999999999998E-3</v>
      </c>
      <c r="BA453" s="2">
        <v>1.2999999999999999E-3</v>
      </c>
      <c r="BB453" s="2">
        <v>0.15719999999999998</v>
      </c>
    </row>
    <row r="454" spans="49:54" ht="12" x14ac:dyDescent="0.2">
      <c r="AW454" s="2" t="s">
        <v>525</v>
      </c>
      <c r="AX454" s="2">
        <v>73.84</v>
      </c>
      <c r="AY454" s="2">
        <v>1.2999999999999999E-3</v>
      </c>
      <c r="AZ454" s="2">
        <v>4.0000000000000001E-3</v>
      </c>
      <c r="BA454" s="2">
        <v>1.2999999999999999E-3</v>
      </c>
      <c r="BB454" s="2">
        <v>0.1226</v>
      </c>
    </row>
    <row r="455" spans="49:54" ht="12" x14ac:dyDescent="0.2">
      <c r="AW455" s="2" t="s">
        <v>525</v>
      </c>
      <c r="AX455" s="2">
        <v>73.84</v>
      </c>
      <c r="AY455" s="2">
        <v>1.2999999999999999E-3</v>
      </c>
      <c r="AZ455" s="2">
        <v>9.6999999999999986E-3</v>
      </c>
      <c r="BA455" s="2">
        <v>9.8000000000000014E-3</v>
      </c>
      <c r="BB455" s="2">
        <v>0.1</v>
      </c>
    </row>
    <row r="456" spans="49:54" ht="12" x14ac:dyDescent="0.2">
      <c r="AW456" s="2" t="s">
        <v>525</v>
      </c>
      <c r="AX456" s="2">
        <v>73.84</v>
      </c>
      <c r="AY456" s="2">
        <v>1.2999999999999999E-3</v>
      </c>
      <c r="AZ456" s="2">
        <v>5.4999999999999997E-3</v>
      </c>
      <c r="BA456" s="2">
        <v>6.1999999999999998E-3</v>
      </c>
      <c r="BB456" s="2">
        <v>9.9099999999999994E-2</v>
      </c>
    </row>
    <row r="457" spans="49:54" ht="12" x14ac:dyDescent="0.2">
      <c r="AW457" s="2" t="s">
        <v>525</v>
      </c>
      <c r="AX457" s="2">
        <v>73.84</v>
      </c>
      <c r="AY457" s="2">
        <v>9.6000000000000002E-2</v>
      </c>
      <c r="AZ457" s="2">
        <v>1.1900000000000001E-2</v>
      </c>
      <c r="BA457" s="2">
        <v>1.2999999999999999E-3</v>
      </c>
      <c r="BB457" s="2">
        <v>0.1875</v>
      </c>
    </row>
    <row r="458" spans="49:54" ht="12" x14ac:dyDescent="0.2">
      <c r="AW458" s="2" t="s">
        <v>525</v>
      </c>
      <c r="AX458" s="2">
        <v>73.84</v>
      </c>
      <c r="AY458" s="2">
        <v>5.0999999999999997E-2</v>
      </c>
      <c r="AZ458" s="2">
        <v>7.4000000000000003E-3</v>
      </c>
      <c r="BA458" s="2">
        <v>1.2999999999999999E-3</v>
      </c>
      <c r="BB458" s="2">
        <v>0.17100000000000001</v>
      </c>
    </row>
    <row r="459" spans="49:54" ht="12" x14ac:dyDescent="0.2">
      <c r="AW459" s="2" t="s">
        <v>525</v>
      </c>
      <c r="AX459" s="2">
        <v>73.84</v>
      </c>
      <c r="AY459" s="2">
        <v>0.29899999999999999</v>
      </c>
      <c r="AZ459" s="2">
        <v>1.2699999999999999E-2</v>
      </c>
      <c r="BA459" s="2">
        <v>1.2999999999999999E-3</v>
      </c>
      <c r="BB459" s="2">
        <v>0.1754</v>
      </c>
    </row>
    <row r="460" spans="49:54" ht="12" x14ac:dyDescent="0.2">
      <c r="AW460" s="2" t="s">
        <v>525</v>
      </c>
      <c r="AX460" s="2">
        <v>73.84</v>
      </c>
      <c r="AY460" s="2">
        <v>0.22900000000000001</v>
      </c>
      <c r="AZ460" s="2">
        <v>6.0000000000000001E-3</v>
      </c>
      <c r="BA460" s="2">
        <v>1.2999999999999999E-3</v>
      </c>
      <c r="BB460" s="2">
        <v>0.19440000000000002</v>
      </c>
    </row>
    <row r="461" spans="49:54" ht="12" x14ac:dyDescent="0.2">
      <c r="AW461" s="2" t="s">
        <v>525</v>
      </c>
      <c r="AX461" s="2">
        <v>73.84</v>
      </c>
      <c r="AY461" s="2">
        <v>1.2999999999999999E-3</v>
      </c>
      <c r="AZ461" s="2">
        <v>1.84E-2</v>
      </c>
      <c r="BA461" s="2">
        <v>7.7999999999999996E-3</v>
      </c>
      <c r="BB461" s="2">
        <v>0.218</v>
      </c>
    </row>
    <row r="462" spans="49:54" ht="12" x14ac:dyDescent="0.2">
      <c r="AW462" s="2" t="s">
        <v>525</v>
      </c>
      <c r="AX462" s="2">
        <v>73.84</v>
      </c>
      <c r="AY462" s="2">
        <v>1.2999999999999999E-3</v>
      </c>
      <c r="AZ462" s="2">
        <v>5.9000000000000007E-3</v>
      </c>
      <c r="BA462" s="2">
        <v>4.3E-3</v>
      </c>
      <c r="BB462" s="2">
        <v>0.16390000000000002</v>
      </c>
    </row>
    <row r="463" spans="49:54" ht="12" x14ac:dyDescent="0.2">
      <c r="AW463" s="2" t="s">
        <v>525</v>
      </c>
      <c r="AX463" s="2">
        <v>73.84</v>
      </c>
      <c r="AY463" s="2">
        <v>1.2999999999999999E-3</v>
      </c>
      <c r="AZ463" s="2">
        <v>5.7000000000000002E-3</v>
      </c>
      <c r="BA463" s="2">
        <v>3.7000000000000002E-3</v>
      </c>
      <c r="BB463" s="2">
        <v>0.15590000000000001</v>
      </c>
    </row>
    <row r="464" spans="49:54" ht="12" x14ac:dyDescent="0.2">
      <c r="AW464" s="2" t="s">
        <v>525</v>
      </c>
      <c r="AX464" s="2">
        <v>73.84</v>
      </c>
      <c r="AY464" s="2">
        <v>1.2999999999999999E-3</v>
      </c>
      <c r="AZ464" s="2">
        <v>2.7399999999999997E-2</v>
      </c>
      <c r="BA464" s="2">
        <v>1.46E-2</v>
      </c>
      <c r="BB464" s="2">
        <v>0.18380000000000002</v>
      </c>
    </row>
    <row r="465" spans="49:54" ht="12" x14ac:dyDescent="0.2">
      <c r="AW465" s="2" t="s">
        <v>525</v>
      </c>
      <c r="AX465" s="2">
        <v>73.84</v>
      </c>
      <c r="AY465" s="2">
        <v>1.2999999999999999E-3</v>
      </c>
      <c r="AZ465" s="2">
        <v>3.2000000000000001E-2</v>
      </c>
      <c r="BA465" s="2">
        <v>7.0900000000000005E-2</v>
      </c>
      <c r="BB465" s="2">
        <v>0.21230000000000002</v>
      </c>
    </row>
    <row r="466" spans="49:54" ht="12" x14ac:dyDescent="0.2">
      <c r="AW466" s="2" t="s">
        <v>525</v>
      </c>
      <c r="AX466" s="2">
        <v>73.84</v>
      </c>
      <c r="AY466" s="2">
        <v>1.2999999999999999E-3</v>
      </c>
      <c r="AZ466" s="2">
        <v>6.7999999999999996E-3</v>
      </c>
      <c r="BA466" s="2">
        <v>8.8999999999999999E-3</v>
      </c>
      <c r="BB466" s="2">
        <v>0.1051</v>
      </c>
    </row>
    <row r="467" spans="49:54" ht="12" x14ac:dyDescent="0.2">
      <c r="AW467" s="2" t="s">
        <v>525</v>
      </c>
      <c r="AX467" s="2">
        <v>73.84</v>
      </c>
      <c r="AY467" s="2">
        <v>1.2999999999999999E-3</v>
      </c>
      <c r="AZ467" s="2">
        <v>6.3E-3</v>
      </c>
      <c r="BA467" s="2">
        <v>1.2999999999999999E-3</v>
      </c>
      <c r="BB467" s="2">
        <v>0.112</v>
      </c>
    </row>
    <row r="468" spans="49:54" ht="12" x14ac:dyDescent="0.2">
      <c r="AW468" s="2" t="s">
        <v>525</v>
      </c>
      <c r="AX468" s="2">
        <v>73.84</v>
      </c>
      <c r="AY468" s="2">
        <v>1.2999999999999999E-3</v>
      </c>
      <c r="AZ468" s="2">
        <v>4.7000000000000002E-3</v>
      </c>
      <c r="BA468" s="2">
        <v>1.2999999999999999E-3</v>
      </c>
      <c r="BB468" s="2">
        <v>0.1072</v>
      </c>
    </row>
    <row r="469" spans="49:54" ht="12" x14ac:dyDescent="0.2">
      <c r="AW469" s="2" t="s">
        <v>525</v>
      </c>
      <c r="AX469" s="2">
        <v>73.84</v>
      </c>
      <c r="AY469" s="2">
        <v>1.2999999999999999E-3</v>
      </c>
      <c r="AZ469" s="2">
        <v>4.7000000000000002E-3</v>
      </c>
      <c r="BA469" s="2">
        <v>5.3E-3</v>
      </c>
      <c r="BB469" s="2">
        <v>0.11009999999999999</v>
      </c>
    </row>
    <row r="470" spans="49:54" ht="12" x14ac:dyDescent="0.2">
      <c r="AW470" s="2" t="s">
        <v>525</v>
      </c>
      <c r="AX470" s="2">
        <v>73.84</v>
      </c>
      <c r="AY470" s="2">
        <v>1.2999999999999999E-3</v>
      </c>
      <c r="AZ470" s="2">
        <v>4.4000000000000003E-3</v>
      </c>
      <c r="BA470" s="2">
        <v>6.1999999999999998E-3</v>
      </c>
      <c r="BB470" s="2">
        <v>0.1421</v>
      </c>
    </row>
    <row r="471" spans="49:54" ht="12" x14ac:dyDescent="0.2">
      <c r="AW471" s="2" t="s">
        <v>525</v>
      </c>
      <c r="AX471" s="2">
        <v>73.84</v>
      </c>
      <c r="AY471" s="2">
        <v>1.2999999999999999E-3</v>
      </c>
      <c r="AZ471" s="2">
        <v>5.0000000000000001E-3</v>
      </c>
      <c r="BA471" s="2">
        <v>5.7999999999999996E-3</v>
      </c>
      <c r="BB471" s="2">
        <v>0.13159999999999999</v>
      </c>
    </row>
    <row r="472" spans="49:54" ht="12" x14ac:dyDescent="0.2">
      <c r="AW472" s="2" t="s">
        <v>525</v>
      </c>
      <c r="AX472" s="2">
        <v>73.84</v>
      </c>
      <c r="AY472" s="2">
        <v>1.4999999999999999E-2</v>
      </c>
      <c r="AZ472" s="2">
        <v>3.2000000000000002E-3</v>
      </c>
      <c r="BA472" s="2">
        <v>3.0000000000000001E-3</v>
      </c>
      <c r="BB472" s="2">
        <v>0.1232</v>
      </c>
    </row>
    <row r="473" spans="49:54" ht="12" x14ac:dyDescent="0.2">
      <c r="AW473" s="2" t="s">
        <v>525</v>
      </c>
      <c r="AX473" s="2">
        <v>73.84</v>
      </c>
      <c r="AY473" s="2">
        <v>1.4999999999999999E-2</v>
      </c>
      <c r="AZ473" s="2">
        <v>7.6E-3</v>
      </c>
      <c r="BA473" s="2">
        <v>5.7999999999999996E-3</v>
      </c>
      <c r="BB473" s="2">
        <v>0.1459</v>
      </c>
    </row>
    <row r="474" spans="49:54" ht="12" x14ac:dyDescent="0.2">
      <c r="AW474" s="2" t="s">
        <v>525</v>
      </c>
      <c r="AX474" s="2">
        <v>73.84</v>
      </c>
      <c r="AY474" s="2">
        <v>1.4999999999999999E-2</v>
      </c>
      <c r="AZ474" s="2">
        <v>7.4999999999999997E-3</v>
      </c>
      <c r="BA474" s="2">
        <v>6.4999999999999997E-3</v>
      </c>
      <c r="BB474" s="2">
        <v>0.1462</v>
      </c>
    </row>
    <row r="475" spans="49:54" ht="12" x14ac:dyDescent="0.2">
      <c r="AW475" s="2" t="s">
        <v>525</v>
      </c>
      <c r="AX475" s="2">
        <v>73.84</v>
      </c>
      <c r="AY475" s="2">
        <v>1.4999999999999999E-2</v>
      </c>
      <c r="AZ475" s="2">
        <v>8.6999999999999994E-3</v>
      </c>
      <c r="BA475" s="2">
        <v>4.5999999999999999E-3</v>
      </c>
      <c r="BB475" s="2">
        <v>0.15769999999999998</v>
      </c>
    </row>
    <row r="476" spans="49:54" ht="12" x14ac:dyDescent="0.2">
      <c r="AW476" s="2" t="s">
        <v>525</v>
      </c>
      <c r="AX476" s="2">
        <v>73.84</v>
      </c>
      <c r="AY476" s="2">
        <v>1.4999999999999999E-2</v>
      </c>
      <c r="AZ476" s="2">
        <v>5.7000000000000002E-3</v>
      </c>
      <c r="BA476" s="2">
        <v>7.4000000000000003E-3</v>
      </c>
      <c r="BB476" s="2">
        <v>8.5099999999999995E-2</v>
      </c>
    </row>
    <row r="477" spans="49:54" ht="12" x14ac:dyDescent="0.2">
      <c r="AW477" s="2" t="s">
        <v>525</v>
      </c>
      <c r="AX477" s="2">
        <v>73.84</v>
      </c>
      <c r="AY477" s="2">
        <v>1.4999999999999999E-2</v>
      </c>
      <c r="AZ477" s="2">
        <v>5.9000000000000007E-3</v>
      </c>
      <c r="BA477" s="2">
        <v>5.4999999999999997E-3</v>
      </c>
      <c r="BB477" s="2">
        <v>9.290000000000001E-2</v>
      </c>
    </row>
    <row r="478" spans="49:54" ht="12" x14ac:dyDescent="0.2">
      <c r="AW478" s="2" t="s">
        <v>525</v>
      </c>
      <c r="AX478" s="2">
        <v>73.84</v>
      </c>
      <c r="AY478" s="2">
        <v>1.4999999999999999E-2</v>
      </c>
      <c r="AZ478" s="2">
        <v>3.0999999999999999E-3</v>
      </c>
      <c r="BA478" s="2">
        <v>3.0000000000000001E-3</v>
      </c>
      <c r="BB478" s="2">
        <v>7.1099999999999997E-2</v>
      </c>
    </row>
    <row r="479" spans="49:54" ht="12" x14ac:dyDescent="0.2">
      <c r="AW479" s="2" t="s">
        <v>525</v>
      </c>
      <c r="AX479" s="2">
        <v>73.84</v>
      </c>
      <c r="AY479" s="2">
        <v>1.4999999999999999E-2</v>
      </c>
      <c r="AZ479" s="2">
        <v>2.3999999999999998E-3</v>
      </c>
      <c r="BA479" s="2">
        <v>3.0000000000000001E-3</v>
      </c>
      <c r="BB479" s="2">
        <v>5.3499999999999999E-2</v>
      </c>
    </row>
    <row r="480" spans="49:54" ht="12" x14ac:dyDescent="0.2">
      <c r="AW480" s="2" t="s">
        <v>525</v>
      </c>
      <c r="AX480" s="2">
        <v>73.84</v>
      </c>
      <c r="AY480" s="2">
        <v>1.4999999999999999E-2</v>
      </c>
      <c r="AZ480" s="2">
        <v>1.4E-3</v>
      </c>
      <c r="BA480" s="2">
        <v>3.0000000000000001E-3</v>
      </c>
      <c r="BB480" s="2">
        <v>5.4200000000000005E-2</v>
      </c>
    </row>
    <row r="481" spans="49:54" ht="12" x14ac:dyDescent="0.2">
      <c r="AW481" s="2" t="s">
        <v>525</v>
      </c>
      <c r="AX481" s="2">
        <v>73.84</v>
      </c>
      <c r="AY481" s="2">
        <v>1.4999999999999999E-2</v>
      </c>
      <c r="AZ481" s="2">
        <v>2.8999999999999998E-3</v>
      </c>
      <c r="BA481" s="2">
        <v>3.0000000000000001E-3</v>
      </c>
      <c r="BB481" s="2">
        <v>0.1072</v>
      </c>
    </row>
    <row r="482" spans="49:54" ht="12" x14ac:dyDescent="0.2">
      <c r="AW482" s="2" t="s">
        <v>525</v>
      </c>
      <c r="AX482" s="2">
        <v>73.84</v>
      </c>
      <c r="AY482" s="2">
        <v>1.4999999999999999E-2</v>
      </c>
      <c r="AZ482" s="2">
        <v>4.3E-3</v>
      </c>
      <c r="BA482" s="2">
        <v>3.0000000000000001E-3</v>
      </c>
      <c r="BB482" s="2">
        <v>0.13619999999999999</v>
      </c>
    </row>
    <row r="483" spans="49:54" ht="12" x14ac:dyDescent="0.2">
      <c r="AW483" s="2" t="s">
        <v>525</v>
      </c>
      <c r="AX483" s="2">
        <v>73.84</v>
      </c>
      <c r="AY483" s="2">
        <v>1.4999999999999999E-2</v>
      </c>
      <c r="AZ483" s="2">
        <v>5.4999999999999997E-3</v>
      </c>
      <c r="BA483" s="2">
        <v>3.0000000000000001E-3</v>
      </c>
      <c r="BB483" s="2">
        <v>0.16500000000000001</v>
      </c>
    </row>
    <row r="484" spans="49:54" ht="12" x14ac:dyDescent="0.2">
      <c r="AW484" s="2" t="s">
        <v>525</v>
      </c>
      <c r="AX484" s="2">
        <v>73.84</v>
      </c>
      <c r="AY484" s="2">
        <v>1.4999999999999999E-2</v>
      </c>
      <c r="AZ484" s="2">
        <v>1E-3</v>
      </c>
      <c r="BA484" s="2">
        <v>3.0000000000000001E-3</v>
      </c>
      <c r="BB484" s="2">
        <v>0.1242</v>
      </c>
    </row>
    <row r="485" spans="49:54" ht="12" x14ac:dyDescent="0.2">
      <c r="AW485" s="2" t="s">
        <v>525</v>
      </c>
      <c r="AX485" s="2">
        <v>73.84</v>
      </c>
      <c r="AY485" s="2">
        <v>1.4999999999999999E-2</v>
      </c>
      <c r="AZ485" s="2">
        <v>2.5999999999999999E-3</v>
      </c>
      <c r="BA485" s="2">
        <v>3.0000000000000001E-3</v>
      </c>
      <c r="BB485" s="2">
        <v>3.0000000000000001E-3</v>
      </c>
    </row>
    <row r="486" spans="49:54" ht="12" x14ac:dyDescent="0.2">
      <c r="AW486" s="2" t="s">
        <v>525</v>
      </c>
      <c r="AX486" s="2">
        <v>73.84</v>
      </c>
      <c r="AY486" s="2">
        <v>1.4999999999999999E-2</v>
      </c>
      <c r="AZ486" s="2">
        <v>5.7999999999999996E-3</v>
      </c>
      <c r="BA486" s="2">
        <v>3.3999999999999998E-3</v>
      </c>
      <c r="BB486" s="2">
        <v>0.14460000000000001</v>
      </c>
    </row>
    <row r="487" spans="49:54" ht="12" x14ac:dyDescent="0.2">
      <c r="AW487" s="2" t="s">
        <v>525</v>
      </c>
      <c r="AX487" s="2">
        <v>73.84</v>
      </c>
      <c r="AY487" s="2">
        <v>1.4999999999999999E-2</v>
      </c>
      <c r="AZ487" s="2">
        <v>1.21E-2</v>
      </c>
      <c r="BA487" s="2">
        <v>3.0000000000000001E-3</v>
      </c>
      <c r="BB487" s="2">
        <v>0.1167</v>
      </c>
    </row>
    <row r="488" spans="49:54" ht="12" x14ac:dyDescent="0.2">
      <c r="AW488" s="2" t="s">
        <v>525</v>
      </c>
      <c r="AX488" s="2">
        <v>73.84</v>
      </c>
      <c r="AY488" s="2">
        <v>1.4999999999999999E-2</v>
      </c>
      <c r="AZ488" s="2">
        <v>7.4000000000000003E-3</v>
      </c>
      <c r="BA488" s="2">
        <v>1.14E-2</v>
      </c>
      <c r="BB488" s="2">
        <v>9.1900000000000009E-2</v>
      </c>
    </row>
    <row r="489" spans="49:54" ht="12" x14ac:dyDescent="0.2">
      <c r="AW489" s="2" t="s">
        <v>525</v>
      </c>
      <c r="AX489" s="2">
        <v>73.84</v>
      </c>
      <c r="AY489" s="2">
        <v>1.4999999999999999E-2</v>
      </c>
      <c r="AZ489" s="2">
        <v>2.7000000000000001E-3</v>
      </c>
      <c r="BA489" s="2">
        <v>5.0999999999999995E-3</v>
      </c>
      <c r="BB489" s="2">
        <v>7.4499999999999997E-2</v>
      </c>
    </row>
    <row r="490" spans="49:54" ht="12" x14ac:dyDescent="0.2">
      <c r="AW490" s="2" t="s">
        <v>525</v>
      </c>
      <c r="AX490" s="2">
        <v>73.84</v>
      </c>
      <c r="AY490" s="2">
        <v>1.4999999999999999E-2</v>
      </c>
      <c r="AZ490" s="2">
        <v>2.8999999999999998E-3</v>
      </c>
      <c r="BA490" s="2">
        <v>3.0000000000000001E-3</v>
      </c>
      <c r="BB490" s="2">
        <v>7.5999999999999998E-2</v>
      </c>
    </row>
    <row r="491" spans="49:54" ht="12" x14ac:dyDescent="0.2">
      <c r="AW491" s="2" t="s">
        <v>525</v>
      </c>
      <c r="AX491" s="2">
        <v>73.84</v>
      </c>
      <c r="AY491" s="2">
        <v>1.4999999999999999E-2</v>
      </c>
      <c r="AZ491" s="2">
        <v>2E-3</v>
      </c>
      <c r="BA491" s="2">
        <v>3.0000000000000001E-3</v>
      </c>
      <c r="BB491" s="2">
        <v>7.9299999999999995E-2</v>
      </c>
    </row>
    <row r="492" spans="49:54" ht="12" x14ac:dyDescent="0.2">
      <c r="AW492" s="2" t="s">
        <v>525</v>
      </c>
      <c r="AX492" s="2">
        <v>73.84</v>
      </c>
      <c r="AY492" s="2">
        <v>1.4999999999999999E-2</v>
      </c>
      <c r="AZ492" s="2">
        <v>6.0000000000000001E-3</v>
      </c>
      <c r="BA492" s="2">
        <v>3.0000000000000001E-3</v>
      </c>
      <c r="BB492" s="2">
        <v>0.13140000000000002</v>
      </c>
    </row>
    <row r="493" spans="49:54" ht="12" x14ac:dyDescent="0.2">
      <c r="AW493" s="2" t="s">
        <v>525</v>
      </c>
      <c r="AX493" s="2">
        <v>73.84</v>
      </c>
      <c r="AY493" s="2">
        <v>1.4999999999999999E-2</v>
      </c>
      <c r="AZ493" s="2">
        <v>2.5999999999999999E-3</v>
      </c>
      <c r="BA493" s="2">
        <v>3.0000000000000001E-3</v>
      </c>
      <c r="BB493" s="2">
        <v>0.1211</v>
      </c>
    </row>
    <row r="494" spans="49:54" ht="12" x14ac:dyDescent="0.2">
      <c r="AW494" s="2" t="s">
        <v>525</v>
      </c>
      <c r="AX494" s="2">
        <v>73.84</v>
      </c>
      <c r="AY494" s="2">
        <v>1.4999999999999999E-2</v>
      </c>
      <c r="AZ494" s="2">
        <v>8.3000000000000001E-3</v>
      </c>
      <c r="BA494" s="2">
        <v>3.8E-3</v>
      </c>
      <c r="BB494" s="2">
        <v>0.17730000000000001</v>
      </c>
    </row>
    <row r="495" spans="49:54" ht="12" x14ac:dyDescent="0.2">
      <c r="AW495" s="2" t="s">
        <v>525</v>
      </c>
      <c r="AX495" s="2">
        <v>73.84</v>
      </c>
      <c r="AY495" s="2">
        <v>1.4999999999999999E-2</v>
      </c>
      <c r="AZ495" s="2">
        <v>1.0199999999999999E-2</v>
      </c>
      <c r="BA495" s="2">
        <v>1.7100000000000001E-2</v>
      </c>
      <c r="BB495" s="2">
        <v>0.1133</v>
      </c>
    </row>
    <row r="496" spans="49:54" ht="12" x14ac:dyDescent="0.2">
      <c r="AW496" s="2" t="s">
        <v>525</v>
      </c>
      <c r="AX496" s="2">
        <v>73.84</v>
      </c>
      <c r="AY496" s="2">
        <v>1.4999999999999999E-2</v>
      </c>
      <c r="AZ496" s="2">
        <v>4.2000000000000006E-3</v>
      </c>
      <c r="BA496" s="2">
        <v>3.8E-3</v>
      </c>
      <c r="BB496" s="2">
        <v>8.2299999999999998E-2</v>
      </c>
    </row>
    <row r="497" spans="49:54" ht="12" x14ac:dyDescent="0.2">
      <c r="AW497" s="2" t="s">
        <v>525</v>
      </c>
      <c r="AX497" s="2">
        <v>73.84</v>
      </c>
      <c r="AY497" s="2">
        <v>1.4999999999999999E-2</v>
      </c>
      <c r="AZ497" s="2">
        <v>3.2000000000000002E-3</v>
      </c>
      <c r="BA497" s="2">
        <v>3.0000000000000001E-3</v>
      </c>
      <c r="BB497" s="2">
        <v>7.3400000000000007E-2</v>
      </c>
    </row>
    <row r="498" spans="49:54" ht="12" x14ac:dyDescent="0.2">
      <c r="AW498" s="2" t="s">
        <v>525</v>
      </c>
      <c r="AX498" s="2">
        <v>73.84</v>
      </c>
      <c r="AY498" s="2">
        <v>1.4999999999999999E-2</v>
      </c>
      <c r="AZ498" s="2">
        <v>5.7000000000000002E-3</v>
      </c>
      <c r="BA498" s="2">
        <v>3.0000000000000001E-3</v>
      </c>
      <c r="BB498" s="2">
        <v>0.10249999999999999</v>
      </c>
    </row>
    <row r="499" spans="49:54" ht="12" x14ac:dyDescent="0.2">
      <c r="AW499" s="2" t="s">
        <v>525</v>
      </c>
      <c r="AX499" s="2">
        <v>73.84</v>
      </c>
      <c r="AY499" s="2">
        <v>1.4999999999999999E-2</v>
      </c>
      <c r="AZ499" s="2">
        <v>3.8999999999999998E-3</v>
      </c>
      <c r="BA499" s="2">
        <v>3.0000000000000001E-3</v>
      </c>
      <c r="BB499" s="2">
        <v>0.1168</v>
      </c>
    </row>
    <row r="500" spans="49:54" ht="12" x14ac:dyDescent="0.2">
      <c r="AW500" s="2" t="s">
        <v>525</v>
      </c>
      <c r="AX500" s="2">
        <v>73.84</v>
      </c>
      <c r="AY500" s="2">
        <v>1.4999999999999999E-2</v>
      </c>
      <c r="AZ500" s="2">
        <v>3.7000000000000002E-3</v>
      </c>
      <c r="BA500" s="2">
        <v>3.0000000000000001E-3</v>
      </c>
      <c r="BB500" s="2">
        <v>0.15780000000000002</v>
      </c>
    </row>
    <row r="501" spans="49:54" ht="12" x14ac:dyDescent="0.2">
      <c r="AW501" s="2" t="s">
        <v>525</v>
      </c>
      <c r="AX501" s="2">
        <v>73.84</v>
      </c>
      <c r="AY501" s="2">
        <v>1.4999999999999999E-2</v>
      </c>
      <c r="AZ501" s="2">
        <v>3.8E-3</v>
      </c>
      <c r="BA501" s="2">
        <v>3.0000000000000001E-3</v>
      </c>
      <c r="BB501" s="2">
        <v>0.1653</v>
      </c>
    </row>
    <row r="502" spans="49:54" ht="12" x14ac:dyDescent="0.2">
      <c r="AW502" s="2" t="s">
        <v>525</v>
      </c>
      <c r="AX502" s="2">
        <v>73.84</v>
      </c>
      <c r="AY502" s="2">
        <v>1.4999999999999999E-2</v>
      </c>
      <c r="AZ502" s="2">
        <v>7.0999999999999995E-3</v>
      </c>
      <c r="BA502" s="2">
        <v>3.3E-3</v>
      </c>
      <c r="BB502" s="2">
        <v>0.2316</v>
      </c>
    </row>
    <row r="503" spans="49:54" ht="12" x14ac:dyDescent="0.2">
      <c r="AW503" s="2" t="s">
        <v>525</v>
      </c>
      <c r="AX503" s="2">
        <v>73.84</v>
      </c>
      <c r="AY503" s="2">
        <v>1.4999999999999999E-2</v>
      </c>
      <c r="AZ503" s="2">
        <v>5.0999999999999995E-3</v>
      </c>
      <c r="BA503" s="2">
        <v>3.0000000000000001E-3</v>
      </c>
      <c r="BB503" s="2">
        <v>0.14809999999999998</v>
      </c>
    </row>
    <row r="504" spans="49:54" ht="12" x14ac:dyDescent="0.2">
      <c r="AW504" s="2" t="s">
        <v>525</v>
      </c>
      <c r="AX504" s="2">
        <v>73.84</v>
      </c>
      <c r="AY504" s="2">
        <v>1.4999999999999999E-2</v>
      </c>
      <c r="AZ504" s="2">
        <v>5.4999999999999997E-3</v>
      </c>
      <c r="BA504" s="2">
        <v>3.5000000000000001E-3</v>
      </c>
      <c r="BB504" s="2">
        <v>0.10890000000000001</v>
      </c>
    </row>
    <row r="505" spans="49:54" ht="12" x14ac:dyDescent="0.2">
      <c r="AW505" s="2" t="s">
        <v>525</v>
      </c>
      <c r="AX505" s="2">
        <v>73.84</v>
      </c>
      <c r="AY505" s="2">
        <v>1.4999999999999999E-2</v>
      </c>
      <c r="AZ505" s="2">
        <v>5.1999999999999998E-3</v>
      </c>
      <c r="BA505" s="2">
        <v>3.0000000000000001E-3</v>
      </c>
      <c r="BB505" s="2">
        <v>8.8900000000000007E-2</v>
      </c>
    </row>
    <row r="506" spans="49:54" ht="12" x14ac:dyDescent="0.2">
      <c r="AW506" s="2" t="s">
        <v>525</v>
      </c>
      <c r="AX506" s="2">
        <v>73.84</v>
      </c>
      <c r="AY506" s="2">
        <v>1.4999999999999999E-2</v>
      </c>
      <c r="AZ506" s="2">
        <v>7.4000000000000003E-3</v>
      </c>
      <c r="BA506" s="2">
        <v>6.1999999999999998E-3</v>
      </c>
      <c r="BB506" s="2">
        <v>9.8699999999999996E-2</v>
      </c>
    </row>
    <row r="507" spans="49:54" ht="12" x14ac:dyDescent="0.2">
      <c r="AW507" s="2" t="s">
        <v>525</v>
      </c>
      <c r="AX507" s="2">
        <v>73.84</v>
      </c>
      <c r="AY507" s="2">
        <v>1.4999999999999999E-2</v>
      </c>
      <c r="AZ507" s="2">
        <v>4.0000000000000001E-3</v>
      </c>
      <c r="BA507" s="2">
        <v>3.0000000000000001E-3</v>
      </c>
      <c r="BB507" s="2">
        <v>8.8800000000000004E-2</v>
      </c>
    </row>
    <row r="508" spans="49:54" ht="12" x14ac:dyDescent="0.2">
      <c r="AW508" s="2" t="s">
        <v>525</v>
      </c>
      <c r="AX508" s="2">
        <v>73.84</v>
      </c>
      <c r="AY508" s="2">
        <v>1.4999999999999999E-2</v>
      </c>
      <c r="AZ508" s="2">
        <v>1E-3</v>
      </c>
      <c r="BA508" s="2">
        <v>3.0000000000000001E-3</v>
      </c>
      <c r="BB508" s="2">
        <v>4.5499999999999999E-2</v>
      </c>
    </row>
    <row r="509" spans="49:54" ht="12" x14ac:dyDescent="0.2">
      <c r="AW509" s="2" t="s">
        <v>525</v>
      </c>
      <c r="AX509" s="2">
        <v>73.84</v>
      </c>
      <c r="AY509" s="2">
        <v>1.4999999999999999E-2</v>
      </c>
      <c r="AZ509" s="2">
        <v>3.5999999999999999E-3</v>
      </c>
      <c r="BA509" s="2">
        <v>3.0000000000000001E-3</v>
      </c>
      <c r="BB509" s="2">
        <v>4.9200000000000001E-2</v>
      </c>
    </row>
    <row r="510" spans="49:54" ht="12" x14ac:dyDescent="0.2">
      <c r="AW510" s="2" t="s">
        <v>525</v>
      </c>
      <c r="AX510" s="2">
        <v>73.84</v>
      </c>
      <c r="AY510" s="2">
        <v>1.4999999999999999E-2</v>
      </c>
      <c r="AZ510" s="2">
        <v>1E-3</v>
      </c>
      <c r="BA510" s="2">
        <v>3.0000000000000001E-3</v>
      </c>
      <c r="BB510" s="2">
        <v>7.9200000000000007E-2</v>
      </c>
    </row>
    <row r="511" spans="49:54" ht="12" x14ac:dyDescent="0.2">
      <c r="AW511" s="2" t="s">
        <v>525</v>
      </c>
      <c r="AX511" s="2">
        <v>73.84</v>
      </c>
      <c r="AY511" s="2">
        <v>1.4999999999999999E-2</v>
      </c>
      <c r="AZ511" s="2">
        <v>3.0000000000000001E-3</v>
      </c>
      <c r="BA511" s="2">
        <v>3.0000000000000001E-3</v>
      </c>
      <c r="BB511" s="2">
        <v>0.1477</v>
      </c>
    </row>
    <row r="512" spans="49:54" ht="12" x14ac:dyDescent="0.2">
      <c r="AW512" s="2" t="s">
        <v>525</v>
      </c>
      <c r="AX512" s="2">
        <v>73.84</v>
      </c>
      <c r="AY512" s="2">
        <v>1.4999999999999999E-2</v>
      </c>
      <c r="AZ512" s="2">
        <v>1E-3</v>
      </c>
      <c r="BA512" s="2">
        <v>3.0000000000000001E-3</v>
      </c>
      <c r="BB512" s="2">
        <v>0.123</v>
      </c>
    </row>
    <row r="513" spans="49:54" ht="12" x14ac:dyDescent="0.2">
      <c r="AW513" s="2" t="s">
        <v>525</v>
      </c>
      <c r="AX513" s="2">
        <v>73.84</v>
      </c>
      <c r="AY513" s="2">
        <v>1.4999999999999999E-2</v>
      </c>
      <c r="AZ513" s="2">
        <v>4.0000000000000001E-3</v>
      </c>
      <c r="BA513" s="2">
        <v>3.2000000000000002E-3</v>
      </c>
      <c r="BB513" s="2">
        <v>0.15280000000000002</v>
      </c>
    </row>
    <row r="514" spans="49:54" ht="12" x14ac:dyDescent="0.2">
      <c r="AW514" s="2" t="s">
        <v>525</v>
      </c>
      <c r="AX514" s="2">
        <v>73.84</v>
      </c>
      <c r="AY514" s="2">
        <v>1.4999999999999999E-2</v>
      </c>
      <c r="AZ514" s="2">
        <v>2.8999999999999998E-3</v>
      </c>
      <c r="BA514" s="2">
        <v>3.0000000000000001E-3</v>
      </c>
      <c r="BB514" s="2">
        <v>0.17380000000000001</v>
      </c>
    </row>
    <row r="515" spans="49:54" ht="12" x14ac:dyDescent="0.2">
      <c r="AW515" s="2" t="s">
        <v>525</v>
      </c>
      <c r="AX515" s="2">
        <v>73.84</v>
      </c>
      <c r="AY515" s="2">
        <v>1.4999999999999999E-2</v>
      </c>
      <c r="AZ515" s="2">
        <v>4.2000000000000006E-3</v>
      </c>
      <c r="BA515" s="2">
        <v>3.0000000000000001E-3</v>
      </c>
      <c r="BB515" s="2">
        <v>0.17880000000000001</v>
      </c>
    </row>
    <row r="516" spans="49:54" ht="12" x14ac:dyDescent="0.2">
      <c r="AW516" s="2" t="s">
        <v>525</v>
      </c>
      <c r="AX516" s="2">
        <v>73.84</v>
      </c>
      <c r="AY516" s="2">
        <v>1.4999999999999999E-2</v>
      </c>
      <c r="AZ516" s="2">
        <v>7.4999999999999997E-3</v>
      </c>
      <c r="BA516" s="2">
        <v>4.0000000000000001E-3</v>
      </c>
      <c r="BB516" s="2">
        <v>0.14199999999999999</v>
      </c>
    </row>
    <row r="517" spans="49:54" ht="12" x14ac:dyDescent="0.2">
      <c r="AW517" s="2" t="s">
        <v>525</v>
      </c>
      <c r="AX517" s="2">
        <v>73.84</v>
      </c>
      <c r="AY517" s="2">
        <v>1.4999999999999999E-2</v>
      </c>
      <c r="AZ517" s="2">
        <v>5.4999999999999997E-3</v>
      </c>
      <c r="BA517" s="2">
        <v>4.2000000000000006E-3</v>
      </c>
      <c r="BB517" s="2">
        <v>0.10490000000000001</v>
      </c>
    </row>
    <row r="518" spans="49:54" ht="12" x14ac:dyDescent="0.2">
      <c r="AW518" s="2" t="s">
        <v>525</v>
      </c>
      <c r="AX518" s="2">
        <v>73.84</v>
      </c>
      <c r="AY518" s="2">
        <v>1.4999999999999999E-2</v>
      </c>
      <c r="AZ518" s="2">
        <v>2E-3</v>
      </c>
      <c r="BA518" s="2">
        <v>3.0000000000000001E-3</v>
      </c>
      <c r="BB518" s="2">
        <v>5.3700000000000005E-2</v>
      </c>
    </row>
    <row r="519" spans="49:54" ht="12" x14ac:dyDescent="0.2">
      <c r="AW519" s="2" t="s">
        <v>525</v>
      </c>
      <c r="AX519" s="2">
        <v>73.84</v>
      </c>
      <c r="AY519" s="2">
        <v>1.4999999999999999E-2</v>
      </c>
      <c r="AZ519" s="2">
        <v>6.4999999999999997E-3</v>
      </c>
      <c r="BA519" s="2">
        <v>5.0000000000000001E-3</v>
      </c>
      <c r="BB519" s="2">
        <v>0.13219999999999998</v>
      </c>
    </row>
    <row r="520" spans="49:54" ht="12" x14ac:dyDescent="0.2">
      <c r="AW520" s="2" t="s">
        <v>525</v>
      </c>
      <c r="AX520" s="2">
        <v>73.84</v>
      </c>
      <c r="AY520" s="2">
        <v>1.4999999999999999E-2</v>
      </c>
      <c r="AZ520" s="2">
        <v>3.3999999999999998E-3</v>
      </c>
      <c r="BA520" s="2">
        <v>3.0000000000000001E-3</v>
      </c>
      <c r="BB520" s="2">
        <v>9.0700000000000003E-2</v>
      </c>
    </row>
    <row r="521" spans="49:54" ht="12" x14ac:dyDescent="0.2">
      <c r="AW521" s="2" t="s">
        <v>525</v>
      </c>
      <c r="AX521" s="2">
        <v>73.84</v>
      </c>
      <c r="AY521" s="2">
        <v>1.4999999999999999E-2</v>
      </c>
      <c r="AZ521" s="2">
        <v>5.7000000000000002E-3</v>
      </c>
      <c r="BA521" s="2">
        <v>3.0000000000000001E-3</v>
      </c>
      <c r="BB521" s="2">
        <v>0.12520000000000001</v>
      </c>
    </row>
    <row r="522" spans="49:54" ht="12" x14ac:dyDescent="0.2">
      <c r="AW522" s="2" t="s">
        <v>525</v>
      </c>
      <c r="AX522" s="2">
        <v>73.84</v>
      </c>
      <c r="AY522" s="2">
        <v>1.4999999999999999E-2</v>
      </c>
      <c r="AZ522" s="2">
        <v>4.0000000000000001E-3</v>
      </c>
      <c r="BA522" s="2">
        <v>3.0000000000000001E-3</v>
      </c>
      <c r="BB522" s="2">
        <v>0.15159999999999998</v>
      </c>
    </row>
    <row r="523" spans="49:54" ht="12" x14ac:dyDescent="0.2">
      <c r="AW523" s="2" t="s">
        <v>525</v>
      </c>
      <c r="AX523" s="2">
        <v>73.84</v>
      </c>
      <c r="AY523" s="2">
        <v>1.4999999999999999E-2</v>
      </c>
      <c r="AZ523" s="2">
        <v>1E-3</v>
      </c>
      <c r="BA523" s="2">
        <v>3.0000000000000001E-3</v>
      </c>
      <c r="BB523" s="2">
        <v>0.14510000000000001</v>
      </c>
    </row>
    <row r="524" spans="49:54" ht="12" x14ac:dyDescent="0.2">
      <c r="AW524" s="2" t="s">
        <v>525</v>
      </c>
      <c r="AX524" s="2">
        <v>73.84</v>
      </c>
      <c r="AY524" s="2">
        <v>1.4999999999999999E-2</v>
      </c>
      <c r="AZ524" s="2">
        <v>1E-3</v>
      </c>
      <c r="BA524" s="2">
        <v>3.0000000000000001E-3</v>
      </c>
      <c r="BB524" s="2">
        <v>0.15759999999999999</v>
      </c>
    </row>
    <row r="525" spans="49:54" ht="12" x14ac:dyDescent="0.2">
      <c r="AW525" s="2" t="s">
        <v>525</v>
      </c>
      <c r="AX525" s="2">
        <v>73.84</v>
      </c>
      <c r="AY525" s="2">
        <v>1.4999999999999999E-2</v>
      </c>
      <c r="AZ525" s="2">
        <v>3.8E-3</v>
      </c>
      <c r="BA525" s="2">
        <v>3.0000000000000001E-3</v>
      </c>
      <c r="BB525" s="2">
        <v>0.20180000000000001</v>
      </c>
    </row>
    <row r="526" spans="49:54" ht="12" x14ac:dyDescent="0.2">
      <c r="AW526" s="2" t="s">
        <v>525</v>
      </c>
      <c r="AX526" s="2">
        <v>73.84</v>
      </c>
      <c r="AY526" s="2">
        <v>1.4999999999999999E-2</v>
      </c>
      <c r="AZ526" s="2">
        <v>3.0999999999999999E-3</v>
      </c>
      <c r="BA526" s="2">
        <v>3.0000000000000001E-3</v>
      </c>
      <c r="BB526" s="2">
        <v>0.13780000000000001</v>
      </c>
    </row>
    <row r="527" spans="49:54" ht="12" x14ac:dyDescent="0.2">
      <c r="AW527" s="2" t="s">
        <v>525</v>
      </c>
      <c r="AX527" s="2">
        <v>73.84</v>
      </c>
      <c r="AY527" s="2">
        <v>1.4999999999999999E-2</v>
      </c>
      <c r="AZ527" s="2">
        <v>1.66E-2</v>
      </c>
      <c r="BA527" s="2">
        <v>1.3599999999999999E-2</v>
      </c>
      <c r="BB527" s="2">
        <v>0.28520000000000001</v>
      </c>
    </row>
    <row r="528" spans="49:54" ht="12" x14ac:dyDescent="0.2">
      <c r="AW528" s="2" t="s">
        <v>525</v>
      </c>
      <c r="AX528" s="2">
        <v>73.84</v>
      </c>
      <c r="AY528" s="2">
        <v>1.4999999999999999E-2</v>
      </c>
      <c r="AZ528" s="2">
        <v>5.0999999999999995E-3</v>
      </c>
      <c r="BA528" s="2">
        <v>4.0999999999999995E-3</v>
      </c>
      <c r="BB528" s="2">
        <v>0.1211</v>
      </c>
    </row>
    <row r="529" spans="49:54" ht="12" x14ac:dyDescent="0.2">
      <c r="AW529" s="2" t="s">
        <v>525</v>
      </c>
      <c r="AX529" s="2">
        <v>73.84</v>
      </c>
      <c r="AY529" s="2">
        <v>1.4999999999999999E-2</v>
      </c>
      <c r="AZ529" s="2">
        <v>1.41E-2</v>
      </c>
      <c r="BA529" s="2">
        <v>3.6499999999999998E-2</v>
      </c>
      <c r="BB529" s="2">
        <v>0.15919999999999998</v>
      </c>
    </row>
    <row r="530" spans="49:54" ht="12" x14ac:dyDescent="0.2">
      <c r="AW530" s="2" t="s">
        <v>525</v>
      </c>
      <c r="AX530" s="2">
        <v>73.84</v>
      </c>
      <c r="AY530" s="2">
        <v>1.4999999999999999E-2</v>
      </c>
      <c r="AZ530" s="2">
        <v>5.7999999999999996E-3</v>
      </c>
      <c r="BA530" s="2">
        <v>7.7999999999999996E-3</v>
      </c>
      <c r="BB530" s="2">
        <v>0.12509999999999999</v>
      </c>
    </row>
    <row r="531" spans="49:54" ht="12" x14ac:dyDescent="0.2">
      <c r="AW531" s="2" t="s">
        <v>525</v>
      </c>
      <c r="AX531" s="2">
        <v>73.84</v>
      </c>
      <c r="AY531" s="2">
        <v>1.4999999999999999E-2</v>
      </c>
      <c r="AZ531" s="2">
        <v>4.4999999999999997E-3</v>
      </c>
      <c r="BA531" s="2">
        <v>1.7299999999999999E-2</v>
      </c>
      <c r="BB531" s="2">
        <v>0.13319999999999999</v>
      </c>
    </row>
    <row r="532" spans="49:54" ht="12" x14ac:dyDescent="0.2">
      <c r="AW532" s="2" t="s">
        <v>525</v>
      </c>
      <c r="AX532" s="2">
        <v>73.84</v>
      </c>
      <c r="AY532" s="2">
        <v>1.4999999999999999E-2</v>
      </c>
      <c r="AZ532" s="2">
        <v>2.2000000000000001E-3</v>
      </c>
      <c r="BA532" s="2">
        <v>3.0000000000000001E-3</v>
      </c>
      <c r="BB532" s="2">
        <v>8.9799999999999991E-2</v>
      </c>
    </row>
    <row r="533" spans="49:54" ht="12" x14ac:dyDescent="0.2">
      <c r="AW533" s="2" t="s">
        <v>525</v>
      </c>
      <c r="AX533" s="2">
        <v>73.84</v>
      </c>
      <c r="AY533" s="2">
        <v>1.4999999999999999E-2</v>
      </c>
      <c r="AZ533" s="2">
        <v>5.7000000000000002E-3</v>
      </c>
      <c r="BA533" s="2">
        <v>3.0000000000000001E-3</v>
      </c>
      <c r="BB533" s="2">
        <v>0.11409999999999999</v>
      </c>
    </row>
    <row r="534" spans="49:54" ht="12" x14ac:dyDescent="0.2">
      <c r="AW534" s="2" t="s">
        <v>525</v>
      </c>
      <c r="AX534" s="2">
        <v>73.84</v>
      </c>
      <c r="AY534" s="2">
        <v>1.4999999999999999E-2</v>
      </c>
      <c r="AZ534" s="2">
        <v>4.7999999999999996E-3</v>
      </c>
      <c r="BA534" s="2">
        <v>4.4000000000000003E-3</v>
      </c>
      <c r="BB534" s="2">
        <v>0.13450000000000001</v>
      </c>
    </row>
    <row r="535" spans="49:54" ht="12" x14ac:dyDescent="0.2">
      <c r="AW535" s="2" t="s">
        <v>525</v>
      </c>
      <c r="AX535" s="2">
        <v>73.84</v>
      </c>
      <c r="AY535" s="2">
        <v>1.4999999999999999E-2</v>
      </c>
      <c r="AZ535" s="2">
        <v>4.2000000000000006E-3</v>
      </c>
      <c r="BA535" s="2">
        <v>5.4000000000000003E-3</v>
      </c>
      <c r="BB535" s="2">
        <v>0.15280000000000002</v>
      </c>
    </row>
    <row r="536" spans="49:54" ht="12" x14ac:dyDescent="0.2">
      <c r="AW536" s="2" t="s">
        <v>525</v>
      </c>
      <c r="AX536" s="2">
        <v>73.84</v>
      </c>
      <c r="AY536" s="2">
        <v>1.4999999999999999E-2</v>
      </c>
      <c r="AZ536" s="2">
        <v>2.5000000000000001E-3</v>
      </c>
      <c r="BA536" s="2">
        <v>3.0000000000000001E-3</v>
      </c>
      <c r="BB536" s="2">
        <v>0.17150000000000001</v>
      </c>
    </row>
    <row r="537" spans="49:54" ht="12" x14ac:dyDescent="0.2">
      <c r="AW537" s="2" t="s">
        <v>525</v>
      </c>
      <c r="AX537" s="2">
        <v>73.84</v>
      </c>
      <c r="AY537" s="2">
        <v>1.4999999999999999E-2</v>
      </c>
      <c r="AZ537" s="2">
        <v>4.9000000000000007E-3</v>
      </c>
      <c r="BA537" s="2">
        <v>3.0000000000000001E-3</v>
      </c>
      <c r="BB537" s="2">
        <v>0.18009999999999998</v>
      </c>
    </row>
    <row r="538" spans="49:54" ht="12" x14ac:dyDescent="0.2">
      <c r="AW538" s="2" t="s">
        <v>525</v>
      </c>
      <c r="AX538" s="2">
        <v>73.84</v>
      </c>
      <c r="AY538" s="2">
        <v>1.4999999999999999E-2</v>
      </c>
      <c r="AZ538" s="2">
        <v>2.2499999999999999E-2</v>
      </c>
      <c r="BA538" s="2">
        <v>3.0000000000000001E-3</v>
      </c>
      <c r="BB538" s="2">
        <v>0.13969999999999999</v>
      </c>
    </row>
    <row r="539" spans="49:54" ht="12" x14ac:dyDescent="0.2">
      <c r="AW539" s="2" t="s">
        <v>525</v>
      </c>
      <c r="AX539" s="2">
        <v>73.84</v>
      </c>
      <c r="AY539" s="2">
        <v>1.4999999999999999E-2</v>
      </c>
      <c r="AZ539" s="2">
        <v>5.4999999999999997E-3</v>
      </c>
      <c r="BA539" s="2">
        <v>3.2000000000000002E-3</v>
      </c>
      <c r="BB539" s="2">
        <v>0.1404</v>
      </c>
    </row>
    <row r="540" spans="49:54" ht="12" x14ac:dyDescent="0.2">
      <c r="AW540" s="2" t="s">
        <v>525</v>
      </c>
      <c r="AX540" s="2">
        <v>73.84</v>
      </c>
      <c r="AY540" s="2">
        <v>1.4999999999999999E-2</v>
      </c>
      <c r="AZ540" s="2">
        <v>7.0999999999999995E-3</v>
      </c>
      <c r="BA540" s="2">
        <v>3.3999999999999998E-3</v>
      </c>
      <c r="BB540" s="2">
        <v>0.1142</v>
      </c>
    </row>
    <row r="541" spans="49:54" ht="12" x14ac:dyDescent="0.2">
      <c r="AW541" s="2" t="s">
        <v>525</v>
      </c>
      <c r="AX541" s="2">
        <v>73.84</v>
      </c>
      <c r="AY541" s="2">
        <v>1.4999999999999999E-2</v>
      </c>
      <c r="AZ541" s="2">
        <v>1.7399999999999999E-2</v>
      </c>
      <c r="BA541" s="2">
        <v>2.0500000000000001E-2</v>
      </c>
      <c r="BB541" s="2">
        <v>0.1827</v>
      </c>
    </row>
    <row r="542" spans="49:54" ht="12" x14ac:dyDescent="0.2">
      <c r="AW542" s="2" t="s">
        <v>525</v>
      </c>
      <c r="AX542" s="2">
        <v>73.84</v>
      </c>
      <c r="AY542" s="2">
        <v>1.4999999999999999E-2</v>
      </c>
      <c r="AZ542" s="2">
        <v>1E-3</v>
      </c>
      <c r="BA542" s="2">
        <v>4.4000000000000003E-3</v>
      </c>
      <c r="BB542" s="2">
        <v>7.85E-2</v>
      </c>
    </row>
    <row r="543" spans="49:54" ht="12" x14ac:dyDescent="0.2">
      <c r="AW543" s="2" t="s">
        <v>525</v>
      </c>
      <c r="AX543" s="2">
        <v>73.84</v>
      </c>
      <c r="AY543" s="2"/>
      <c r="AZ543" s="2">
        <v>4.5999999999999999E-3</v>
      </c>
      <c r="BA543" s="2"/>
      <c r="BB543" s="2">
        <v>8.9200000000000002E-2</v>
      </c>
    </row>
    <row r="544" spans="49:54" ht="12" x14ac:dyDescent="0.2">
      <c r="AW544" s="2" t="s">
        <v>525</v>
      </c>
      <c r="AX544" s="2">
        <v>73.84</v>
      </c>
      <c r="AY544" s="2">
        <v>7.4999999999999997E-2</v>
      </c>
      <c r="AZ544" s="2">
        <v>5.4000000000000003E-3</v>
      </c>
      <c r="BA544" s="2">
        <v>6.4999999999999997E-3</v>
      </c>
      <c r="BB544" s="2">
        <v>9.7299999999999998E-2</v>
      </c>
    </row>
    <row r="545" spans="49:54" ht="12" x14ac:dyDescent="0.2">
      <c r="AW545" s="2" t="s">
        <v>525</v>
      </c>
      <c r="AX545" s="2">
        <v>73.84</v>
      </c>
      <c r="AY545" s="2">
        <v>2.5000000000000001E-2</v>
      </c>
      <c r="AZ545" s="2">
        <v>1.04E-2</v>
      </c>
      <c r="BA545" s="2">
        <v>7.4000000000000003E-3</v>
      </c>
      <c r="BB545" s="2">
        <v>0.1129</v>
      </c>
    </row>
    <row r="546" spans="49:54" ht="12" x14ac:dyDescent="0.2">
      <c r="AW546" s="2" t="s">
        <v>525</v>
      </c>
      <c r="AX546" s="2">
        <v>73.84</v>
      </c>
      <c r="AY546" s="2">
        <v>4.9000000000000002E-2</v>
      </c>
      <c r="AZ546" s="2">
        <v>9.9000000000000008E-3</v>
      </c>
      <c r="BA546" s="2">
        <v>4.4000000000000003E-3</v>
      </c>
      <c r="BB546" s="2">
        <v>0.109</v>
      </c>
    </row>
    <row r="547" spans="49:54" ht="12" x14ac:dyDescent="0.2">
      <c r="AW547" s="2" t="s">
        <v>526</v>
      </c>
      <c r="AX547" s="2">
        <v>114.2</v>
      </c>
      <c r="AY547" s="2">
        <v>1.2999999999999999E-3</v>
      </c>
      <c r="AZ547" s="2">
        <v>2.1000000000000003E-3</v>
      </c>
      <c r="BA547" s="2">
        <v>1.2999999999999999E-3</v>
      </c>
      <c r="BB547" s="2">
        <v>2.0300000000000002E-2</v>
      </c>
    </row>
    <row r="548" spans="49:54" ht="12" x14ac:dyDescent="0.2">
      <c r="AW548" s="2" t="s">
        <v>526</v>
      </c>
      <c r="AX548" s="2">
        <v>114.2</v>
      </c>
      <c r="AY548" s="2">
        <v>1.2999999999999999E-3</v>
      </c>
      <c r="AZ548" s="2">
        <v>4.1000000000000003E-3</v>
      </c>
      <c r="BA548" s="2">
        <v>1.2999999999999999E-3</v>
      </c>
      <c r="BB548" s="2">
        <v>0.27479999999999999</v>
      </c>
    </row>
    <row r="549" spans="49:54" ht="12" x14ac:dyDescent="0.2">
      <c r="AW549" s="2" t="s">
        <v>526</v>
      </c>
      <c r="AX549" s="2">
        <v>114.2</v>
      </c>
      <c r="AY549" s="2">
        <v>1.2999999999999999E-3</v>
      </c>
      <c r="AZ549" s="2">
        <v>1E-3</v>
      </c>
      <c r="BA549" s="2">
        <v>1.2999999999999999E-3</v>
      </c>
      <c r="BB549" s="2">
        <v>1.2500000000000001E-2</v>
      </c>
    </row>
    <row r="550" spans="49:54" ht="12" x14ac:dyDescent="0.2">
      <c r="AW550" s="2" t="s">
        <v>526</v>
      </c>
      <c r="AX550" s="2">
        <v>114.2</v>
      </c>
      <c r="AY550" s="2">
        <v>1.2999999999999999E-3</v>
      </c>
      <c r="AZ550" s="2">
        <v>3.3999999999999998E-3</v>
      </c>
      <c r="BA550" s="2">
        <v>2.8999999999999998E-3</v>
      </c>
      <c r="BB550" s="2">
        <v>4.36E-2</v>
      </c>
    </row>
    <row r="551" spans="49:54" ht="12" x14ac:dyDescent="0.2">
      <c r="AW551" s="2" t="s">
        <v>526</v>
      </c>
      <c r="AX551" s="2">
        <v>114.2</v>
      </c>
      <c r="AY551" s="2">
        <v>1.2999999999999999E-3</v>
      </c>
      <c r="AZ551" s="2">
        <v>4.1000000000000003E-3</v>
      </c>
      <c r="BA551" s="2">
        <v>1.2999999999999999E-3</v>
      </c>
      <c r="BB551" s="2">
        <v>3.6299999999999999E-2</v>
      </c>
    </row>
    <row r="552" spans="49:54" ht="12" x14ac:dyDescent="0.2">
      <c r="AW552" s="2" t="s">
        <v>526</v>
      </c>
      <c r="AX552" s="2">
        <v>114.2</v>
      </c>
      <c r="AY552" s="2">
        <v>1.2999999999999999E-3</v>
      </c>
      <c r="AZ552" s="2">
        <v>1.1000000000000001E-3</v>
      </c>
      <c r="BA552" s="2">
        <v>1.2999999999999999E-3</v>
      </c>
      <c r="BB552" s="2">
        <v>2.5100000000000001E-2</v>
      </c>
    </row>
    <row r="553" spans="49:54" ht="12" x14ac:dyDescent="0.2">
      <c r="AW553" s="2" t="s">
        <v>526</v>
      </c>
      <c r="AX553" s="2">
        <v>114.2</v>
      </c>
      <c r="AY553" s="2">
        <v>1.2999999999999999E-3</v>
      </c>
      <c r="AZ553" s="2">
        <v>1.1000000000000001E-3</v>
      </c>
      <c r="BA553" s="2">
        <v>1.2999999999999999E-3</v>
      </c>
      <c r="BB553" s="2"/>
    </row>
    <row r="554" spans="49:54" ht="12" x14ac:dyDescent="0.2">
      <c r="AW554" s="2" t="s">
        <v>526</v>
      </c>
      <c r="AX554" s="2">
        <v>114.2</v>
      </c>
      <c r="AY554" s="2">
        <v>1.2999999999999999E-3</v>
      </c>
      <c r="AZ554" s="2">
        <v>1.6000000000000001E-3</v>
      </c>
      <c r="BA554" s="2">
        <v>1.2999999999999999E-3</v>
      </c>
      <c r="BB554" s="2">
        <v>2.1899999999999999E-2</v>
      </c>
    </row>
    <row r="555" spans="49:54" ht="12" x14ac:dyDescent="0.2">
      <c r="AW555" s="2" t="s">
        <v>526</v>
      </c>
      <c r="AX555" s="2">
        <v>114.2</v>
      </c>
      <c r="AY555" s="2">
        <v>1.2999999999999999E-3</v>
      </c>
      <c r="AZ555" s="2">
        <v>8.6E-3</v>
      </c>
      <c r="BA555" s="2">
        <v>6.7999999999999996E-3</v>
      </c>
      <c r="BB555" s="2">
        <v>8.0500000000000002E-2</v>
      </c>
    </row>
    <row r="556" spans="49:54" ht="12" x14ac:dyDescent="0.2">
      <c r="AW556" s="2" t="s">
        <v>526</v>
      </c>
      <c r="AX556" s="2">
        <v>114.2</v>
      </c>
      <c r="AY556" s="2">
        <v>1.2999999999999999E-3</v>
      </c>
      <c r="AZ556" s="2">
        <v>4.1000000000000003E-3</v>
      </c>
      <c r="BA556" s="2">
        <v>1.2999999999999999E-3</v>
      </c>
      <c r="BB556" s="2">
        <v>2.9999999999999997E-4</v>
      </c>
    </row>
    <row r="557" spans="49:54" ht="12" x14ac:dyDescent="0.2">
      <c r="AW557" s="2" t="s">
        <v>526</v>
      </c>
      <c r="AX557" s="2">
        <v>114.2</v>
      </c>
      <c r="AY557" s="2">
        <v>1.2999999999999999E-3</v>
      </c>
      <c r="AZ557" s="2">
        <v>7.0000000000000001E-3</v>
      </c>
      <c r="BA557" s="2">
        <v>6.3E-3</v>
      </c>
      <c r="BB557" s="2">
        <v>6.4599999999999991E-2</v>
      </c>
    </row>
    <row r="558" spans="49:54" ht="12" x14ac:dyDescent="0.2">
      <c r="AW558" s="2" t="s">
        <v>526</v>
      </c>
      <c r="AX558" s="2">
        <v>114.2</v>
      </c>
      <c r="AY558" s="2">
        <v>1.2999999999999999E-3</v>
      </c>
      <c r="AZ558" s="2">
        <v>2.4E-2</v>
      </c>
      <c r="BA558" s="2">
        <v>5.5200000000000006E-2</v>
      </c>
      <c r="BB558" s="2">
        <v>0.21590000000000001</v>
      </c>
    </row>
    <row r="559" spans="49:54" ht="12" x14ac:dyDescent="0.2">
      <c r="AW559" s="2" t="s">
        <v>526</v>
      </c>
      <c r="AX559" s="2">
        <v>114.2</v>
      </c>
      <c r="AY559" s="2">
        <v>1.2999999999999999E-3</v>
      </c>
      <c r="AZ559" s="2">
        <v>2E-3</v>
      </c>
      <c r="BA559" s="2">
        <v>1.1000000000000001E-3</v>
      </c>
      <c r="BB559" s="2">
        <v>2.47E-2</v>
      </c>
    </row>
    <row r="560" spans="49:54" ht="12" x14ac:dyDescent="0.2">
      <c r="AW560" s="2" t="s">
        <v>526</v>
      </c>
      <c r="AX560" s="2">
        <v>114.2</v>
      </c>
      <c r="AY560" s="2">
        <v>1.2999999999999999E-3</v>
      </c>
      <c r="AZ560" s="2">
        <v>4.6399999999999997E-2</v>
      </c>
      <c r="BA560" s="2">
        <v>0.1467</v>
      </c>
      <c r="BB560" s="2">
        <v>0.25800000000000001</v>
      </c>
    </row>
    <row r="561" spans="49:54" ht="12" x14ac:dyDescent="0.2">
      <c r="AW561" s="2" t="s">
        <v>526</v>
      </c>
      <c r="AX561" s="2">
        <v>114.2</v>
      </c>
      <c r="AY561" s="2">
        <v>1.2999999999999999E-3</v>
      </c>
      <c r="AZ561" s="2">
        <v>3.8999999999999998E-3</v>
      </c>
      <c r="BA561" s="2">
        <v>4.4000000000000003E-3</v>
      </c>
      <c r="BB561" s="2">
        <v>2.6699999999999998E-2</v>
      </c>
    </row>
    <row r="562" spans="49:54" ht="12" x14ac:dyDescent="0.2">
      <c r="AW562" s="2" t="s">
        <v>526</v>
      </c>
      <c r="AX562" s="2">
        <v>114.2</v>
      </c>
      <c r="AY562" s="2">
        <v>1.2999999999999999E-3</v>
      </c>
      <c r="AZ562" s="2">
        <v>4.1000000000000003E-3</v>
      </c>
      <c r="BA562" s="2">
        <v>1.2999999999999999E-3</v>
      </c>
      <c r="BB562" s="2">
        <v>3.4700000000000002E-2</v>
      </c>
    </row>
    <row r="563" spans="49:54" ht="12" x14ac:dyDescent="0.2">
      <c r="AW563" s="2" t="s">
        <v>526</v>
      </c>
      <c r="AX563" s="2">
        <v>114.2</v>
      </c>
      <c r="AY563" s="2">
        <v>1.2999999999999999E-3</v>
      </c>
      <c r="AZ563" s="2">
        <v>1.1000000000000001E-3</v>
      </c>
      <c r="BA563" s="2">
        <v>1.2999999999999999E-3</v>
      </c>
      <c r="BB563" s="2">
        <v>1.5699999999999999E-2</v>
      </c>
    </row>
    <row r="564" spans="49:54" ht="12" x14ac:dyDescent="0.2">
      <c r="AW564" s="2" t="s">
        <v>526</v>
      </c>
      <c r="AX564" s="2">
        <v>114.2</v>
      </c>
      <c r="AY564" s="2">
        <v>1.2999999999999999E-3</v>
      </c>
      <c r="AZ564" s="2">
        <v>1.4E-3</v>
      </c>
      <c r="BA564" s="2">
        <v>1.2999999999999999E-3</v>
      </c>
      <c r="BB564" s="2">
        <v>5.9900000000000002E-2</v>
      </c>
    </row>
    <row r="565" spans="49:54" ht="12" x14ac:dyDescent="0.2">
      <c r="AW565" s="2" t="s">
        <v>526</v>
      </c>
      <c r="AX565" s="2">
        <v>114.2</v>
      </c>
      <c r="AY565" s="2">
        <v>1.2999999999999999E-3</v>
      </c>
      <c r="AZ565" s="2">
        <v>1.6999999999999999E-3</v>
      </c>
      <c r="BA565" s="2">
        <v>1.2999999999999999E-3</v>
      </c>
      <c r="BB565" s="2">
        <v>7.5299999999999992E-2</v>
      </c>
    </row>
    <row r="566" spans="49:54" ht="12" x14ac:dyDescent="0.2">
      <c r="AW566" s="2" t="s">
        <v>526</v>
      </c>
      <c r="AX566" s="2">
        <v>114.2</v>
      </c>
      <c r="AY566" s="2">
        <v>1.2999999999999999E-3</v>
      </c>
      <c r="AZ566" s="2">
        <v>2.3999999999999998E-3</v>
      </c>
      <c r="BA566" s="2">
        <v>1.2999999999999999E-3</v>
      </c>
      <c r="BB566" s="2">
        <v>7.2700000000000001E-2</v>
      </c>
    </row>
    <row r="567" spans="49:54" ht="12" x14ac:dyDescent="0.2">
      <c r="AW567" s="2" t="s">
        <v>526</v>
      </c>
      <c r="AX567" s="2">
        <v>114.2</v>
      </c>
      <c r="AY567" s="2">
        <v>1.2999999999999999E-3</v>
      </c>
      <c r="AZ567" s="2">
        <v>1.0500000000000001E-2</v>
      </c>
      <c r="BA567" s="2">
        <v>1.1300000000000001E-2</v>
      </c>
      <c r="BB567" s="2">
        <v>0.11559999999999999</v>
      </c>
    </row>
    <row r="568" spans="49:54" ht="12" x14ac:dyDescent="0.2">
      <c r="AW568" s="2" t="s">
        <v>526</v>
      </c>
      <c r="AX568" s="2">
        <v>114.2</v>
      </c>
      <c r="AY568" s="2">
        <v>1.2999999999999999E-3</v>
      </c>
      <c r="AZ568" s="2">
        <v>1.15E-2</v>
      </c>
      <c r="BA568" s="2">
        <v>1.5599999999999999E-2</v>
      </c>
      <c r="BB568" s="2">
        <v>0.1021</v>
      </c>
    </row>
    <row r="569" spans="49:54" ht="12" x14ac:dyDescent="0.2">
      <c r="AW569" s="2" t="s">
        <v>526</v>
      </c>
      <c r="AX569" s="2">
        <v>114.2</v>
      </c>
      <c r="AY569" s="2">
        <v>1.2999999999999999E-3</v>
      </c>
      <c r="AZ569" s="2">
        <v>1.46E-2</v>
      </c>
      <c r="BA569" s="2">
        <v>1.9199999999999998E-2</v>
      </c>
      <c r="BB569" s="2">
        <v>0.1071</v>
      </c>
    </row>
    <row r="570" spans="49:54" ht="12" x14ac:dyDescent="0.2">
      <c r="AW570" s="2" t="s">
        <v>526</v>
      </c>
      <c r="AX570" s="2">
        <v>114.2</v>
      </c>
      <c r="AY570" s="2">
        <v>1.2999999999999999E-3</v>
      </c>
      <c r="AZ570" s="2">
        <v>8.6999999999999994E-3</v>
      </c>
      <c r="BA570" s="2">
        <v>1.0199999999999999E-2</v>
      </c>
      <c r="BB570" s="2">
        <v>0.10249999999999999</v>
      </c>
    </row>
    <row r="571" spans="49:54" ht="12" x14ac:dyDescent="0.2">
      <c r="AW571" s="2" t="s">
        <v>526</v>
      </c>
      <c r="AX571" s="2">
        <v>114.2</v>
      </c>
      <c r="AY571" s="2">
        <v>1.2999999999999999E-3</v>
      </c>
      <c r="AZ571" s="2">
        <v>3.3E-3</v>
      </c>
      <c r="BA571" s="2">
        <v>2.5000000000000001E-3</v>
      </c>
      <c r="BB571" s="2">
        <v>4.5600000000000002E-2</v>
      </c>
    </row>
    <row r="572" spans="49:54" ht="12" x14ac:dyDescent="0.2">
      <c r="AW572" s="2" t="s">
        <v>526</v>
      </c>
      <c r="AX572" s="2">
        <v>114.2</v>
      </c>
      <c r="AY572" s="2">
        <v>1.2999999999999999E-3</v>
      </c>
      <c r="AZ572" s="2">
        <v>1.6000000000000001E-3</v>
      </c>
      <c r="BA572" s="2">
        <v>1.2999999999999999E-3</v>
      </c>
      <c r="BB572" s="2">
        <v>1.5800000000000002E-2</v>
      </c>
    </row>
    <row r="573" spans="49:54" ht="12" x14ac:dyDescent="0.2">
      <c r="AW573" s="2" t="s">
        <v>526</v>
      </c>
      <c r="AX573" s="2">
        <v>114.2</v>
      </c>
      <c r="AY573" s="2">
        <v>1.2999999999999999E-3</v>
      </c>
      <c r="AZ573" s="2">
        <v>1.2999999999999999E-3</v>
      </c>
      <c r="BA573" s="2">
        <v>1.2999999999999999E-3</v>
      </c>
      <c r="BB573" s="2">
        <v>7.1300000000000002E-2</v>
      </c>
    </row>
    <row r="574" spans="49:54" ht="12" x14ac:dyDescent="0.2">
      <c r="AW574" s="2" t="s">
        <v>526</v>
      </c>
      <c r="AX574" s="2">
        <v>114.2</v>
      </c>
      <c r="AY574" s="2">
        <v>1.2999999999999999E-3</v>
      </c>
      <c r="AZ574" s="2">
        <v>1.9E-3</v>
      </c>
      <c r="BA574" s="2">
        <v>1.2999999999999999E-3</v>
      </c>
      <c r="BB574" s="2">
        <v>4.9299999999999997E-2</v>
      </c>
    </row>
    <row r="575" spans="49:54" ht="12" x14ac:dyDescent="0.2">
      <c r="AW575" s="2" t="s">
        <v>526</v>
      </c>
      <c r="AX575" s="2">
        <v>114.2</v>
      </c>
      <c r="AY575" s="2">
        <v>1.2999999999999999E-3</v>
      </c>
      <c r="AZ575" s="2">
        <v>6.0999999999999995E-3</v>
      </c>
      <c r="BA575" s="2">
        <v>1.2999999999999999E-3</v>
      </c>
      <c r="BB575" s="2">
        <v>6.8199999999999997E-2</v>
      </c>
    </row>
    <row r="576" spans="49:54" ht="12" x14ac:dyDescent="0.2">
      <c r="AW576" s="2" t="s">
        <v>526</v>
      </c>
      <c r="AX576" s="2">
        <v>114.2</v>
      </c>
      <c r="AY576" s="2">
        <v>1.2999999999999999E-3</v>
      </c>
      <c r="AZ576" s="2">
        <v>4.5999999999999999E-3</v>
      </c>
      <c r="BA576" s="2">
        <v>1.2999999999999999E-3</v>
      </c>
      <c r="BB576" s="2">
        <v>4.4499999999999998E-2</v>
      </c>
    </row>
    <row r="577" spans="49:54" ht="12" x14ac:dyDescent="0.2">
      <c r="AW577" s="2" t="s">
        <v>526</v>
      </c>
      <c r="AX577" s="2">
        <v>114.2</v>
      </c>
      <c r="AY577" s="2">
        <v>1.2999999999999999E-3</v>
      </c>
      <c r="AZ577" s="2">
        <v>7.1999999999999998E-3</v>
      </c>
      <c r="BA577" s="2">
        <v>7.7999999999999996E-3</v>
      </c>
      <c r="BB577" s="2">
        <v>7.1800000000000003E-2</v>
      </c>
    </row>
    <row r="578" spans="49:54" ht="12" x14ac:dyDescent="0.2">
      <c r="AW578" s="2" t="s">
        <v>526</v>
      </c>
      <c r="AX578" s="2">
        <v>114.2</v>
      </c>
      <c r="AY578" s="2">
        <v>1.2999999999999999E-3</v>
      </c>
      <c r="AZ578" s="2">
        <v>1.83E-2</v>
      </c>
      <c r="BA578" s="2">
        <v>2.8899999999999999E-2</v>
      </c>
      <c r="BB578" s="2">
        <v>0.1242</v>
      </c>
    </row>
    <row r="579" spans="49:54" ht="12" x14ac:dyDescent="0.2">
      <c r="AW579" s="2" t="s">
        <v>526</v>
      </c>
      <c r="AX579" s="2">
        <v>114.2</v>
      </c>
      <c r="AY579" s="2">
        <v>1.2999999999999999E-3</v>
      </c>
      <c r="AZ579" s="2">
        <v>6.4999999999999997E-3</v>
      </c>
      <c r="BA579" s="2">
        <v>7.0000000000000001E-3</v>
      </c>
      <c r="BB579" s="2">
        <v>6.5000000000000002E-2</v>
      </c>
    </row>
    <row r="580" spans="49:54" ht="12" x14ac:dyDescent="0.2">
      <c r="AW580" s="2" t="s">
        <v>526</v>
      </c>
      <c r="AX580" s="2">
        <v>114.2</v>
      </c>
      <c r="AY580" s="2">
        <v>1.2999999999999999E-3</v>
      </c>
      <c r="AZ580" s="2">
        <v>1.6000000000000001E-3</v>
      </c>
      <c r="BA580" s="2">
        <v>1.2999999999999999E-3</v>
      </c>
      <c r="BB580" s="2">
        <v>1.8600000000000002E-2</v>
      </c>
    </row>
    <row r="581" spans="49:54" ht="12" x14ac:dyDescent="0.2">
      <c r="AW581" s="2" t="s">
        <v>526</v>
      </c>
      <c r="AX581" s="2">
        <v>114.2</v>
      </c>
      <c r="AY581" s="2">
        <v>1.2999999999999999E-3</v>
      </c>
      <c r="AZ581" s="2">
        <v>1.5E-3</v>
      </c>
      <c r="BA581" s="2">
        <v>1.2999999999999999E-3</v>
      </c>
      <c r="BB581" s="2">
        <v>1.8200000000000001E-2</v>
      </c>
    </row>
    <row r="582" spans="49:54" ht="12" x14ac:dyDescent="0.2">
      <c r="AW582" s="2" t="s">
        <v>526</v>
      </c>
      <c r="AX582" s="2">
        <v>114.2</v>
      </c>
      <c r="AY582" s="2">
        <v>1.2999999999999999E-3</v>
      </c>
      <c r="AZ582" s="2">
        <v>5.3E-3</v>
      </c>
      <c r="BA582" s="2">
        <v>1.2999999999999999E-3</v>
      </c>
      <c r="BB582" s="2">
        <v>7.1599999999999997E-2</v>
      </c>
    </row>
    <row r="583" spans="49:54" ht="12" x14ac:dyDescent="0.2">
      <c r="AW583" s="2" t="s">
        <v>526</v>
      </c>
      <c r="AX583" s="2">
        <v>114.2</v>
      </c>
      <c r="AY583" s="2">
        <v>1.2999999999999999E-3</v>
      </c>
      <c r="AZ583" s="2">
        <v>3.5999999999999999E-3</v>
      </c>
      <c r="BA583" s="2">
        <v>1.2999999999999999E-3</v>
      </c>
      <c r="BB583" s="2">
        <v>4.1500000000000002E-2</v>
      </c>
    </row>
    <row r="584" spans="49:54" ht="12" x14ac:dyDescent="0.2">
      <c r="AW584" s="2" t="s">
        <v>526</v>
      </c>
      <c r="AX584" s="2">
        <v>114.2</v>
      </c>
      <c r="AY584" s="2">
        <v>1.2999999999999999E-3</v>
      </c>
      <c r="AZ584" s="2">
        <v>1.1000000000000001E-3</v>
      </c>
      <c r="BA584" s="2">
        <v>1.2999999999999999E-3</v>
      </c>
      <c r="BB584" s="2">
        <v>9.06E-2</v>
      </c>
    </row>
    <row r="585" spans="49:54" ht="12" x14ac:dyDescent="0.2">
      <c r="AW585" s="2" t="s">
        <v>526</v>
      </c>
      <c r="AX585" s="2">
        <v>114.2</v>
      </c>
      <c r="AY585" s="2">
        <v>1.2999999999999999E-3</v>
      </c>
      <c r="AZ585" s="2">
        <v>3.8999999999999998E-3</v>
      </c>
      <c r="BA585" s="2">
        <v>1.2999999999999999E-3</v>
      </c>
      <c r="BB585" s="2">
        <v>0.1009</v>
      </c>
    </row>
    <row r="586" spans="49:54" ht="12" x14ac:dyDescent="0.2">
      <c r="AW586" s="2" t="s">
        <v>526</v>
      </c>
      <c r="AX586" s="2">
        <v>114.2</v>
      </c>
      <c r="AY586" s="2">
        <v>1.2999999999999999E-3</v>
      </c>
      <c r="AZ586" s="2">
        <v>4.1000000000000003E-3</v>
      </c>
      <c r="BA586" s="2">
        <v>1.2999999999999999E-3</v>
      </c>
      <c r="BB586" s="2">
        <v>3.9100000000000003E-2</v>
      </c>
    </row>
    <row r="587" spans="49:54" ht="12" x14ac:dyDescent="0.2">
      <c r="AW587" s="2" t="s">
        <v>526</v>
      </c>
      <c r="AX587" s="2">
        <v>114.2</v>
      </c>
      <c r="AY587" s="2">
        <v>1.2999999999999999E-3</v>
      </c>
      <c r="AZ587" s="2">
        <v>2.3999999999999998E-3</v>
      </c>
      <c r="BA587" s="2">
        <v>3.5999999999999999E-3</v>
      </c>
      <c r="BB587" s="2">
        <v>8.8999999999999996E-2</v>
      </c>
    </row>
    <row r="588" spans="49:54" ht="12" x14ac:dyDescent="0.2">
      <c r="AW588" s="2" t="s">
        <v>526</v>
      </c>
      <c r="AX588" s="2">
        <v>114.2</v>
      </c>
      <c r="AY588" s="2">
        <v>1.2999999999999999E-3</v>
      </c>
      <c r="AZ588" s="2">
        <v>6.1999999999999998E-3</v>
      </c>
      <c r="BA588" s="2">
        <v>5.5999999999999999E-3</v>
      </c>
      <c r="BB588" s="2">
        <v>0.12770000000000001</v>
      </c>
    </row>
    <row r="589" spans="49:54" ht="12" x14ac:dyDescent="0.2">
      <c r="AW589" s="2" t="s">
        <v>526</v>
      </c>
      <c r="AX589" s="2">
        <v>114.2</v>
      </c>
      <c r="AY589" s="2">
        <v>1.2999999999999999E-3</v>
      </c>
      <c r="AZ589" s="2">
        <v>2.0399999999999998E-2</v>
      </c>
      <c r="BA589" s="2">
        <v>2.35E-2</v>
      </c>
      <c r="BB589" s="2">
        <v>0.16209999999999999</v>
      </c>
    </row>
    <row r="590" spans="49:54" ht="12" x14ac:dyDescent="0.2">
      <c r="AW590" s="2" t="s">
        <v>526</v>
      </c>
      <c r="AX590" s="2">
        <v>114.2</v>
      </c>
      <c r="AY590" s="2">
        <v>1.2999999999999999E-3</v>
      </c>
      <c r="AZ590" s="2">
        <v>1.11E-2</v>
      </c>
      <c r="BA590" s="2">
        <v>1.7600000000000001E-2</v>
      </c>
      <c r="BB590" s="2">
        <v>0.1242</v>
      </c>
    </row>
    <row r="591" spans="49:54" ht="12" x14ac:dyDescent="0.2">
      <c r="AW591" s="2" t="s">
        <v>526</v>
      </c>
      <c r="AX591" s="2">
        <v>114.2</v>
      </c>
      <c r="AY591" s="2">
        <v>1.2999999999999999E-3</v>
      </c>
      <c r="AZ591" s="2">
        <v>6.1999999999999998E-3</v>
      </c>
      <c r="BA591" s="2">
        <v>7.0999999999999995E-3</v>
      </c>
      <c r="BB591" s="2">
        <v>8.3000000000000004E-2</v>
      </c>
    </row>
    <row r="592" spans="49:54" ht="12" x14ac:dyDescent="0.2">
      <c r="AW592" s="2" t="s">
        <v>526</v>
      </c>
      <c r="AX592" s="2">
        <v>114.2</v>
      </c>
      <c r="AY592" s="2">
        <v>1.2999999999999999E-3</v>
      </c>
      <c r="AZ592" s="2">
        <v>2.2000000000000001E-3</v>
      </c>
      <c r="BA592" s="2">
        <v>1.2999999999999999E-3</v>
      </c>
      <c r="BB592" s="2">
        <v>0.10249999999999999</v>
      </c>
    </row>
    <row r="593" spans="49:54" ht="12" x14ac:dyDescent="0.2">
      <c r="AW593" s="2" t="s">
        <v>526</v>
      </c>
      <c r="AX593" s="2">
        <v>114.2</v>
      </c>
      <c r="AY593" s="2">
        <v>1.2999999999999999E-3</v>
      </c>
      <c r="AZ593" s="2">
        <v>2.5499999999999997E-3</v>
      </c>
      <c r="BA593" s="2">
        <v>3.0999999999999999E-3</v>
      </c>
      <c r="BB593" s="2">
        <v>2.8300000000000002E-2</v>
      </c>
    </row>
    <row r="594" spans="49:54" ht="12" x14ac:dyDescent="0.2">
      <c r="AW594" s="2" t="s">
        <v>526</v>
      </c>
      <c r="AX594" s="2">
        <v>114.2</v>
      </c>
      <c r="AY594" s="2">
        <v>1.2999999999999999E-3</v>
      </c>
      <c r="AZ594" s="2">
        <v>1.6800000000000002E-2</v>
      </c>
      <c r="BA594" s="2">
        <v>2.3E-2</v>
      </c>
      <c r="BB594" s="2">
        <v>0.12520000000000001</v>
      </c>
    </row>
    <row r="595" spans="49:54" ht="12" x14ac:dyDescent="0.2">
      <c r="AW595" s="2" t="s">
        <v>526</v>
      </c>
      <c r="AX595" s="2">
        <v>114.2</v>
      </c>
      <c r="AY595" s="2">
        <v>1.2999999999999999E-3</v>
      </c>
      <c r="AZ595" s="2">
        <v>4.2000000000000006E-3</v>
      </c>
      <c r="BA595" s="2">
        <v>1.2999999999999999E-3</v>
      </c>
      <c r="BB595" s="2">
        <v>5.3200000000000004E-2</v>
      </c>
    </row>
    <row r="596" spans="49:54" ht="12" x14ac:dyDescent="0.2">
      <c r="AW596" s="2" t="s">
        <v>526</v>
      </c>
      <c r="AX596" s="2">
        <v>114.2</v>
      </c>
      <c r="AY596" s="2">
        <v>1.2999999999999999E-3</v>
      </c>
      <c r="AZ596" s="2">
        <v>3.0999999999999999E-3</v>
      </c>
      <c r="BA596" s="2">
        <v>3.0000000000000001E-3</v>
      </c>
      <c r="BB596" s="2">
        <v>5.8900000000000001E-2</v>
      </c>
    </row>
    <row r="597" spans="49:54" ht="12" x14ac:dyDescent="0.2">
      <c r="AW597" s="2" t="s">
        <v>526</v>
      </c>
      <c r="AX597" s="2">
        <v>114.2</v>
      </c>
      <c r="AY597" s="2">
        <v>1.2999999999999999E-3</v>
      </c>
      <c r="AZ597" s="2">
        <v>5.0000000000000001E-3</v>
      </c>
      <c r="BA597" s="2">
        <v>1.2999999999999999E-3</v>
      </c>
      <c r="BB597" s="2">
        <v>0.1171</v>
      </c>
    </row>
    <row r="598" spans="49:54" ht="12" x14ac:dyDescent="0.2">
      <c r="AW598" s="2" t="s">
        <v>526</v>
      </c>
      <c r="AX598" s="2">
        <v>114.2</v>
      </c>
      <c r="AY598" s="2">
        <v>1.2999999999999999E-3</v>
      </c>
      <c r="AZ598" s="2">
        <v>4.3E-3</v>
      </c>
      <c r="BA598" s="2">
        <v>1.2999999999999999E-3</v>
      </c>
      <c r="BB598" s="2">
        <v>5.4700000000000006E-2</v>
      </c>
    </row>
    <row r="599" spans="49:54" ht="12" x14ac:dyDescent="0.2">
      <c r="AW599" s="2" t="s">
        <v>526</v>
      </c>
      <c r="AX599" s="2">
        <v>114.2</v>
      </c>
      <c r="AY599" s="2">
        <v>4.7E-2</v>
      </c>
      <c r="AZ599" s="2">
        <v>1.4E-3</v>
      </c>
      <c r="BA599" s="2">
        <v>1.2999999999999999E-3</v>
      </c>
      <c r="BB599" s="2">
        <v>4.6100000000000002E-2</v>
      </c>
    </row>
    <row r="600" spans="49:54" ht="12" x14ac:dyDescent="0.2">
      <c r="AW600" s="2" t="s">
        <v>526</v>
      </c>
      <c r="AX600" s="2">
        <v>114.2</v>
      </c>
      <c r="AY600" s="2">
        <v>1.2999999999999999E-3</v>
      </c>
      <c r="AZ600" s="2">
        <v>3.3999999999999998E-3</v>
      </c>
      <c r="BA600" s="2">
        <v>1.2999999999999999E-3</v>
      </c>
      <c r="BB600" s="2">
        <v>6.5799999999999997E-2</v>
      </c>
    </row>
    <row r="601" spans="49:54" ht="12" x14ac:dyDescent="0.2">
      <c r="AW601" s="2" t="s">
        <v>526</v>
      </c>
      <c r="AX601" s="2">
        <v>114.2</v>
      </c>
      <c r="AY601" s="2">
        <v>0.186</v>
      </c>
      <c r="AZ601" s="2">
        <v>7.7999999999999996E-3</v>
      </c>
      <c r="BA601" s="2">
        <v>1.6399999999999998E-2</v>
      </c>
      <c r="BB601" s="2">
        <v>7.7299999999999994E-2</v>
      </c>
    </row>
    <row r="602" spans="49:54" ht="12" x14ac:dyDescent="0.2">
      <c r="AW602" s="2" t="s">
        <v>526</v>
      </c>
      <c r="AX602" s="2">
        <v>114.2</v>
      </c>
      <c r="AY602" s="2">
        <v>1.2999999999999999E-3</v>
      </c>
      <c r="AZ602" s="2">
        <v>1.7600000000000001E-2</v>
      </c>
      <c r="BA602" s="2">
        <v>3.9200000000000006E-2</v>
      </c>
      <c r="BB602" s="2">
        <v>0.12969999999999998</v>
      </c>
    </row>
    <row r="603" spans="49:54" ht="12" x14ac:dyDescent="0.2">
      <c r="AW603" s="2" t="s">
        <v>526</v>
      </c>
      <c r="AX603" s="2">
        <v>114.2</v>
      </c>
      <c r="AY603" s="2">
        <v>1.2999999999999999E-3</v>
      </c>
      <c r="AZ603" s="2">
        <v>4.1000000000000003E-3</v>
      </c>
      <c r="BA603" s="2">
        <v>8.9999999999999993E-3</v>
      </c>
      <c r="BB603" s="2">
        <v>2.1700000000000001E-2</v>
      </c>
    </row>
    <row r="604" spans="49:54" ht="12" x14ac:dyDescent="0.2">
      <c r="AW604" s="2" t="s">
        <v>526</v>
      </c>
      <c r="AX604" s="2">
        <v>114.2</v>
      </c>
      <c r="AY604" s="2">
        <v>1.2999999999999999E-3</v>
      </c>
      <c r="AZ604" s="2">
        <v>8.0999999999999996E-3</v>
      </c>
      <c r="BA604" s="2">
        <v>9.8000000000000014E-3</v>
      </c>
      <c r="BB604" s="2">
        <v>6.9699999999999998E-2</v>
      </c>
    </row>
    <row r="605" spans="49:54" ht="12" x14ac:dyDescent="0.2">
      <c r="AW605" s="2" t="s">
        <v>526</v>
      </c>
      <c r="AX605" s="2">
        <v>114.2</v>
      </c>
      <c r="AY605" s="2">
        <v>1.2999999999999999E-3</v>
      </c>
      <c r="AZ605" s="2">
        <v>2E-3</v>
      </c>
      <c r="BA605" s="2">
        <v>3.5000000000000001E-3</v>
      </c>
      <c r="BB605" s="2">
        <v>1.9300000000000001E-2</v>
      </c>
    </row>
    <row r="606" spans="49:54" ht="12" x14ac:dyDescent="0.2">
      <c r="AW606" s="2" t="s">
        <v>526</v>
      </c>
      <c r="AX606" s="2">
        <v>114.2</v>
      </c>
      <c r="AY606" s="2">
        <v>1.2999999999999999E-3</v>
      </c>
      <c r="AZ606" s="2">
        <v>3.8999999999999998E-3</v>
      </c>
      <c r="BA606" s="2">
        <v>1.2999999999999999E-3</v>
      </c>
      <c r="BB606" s="2">
        <v>0.1148</v>
      </c>
    </row>
    <row r="607" spans="49:54" ht="12" x14ac:dyDescent="0.2">
      <c r="AW607" s="2" t="s">
        <v>526</v>
      </c>
      <c r="AX607" s="2">
        <v>114.2</v>
      </c>
      <c r="AY607" s="2">
        <v>1.2999999999999999E-3</v>
      </c>
      <c r="AZ607" s="2">
        <v>4.1000000000000003E-3</v>
      </c>
      <c r="BA607" s="2">
        <v>1.2999999999999999E-3</v>
      </c>
      <c r="BB607" s="2">
        <v>3.9100000000000003E-2</v>
      </c>
    </row>
    <row r="608" spans="49:54" ht="12" x14ac:dyDescent="0.2">
      <c r="AW608" s="2" t="s">
        <v>526</v>
      </c>
      <c r="AX608" s="2">
        <v>114.2</v>
      </c>
      <c r="AY608" s="2">
        <v>0.28499999999999998</v>
      </c>
      <c r="AZ608" s="2">
        <v>3.3999999999999998E-3</v>
      </c>
      <c r="BA608" s="2">
        <v>1.2999999999999999E-3</v>
      </c>
      <c r="BB608" s="2">
        <v>8.6999999999999994E-2</v>
      </c>
    </row>
    <row r="609" spans="49:54" ht="12" x14ac:dyDescent="0.2">
      <c r="AW609" s="2" t="s">
        <v>526</v>
      </c>
      <c r="AX609" s="2">
        <v>114.2</v>
      </c>
      <c r="AY609" s="2">
        <v>1.2999999999999999E-3</v>
      </c>
      <c r="AZ609" s="2">
        <v>4.1000000000000003E-3</v>
      </c>
      <c r="BA609" s="2">
        <v>1.2999999999999999E-3</v>
      </c>
      <c r="BB609" s="2">
        <v>0.12359999999999999</v>
      </c>
    </row>
    <row r="610" spans="49:54" ht="12" x14ac:dyDescent="0.2">
      <c r="AW610" s="2" t="s">
        <v>526</v>
      </c>
      <c r="AX610" s="2">
        <v>114.2</v>
      </c>
      <c r="AY610" s="2">
        <v>1.2999999999999999E-3</v>
      </c>
      <c r="AZ610" s="2">
        <v>3.0999999999999999E-3</v>
      </c>
      <c r="BA610" s="2">
        <v>1.2999999999999999E-3</v>
      </c>
      <c r="BB610" s="2">
        <v>0.1123</v>
      </c>
    </row>
    <row r="611" spans="49:54" ht="12" x14ac:dyDescent="0.2">
      <c r="AW611" s="2" t="s">
        <v>526</v>
      </c>
      <c r="AX611" s="2">
        <v>114.2</v>
      </c>
      <c r="AY611" s="2">
        <v>1.2999999999999999E-3</v>
      </c>
      <c r="AZ611" s="2">
        <v>5.9000000000000007E-3</v>
      </c>
      <c r="BA611" s="2">
        <v>1.09E-2</v>
      </c>
      <c r="BB611" s="2">
        <v>8.7300000000000003E-2</v>
      </c>
    </row>
    <row r="612" spans="49:54" ht="12" x14ac:dyDescent="0.2">
      <c r="AW612" s="2" t="s">
        <v>526</v>
      </c>
      <c r="AX612" s="2">
        <v>114.2</v>
      </c>
      <c r="AY612" s="2">
        <v>1.2999999999999999E-3</v>
      </c>
      <c r="AZ612" s="2">
        <v>1.7299999999999999E-2</v>
      </c>
      <c r="BA612" s="2">
        <v>1.9E-2</v>
      </c>
      <c r="BB612" s="2">
        <v>0.1358</v>
      </c>
    </row>
    <row r="613" spans="49:54" ht="12" x14ac:dyDescent="0.2">
      <c r="AW613" s="2" t="s">
        <v>526</v>
      </c>
      <c r="AX613" s="2">
        <v>114.2</v>
      </c>
      <c r="AY613" s="2">
        <v>1.2999999999999999E-3</v>
      </c>
      <c r="AZ613" s="2">
        <v>4.2500000000000003E-2</v>
      </c>
      <c r="BA613" s="2">
        <v>0.105</v>
      </c>
      <c r="BB613" s="2">
        <v>0.29599999999999999</v>
      </c>
    </row>
    <row r="614" spans="49:54" ht="12" x14ac:dyDescent="0.2">
      <c r="AW614" s="2" t="s">
        <v>526</v>
      </c>
      <c r="AX614" s="2">
        <v>114.2</v>
      </c>
      <c r="AY614" s="2">
        <v>1.2999999999999999E-3</v>
      </c>
      <c r="AZ614" s="2">
        <v>6.4000000000000003E-3</v>
      </c>
      <c r="BA614" s="2">
        <v>9.4000000000000004E-3</v>
      </c>
      <c r="BB614" s="2">
        <v>6.1399999999999996E-2</v>
      </c>
    </row>
    <row r="615" spans="49:54" ht="12" x14ac:dyDescent="0.2">
      <c r="AW615" s="2" t="s">
        <v>526</v>
      </c>
      <c r="AX615" s="2">
        <v>114.2</v>
      </c>
      <c r="AY615" s="2">
        <v>1.2999999999999999E-3</v>
      </c>
      <c r="AZ615" s="2">
        <v>3.3E-3</v>
      </c>
      <c r="BA615" s="2">
        <v>5.7000000000000002E-3</v>
      </c>
      <c r="BB615" s="2">
        <v>2.0399999999999998E-2</v>
      </c>
    </row>
    <row r="616" spans="49:54" ht="12" x14ac:dyDescent="0.2">
      <c r="AW616" s="2" t="s">
        <v>526</v>
      </c>
      <c r="AX616" s="2">
        <v>114.2</v>
      </c>
      <c r="AY616" s="2">
        <v>1.2999999999999999E-3</v>
      </c>
      <c r="AZ616" s="2">
        <v>3.0999999999999999E-3</v>
      </c>
      <c r="BA616" s="2">
        <v>5.4999999999999997E-3</v>
      </c>
      <c r="BB616" s="2">
        <v>2.0799999999999999E-2</v>
      </c>
    </row>
    <row r="617" spans="49:54" ht="12" x14ac:dyDescent="0.2">
      <c r="AW617" s="2" t="s">
        <v>526</v>
      </c>
      <c r="AX617" s="2">
        <v>114.2</v>
      </c>
      <c r="AY617" s="2">
        <v>1.2999999999999999E-3</v>
      </c>
      <c r="AZ617" s="2">
        <v>2.5000000000000001E-3</v>
      </c>
      <c r="BA617" s="2">
        <v>5.9000000000000007E-3</v>
      </c>
      <c r="BB617" s="2">
        <v>4.3299999999999998E-2</v>
      </c>
    </row>
    <row r="618" spans="49:54" ht="12" x14ac:dyDescent="0.2">
      <c r="AW618" s="2" t="s">
        <v>526</v>
      </c>
      <c r="AX618" s="2">
        <v>114.2</v>
      </c>
      <c r="AY618" s="2">
        <v>1.2999999999999999E-3</v>
      </c>
      <c r="AZ618" s="2">
        <v>1.9E-3</v>
      </c>
      <c r="BA618" s="2">
        <v>4.4000000000000003E-3</v>
      </c>
      <c r="BB618" s="2">
        <v>2.24E-2</v>
      </c>
    </row>
    <row r="619" spans="49:54" ht="12" x14ac:dyDescent="0.2">
      <c r="AW619" s="2" t="s">
        <v>526</v>
      </c>
      <c r="AX619" s="2">
        <v>114.2</v>
      </c>
      <c r="AY619" s="2">
        <v>1.2999999999999999E-3</v>
      </c>
      <c r="AZ619" s="2">
        <v>2.1000000000000003E-3</v>
      </c>
      <c r="BA619" s="2">
        <v>7.4999999999999997E-3</v>
      </c>
      <c r="BB619" s="2">
        <v>6.7500000000000004E-2</v>
      </c>
    </row>
    <row r="620" spans="49:54" ht="12" x14ac:dyDescent="0.2">
      <c r="AW620" s="2" t="s">
        <v>526</v>
      </c>
      <c r="AX620" s="2">
        <v>114.2</v>
      </c>
      <c r="AY620" s="2">
        <v>1.4999999999999999E-2</v>
      </c>
      <c r="AZ620" s="2">
        <v>2.5999999999999999E-3</v>
      </c>
      <c r="BA620" s="2">
        <v>3.0000000000000001E-3</v>
      </c>
      <c r="BB620" s="2">
        <v>8.4099999999999994E-2</v>
      </c>
    </row>
    <row r="621" spans="49:54" ht="12" x14ac:dyDescent="0.2">
      <c r="AW621" s="2" t="s">
        <v>526</v>
      </c>
      <c r="AX621" s="2">
        <v>114.2</v>
      </c>
      <c r="AY621" s="2">
        <v>1.4999999999999999E-2</v>
      </c>
      <c r="AZ621" s="2">
        <v>2.8E-3</v>
      </c>
      <c r="BA621" s="2">
        <v>4.4000000000000003E-3</v>
      </c>
      <c r="BB621" s="2">
        <v>8.2000000000000003E-2</v>
      </c>
    </row>
    <row r="622" spans="49:54" ht="12" x14ac:dyDescent="0.2">
      <c r="AW622" s="2" t="s">
        <v>526</v>
      </c>
      <c r="AX622" s="2">
        <v>114.2</v>
      </c>
      <c r="AY622" s="2">
        <v>1.4999999999999999E-2</v>
      </c>
      <c r="AZ622" s="2">
        <v>4.0000000000000001E-3</v>
      </c>
      <c r="BA622" s="2">
        <v>5.7000000000000002E-3</v>
      </c>
      <c r="BB622" s="2">
        <v>6.9800000000000001E-2</v>
      </c>
    </row>
    <row r="623" spans="49:54" ht="12" x14ac:dyDescent="0.2">
      <c r="AW623" s="2" t="s">
        <v>526</v>
      </c>
      <c r="AX623" s="2">
        <v>114.2</v>
      </c>
      <c r="AY623" s="2">
        <v>1.4999999999999999E-2</v>
      </c>
      <c r="AZ623" s="2">
        <v>3.5000000000000001E-3</v>
      </c>
      <c r="BA623" s="2">
        <v>4.7000000000000002E-3</v>
      </c>
      <c r="BB623" s="2">
        <v>6.4000000000000001E-2</v>
      </c>
    </row>
    <row r="624" spans="49:54" ht="12" x14ac:dyDescent="0.2">
      <c r="AW624" s="2" t="s">
        <v>526</v>
      </c>
      <c r="AX624" s="2">
        <v>114.2</v>
      </c>
      <c r="AY624" s="2">
        <v>1.4999999999999999E-2</v>
      </c>
      <c r="AZ624" s="2">
        <v>8.3000000000000001E-3</v>
      </c>
      <c r="BA624" s="2">
        <v>1.32E-2</v>
      </c>
      <c r="BB624" s="2">
        <v>7.6599999999999988E-2</v>
      </c>
    </row>
    <row r="625" spans="49:54" ht="12" x14ac:dyDescent="0.2">
      <c r="AW625" s="2" t="s">
        <v>526</v>
      </c>
      <c r="AX625" s="2">
        <v>114.2</v>
      </c>
      <c r="AY625" s="2">
        <v>1.4999999999999999E-2</v>
      </c>
      <c r="AZ625" s="2">
        <v>5.7999999999999996E-3</v>
      </c>
      <c r="BA625" s="2">
        <v>8.9999999999999993E-3</v>
      </c>
      <c r="BB625" s="2">
        <v>6.0299999999999999E-2</v>
      </c>
    </row>
    <row r="626" spans="49:54" ht="12" x14ac:dyDescent="0.2">
      <c r="AW626" s="2" t="s">
        <v>526</v>
      </c>
      <c r="AX626" s="2">
        <v>114.2</v>
      </c>
      <c r="AY626" s="2">
        <v>1.4999999999999999E-2</v>
      </c>
      <c r="AZ626" s="2">
        <v>4.2000000000000006E-3</v>
      </c>
      <c r="BA626" s="2">
        <v>5.0999999999999995E-3</v>
      </c>
      <c r="BB626" s="2">
        <v>4.1000000000000002E-2</v>
      </c>
    </row>
    <row r="627" spans="49:54" ht="12" x14ac:dyDescent="0.2">
      <c r="AW627" s="2" t="s">
        <v>526</v>
      </c>
      <c r="AX627" s="2">
        <v>114.2</v>
      </c>
      <c r="AY627" s="2">
        <v>1.4999999999999999E-2</v>
      </c>
      <c r="AZ627" s="2">
        <v>1.6000000000000001E-3</v>
      </c>
      <c r="BA627" s="2">
        <v>3.0000000000000001E-3</v>
      </c>
      <c r="BB627" s="2">
        <v>8.6E-3</v>
      </c>
    </row>
    <row r="628" spans="49:54" ht="12" x14ac:dyDescent="0.2">
      <c r="AW628" s="2" t="s">
        <v>526</v>
      </c>
      <c r="AX628" s="2">
        <v>114.2</v>
      </c>
      <c r="AY628" s="2">
        <v>1.4999999999999999E-2</v>
      </c>
      <c r="AZ628" s="2">
        <v>1.8E-3</v>
      </c>
      <c r="BA628" s="2">
        <v>3.0000000000000001E-3</v>
      </c>
      <c r="BB628" s="2">
        <v>1.0500000000000001E-2</v>
      </c>
    </row>
    <row r="629" spans="49:54" ht="12" x14ac:dyDescent="0.2">
      <c r="AW629" s="2" t="s">
        <v>526</v>
      </c>
      <c r="AX629" s="2">
        <v>114.2</v>
      </c>
      <c r="AY629" s="2">
        <v>1.4999999999999999E-2</v>
      </c>
      <c r="AZ629" s="2">
        <v>1.9E-3</v>
      </c>
      <c r="BA629" s="2">
        <v>3.0000000000000001E-3</v>
      </c>
      <c r="BB629" s="2">
        <v>1.9E-2</v>
      </c>
    </row>
    <row r="630" spans="49:54" ht="12" x14ac:dyDescent="0.2">
      <c r="AW630" s="2" t="s">
        <v>526</v>
      </c>
      <c r="AX630" s="2">
        <v>114.2</v>
      </c>
      <c r="AY630" s="2">
        <v>1.4999999999999999E-2</v>
      </c>
      <c r="AZ630" s="2">
        <v>1.9E-3</v>
      </c>
      <c r="BA630" s="2">
        <v>3.0000000000000001E-3</v>
      </c>
      <c r="BB630" s="2">
        <v>4.1599999999999998E-2</v>
      </c>
    </row>
    <row r="631" spans="49:54" ht="12" x14ac:dyDescent="0.2">
      <c r="AW631" s="2" t="s">
        <v>526</v>
      </c>
      <c r="AX631" s="2">
        <v>114.2</v>
      </c>
      <c r="AY631" s="2">
        <v>1.4999999999999999E-2</v>
      </c>
      <c r="AZ631" s="2">
        <v>2.3999999999999998E-3</v>
      </c>
      <c r="BA631" s="2">
        <v>3.0000000000000001E-3</v>
      </c>
      <c r="BB631" s="2">
        <v>7.2400000000000006E-2</v>
      </c>
    </row>
    <row r="632" spans="49:54" ht="12" x14ac:dyDescent="0.2">
      <c r="AW632" s="2" t="s">
        <v>526</v>
      </c>
      <c r="AX632" s="2">
        <v>114.2</v>
      </c>
      <c r="AY632" s="2">
        <v>1.4999999999999999E-2</v>
      </c>
      <c r="AZ632" s="2">
        <v>1E-3</v>
      </c>
      <c r="BA632" s="2">
        <v>3.0000000000000001E-3</v>
      </c>
      <c r="BB632" s="2">
        <v>6.7799999999999999E-2</v>
      </c>
    </row>
    <row r="633" spans="49:54" ht="12" x14ac:dyDescent="0.2">
      <c r="AW633" s="2" t="s">
        <v>526</v>
      </c>
      <c r="AX633" s="2">
        <v>114.2</v>
      </c>
      <c r="AY633" s="2">
        <v>1.4999999999999999E-2</v>
      </c>
      <c r="AZ633" s="2">
        <v>2.7000000000000001E-3</v>
      </c>
      <c r="BA633" s="2">
        <v>3.0000000000000001E-3</v>
      </c>
      <c r="BB633" s="2">
        <v>8.3599999999999994E-2</v>
      </c>
    </row>
    <row r="634" spans="49:54" ht="12" x14ac:dyDescent="0.2">
      <c r="AW634" s="2" t="s">
        <v>526</v>
      </c>
      <c r="AX634" s="2">
        <v>114.2</v>
      </c>
      <c r="AY634" s="2">
        <v>1.4999999999999999E-2</v>
      </c>
      <c r="AZ634" s="2">
        <v>3.3E-3</v>
      </c>
      <c r="BA634" s="2">
        <v>3.0000000000000001E-3</v>
      </c>
      <c r="BB634" s="2">
        <v>6.6400000000000001E-2</v>
      </c>
    </row>
    <row r="635" spans="49:54" ht="12" x14ac:dyDescent="0.2">
      <c r="AW635" s="2" t="s">
        <v>526</v>
      </c>
      <c r="AX635" s="2">
        <v>114.2</v>
      </c>
      <c r="AY635" s="2">
        <v>1.4999999999999999E-2</v>
      </c>
      <c r="AZ635" s="2">
        <v>4.0999999999999995E-3</v>
      </c>
      <c r="BA635" s="2">
        <v>3.0000000000000001E-3</v>
      </c>
      <c r="BB635" s="2">
        <v>6.0100000000000001E-2</v>
      </c>
    </row>
    <row r="636" spans="49:54" ht="12" x14ac:dyDescent="0.2">
      <c r="AW636" s="2" t="s">
        <v>526</v>
      </c>
      <c r="AX636" s="2">
        <v>114.2</v>
      </c>
      <c r="AY636" s="2">
        <v>1.4999999999999999E-2</v>
      </c>
      <c r="AZ636" s="2">
        <v>1.3900000000000001E-2</v>
      </c>
      <c r="BA636" s="2">
        <v>3.78E-2</v>
      </c>
      <c r="BB636" s="2">
        <v>0.1285</v>
      </c>
    </row>
    <row r="637" spans="49:54" ht="12" x14ac:dyDescent="0.2">
      <c r="AW637" s="2" t="s">
        <v>526</v>
      </c>
      <c r="AX637" s="2">
        <v>114.2</v>
      </c>
      <c r="AY637" s="2">
        <v>1.4999999999999999E-2</v>
      </c>
      <c r="AZ637" s="2">
        <v>1.8E-3</v>
      </c>
      <c r="BA637" s="2">
        <v>3.5999999999999999E-3</v>
      </c>
      <c r="BB637" s="2">
        <v>2.5999999999999999E-2</v>
      </c>
    </row>
    <row r="638" spans="49:54" ht="12" x14ac:dyDescent="0.2">
      <c r="AW638" s="2" t="s">
        <v>526</v>
      </c>
      <c r="AX638" s="2">
        <v>114.2</v>
      </c>
      <c r="AY638" s="2">
        <v>1.4999999999999999E-2</v>
      </c>
      <c r="AZ638" s="2">
        <v>1.5E-3</v>
      </c>
      <c r="BA638" s="2">
        <v>3.0000000000000001E-3</v>
      </c>
      <c r="BB638" s="2">
        <v>1.0699999999999999E-2</v>
      </c>
    </row>
    <row r="639" spans="49:54" ht="12" x14ac:dyDescent="0.2">
      <c r="AW639" s="2" t="s">
        <v>526</v>
      </c>
      <c r="AX639" s="2">
        <v>114.2</v>
      </c>
      <c r="AY639" s="2">
        <v>1.4999999999999999E-2</v>
      </c>
      <c r="AZ639" s="2">
        <v>1.5E-3</v>
      </c>
      <c r="BA639" s="2">
        <v>3.0000000000000001E-3</v>
      </c>
      <c r="BB639" s="2">
        <v>1.0199999999999999E-2</v>
      </c>
    </row>
    <row r="640" spans="49:54" ht="12" x14ac:dyDescent="0.2">
      <c r="AW640" s="2" t="s">
        <v>526</v>
      </c>
      <c r="AX640" s="2">
        <v>114.2</v>
      </c>
      <c r="AY640" s="2">
        <v>1.4999999999999999E-2</v>
      </c>
      <c r="AZ640" s="2">
        <v>1.6999999999999999E-3</v>
      </c>
      <c r="BA640" s="2">
        <v>3.0000000000000001E-3</v>
      </c>
      <c r="BB640" s="2">
        <v>6.0100000000000001E-2</v>
      </c>
    </row>
    <row r="641" spans="49:54" ht="12" x14ac:dyDescent="0.2">
      <c r="AW641" s="2" t="s">
        <v>526</v>
      </c>
      <c r="AX641" s="2">
        <v>114.2</v>
      </c>
      <c r="AY641" s="2">
        <v>1.4999999999999999E-2</v>
      </c>
      <c r="AZ641" s="2">
        <v>1E-3</v>
      </c>
      <c r="BA641" s="2">
        <v>3.0000000000000001E-3</v>
      </c>
      <c r="BB641" s="2">
        <v>7.4700000000000003E-2</v>
      </c>
    </row>
    <row r="642" spans="49:54" ht="12" x14ac:dyDescent="0.2">
      <c r="AW642" s="2" t="s">
        <v>526</v>
      </c>
      <c r="AX642" s="2">
        <v>114.2</v>
      </c>
      <c r="AY642" s="2">
        <v>1.4999999999999999E-2</v>
      </c>
      <c r="AZ642" s="2">
        <v>6.4999999999999997E-3</v>
      </c>
      <c r="BA642" s="2">
        <v>5.0000000000000001E-3</v>
      </c>
      <c r="BB642" s="2">
        <v>8.5400000000000004E-2</v>
      </c>
    </row>
    <row r="643" spans="49:54" ht="12" x14ac:dyDescent="0.2">
      <c r="AW643" s="2" t="s">
        <v>526</v>
      </c>
      <c r="AX643" s="2">
        <v>114.2</v>
      </c>
      <c r="AY643" s="2">
        <v>1.4999999999999999E-2</v>
      </c>
      <c r="AZ643" s="2">
        <v>1.47E-2</v>
      </c>
      <c r="BA643" s="2">
        <v>2.35E-2</v>
      </c>
      <c r="BB643" s="2">
        <v>0.14080000000000001</v>
      </c>
    </row>
    <row r="644" spans="49:54" ht="12" x14ac:dyDescent="0.2">
      <c r="AW644" s="2" t="s">
        <v>526</v>
      </c>
      <c r="AX644" s="2">
        <v>114.2</v>
      </c>
      <c r="AY644" s="2">
        <v>1.4999999999999999E-2</v>
      </c>
      <c r="AZ644" s="2">
        <v>4.3E-3</v>
      </c>
      <c r="BA644" s="2">
        <v>6.0999999999999995E-3</v>
      </c>
      <c r="BB644" s="2">
        <v>5.9200000000000003E-2</v>
      </c>
    </row>
    <row r="645" spans="49:54" ht="12" x14ac:dyDescent="0.2">
      <c r="AW645" s="2" t="s">
        <v>526</v>
      </c>
      <c r="AX645" s="2">
        <v>114.2</v>
      </c>
      <c r="AY645" s="2">
        <v>1.4999999999999999E-2</v>
      </c>
      <c r="AZ645" s="2">
        <v>2.5000000000000001E-3</v>
      </c>
      <c r="BA645" s="2">
        <v>3.0000000000000001E-3</v>
      </c>
      <c r="BB645" s="2">
        <v>2.5700000000000001E-2</v>
      </c>
    </row>
    <row r="646" spans="49:54" ht="12" x14ac:dyDescent="0.2">
      <c r="AW646" s="2" t="s">
        <v>526</v>
      </c>
      <c r="AX646" s="2">
        <v>114.2</v>
      </c>
      <c r="AY646" s="2">
        <v>1.4999999999999999E-2</v>
      </c>
      <c r="AZ646" s="2">
        <v>3.5999999999999999E-3</v>
      </c>
      <c r="BA646" s="2">
        <v>3.8999999999999998E-3</v>
      </c>
      <c r="BB646" s="2">
        <v>6.0899999999999996E-2</v>
      </c>
    </row>
    <row r="647" spans="49:54" ht="12" x14ac:dyDescent="0.2">
      <c r="AW647" s="2" t="s">
        <v>526</v>
      </c>
      <c r="AX647" s="2">
        <v>114.2</v>
      </c>
      <c r="AY647" s="2">
        <v>1.4999999999999999E-2</v>
      </c>
      <c r="AZ647" s="2">
        <v>1E-3</v>
      </c>
      <c r="BA647" s="2">
        <v>3.0000000000000001E-3</v>
      </c>
      <c r="BB647" s="2">
        <v>3.73E-2</v>
      </c>
    </row>
    <row r="648" spans="49:54" ht="12" x14ac:dyDescent="0.2">
      <c r="AW648" s="2" t="s">
        <v>526</v>
      </c>
      <c r="AX648" s="2">
        <v>114.2</v>
      </c>
      <c r="AY648" s="2">
        <v>1.4999999999999999E-2</v>
      </c>
      <c r="AZ648" s="2">
        <v>1E-3</v>
      </c>
      <c r="BA648" s="2">
        <v>3.0000000000000001E-3</v>
      </c>
      <c r="BB648" s="2">
        <v>7.0999999999999994E-2</v>
      </c>
    </row>
    <row r="649" spans="49:54" ht="12" x14ac:dyDescent="0.2">
      <c r="AW649" s="2" t="s">
        <v>526</v>
      </c>
      <c r="AX649" s="2">
        <v>114.2</v>
      </c>
      <c r="AY649" s="2">
        <v>1.4999999999999999E-2</v>
      </c>
      <c r="AZ649" s="2">
        <v>1E-3</v>
      </c>
      <c r="BA649" s="2">
        <v>3.0000000000000001E-3</v>
      </c>
      <c r="BB649" s="2">
        <v>8.5900000000000004E-2</v>
      </c>
    </row>
    <row r="650" spans="49:54" ht="12" x14ac:dyDescent="0.2">
      <c r="AW650" s="2" t="s">
        <v>526</v>
      </c>
      <c r="AX650" s="2">
        <v>114.2</v>
      </c>
      <c r="AY650" s="2">
        <v>1.4999999999999999E-2</v>
      </c>
      <c r="AZ650" s="2">
        <v>3.3999999999999998E-3</v>
      </c>
      <c r="BA650" s="2">
        <v>3.0000000000000001E-3</v>
      </c>
      <c r="BB650" s="2">
        <v>7.9700000000000007E-2</v>
      </c>
    </row>
    <row r="651" spans="49:54" ht="12" x14ac:dyDescent="0.2">
      <c r="AW651" s="2" t="s">
        <v>526</v>
      </c>
      <c r="AX651" s="2">
        <v>114.2</v>
      </c>
      <c r="AY651" s="2">
        <v>1.4999999999999999E-2</v>
      </c>
      <c r="AZ651" s="2">
        <v>1E-3</v>
      </c>
      <c r="BA651" s="2">
        <v>3.0000000000000001E-3</v>
      </c>
      <c r="BB651" s="2">
        <v>6.6299999999999998E-2</v>
      </c>
    </row>
    <row r="652" spans="49:54" ht="12" x14ac:dyDescent="0.2">
      <c r="AW652" s="2" t="s">
        <v>526</v>
      </c>
      <c r="AX652" s="2">
        <v>114.2</v>
      </c>
      <c r="AY652" s="2">
        <v>1.4999999999999999E-2</v>
      </c>
      <c r="AZ652" s="2">
        <v>8.9999999999999993E-3</v>
      </c>
      <c r="BA652" s="2">
        <v>1.01E-2</v>
      </c>
      <c r="BB652" s="2">
        <v>0.12470000000000001</v>
      </c>
    </row>
    <row r="653" spans="49:54" ht="12" x14ac:dyDescent="0.2">
      <c r="AW653" s="2" t="s">
        <v>526</v>
      </c>
      <c r="AX653" s="2">
        <v>114.2</v>
      </c>
      <c r="AY653" s="2">
        <v>1.4999999999999999E-2</v>
      </c>
      <c r="AZ653" s="2">
        <v>5.1999999999999998E-3</v>
      </c>
      <c r="BA653" s="2">
        <v>4.7999999999999996E-3</v>
      </c>
      <c r="BB653" s="2">
        <v>7.8200000000000006E-2</v>
      </c>
    </row>
    <row r="654" spans="49:54" ht="12" x14ac:dyDescent="0.2">
      <c r="AW654" s="2" t="s">
        <v>526</v>
      </c>
      <c r="AX654" s="2">
        <v>114.2</v>
      </c>
      <c r="AY654" s="2">
        <v>1.4999999999999999E-2</v>
      </c>
      <c r="AZ654" s="2">
        <v>5.4999999999999997E-3</v>
      </c>
      <c r="BA654" s="2">
        <v>5.0000000000000001E-3</v>
      </c>
      <c r="BB654" s="2">
        <v>7.3400000000000007E-2</v>
      </c>
    </row>
    <row r="655" spans="49:54" ht="12" x14ac:dyDescent="0.2">
      <c r="AW655" s="2" t="s">
        <v>526</v>
      </c>
      <c r="AX655" s="2">
        <v>114.2</v>
      </c>
      <c r="AY655" s="2">
        <v>1.4999999999999999E-2</v>
      </c>
      <c r="AZ655" s="2">
        <v>1E-3</v>
      </c>
      <c r="BA655" s="2">
        <v>3.0000000000000001E-3</v>
      </c>
      <c r="BB655" s="2">
        <v>1.06E-2</v>
      </c>
    </row>
    <row r="656" spans="49:54" ht="12" x14ac:dyDescent="0.2">
      <c r="AW656" s="2" t="s">
        <v>526</v>
      </c>
      <c r="AX656" s="2">
        <v>114.2</v>
      </c>
      <c r="AY656" s="2">
        <v>1.4999999999999999E-2</v>
      </c>
      <c r="AZ656" s="2">
        <v>1E-3</v>
      </c>
      <c r="BA656" s="2">
        <v>3.0000000000000001E-3</v>
      </c>
      <c r="BB656" s="2">
        <v>1.0800000000000001E-2</v>
      </c>
    </row>
    <row r="657" spans="49:54" ht="12" x14ac:dyDescent="0.2">
      <c r="AW657" s="2" t="s">
        <v>526</v>
      </c>
      <c r="AX657" s="2">
        <v>114.2</v>
      </c>
      <c r="AY657" s="2">
        <v>1.4999999999999999E-2</v>
      </c>
      <c r="AZ657" s="2">
        <v>3.5999999999999999E-3</v>
      </c>
      <c r="BA657" s="2">
        <v>3.0000000000000001E-3</v>
      </c>
      <c r="BB657" s="2">
        <v>1.04E-2</v>
      </c>
    </row>
    <row r="658" spans="49:54" ht="12" x14ac:dyDescent="0.2">
      <c r="AW658" s="2" t="s">
        <v>526</v>
      </c>
      <c r="AX658" s="2">
        <v>114.2</v>
      </c>
      <c r="AY658" s="2">
        <v>1.4999999999999999E-2</v>
      </c>
      <c r="AZ658" s="2">
        <v>1E-3</v>
      </c>
      <c r="BA658" s="2">
        <v>3.0000000000000001E-3</v>
      </c>
      <c r="BB658" s="2">
        <v>1.34E-2</v>
      </c>
    </row>
    <row r="659" spans="49:54" ht="12" x14ac:dyDescent="0.2">
      <c r="AW659" s="2" t="s">
        <v>526</v>
      </c>
      <c r="AX659" s="2">
        <v>114.2</v>
      </c>
      <c r="AY659" s="2">
        <v>1.4999999999999999E-2</v>
      </c>
      <c r="AZ659" s="2">
        <v>1E-3</v>
      </c>
      <c r="BA659" s="2">
        <v>3.0000000000000001E-3</v>
      </c>
      <c r="BB659" s="2">
        <v>4.24E-2</v>
      </c>
    </row>
    <row r="660" spans="49:54" ht="12" x14ac:dyDescent="0.2">
      <c r="AW660" s="2" t="s">
        <v>526</v>
      </c>
      <c r="AX660" s="2">
        <v>114.2</v>
      </c>
      <c r="AY660" s="2">
        <v>1.4999999999999999E-2</v>
      </c>
      <c r="AZ660" s="2">
        <v>1E-3</v>
      </c>
      <c r="BA660" s="2">
        <v>3.0000000000000001E-3</v>
      </c>
      <c r="BB660" s="2">
        <v>5.7299999999999997E-2</v>
      </c>
    </row>
    <row r="661" spans="49:54" ht="12" x14ac:dyDescent="0.2">
      <c r="AW661" s="2" t="s">
        <v>526</v>
      </c>
      <c r="AX661" s="2">
        <v>114.2</v>
      </c>
      <c r="AY661" s="2">
        <v>1.4999999999999999E-2</v>
      </c>
      <c r="AZ661" s="2">
        <v>1E-3</v>
      </c>
      <c r="BA661" s="2">
        <v>3.0000000000000001E-3</v>
      </c>
      <c r="BB661" s="2">
        <v>5.9400000000000001E-2</v>
      </c>
    </row>
    <row r="662" spans="49:54" ht="12" x14ac:dyDescent="0.2">
      <c r="AW662" s="2" t="s">
        <v>526</v>
      </c>
      <c r="AX662" s="2">
        <v>114.2</v>
      </c>
      <c r="AY662" s="2">
        <v>1.4999999999999999E-2</v>
      </c>
      <c r="AZ662" s="2">
        <v>1E-3</v>
      </c>
      <c r="BA662" s="2">
        <v>3.0000000000000001E-3</v>
      </c>
      <c r="BB662" s="2">
        <v>4.87E-2</v>
      </c>
    </row>
    <row r="663" spans="49:54" ht="12" x14ac:dyDescent="0.2">
      <c r="AW663" s="2" t="s">
        <v>526</v>
      </c>
      <c r="AX663" s="2">
        <v>114.2</v>
      </c>
      <c r="AY663" s="2">
        <v>1.4999999999999999E-2</v>
      </c>
      <c r="AZ663" s="2">
        <v>3.0000000000000001E-3</v>
      </c>
      <c r="BA663" s="2">
        <v>3.0000000000000001E-3</v>
      </c>
      <c r="BB663" s="2">
        <v>6.6000000000000003E-2</v>
      </c>
    </row>
    <row r="664" spans="49:54" ht="12" x14ac:dyDescent="0.2">
      <c r="AW664" s="2" t="s">
        <v>526</v>
      </c>
      <c r="AX664" s="2">
        <v>114.2</v>
      </c>
      <c r="AY664" s="2">
        <v>1.4999999999999999E-2</v>
      </c>
      <c r="AZ664" s="2">
        <v>9.6999999999999986E-3</v>
      </c>
      <c r="BA664" s="2">
        <v>8.6E-3</v>
      </c>
      <c r="BB664" s="2">
        <v>0.111</v>
      </c>
    </row>
    <row r="665" spans="49:54" ht="12" x14ac:dyDescent="0.2">
      <c r="AW665" s="2" t="s">
        <v>526</v>
      </c>
      <c r="AX665" s="2">
        <v>114.2</v>
      </c>
      <c r="AY665" s="2">
        <v>1.4999999999999999E-2</v>
      </c>
      <c r="AZ665" s="2">
        <v>5.5999999999999999E-3</v>
      </c>
      <c r="BA665" s="2">
        <v>4.2000000000000006E-3</v>
      </c>
      <c r="BB665" s="2">
        <v>7.3499999999999996E-2</v>
      </c>
    </row>
    <row r="666" spans="49:54" ht="12" x14ac:dyDescent="0.2">
      <c r="AW666" s="2" t="s">
        <v>526</v>
      </c>
      <c r="AX666" s="2">
        <v>114.2</v>
      </c>
      <c r="AY666" s="2">
        <v>1.4999999999999999E-2</v>
      </c>
      <c r="AZ666" s="2">
        <v>2.3E-3</v>
      </c>
      <c r="BA666" s="2">
        <v>3.0000000000000001E-3</v>
      </c>
      <c r="BB666" s="2">
        <v>9.1999999999999998E-3</v>
      </c>
    </row>
    <row r="667" spans="49:54" ht="12" x14ac:dyDescent="0.2">
      <c r="AW667" s="2" t="s">
        <v>526</v>
      </c>
      <c r="AX667" s="2">
        <v>114.2</v>
      </c>
      <c r="AY667" s="2">
        <v>1.4999999999999999E-2</v>
      </c>
      <c r="AZ667" s="2">
        <v>2.1000000000000003E-3</v>
      </c>
      <c r="BA667" s="2">
        <v>3.0000000000000001E-3</v>
      </c>
      <c r="BB667" s="2">
        <v>1.7399999999999999E-2</v>
      </c>
    </row>
    <row r="668" spans="49:54" ht="12" x14ac:dyDescent="0.2">
      <c r="AW668" s="2" t="s">
        <v>526</v>
      </c>
      <c r="AX668" s="2">
        <v>114.2</v>
      </c>
      <c r="AY668" s="2">
        <v>1.4999999999999999E-2</v>
      </c>
      <c r="AZ668" s="2">
        <v>2.5999999999999999E-3</v>
      </c>
      <c r="BA668" s="2">
        <v>3.0000000000000001E-3</v>
      </c>
      <c r="BB668" s="2">
        <v>7.1999999999999998E-3</v>
      </c>
    </row>
    <row r="669" spans="49:54" ht="12" x14ac:dyDescent="0.2">
      <c r="AW669" s="2" t="s">
        <v>526</v>
      </c>
      <c r="AX669" s="2">
        <v>114.2</v>
      </c>
      <c r="AY669" s="2">
        <v>1.4999999999999999E-2</v>
      </c>
      <c r="AZ669" s="2">
        <v>5.3E-3</v>
      </c>
      <c r="BA669" s="2">
        <v>4.0000000000000001E-3</v>
      </c>
      <c r="BB669" s="2">
        <v>6.4399999999999999E-2</v>
      </c>
    </row>
    <row r="670" spans="49:54" ht="12" x14ac:dyDescent="0.2">
      <c r="AW670" s="2" t="s">
        <v>526</v>
      </c>
      <c r="AX670" s="2">
        <v>114.2</v>
      </c>
      <c r="AY670" s="2">
        <v>1.4999999999999999E-2</v>
      </c>
      <c r="AZ670" s="2">
        <v>1E-3</v>
      </c>
      <c r="BA670" s="2">
        <v>3.0000000000000001E-3</v>
      </c>
      <c r="BB670" s="2">
        <v>5.4100000000000002E-2</v>
      </c>
    </row>
    <row r="671" spans="49:54" ht="12" x14ac:dyDescent="0.2">
      <c r="AW671" s="2" t="s">
        <v>526</v>
      </c>
      <c r="AX671" s="2">
        <v>114.2</v>
      </c>
      <c r="AY671" s="2">
        <v>1.4999999999999999E-2</v>
      </c>
      <c r="AZ671" s="2">
        <v>1E-3</v>
      </c>
      <c r="BA671" s="2">
        <v>3.0000000000000001E-3</v>
      </c>
      <c r="BB671" s="2">
        <v>7.8599999999999989E-2</v>
      </c>
    </row>
    <row r="672" spans="49:54" ht="12" x14ac:dyDescent="0.2">
      <c r="AW672" s="2" t="s">
        <v>526</v>
      </c>
      <c r="AX672" s="2">
        <v>114.2</v>
      </c>
      <c r="AY672" s="2">
        <v>1.4999999999999999E-2</v>
      </c>
      <c r="AZ672" s="2">
        <v>1E-3</v>
      </c>
      <c r="BA672" s="2">
        <v>3.0000000000000001E-3</v>
      </c>
      <c r="BB672" s="2">
        <v>7.3400000000000007E-2</v>
      </c>
    </row>
    <row r="673" spans="49:54" ht="12" x14ac:dyDescent="0.2">
      <c r="AW673" s="2" t="s">
        <v>526</v>
      </c>
      <c r="AX673" s="2">
        <v>114.2</v>
      </c>
      <c r="AY673" s="2">
        <v>1.4999999999999999E-2</v>
      </c>
      <c r="AZ673" s="2">
        <v>2.3E-3</v>
      </c>
      <c r="BA673" s="2">
        <v>3.0000000000000001E-3</v>
      </c>
      <c r="BB673" s="2">
        <v>8.77E-2</v>
      </c>
    </row>
    <row r="674" spans="49:54" ht="12" x14ac:dyDescent="0.2">
      <c r="AW674" s="2" t="s">
        <v>526</v>
      </c>
      <c r="AX674" s="2">
        <v>114.2</v>
      </c>
      <c r="AY674" s="2">
        <v>1.4999999999999999E-2</v>
      </c>
      <c r="AZ674" s="2">
        <v>1E-3</v>
      </c>
      <c r="BA674" s="2">
        <v>3.0000000000000001E-3</v>
      </c>
      <c r="BB674" s="2">
        <v>4.99E-2</v>
      </c>
    </row>
    <row r="675" spans="49:54" ht="12" x14ac:dyDescent="0.2">
      <c r="AW675" s="2" t="s">
        <v>526</v>
      </c>
      <c r="AX675" s="2">
        <v>114.2</v>
      </c>
      <c r="AY675" s="2">
        <v>1.4999999999999999E-2</v>
      </c>
      <c r="AZ675" s="2">
        <v>4.4000000000000003E-3</v>
      </c>
      <c r="BA675" s="2">
        <v>8.0999999999999996E-3</v>
      </c>
      <c r="BB675" s="2">
        <v>7.5200000000000003E-2</v>
      </c>
    </row>
    <row r="676" spans="49:54" ht="12" x14ac:dyDescent="0.2">
      <c r="AW676" s="2" t="s">
        <v>526</v>
      </c>
      <c r="AX676" s="2">
        <v>114.2</v>
      </c>
      <c r="AY676" s="2">
        <v>1.4999999999999999E-2</v>
      </c>
      <c r="AZ676" s="2">
        <v>5.0000000000000001E-3</v>
      </c>
      <c r="BA676" s="2">
        <v>8.4000000000000012E-3</v>
      </c>
      <c r="BB676" s="2">
        <v>8.2099999999999992E-2</v>
      </c>
    </row>
    <row r="677" spans="49:54" ht="12" x14ac:dyDescent="0.2">
      <c r="AW677" s="2" t="s">
        <v>526</v>
      </c>
      <c r="AX677" s="2">
        <v>114.2</v>
      </c>
      <c r="AY677" s="2">
        <v>1.4999999999999999E-2</v>
      </c>
      <c r="AZ677" s="2">
        <v>2.1000000000000001E-2</v>
      </c>
      <c r="BA677" s="2">
        <v>5.28E-2</v>
      </c>
      <c r="BB677" s="2">
        <v>0.2036</v>
      </c>
    </row>
    <row r="678" spans="49:54" ht="12" x14ac:dyDescent="0.2">
      <c r="AW678" s="2" t="s">
        <v>526</v>
      </c>
      <c r="AX678" s="2">
        <v>114.2</v>
      </c>
      <c r="AY678" s="2">
        <v>1.4999999999999999E-2</v>
      </c>
      <c r="AZ678" s="2">
        <v>2.7000000000000001E-3</v>
      </c>
      <c r="BA678" s="2">
        <v>5.7999999999999996E-3</v>
      </c>
      <c r="BB678" s="2">
        <v>5.7299999999999997E-2</v>
      </c>
    </row>
    <row r="679" spans="49:54" ht="12" x14ac:dyDescent="0.2">
      <c r="AW679" s="2" t="s">
        <v>526</v>
      </c>
      <c r="AX679" s="2">
        <v>114.2</v>
      </c>
      <c r="AY679" s="2">
        <v>1.4999999999999999E-2</v>
      </c>
      <c r="AZ679" s="2">
        <v>2.5000000000000001E-3</v>
      </c>
      <c r="BA679" s="2">
        <v>6.9000000000000008E-3</v>
      </c>
      <c r="BB679" s="2">
        <v>5.3700000000000005E-2</v>
      </c>
    </row>
    <row r="680" spans="49:54" ht="12" x14ac:dyDescent="0.2">
      <c r="AW680" s="2" t="s">
        <v>526</v>
      </c>
      <c r="AX680" s="2">
        <v>114.2</v>
      </c>
      <c r="AY680" s="2">
        <v>1.4999999999999999E-2</v>
      </c>
      <c r="AZ680" s="2">
        <v>1E-3</v>
      </c>
      <c r="BA680" s="2">
        <v>3.0000000000000001E-3</v>
      </c>
      <c r="BB680" s="2">
        <v>1.3099999999999999E-2</v>
      </c>
    </row>
    <row r="681" spans="49:54" ht="12" x14ac:dyDescent="0.2">
      <c r="AW681" s="2" t="s">
        <v>526</v>
      </c>
      <c r="AX681" s="2">
        <v>114.2</v>
      </c>
      <c r="AY681" s="2">
        <v>1.4999999999999999E-2</v>
      </c>
      <c r="AZ681" s="2">
        <v>5.7000000000000002E-3</v>
      </c>
      <c r="BA681" s="2">
        <v>4.5999999999999999E-3</v>
      </c>
      <c r="BB681" s="2">
        <v>8.1799999999999998E-2</v>
      </c>
    </row>
    <row r="682" spans="49:54" ht="12" x14ac:dyDescent="0.2">
      <c r="AW682" s="2" t="s">
        <v>526</v>
      </c>
      <c r="AX682" s="2">
        <v>114.2</v>
      </c>
      <c r="AY682" s="2">
        <v>1.4999999999999999E-2</v>
      </c>
      <c r="AZ682" s="2">
        <v>2.3999999999999998E-3</v>
      </c>
      <c r="BA682" s="2">
        <v>3.3999999999999998E-3</v>
      </c>
      <c r="BB682" s="2">
        <v>5.2399999999999995E-2</v>
      </c>
    </row>
    <row r="683" spans="49:54" ht="12" x14ac:dyDescent="0.2">
      <c r="AW683" s="2" t="s">
        <v>526</v>
      </c>
      <c r="AX683" s="2">
        <v>114.2</v>
      </c>
      <c r="AY683" s="2">
        <v>1.4999999999999999E-2</v>
      </c>
      <c r="AZ683" s="2">
        <v>1E-3</v>
      </c>
      <c r="BA683" s="2">
        <v>4.2000000000000006E-3</v>
      </c>
      <c r="BB683" s="2">
        <v>6.2399999999999997E-2</v>
      </c>
    </row>
    <row r="684" spans="49:54" ht="12" x14ac:dyDescent="0.2">
      <c r="AW684" s="2" t="s">
        <v>526</v>
      </c>
      <c r="AX684" s="2">
        <v>114.2</v>
      </c>
      <c r="AY684" s="2">
        <v>1.4999999999999999E-2</v>
      </c>
      <c r="AZ684" s="2">
        <v>1E-3</v>
      </c>
      <c r="BA684" s="2">
        <v>3.0000000000000001E-3</v>
      </c>
      <c r="BB684" s="2">
        <v>7.690000000000001E-2</v>
      </c>
    </row>
    <row r="685" spans="49:54" ht="12" x14ac:dyDescent="0.2">
      <c r="AW685" s="2" t="s">
        <v>526</v>
      </c>
      <c r="AX685" s="2">
        <v>114.2</v>
      </c>
      <c r="AY685" s="2">
        <v>1.4999999999999999E-2</v>
      </c>
      <c r="AZ685" s="2">
        <v>1E-3</v>
      </c>
      <c r="BA685" s="2">
        <v>3.0000000000000001E-3</v>
      </c>
      <c r="BB685" s="2">
        <v>5.62E-2</v>
      </c>
    </row>
    <row r="686" spans="49:54" ht="12" x14ac:dyDescent="0.2">
      <c r="AW686" s="2" t="s">
        <v>526</v>
      </c>
      <c r="AX686" s="2">
        <v>114.2</v>
      </c>
      <c r="AY686" s="2">
        <v>1.4999999999999999E-2</v>
      </c>
      <c r="AZ686" s="2">
        <v>1E-3</v>
      </c>
      <c r="BA686" s="2">
        <v>3.0000000000000001E-3</v>
      </c>
      <c r="BB686" s="2">
        <v>4.1799999999999997E-2</v>
      </c>
    </row>
    <row r="687" spans="49:54" ht="12" x14ac:dyDescent="0.2">
      <c r="AW687" s="2" t="s">
        <v>526</v>
      </c>
      <c r="AX687" s="2">
        <v>114.2</v>
      </c>
      <c r="AY687" s="2">
        <v>1.4999999999999999E-2</v>
      </c>
      <c r="AZ687" s="2">
        <v>4.4000000000000003E-3</v>
      </c>
      <c r="BA687" s="2">
        <v>3.5999999999999999E-3</v>
      </c>
      <c r="BB687" s="2">
        <v>6.720000000000001E-2</v>
      </c>
    </row>
    <row r="688" spans="49:54" ht="12" x14ac:dyDescent="0.2">
      <c r="AW688" s="2" t="s">
        <v>526</v>
      </c>
      <c r="AX688" s="2">
        <v>114.2</v>
      </c>
      <c r="AY688" s="2">
        <v>1.4999999999999999E-2</v>
      </c>
      <c r="AZ688" s="2">
        <v>8.8000000000000005E-3</v>
      </c>
      <c r="BA688" s="2">
        <v>8.5000000000000006E-3</v>
      </c>
      <c r="BB688" s="2">
        <v>0.1123</v>
      </c>
    </row>
    <row r="689" spans="49:54" ht="12" x14ac:dyDescent="0.2">
      <c r="AW689" s="2" t="s">
        <v>526</v>
      </c>
      <c r="AX689" s="2">
        <v>114.2</v>
      </c>
      <c r="AY689" s="2">
        <v>1.4999999999999999E-2</v>
      </c>
      <c r="AZ689" s="2">
        <v>3.2299999999999995E-2</v>
      </c>
      <c r="BA689" s="2">
        <v>4.99E-2</v>
      </c>
      <c r="BB689" s="2">
        <v>0.35199999999999998</v>
      </c>
    </row>
    <row r="690" spans="49:54" ht="12" x14ac:dyDescent="0.2">
      <c r="AW690" s="2" t="s">
        <v>526</v>
      </c>
      <c r="AX690" s="2">
        <v>114.2</v>
      </c>
      <c r="AY690" s="2">
        <v>1.4999999999999999E-2</v>
      </c>
      <c r="AZ690" s="2">
        <v>3.0999999999999999E-3</v>
      </c>
      <c r="BA690" s="2">
        <v>8.199999999999999E-3</v>
      </c>
      <c r="BB690" s="2">
        <v>7.0699999999999999E-2</v>
      </c>
    </row>
    <row r="691" spans="49:54" ht="12" x14ac:dyDescent="0.2">
      <c r="AW691" s="2" t="s">
        <v>526</v>
      </c>
      <c r="AX691" s="2">
        <v>114.2</v>
      </c>
      <c r="AY691" s="2">
        <v>0.10199999999999999</v>
      </c>
      <c r="AZ691" s="2">
        <v>5.0999999999999995E-3</v>
      </c>
      <c r="BA691" s="2">
        <v>6.4000000000000003E-3</v>
      </c>
      <c r="BB691" s="2">
        <v>0.11209999999999999</v>
      </c>
    </row>
    <row r="692" spans="49:54" ht="12" x14ac:dyDescent="0.2">
      <c r="AW692" s="2" t="s">
        <v>526</v>
      </c>
      <c r="AX692" s="2">
        <v>114.2</v>
      </c>
      <c r="AY692" s="2"/>
      <c r="AZ692" s="2">
        <v>3.0999999999999999E-3</v>
      </c>
      <c r="BA692" s="2">
        <v>4.2000000000000006E-3</v>
      </c>
      <c r="BB692" s="2">
        <v>1.5800000000000002E-2</v>
      </c>
    </row>
    <row r="693" spans="49:54" ht="12" x14ac:dyDescent="0.2">
      <c r="AW693" s="2" t="s">
        <v>527</v>
      </c>
      <c r="AX693" s="11">
        <v>20</v>
      </c>
      <c r="AY693" s="2">
        <v>1.2999999999999999E-3</v>
      </c>
      <c r="AZ693" s="2">
        <v>3.2000000000000001E-2</v>
      </c>
      <c r="BA693" s="2">
        <v>1.2999999999999999E-3</v>
      </c>
      <c r="BB693" s="2">
        <v>0.70889999999999997</v>
      </c>
    </row>
    <row r="694" spans="49:54" ht="12" x14ac:dyDescent="0.2">
      <c r="AW694" s="2" t="s">
        <v>528</v>
      </c>
      <c r="AX694" s="11">
        <v>20</v>
      </c>
      <c r="AY694" s="2">
        <v>1.4999999999999999E-2</v>
      </c>
      <c r="AZ694" s="2">
        <v>2.5499999999999998E-2</v>
      </c>
      <c r="BA694" s="2">
        <v>4.0000000000000001E-3</v>
      </c>
      <c r="BB694" s="2">
        <v>0.56120000000000003</v>
      </c>
    </row>
    <row r="695" spans="49:54" ht="12" x14ac:dyDescent="0.2">
      <c r="AW695" s="2" t="s">
        <v>529</v>
      </c>
      <c r="AX695" s="2">
        <v>101.08</v>
      </c>
      <c r="AY695" s="2">
        <v>1.2999999999999999E-3</v>
      </c>
      <c r="AZ695" s="2">
        <v>4.1000000000000003E-3</v>
      </c>
      <c r="BA695" s="2">
        <v>1.2999999999999999E-3</v>
      </c>
      <c r="BB695" s="2">
        <v>1.7999999999999999E-2</v>
      </c>
    </row>
    <row r="696" spans="49:54" ht="12" x14ac:dyDescent="0.2">
      <c r="AW696" s="2" t="s">
        <v>529</v>
      </c>
      <c r="AX696" s="2">
        <v>101.08</v>
      </c>
      <c r="AY696" s="2">
        <v>1.2999999999999999E-3</v>
      </c>
      <c r="AZ696" s="2">
        <v>4.1000000000000003E-3</v>
      </c>
      <c r="BA696" s="2">
        <v>1.2999999999999999E-3</v>
      </c>
      <c r="BB696" s="2">
        <v>1.9199999999999998E-2</v>
      </c>
    </row>
    <row r="697" spans="49:54" ht="12" x14ac:dyDescent="0.2">
      <c r="AW697" s="2" t="s">
        <v>529</v>
      </c>
      <c r="AX697" s="2">
        <v>101.08</v>
      </c>
      <c r="AY697" s="2">
        <v>1.2999999999999999E-3</v>
      </c>
      <c r="AZ697" s="2">
        <v>1.6000000000000001E-3</v>
      </c>
      <c r="BA697" s="2">
        <v>1.2999999999999999E-3</v>
      </c>
      <c r="BB697" s="2">
        <v>2.5899999999999999E-2</v>
      </c>
    </row>
    <row r="698" spans="49:54" ht="12" x14ac:dyDescent="0.2">
      <c r="AW698" s="2" t="s">
        <v>529</v>
      </c>
      <c r="AX698" s="2">
        <v>101.08</v>
      </c>
      <c r="AY698" s="2">
        <v>1.2999999999999999E-3</v>
      </c>
      <c r="AZ698" s="2">
        <v>3.3E-3</v>
      </c>
      <c r="BA698" s="2">
        <v>2.2000000000000001E-3</v>
      </c>
      <c r="BB698" s="2">
        <v>3.9E-2</v>
      </c>
    </row>
    <row r="699" spans="49:54" ht="12" x14ac:dyDescent="0.2">
      <c r="AW699" s="2" t="s">
        <v>529</v>
      </c>
      <c r="AX699" s="2">
        <v>101.08</v>
      </c>
      <c r="AY699" s="2">
        <v>1.2999999999999999E-3</v>
      </c>
      <c r="AZ699" s="2">
        <v>1.6000000000000001E-3</v>
      </c>
      <c r="BA699" s="2">
        <v>1.2999999999999999E-3</v>
      </c>
      <c r="BB699" s="2">
        <v>5.0200000000000002E-2</v>
      </c>
    </row>
    <row r="700" spans="49:54" ht="12" x14ac:dyDescent="0.2">
      <c r="AW700" s="2" t="s">
        <v>529</v>
      </c>
      <c r="AX700" s="2">
        <v>101.08</v>
      </c>
      <c r="AY700" s="2">
        <v>1.2999999999999999E-3</v>
      </c>
      <c r="AZ700" s="2">
        <v>1.4E-3</v>
      </c>
      <c r="BA700" s="2">
        <v>1.2999999999999999E-3</v>
      </c>
      <c r="BB700" s="2">
        <v>3.1300000000000001E-2</v>
      </c>
    </row>
    <row r="701" spans="49:54" ht="12" x14ac:dyDescent="0.2">
      <c r="AW701" s="2" t="s">
        <v>529</v>
      </c>
      <c r="AX701" s="2">
        <v>101.08</v>
      </c>
      <c r="AY701" s="2">
        <v>1.2999999999999999E-3</v>
      </c>
      <c r="AZ701" s="2">
        <v>1.2999999999999999E-3</v>
      </c>
      <c r="BA701" s="2">
        <v>1.2999999999999999E-3</v>
      </c>
      <c r="BB701" s="2">
        <v>4.0399999999999998E-2</v>
      </c>
    </row>
    <row r="702" spans="49:54" ht="12" x14ac:dyDescent="0.2">
      <c r="AW702" s="2" t="s">
        <v>529</v>
      </c>
      <c r="AX702" s="2">
        <v>101.08</v>
      </c>
      <c r="AY702" s="2">
        <v>1.2999999999999999E-3</v>
      </c>
      <c r="AZ702" s="2">
        <v>1.4E-3</v>
      </c>
      <c r="BA702" s="2">
        <v>1.2999999999999999E-3</v>
      </c>
      <c r="BB702" s="2">
        <v>6.0299999999999999E-2</v>
      </c>
    </row>
    <row r="703" spans="49:54" ht="12" x14ac:dyDescent="0.2">
      <c r="AW703" s="2" t="s">
        <v>529</v>
      </c>
      <c r="AX703" s="2">
        <v>101.08</v>
      </c>
      <c r="AY703" s="2">
        <v>1.2999999999999999E-3</v>
      </c>
      <c r="AZ703" s="2">
        <v>1.8E-3</v>
      </c>
      <c r="BA703" s="2">
        <v>1.2999999999999999E-3</v>
      </c>
      <c r="BB703" s="2">
        <v>4.2599999999999999E-2</v>
      </c>
    </row>
    <row r="704" spans="49:54" ht="12" x14ac:dyDescent="0.2">
      <c r="AW704" s="2" t="s">
        <v>529</v>
      </c>
      <c r="AX704" s="2">
        <v>101.08</v>
      </c>
      <c r="AY704" s="2">
        <v>1.2999999999999999E-3</v>
      </c>
      <c r="AZ704" s="2">
        <v>2.8999999999999998E-3</v>
      </c>
      <c r="BA704" s="2">
        <v>1.2999999999999999E-3</v>
      </c>
      <c r="BB704" s="2">
        <v>5.67E-2</v>
      </c>
    </row>
    <row r="705" spans="49:54" ht="12" x14ac:dyDescent="0.2">
      <c r="AW705" s="2" t="s">
        <v>529</v>
      </c>
      <c r="AX705" s="2">
        <v>101.08</v>
      </c>
      <c r="AY705" s="2">
        <v>1.2999999999999999E-3</v>
      </c>
      <c r="AZ705" s="2">
        <v>6.4999999999999997E-3</v>
      </c>
      <c r="BA705" s="2">
        <v>5.7000000000000002E-3</v>
      </c>
      <c r="BB705" s="2">
        <v>6.5200000000000008E-2</v>
      </c>
    </row>
    <row r="706" spans="49:54" ht="12" x14ac:dyDescent="0.2">
      <c r="AW706" s="2" t="s">
        <v>529</v>
      </c>
      <c r="AX706" s="2">
        <v>101.08</v>
      </c>
      <c r="AY706" s="2">
        <v>1.2999999999999999E-3</v>
      </c>
      <c r="AZ706" s="2">
        <v>4.1000000000000003E-3</v>
      </c>
      <c r="BA706" s="2">
        <v>1.2999999999999999E-3</v>
      </c>
      <c r="BB706" s="2">
        <v>2.9999999999999997E-4</v>
      </c>
    </row>
    <row r="707" spans="49:54" ht="12" x14ac:dyDescent="0.2">
      <c r="AW707" s="2" t="s">
        <v>529</v>
      </c>
      <c r="AX707" s="2">
        <v>101.08</v>
      </c>
      <c r="AY707" s="2">
        <v>1.2999999999999999E-3</v>
      </c>
      <c r="AZ707" s="2">
        <v>2.23E-2</v>
      </c>
      <c r="BA707" s="2">
        <v>4.2200000000000001E-2</v>
      </c>
      <c r="BB707" s="2">
        <v>0.18140000000000001</v>
      </c>
    </row>
    <row r="708" spans="49:54" ht="12" x14ac:dyDescent="0.2">
      <c r="AW708" s="2" t="s">
        <v>529</v>
      </c>
      <c r="AX708" s="2">
        <v>101.08</v>
      </c>
      <c r="AY708" s="2">
        <v>1.2999999999999999E-3</v>
      </c>
      <c r="AZ708" s="2">
        <v>2.3999999999999998E-3</v>
      </c>
      <c r="BA708" s="2">
        <v>1.2999999999999999E-3</v>
      </c>
      <c r="BB708" s="2">
        <v>3.1100000000000003E-2</v>
      </c>
    </row>
    <row r="709" spans="49:54" ht="12" x14ac:dyDescent="0.2">
      <c r="AW709" s="2" t="s">
        <v>529</v>
      </c>
      <c r="AX709" s="2">
        <v>101.08</v>
      </c>
      <c r="AY709" s="2">
        <v>1.2999999999999999E-3</v>
      </c>
      <c r="AZ709" s="2">
        <v>5.8700000000000002E-2</v>
      </c>
      <c r="BA709" s="2">
        <v>0.18309999999999998</v>
      </c>
      <c r="BB709" s="2">
        <v>0.2782</v>
      </c>
    </row>
    <row r="710" spans="49:54" ht="12" x14ac:dyDescent="0.2">
      <c r="AW710" s="2" t="s">
        <v>529</v>
      </c>
      <c r="AX710" s="2">
        <v>101.08</v>
      </c>
      <c r="AY710" s="2">
        <v>1.2999999999999999E-3</v>
      </c>
      <c r="AZ710" s="2">
        <v>4.0000000000000001E-3</v>
      </c>
      <c r="BA710" s="2">
        <v>4.0999999999999995E-3</v>
      </c>
      <c r="BB710" s="2">
        <v>3.9100000000000003E-2</v>
      </c>
    </row>
    <row r="711" spans="49:54" ht="12" x14ac:dyDescent="0.2">
      <c r="AW711" s="2" t="s">
        <v>529</v>
      </c>
      <c r="AX711" s="2">
        <v>101.08</v>
      </c>
      <c r="AY711" s="2">
        <v>1.2999999999999999E-3</v>
      </c>
      <c r="AZ711" s="2">
        <v>2.3999999999999998E-3</v>
      </c>
      <c r="BA711" s="2">
        <v>1.2999999999999999E-3</v>
      </c>
      <c r="BB711" s="2">
        <v>3.0800000000000001E-2</v>
      </c>
    </row>
    <row r="712" spans="49:54" ht="12" x14ac:dyDescent="0.2">
      <c r="AW712" s="2" t="s">
        <v>529</v>
      </c>
      <c r="AX712" s="2">
        <v>101.08</v>
      </c>
      <c r="AY712" s="2">
        <v>1.2999999999999999E-3</v>
      </c>
      <c r="AZ712" s="2">
        <v>4.1000000000000003E-3</v>
      </c>
      <c r="BA712" s="2">
        <v>1.2999999999999999E-3</v>
      </c>
      <c r="BB712" s="2">
        <v>3.7499999999999999E-2</v>
      </c>
    </row>
    <row r="713" spans="49:54" ht="12" x14ac:dyDescent="0.2">
      <c r="AW713" s="2" t="s">
        <v>529</v>
      </c>
      <c r="AX713" s="2">
        <v>101.08</v>
      </c>
      <c r="AY713" s="2">
        <v>1.2999999999999999E-3</v>
      </c>
      <c r="AZ713" s="2">
        <v>4.1000000000000003E-3</v>
      </c>
      <c r="BA713" s="2">
        <v>1.2999999999999999E-3</v>
      </c>
      <c r="BB713" s="2">
        <v>1.89E-2</v>
      </c>
    </row>
    <row r="714" spans="49:54" ht="12" x14ac:dyDescent="0.2">
      <c r="AW714" s="2" t="s">
        <v>529</v>
      </c>
      <c r="AX714" s="2">
        <v>101.08</v>
      </c>
      <c r="AY714" s="2">
        <v>1.2999999999999999E-3</v>
      </c>
      <c r="AZ714" s="2">
        <v>1.1000000000000001E-3</v>
      </c>
      <c r="BA714" s="2">
        <v>1.2999999999999999E-3</v>
      </c>
      <c r="BB714" s="2">
        <v>7.0800000000000002E-2</v>
      </c>
    </row>
    <row r="715" spans="49:54" ht="12" x14ac:dyDescent="0.2">
      <c r="AW715" s="2" t="s">
        <v>529</v>
      </c>
      <c r="AX715" s="2">
        <v>101.08</v>
      </c>
      <c r="AY715" s="2">
        <v>1.2999999999999999E-3</v>
      </c>
      <c r="AZ715" s="2">
        <v>2.3E-3</v>
      </c>
      <c r="BA715" s="2">
        <v>1.2999999999999999E-3</v>
      </c>
      <c r="BB715" s="2">
        <v>7.46E-2</v>
      </c>
    </row>
    <row r="716" spans="49:54" ht="12" x14ac:dyDescent="0.2">
      <c r="AW716" s="2" t="s">
        <v>529</v>
      </c>
      <c r="AX716" s="2">
        <v>101.08</v>
      </c>
      <c r="AY716" s="2">
        <v>1.2999999999999999E-3</v>
      </c>
      <c r="AZ716" s="2">
        <v>8.0000000000000002E-3</v>
      </c>
      <c r="BA716" s="2">
        <v>8.8000000000000005E-3</v>
      </c>
      <c r="BB716" s="2">
        <v>8.3900000000000002E-2</v>
      </c>
    </row>
    <row r="717" spans="49:54" ht="12" x14ac:dyDescent="0.2">
      <c r="AW717" s="2" t="s">
        <v>529</v>
      </c>
      <c r="AX717" s="2">
        <v>101.08</v>
      </c>
      <c r="AY717" s="2">
        <v>1.2999999999999999E-3</v>
      </c>
      <c r="AZ717" s="2">
        <v>7.9000000000000008E-3</v>
      </c>
      <c r="BA717" s="2">
        <v>1.2999999999999999E-3</v>
      </c>
      <c r="BB717" s="2">
        <v>0.1037</v>
      </c>
    </row>
    <row r="718" spans="49:54" ht="12" x14ac:dyDescent="0.2">
      <c r="AW718" s="2" t="s">
        <v>529</v>
      </c>
      <c r="AX718" s="2">
        <v>101.08</v>
      </c>
      <c r="AY718" s="2">
        <v>1.2999999999999999E-3</v>
      </c>
      <c r="AZ718" s="2">
        <v>1.5599999999999999E-2</v>
      </c>
      <c r="BA718" s="2">
        <v>2.5499999999999998E-2</v>
      </c>
      <c r="BB718" s="2">
        <v>0.12179999999999999</v>
      </c>
    </row>
    <row r="719" spans="49:54" ht="12" x14ac:dyDescent="0.2">
      <c r="AW719" s="2" t="s">
        <v>529</v>
      </c>
      <c r="AX719" s="2">
        <v>101.08</v>
      </c>
      <c r="AY719" s="2">
        <v>1.2999999999999999E-3</v>
      </c>
      <c r="AZ719" s="2">
        <v>1.04E-2</v>
      </c>
      <c r="BA719" s="2">
        <v>1.09E-2</v>
      </c>
      <c r="BB719" s="2">
        <v>0.10490000000000001</v>
      </c>
    </row>
    <row r="720" spans="49:54" ht="12" x14ac:dyDescent="0.2">
      <c r="AW720" s="2" t="s">
        <v>529</v>
      </c>
      <c r="AX720" s="2">
        <v>101.08</v>
      </c>
      <c r="AY720" s="2">
        <v>1.2999999999999999E-3</v>
      </c>
      <c r="AZ720" s="2">
        <v>4.1000000000000003E-3</v>
      </c>
      <c r="BA720" s="2">
        <v>1.2999999999999999E-3</v>
      </c>
      <c r="BB720" s="2">
        <v>4.5100000000000001E-2</v>
      </c>
    </row>
    <row r="721" spans="49:54" ht="12" x14ac:dyDescent="0.2">
      <c r="AW721" s="2" t="s">
        <v>529</v>
      </c>
      <c r="AX721" s="2">
        <v>101.08</v>
      </c>
      <c r="AY721" s="2">
        <v>1.2999999999999999E-3</v>
      </c>
      <c r="AZ721" s="2">
        <v>1.6999999999999999E-3</v>
      </c>
      <c r="BA721" s="2">
        <v>1.2999999999999999E-3</v>
      </c>
      <c r="BB721" s="2">
        <v>2.9499999999999998E-2</v>
      </c>
    </row>
    <row r="722" spans="49:54" ht="12" x14ac:dyDescent="0.2">
      <c r="AW722" s="2" t="s">
        <v>529</v>
      </c>
      <c r="AX722" s="2">
        <v>101.08</v>
      </c>
      <c r="AY722" s="2">
        <v>1.2999999999999999E-3</v>
      </c>
      <c r="AZ722" s="2">
        <v>1.1999999999999999E-3</v>
      </c>
      <c r="BA722" s="2">
        <v>1.2999999999999999E-3</v>
      </c>
      <c r="BB722" s="2">
        <v>2.9899999999999999E-2</v>
      </c>
    </row>
    <row r="723" spans="49:54" ht="12" x14ac:dyDescent="0.2">
      <c r="AW723" s="2" t="s">
        <v>529</v>
      </c>
      <c r="AX723" s="2">
        <v>101.08</v>
      </c>
      <c r="AY723" s="2">
        <v>1.2999999999999999E-3</v>
      </c>
      <c r="AZ723" s="2">
        <v>2.2000000000000001E-3</v>
      </c>
      <c r="BA723" s="2">
        <v>1.2999999999999999E-3</v>
      </c>
      <c r="BB723" s="2">
        <v>4.3400000000000001E-2</v>
      </c>
    </row>
    <row r="724" spans="49:54" ht="12" x14ac:dyDescent="0.2">
      <c r="AW724" s="2" t="s">
        <v>529</v>
      </c>
      <c r="AX724" s="2">
        <v>101.08</v>
      </c>
      <c r="AY724" s="2">
        <v>1.2999999999999999E-3</v>
      </c>
      <c r="AZ724" s="2">
        <v>2.2000000000000001E-3</v>
      </c>
      <c r="BA724" s="2">
        <v>1.2999999999999999E-3</v>
      </c>
      <c r="BB724" s="2">
        <v>3.7600000000000001E-2</v>
      </c>
    </row>
    <row r="725" spans="49:54" ht="12" x14ac:dyDescent="0.2">
      <c r="AW725" s="2" t="s">
        <v>529</v>
      </c>
      <c r="AX725" s="2">
        <v>101.08</v>
      </c>
      <c r="AY725" s="2">
        <v>1.2999999999999999E-3</v>
      </c>
      <c r="AZ725" s="2">
        <v>2.3E-3</v>
      </c>
      <c r="BA725" s="2">
        <v>1.2999999999999999E-3</v>
      </c>
      <c r="BB725" s="2">
        <v>7.0800000000000002E-2</v>
      </c>
    </row>
    <row r="726" spans="49:54" ht="12" x14ac:dyDescent="0.2">
      <c r="AW726" s="2" t="s">
        <v>529</v>
      </c>
      <c r="AX726" s="2">
        <v>101.08</v>
      </c>
      <c r="AY726" s="2">
        <v>1.7000000000000001E-2</v>
      </c>
      <c r="AZ726" s="2">
        <v>1.9E-3</v>
      </c>
      <c r="BA726" s="2">
        <v>1.2999999999999999E-3</v>
      </c>
      <c r="BB726" s="2">
        <v>5.8599999999999999E-2</v>
      </c>
    </row>
    <row r="727" spans="49:54" ht="12" x14ac:dyDescent="0.2">
      <c r="AW727" s="2" t="s">
        <v>529</v>
      </c>
      <c r="AX727" s="2">
        <v>101.08</v>
      </c>
      <c r="AY727" s="2">
        <v>1.2999999999999999E-3</v>
      </c>
      <c r="AZ727" s="2">
        <v>2.5999999999999999E-3</v>
      </c>
      <c r="BA727" s="2">
        <v>1.2999999999999999E-3</v>
      </c>
      <c r="BB727" s="2">
        <v>4.6600000000000003E-2</v>
      </c>
    </row>
    <row r="728" spans="49:54" ht="12" x14ac:dyDescent="0.2">
      <c r="AW728" s="2" t="s">
        <v>529</v>
      </c>
      <c r="AX728" s="2">
        <v>101.08</v>
      </c>
      <c r="AY728" s="2">
        <v>1.2999999999999999E-3</v>
      </c>
      <c r="AZ728" s="2">
        <v>4.3E-3</v>
      </c>
      <c r="BA728" s="2">
        <v>4.2000000000000006E-3</v>
      </c>
      <c r="BB728" s="2">
        <v>6.08E-2</v>
      </c>
    </row>
    <row r="729" spans="49:54" ht="12" x14ac:dyDescent="0.2">
      <c r="AW729" s="2" t="s">
        <v>529</v>
      </c>
      <c r="AX729" s="2">
        <v>101.08</v>
      </c>
      <c r="AY729" s="2">
        <v>1.2999999999999999E-3</v>
      </c>
      <c r="AZ729" s="2">
        <v>8.0000000000000002E-3</v>
      </c>
      <c r="BA729" s="2">
        <v>9.1000000000000004E-3</v>
      </c>
      <c r="BB729" s="2">
        <v>8.270000000000001E-2</v>
      </c>
    </row>
    <row r="730" spans="49:54" ht="12" x14ac:dyDescent="0.2">
      <c r="AW730" s="2" t="s">
        <v>529</v>
      </c>
      <c r="AX730" s="2">
        <v>101.08</v>
      </c>
      <c r="AY730" s="2">
        <v>1.2999999999999999E-3</v>
      </c>
      <c r="AZ730" s="2">
        <v>6.3E-3</v>
      </c>
      <c r="BA730" s="2">
        <v>4.5999999999999999E-3</v>
      </c>
      <c r="BB730" s="2">
        <v>6.7599999999999993E-2</v>
      </c>
    </row>
    <row r="731" spans="49:54" ht="12" x14ac:dyDescent="0.2">
      <c r="AW731" s="2" t="s">
        <v>529</v>
      </c>
      <c r="AX731" s="2">
        <v>101.08</v>
      </c>
      <c r="AY731" s="2">
        <v>1.2999999999999999E-3</v>
      </c>
      <c r="AZ731" s="2">
        <v>1.61E-2</v>
      </c>
      <c r="BA731" s="2">
        <v>2.3600000000000003E-2</v>
      </c>
      <c r="BB731" s="2">
        <v>0.13119999999999998</v>
      </c>
    </row>
    <row r="732" spans="49:54" ht="12" x14ac:dyDescent="0.2">
      <c r="AW732" s="2" t="s">
        <v>529</v>
      </c>
      <c r="AX732" s="2">
        <v>101.08</v>
      </c>
      <c r="AY732" s="2">
        <v>1.2999999999999999E-3</v>
      </c>
      <c r="AZ732" s="2">
        <v>5.1999999999999998E-3</v>
      </c>
      <c r="BA732" s="2">
        <v>4.0000000000000001E-3</v>
      </c>
      <c r="BB732" s="2">
        <v>7.1999999999999995E-2</v>
      </c>
    </row>
    <row r="733" spans="49:54" ht="12" x14ac:dyDescent="0.2">
      <c r="AW733" s="2" t="s">
        <v>529</v>
      </c>
      <c r="AX733" s="2">
        <v>101.08</v>
      </c>
      <c r="AY733" s="2">
        <v>1.2999999999999999E-3</v>
      </c>
      <c r="AZ733" s="2">
        <v>4.0999999999999995E-3</v>
      </c>
      <c r="BA733" s="2">
        <v>1.2999999999999999E-3</v>
      </c>
      <c r="BB733" s="2">
        <v>5.6899999999999999E-2</v>
      </c>
    </row>
    <row r="734" spans="49:54" ht="12" x14ac:dyDescent="0.2">
      <c r="AW734" s="2" t="s">
        <v>529</v>
      </c>
      <c r="AX734" s="2">
        <v>101.08</v>
      </c>
      <c r="AY734" s="2">
        <v>1.2999999999999999E-3</v>
      </c>
      <c r="AZ734" s="2">
        <v>6.3E-3</v>
      </c>
      <c r="BA734" s="2">
        <v>1.2999999999999999E-3</v>
      </c>
      <c r="BB734" s="2">
        <v>4.2099999999999999E-2</v>
      </c>
    </row>
    <row r="735" spans="49:54" ht="12" x14ac:dyDescent="0.2">
      <c r="AW735" s="2" t="s">
        <v>529</v>
      </c>
      <c r="AX735" s="2">
        <v>101.08</v>
      </c>
      <c r="AY735" s="2">
        <v>1.2999999999999999E-3</v>
      </c>
      <c r="AZ735" s="2">
        <v>5.3E-3</v>
      </c>
      <c r="BA735" s="2">
        <v>3.2000000000000002E-3</v>
      </c>
      <c r="BB735" s="2">
        <v>7.5299999999999992E-2</v>
      </c>
    </row>
    <row r="736" spans="49:54" ht="12" x14ac:dyDescent="0.2">
      <c r="AW736" s="2" t="s">
        <v>529</v>
      </c>
      <c r="AX736" s="2">
        <v>101.08</v>
      </c>
      <c r="AY736" s="2">
        <v>1.2999999999999999E-3</v>
      </c>
      <c r="AZ736" s="2">
        <v>3.3E-3</v>
      </c>
      <c r="BA736" s="2">
        <v>1.2999999999999999E-3</v>
      </c>
      <c r="BB736" s="2">
        <v>5.1200000000000002E-2</v>
      </c>
    </row>
    <row r="737" spans="49:54" ht="12" x14ac:dyDescent="0.2">
      <c r="AW737" s="2" t="s">
        <v>529</v>
      </c>
      <c r="AX737" s="2">
        <v>101.08</v>
      </c>
      <c r="AY737" s="2">
        <v>1.2999999999999999E-3</v>
      </c>
      <c r="AZ737" s="2">
        <v>4.1000000000000003E-3</v>
      </c>
      <c r="BA737" s="2">
        <v>1.2999999999999999E-3</v>
      </c>
      <c r="BB737" s="2">
        <v>2.9999999999999997E-4</v>
      </c>
    </row>
    <row r="738" spans="49:54" ht="12" x14ac:dyDescent="0.2">
      <c r="AW738" s="2" t="s">
        <v>529</v>
      </c>
      <c r="AX738" s="2">
        <v>101.08</v>
      </c>
      <c r="AY738" s="2">
        <v>1.2999999999999999E-3</v>
      </c>
      <c r="AZ738" s="2">
        <v>4.0000000000000001E-3</v>
      </c>
      <c r="BA738" s="2">
        <v>1.2999999999999999E-3</v>
      </c>
      <c r="BB738" s="2">
        <v>8.7400000000000005E-2</v>
      </c>
    </row>
    <row r="739" spans="49:54" ht="12" x14ac:dyDescent="0.2">
      <c r="AW739" s="2" t="s">
        <v>529</v>
      </c>
      <c r="AX739" s="2">
        <v>101.08</v>
      </c>
      <c r="AY739" s="2">
        <v>1.2999999999999999E-3</v>
      </c>
      <c r="AZ739" s="2">
        <v>3.8E-3</v>
      </c>
      <c r="BA739" s="2">
        <v>1.2999999999999999E-3</v>
      </c>
      <c r="BB739" s="2">
        <v>7.909999999999999E-2</v>
      </c>
    </row>
    <row r="740" spans="49:54" ht="12" x14ac:dyDescent="0.2">
      <c r="AW740" s="2" t="s">
        <v>529</v>
      </c>
      <c r="AX740" s="2">
        <v>101.08</v>
      </c>
      <c r="AY740" s="2">
        <v>1.2999999999999999E-3</v>
      </c>
      <c r="AZ740" s="2">
        <v>4.5999999999999999E-3</v>
      </c>
      <c r="BA740" s="2">
        <v>6.7999999999999996E-3</v>
      </c>
      <c r="BB740" s="2">
        <v>0.1205</v>
      </c>
    </row>
    <row r="741" spans="49:54" ht="12" x14ac:dyDescent="0.2">
      <c r="AW741" s="2" t="s">
        <v>529</v>
      </c>
      <c r="AX741" s="2">
        <v>101.08</v>
      </c>
      <c r="AY741" s="2">
        <v>1.2999999999999999E-3</v>
      </c>
      <c r="AZ741" s="2">
        <v>1.09E-2</v>
      </c>
      <c r="BA741" s="2">
        <v>1.0699999999999999E-2</v>
      </c>
      <c r="BB741" s="2">
        <v>0.1661</v>
      </c>
    </row>
    <row r="742" spans="49:54" ht="12" x14ac:dyDescent="0.2">
      <c r="AW742" s="2" t="s">
        <v>529</v>
      </c>
      <c r="AX742" s="2">
        <v>101.08</v>
      </c>
      <c r="AY742" s="2">
        <v>1.2999999999999999E-3</v>
      </c>
      <c r="AZ742" s="2">
        <v>2.0899999999999998E-2</v>
      </c>
      <c r="BA742" s="2">
        <v>2.81E-2</v>
      </c>
      <c r="BB742" s="2">
        <v>0.16750000000000001</v>
      </c>
    </row>
    <row r="743" spans="49:54" ht="12" x14ac:dyDescent="0.2">
      <c r="AW743" s="2" t="s">
        <v>529</v>
      </c>
      <c r="AX743" s="2">
        <v>101.08</v>
      </c>
      <c r="AY743" s="2">
        <v>1.2999999999999999E-3</v>
      </c>
      <c r="AZ743" s="2">
        <v>1.32E-2</v>
      </c>
      <c r="BA743" s="2">
        <v>2.35E-2</v>
      </c>
      <c r="BB743" s="2">
        <v>0.14019999999999999</v>
      </c>
    </row>
    <row r="744" spans="49:54" ht="12" x14ac:dyDescent="0.2">
      <c r="AW744" s="2" t="s">
        <v>529</v>
      </c>
      <c r="AX744" s="2">
        <v>101.08</v>
      </c>
      <c r="AY744" s="2">
        <v>1.2999999999999999E-3</v>
      </c>
      <c r="AZ744" s="2">
        <v>3.0000000000000001E-3</v>
      </c>
      <c r="BA744" s="2">
        <v>1.2999999999999999E-3</v>
      </c>
      <c r="BB744" s="2">
        <v>4.3700000000000003E-2</v>
      </c>
    </row>
    <row r="745" spans="49:54" ht="12" x14ac:dyDescent="0.2">
      <c r="AW745" s="2" t="s">
        <v>529</v>
      </c>
      <c r="AX745" s="2">
        <v>101.08</v>
      </c>
      <c r="AY745" s="2">
        <v>1.2999999999999999E-3</v>
      </c>
      <c r="AZ745" s="2">
        <v>6.4000000000000003E-3</v>
      </c>
      <c r="BA745" s="2">
        <v>7.0000000000000001E-3</v>
      </c>
      <c r="BB745" s="2">
        <v>8.8700000000000001E-2</v>
      </c>
    </row>
    <row r="746" spans="49:54" ht="12" x14ac:dyDescent="0.2">
      <c r="AW746" s="2" t="s">
        <v>529</v>
      </c>
      <c r="AX746" s="2">
        <v>101.08</v>
      </c>
      <c r="AY746" s="2">
        <v>1.2999999999999999E-3</v>
      </c>
      <c r="AZ746" s="2">
        <v>1.3900000000000001E-2</v>
      </c>
      <c r="BA746" s="2">
        <v>1.9800000000000002E-2</v>
      </c>
      <c r="BB746" s="2">
        <v>0.1095</v>
      </c>
    </row>
    <row r="747" spans="49:54" ht="12" x14ac:dyDescent="0.2">
      <c r="AW747" s="2" t="s">
        <v>529</v>
      </c>
      <c r="AX747" s="2">
        <v>101.08</v>
      </c>
      <c r="AY747" s="2">
        <v>1.2999999999999999E-3</v>
      </c>
      <c r="AZ747" s="2">
        <v>2.8E-3</v>
      </c>
      <c r="BA747" s="2">
        <v>1.2999999999999999E-3</v>
      </c>
      <c r="BB747" s="2">
        <v>3.15E-2</v>
      </c>
    </row>
    <row r="748" spans="49:54" ht="12" x14ac:dyDescent="0.2">
      <c r="AW748" s="2" t="s">
        <v>529</v>
      </c>
      <c r="AX748" s="2">
        <v>101.08</v>
      </c>
      <c r="AY748" s="2">
        <v>1.2999999999999999E-3</v>
      </c>
      <c r="AZ748" s="2">
        <v>4.1500000000000002E-2</v>
      </c>
      <c r="BA748" s="2">
        <v>0.1188</v>
      </c>
      <c r="BB748" s="2">
        <v>0.39280000000000004</v>
      </c>
    </row>
    <row r="749" spans="49:54" ht="12" x14ac:dyDescent="0.2">
      <c r="AW749" s="2" t="s">
        <v>529</v>
      </c>
      <c r="AX749" s="2">
        <v>101.08</v>
      </c>
      <c r="AY749" s="2">
        <v>1.2999999999999999E-3</v>
      </c>
      <c r="AZ749" s="2">
        <v>6.3E-3</v>
      </c>
      <c r="BA749" s="2">
        <v>1.2999999999999999E-3</v>
      </c>
      <c r="BB749" s="2">
        <v>8.2900000000000001E-2</v>
      </c>
    </row>
    <row r="750" spans="49:54" ht="12" x14ac:dyDescent="0.2">
      <c r="AW750" s="2" t="s">
        <v>529</v>
      </c>
      <c r="AX750" s="2">
        <v>101.08</v>
      </c>
      <c r="AY750" s="2">
        <v>1.2999999999999999E-3</v>
      </c>
      <c r="AZ750" s="2">
        <v>3.8999999999999998E-3</v>
      </c>
      <c r="BA750" s="2">
        <v>1.2999999999999999E-3</v>
      </c>
      <c r="BB750" s="2">
        <v>9.1700000000000004E-2</v>
      </c>
    </row>
    <row r="751" spans="49:54" ht="12" x14ac:dyDescent="0.2">
      <c r="AW751" s="2" t="s">
        <v>529</v>
      </c>
      <c r="AX751" s="2">
        <v>101.08</v>
      </c>
      <c r="AY751" s="2">
        <v>1.2999999999999999E-3</v>
      </c>
      <c r="AZ751" s="2">
        <v>5.0000000000000001E-3</v>
      </c>
      <c r="BA751" s="2">
        <v>3.3999999999999998E-3</v>
      </c>
      <c r="BB751" s="2">
        <v>0.1197</v>
      </c>
    </row>
    <row r="752" spans="49:54" ht="12" x14ac:dyDescent="0.2">
      <c r="AW752" s="2" t="s">
        <v>529</v>
      </c>
      <c r="AX752" s="2">
        <v>101.08</v>
      </c>
      <c r="AY752" s="2">
        <v>1.2999999999999999E-3</v>
      </c>
      <c r="AZ752" s="2">
        <v>6.4000000000000003E-3</v>
      </c>
      <c r="BA752" s="2">
        <v>1.2999999999999999E-3</v>
      </c>
      <c r="BB752" s="2">
        <v>7.690000000000001E-2</v>
      </c>
    </row>
    <row r="753" spans="49:54" ht="12" x14ac:dyDescent="0.2">
      <c r="AW753" s="2" t="s">
        <v>529</v>
      </c>
      <c r="AX753" s="2">
        <v>101.08</v>
      </c>
      <c r="AY753" s="2">
        <v>1.2999999999999999E-3</v>
      </c>
      <c r="AZ753" s="2">
        <v>5.1999999999999998E-3</v>
      </c>
      <c r="BA753" s="2">
        <v>6.0000000000000001E-3</v>
      </c>
      <c r="BB753" s="2">
        <v>7.740000000000001E-2</v>
      </c>
    </row>
    <row r="754" spans="49:54" ht="12" x14ac:dyDescent="0.2">
      <c r="AW754" s="2" t="s">
        <v>529</v>
      </c>
      <c r="AX754" s="2">
        <v>101.08</v>
      </c>
      <c r="AY754" s="2">
        <v>1.2999999999999999E-3</v>
      </c>
      <c r="AZ754" s="2">
        <v>4.3E-3</v>
      </c>
      <c r="BA754" s="2">
        <v>1.2999999999999999E-3</v>
      </c>
      <c r="BB754" s="2">
        <v>7.4400000000000008E-2</v>
      </c>
    </row>
    <row r="755" spans="49:54" ht="12" x14ac:dyDescent="0.2">
      <c r="AW755" s="2" t="s">
        <v>529</v>
      </c>
      <c r="AX755" s="2">
        <v>101.08</v>
      </c>
      <c r="AY755" s="2">
        <v>1.2999999999999999E-3</v>
      </c>
      <c r="AZ755" s="2">
        <v>1.67E-2</v>
      </c>
      <c r="BA755" s="2">
        <v>3.6600000000000001E-2</v>
      </c>
      <c r="BB755" s="2">
        <v>0.1235</v>
      </c>
    </row>
    <row r="756" spans="49:54" ht="12" x14ac:dyDescent="0.2">
      <c r="AW756" s="2" t="s">
        <v>529</v>
      </c>
      <c r="AX756" s="2">
        <v>101.08</v>
      </c>
      <c r="AY756" s="2">
        <v>1.2999999999999999E-3</v>
      </c>
      <c r="AZ756" s="2">
        <v>1.5E-3</v>
      </c>
      <c r="BA756" s="2">
        <v>1.06E-2</v>
      </c>
      <c r="BB756" s="2">
        <v>4.4999999999999998E-2</v>
      </c>
    </row>
    <row r="757" spans="49:54" ht="12" x14ac:dyDescent="0.2">
      <c r="AW757" s="2" t="s">
        <v>529</v>
      </c>
      <c r="AX757" s="2">
        <v>101.08</v>
      </c>
      <c r="AY757" s="2">
        <v>6.3E-2</v>
      </c>
      <c r="AZ757" s="2">
        <v>6.6E-3</v>
      </c>
      <c r="BA757" s="2">
        <v>1.0800000000000001E-2</v>
      </c>
      <c r="BB757" s="2">
        <v>7.3099999999999998E-2</v>
      </c>
    </row>
    <row r="758" spans="49:54" ht="12" x14ac:dyDescent="0.2">
      <c r="AW758" s="2" t="s">
        <v>529</v>
      </c>
      <c r="AX758" s="2">
        <v>101.08</v>
      </c>
      <c r="AY758" s="2">
        <v>1.2999999999999999E-3</v>
      </c>
      <c r="AZ758" s="2">
        <v>2.8E-3</v>
      </c>
      <c r="BA758" s="2">
        <v>4.9000000000000007E-3</v>
      </c>
      <c r="BB758" s="2">
        <v>3.2299999999999995E-2</v>
      </c>
    </row>
    <row r="759" spans="49:54" ht="12" x14ac:dyDescent="0.2">
      <c r="AW759" s="2" t="s">
        <v>529</v>
      </c>
      <c r="AX759" s="2">
        <v>101.08</v>
      </c>
      <c r="AY759" s="2">
        <v>1.2999999999999999E-3</v>
      </c>
      <c r="AZ759" s="2">
        <v>4.1000000000000003E-3</v>
      </c>
      <c r="BA759" s="2">
        <v>1.2999999999999999E-3</v>
      </c>
      <c r="BB759" s="2">
        <v>6.13E-2</v>
      </c>
    </row>
    <row r="760" spans="49:54" ht="12" x14ac:dyDescent="0.2">
      <c r="AW760" s="2" t="s">
        <v>529</v>
      </c>
      <c r="AX760" s="2">
        <v>101.08</v>
      </c>
      <c r="AY760" s="2">
        <v>1.2999999999999999E-3</v>
      </c>
      <c r="AZ760" s="2">
        <v>3.0000000000000001E-3</v>
      </c>
      <c r="BA760" s="2">
        <v>1.2999999999999999E-3</v>
      </c>
      <c r="BB760" s="2">
        <v>9.0499999999999997E-2</v>
      </c>
    </row>
    <row r="761" spans="49:54" ht="12" x14ac:dyDescent="0.2">
      <c r="AW761" s="2" t="s">
        <v>529</v>
      </c>
      <c r="AX761" s="2">
        <v>101.08</v>
      </c>
      <c r="AY761" s="2">
        <v>1.2999999999999999E-3</v>
      </c>
      <c r="AZ761" s="2">
        <v>2.7000000000000001E-3</v>
      </c>
      <c r="BA761" s="2">
        <v>1.2999999999999999E-3</v>
      </c>
      <c r="BB761" s="2">
        <v>0.1474</v>
      </c>
    </row>
    <row r="762" spans="49:54" ht="12" x14ac:dyDescent="0.2">
      <c r="AW762" s="2" t="s">
        <v>529</v>
      </c>
      <c r="AX762" s="2">
        <v>101.08</v>
      </c>
      <c r="AY762" s="2">
        <v>1.2999999999999999E-3</v>
      </c>
      <c r="AZ762" s="2">
        <v>5.3E-3</v>
      </c>
      <c r="BA762" s="2">
        <v>5.0000000000000001E-3</v>
      </c>
      <c r="BB762" s="2">
        <v>0.14000000000000001</v>
      </c>
    </row>
    <row r="763" spans="49:54" ht="12" x14ac:dyDescent="0.2">
      <c r="AW763" s="2" t="s">
        <v>529</v>
      </c>
      <c r="AX763" s="2">
        <v>101.08</v>
      </c>
      <c r="AY763" s="2">
        <v>1.2999999999999999E-3</v>
      </c>
      <c r="AZ763" s="2">
        <v>6.4999999999999997E-3</v>
      </c>
      <c r="BA763" s="2">
        <v>6.0999999999999995E-3</v>
      </c>
      <c r="BB763" s="2">
        <v>0.1066</v>
      </c>
    </row>
    <row r="764" spans="49:54" ht="12" x14ac:dyDescent="0.2">
      <c r="AW764" s="2" t="s">
        <v>529</v>
      </c>
      <c r="AX764" s="2">
        <v>101.08</v>
      </c>
      <c r="AY764" s="2">
        <v>1.2999999999999999E-3</v>
      </c>
      <c r="AZ764" s="2">
        <v>5.0000000000000001E-3</v>
      </c>
      <c r="BA764" s="2">
        <v>5.5999999999999999E-3</v>
      </c>
      <c r="BB764" s="2">
        <v>8.8800000000000004E-2</v>
      </c>
    </row>
    <row r="765" spans="49:54" ht="12" x14ac:dyDescent="0.2">
      <c r="AW765" s="2" t="s">
        <v>529</v>
      </c>
      <c r="AX765" s="2">
        <v>101.08</v>
      </c>
      <c r="AY765" s="2">
        <v>0.252</v>
      </c>
      <c r="AZ765" s="2">
        <v>1.7500000000000002E-2</v>
      </c>
      <c r="BA765" s="2">
        <v>1.6E-2</v>
      </c>
      <c r="BB765" s="2">
        <v>0.14909999999999998</v>
      </c>
    </row>
    <row r="766" spans="49:54" ht="12" x14ac:dyDescent="0.2">
      <c r="AW766" s="2" t="s">
        <v>529</v>
      </c>
      <c r="AX766" s="2">
        <v>101.08</v>
      </c>
      <c r="AY766" s="2">
        <v>1.2999999999999999E-3</v>
      </c>
      <c r="AZ766" s="2">
        <v>5.16E-2</v>
      </c>
      <c r="BA766" s="2">
        <v>0.12470000000000001</v>
      </c>
      <c r="BB766" s="2">
        <v>0.33200000000000002</v>
      </c>
    </row>
    <row r="767" spans="49:54" ht="12" x14ac:dyDescent="0.2">
      <c r="AW767" s="2" t="s">
        <v>529</v>
      </c>
      <c r="AX767" s="2">
        <v>101.08</v>
      </c>
      <c r="AY767" s="2">
        <v>1.2999999999999999E-3</v>
      </c>
      <c r="AZ767" s="2">
        <v>7.0000000000000001E-3</v>
      </c>
      <c r="BA767" s="2">
        <v>1.01E-2</v>
      </c>
      <c r="BB767" s="2">
        <v>7.0999999999999994E-2</v>
      </c>
    </row>
    <row r="768" spans="49:54" ht="12" x14ac:dyDescent="0.2">
      <c r="AW768" s="2" t="s">
        <v>529</v>
      </c>
      <c r="AX768" s="2">
        <v>101.08</v>
      </c>
      <c r="AY768" s="2">
        <v>1.2999999999999999E-3</v>
      </c>
      <c r="AZ768" s="2">
        <v>3.3E-3</v>
      </c>
      <c r="BA768" s="2">
        <v>6.3E-3</v>
      </c>
      <c r="BB768" s="2">
        <v>4.3999999999999997E-2</v>
      </c>
    </row>
    <row r="769" spans="49:54" ht="12" x14ac:dyDescent="0.2">
      <c r="AW769" s="2" t="s">
        <v>529</v>
      </c>
      <c r="AX769" s="2">
        <v>101.08</v>
      </c>
      <c r="AY769" s="2">
        <v>1.2999999999999999E-3</v>
      </c>
      <c r="AZ769" s="2">
        <v>3.0999999999999999E-3</v>
      </c>
      <c r="BA769" s="2">
        <v>6.4999999999999997E-3</v>
      </c>
      <c r="BB769" s="2">
        <v>4.2500000000000003E-2</v>
      </c>
    </row>
    <row r="770" spans="49:54" ht="12" x14ac:dyDescent="0.2">
      <c r="AW770" s="2" t="s">
        <v>529</v>
      </c>
      <c r="AX770" s="2">
        <v>101.08</v>
      </c>
      <c r="AY770" s="2">
        <v>1.2999999999999999E-3</v>
      </c>
      <c r="AZ770" s="2">
        <v>2.5999999999999999E-3</v>
      </c>
      <c r="BA770" s="2">
        <v>6.4999999999999997E-3</v>
      </c>
      <c r="BB770" s="2">
        <v>5.5299999999999995E-2</v>
      </c>
    </row>
    <row r="771" spans="49:54" ht="12" x14ac:dyDescent="0.2">
      <c r="AW771" s="2" t="s">
        <v>529</v>
      </c>
      <c r="AX771" s="2">
        <v>101.08</v>
      </c>
      <c r="AY771" s="2">
        <v>1.2999999999999999E-3</v>
      </c>
      <c r="AZ771" s="2">
        <v>2.2000000000000001E-3</v>
      </c>
      <c r="BA771" s="2">
        <v>6.0000000000000001E-3</v>
      </c>
      <c r="BB771" s="2">
        <v>4.2200000000000001E-2</v>
      </c>
    </row>
    <row r="772" spans="49:54" ht="12" x14ac:dyDescent="0.2">
      <c r="AW772" s="2" t="s">
        <v>529</v>
      </c>
      <c r="AX772" s="2">
        <v>101.08</v>
      </c>
      <c r="AY772" s="2">
        <v>1.2999999999999999E-3</v>
      </c>
      <c r="AZ772" s="2">
        <v>2.2000000000000001E-3</v>
      </c>
      <c r="BA772" s="2">
        <v>5.7000000000000002E-3</v>
      </c>
      <c r="BB772" s="2">
        <v>9.4099999999999989E-2</v>
      </c>
    </row>
    <row r="773" spans="49:54" ht="12" x14ac:dyDescent="0.2">
      <c r="AW773" s="2" t="s">
        <v>529</v>
      </c>
      <c r="AX773" s="2">
        <v>101.08</v>
      </c>
      <c r="AY773" s="2">
        <v>1.4999999999999999E-2</v>
      </c>
      <c r="AZ773" s="2">
        <v>2.8999999999999998E-3</v>
      </c>
      <c r="BA773" s="2">
        <v>3.0000000000000001E-3</v>
      </c>
      <c r="BB773" s="2">
        <v>9.6500000000000002E-2</v>
      </c>
    </row>
    <row r="774" spans="49:54" ht="12" x14ac:dyDescent="0.2">
      <c r="AW774" s="2" t="s">
        <v>529</v>
      </c>
      <c r="AX774" s="2">
        <v>101.08</v>
      </c>
      <c r="AY774" s="2">
        <v>1.4999999999999999E-2</v>
      </c>
      <c r="AZ774" s="2">
        <v>4.0000000000000001E-3</v>
      </c>
      <c r="BA774" s="2">
        <v>5.4000000000000003E-3</v>
      </c>
      <c r="BB774" s="2">
        <v>9.0900000000000009E-2</v>
      </c>
    </row>
    <row r="775" spans="49:54" ht="12" x14ac:dyDescent="0.2">
      <c r="AW775" s="2" t="s">
        <v>529</v>
      </c>
      <c r="AX775" s="2">
        <v>101.08</v>
      </c>
      <c r="AY775" s="2">
        <v>1.4999999999999999E-2</v>
      </c>
      <c r="AZ775" s="2">
        <v>5.3E-3</v>
      </c>
      <c r="BA775" s="2">
        <v>7.0999999999999995E-3</v>
      </c>
      <c r="BB775" s="2">
        <v>9.2599999999999988E-2</v>
      </c>
    </row>
    <row r="776" spans="49:54" ht="12" x14ac:dyDescent="0.2">
      <c r="AW776" s="2" t="s">
        <v>529</v>
      </c>
      <c r="AX776" s="2">
        <v>101.08</v>
      </c>
      <c r="AY776" s="2">
        <v>1.4999999999999999E-2</v>
      </c>
      <c r="AZ776" s="2">
        <v>5.4000000000000003E-3</v>
      </c>
      <c r="BA776" s="2">
        <v>4.4999999999999997E-3</v>
      </c>
      <c r="BB776" s="2">
        <v>0.1002</v>
      </c>
    </row>
    <row r="777" spans="49:54" ht="12" x14ac:dyDescent="0.2">
      <c r="AW777" s="2" t="s">
        <v>529</v>
      </c>
      <c r="AX777" s="2">
        <v>101.08</v>
      </c>
      <c r="AY777" s="2">
        <v>1.4999999999999999E-2</v>
      </c>
      <c r="AZ777" s="2">
        <v>7.9000000000000008E-3</v>
      </c>
      <c r="BA777" s="2">
        <v>1.2199999999999999E-2</v>
      </c>
      <c r="BB777" s="2">
        <v>7.2999999999999995E-2</v>
      </c>
    </row>
    <row r="778" spans="49:54" ht="12" x14ac:dyDescent="0.2">
      <c r="AW778" s="2" t="s">
        <v>529</v>
      </c>
      <c r="AX778" s="2">
        <v>101.08</v>
      </c>
      <c r="AY778" s="2">
        <v>1.4999999999999999E-2</v>
      </c>
      <c r="AZ778" s="2">
        <v>6.7999999999999996E-3</v>
      </c>
      <c r="BA778" s="2">
        <v>9.4999999999999998E-3</v>
      </c>
      <c r="BB778" s="2">
        <v>7.0800000000000002E-2</v>
      </c>
    </row>
    <row r="779" spans="49:54" ht="12" x14ac:dyDescent="0.2">
      <c r="AW779" s="2" t="s">
        <v>529</v>
      </c>
      <c r="AX779" s="2">
        <v>101.08</v>
      </c>
      <c r="AY779" s="2">
        <v>1.4999999999999999E-2</v>
      </c>
      <c r="AZ779" s="2">
        <v>4.0000000000000001E-3</v>
      </c>
      <c r="BA779" s="2">
        <v>5.7999999999999996E-3</v>
      </c>
      <c r="BB779" s="2">
        <v>5.1900000000000002E-2</v>
      </c>
    </row>
    <row r="780" spans="49:54" ht="12" x14ac:dyDescent="0.2">
      <c r="AW780" s="2" t="s">
        <v>529</v>
      </c>
      <c r="AX780" s="2">
        <v>101.08</v>
      </c>
      <c r="AY780" s="2">
        <v>1.4999999999999999E-2</v>
      </c>
      <c r="AZ780" s="2">
        <v>2.3999999999999998E-3</v>
      </c>
      <c r="BA780" s="2">
        <v>3.0000000000000001E-3</v>
      </c>
      <c r="BB780" s="2">
        <v>2.3E-2</v>
      </c>
    </row>
    <row r="781" spans="49:54" ht="12" x14ac:dyDescent="0.2">
      <c r="AW781" s="2" t="s">
        <v>529</v>
      </c>
      <c r="AX781" s="2">
        <v>101.08</v>
      </c>
      <c r="AY781" s="2">
        <v>1.4999999999999999E-2</v>
      </c>
      <c r="AZ781" s="2">
        <v>1.9E-3</v>
      </c>
      <c r="BA781" s="2">
        <v>3.0000000000000001E-3</v>
      </c>
      <c r="BB781" s="2">
        <v>2.01E-2</v>
      </c>
    </row>
    <row r="782" spans="49:54" ht="12" x14ac:dyDescent="0.2">
      <c r="AW782" s="2" t="s">
        <v>529</v>
      </c>
      <c r="AX782" s="2">
        <v>101.08</v>
      </c>
      <c r="AY782" s="2">
        <v>1.4999999999999999E-2</v>
      </c>
      <c r="AZ782" s="2">
        <v>1.8E-3</v>
      </c>
      <c r="BA782" s="2">
        <v>3.0000000000000001E-3</v>
      </c>
      <c r="BB782" s="2">
        <v>3.8600000000000002E-2</v>
      </c>
    </row>
    <row r="783" spans="49:54" ht="12" x14ac:dyDescent="0.2">
      <c r="AW783" s="2" t="s">
        <v>529</v>
      </c>
      <c r="AX783" s="2">
        <v>101.08</v>
      </c>
      <c r="AY783" s="2">
        <v>1.4999999999999999E-2</v>
      </c>
      <c r="AZ783" s="2">
        <v>1.9E-3</v>
      </c>
      <c r="BA783" s="2">
        <v>3.0000000000000001E-3</v>
      </c>
      <c r="BB783" s="2">
        <v>6.9500000000000006E-2</v>
      </c>
    </row>
    <row r="784" spans="49:54" ht="12" x14ac:dyDescent="0.2">
      <c r="AW784" s="2" t="s">
        <v>529</v>
      </c>
      <c r="AX784" s="2">
        <v>101.08</v>
      </c>
      <c r="AY784" s="2">
        <v>1.4999999999999999E-2</v>
      </c>
      <c r="AZ784" s="2">
        <v>1.6000000000000001E-3</v>
      </c>
      <c r="BA784" s="2">
        <v>3.0000000000000001E-3</v>
      </c>
      <c r="BB784" s="2">
        <v>8.2900000000000001E-2</v>
      </c>
    </row>
    <row r="785" spans="49:54" ht="12" x14ac:dyDescent="0.2">
      <c r="AW785" s="2" t="s">
        <v>529</v>
      </c>
      <c r="AX785" s="2">
        <v>101.08</v>
      </c>
      <c r="AY785" s="2">
        <v>1.4999999999999999E-2</v>
      </c>
      <c r="AZ785" s="2">
        <v>1E-3</v>
      </c>
      <c r="BA785" s="2">
        <v>3.0000000000000001E-3</v>
      </c>
      <c r="BB785" s="2">
        <v>8.4099999999999994E-2</v>
      </c>
    </row>
    <row r="786" spans="49:54" ht="12" x14ac:dyDescent="0.2">
      <c r="AW786" s="2" t="s">
        <v>529</v>
      </c>
      <c r="AX786" s="2">
        <v>101.08</v>
      </c>
      <c r="AY786" s="2">
        <v>1.4999999999999999E-2</v>
      </c>
      <c r="AZ786" s="2">
        <v>2.5000000000000001E-3</v>
      </c>
      <c r="BA786" s="2">
        <v>3.0000000000000001E-3</v>
      </c>
      <c r="BB786" s="2">
        <v>8.6599999999999996E-2</v>
      </c>
    </row>
    <row r="787" spans="49:54" ht="12" x14ac:dyDescent="0.2">
      <c r="AW787" s="2" t="s">
        <v>529</v>
      </c>
      <c r="AX787" s="2">
        <v>101.08</v>
      </c>
      <c r="AY787" s="2">
        <v>1.4999999999999999E-2</v>
      </c>
      <c r="AZ787" s="2">
        <v>2.5000000000000001E-3</v>
      </c>
      <c r="BA787" s="2">
        <v>3.0000000000000001E-3</v>
      </c>
      <c r="BB787" s="2">
        <v>9.4700000000000006E-2</v>
      </c>
    </row>
    <row r="788" spans="49:54" ht="12" x14ac:dyDescent="0.2">
      <c r="AW788" s="2" t="s">
        <v>529</v>
      </c>
      <c r="AX788" s="2">
        <v>101.08</v>
      </c>
      <c r="AY788" s="2">
        <v>1.4999999999999999E-2</v>
      </c>
      <c r="AZ788" s="2">
        <v>3.8999999999999998E-3</v>
      </c>
      <c r="BA788" s="2">
        <v>3.0000000000000001E-3</v>
      </c>
      <c r="BB788" s="2">
        <v>6.4899999999999999E-2</v>
      </c>
    </row>
    <row r="789" spans="49:54" ht="12" x14ac:dyDescent="0.2">
      <c r="AW789" s="2" t="s">
        <v>529</v>
      </c>
      <c r="AX789" s="2">
        <v>101.08</v>
      </c>
      <c r="AY789" s="2">
        <v>1.4999999999999999E-2</v>
      </c>
      <c r="AZ789" s="2">
        <v>1.4800000000000001E-2</v>
      </c>
      <c r="BA789" s="2">
        <v>3.1199999999999999E-2</v>
      </c>
      <c r="BB789" s="2">
        <v>0.1188</v>
      </c>
    </row>
    <row r="790" spans="49:54" ht="12" x14ac:dyDescent="0.2">
      <c r="AW790" s="2" t="s">
        <v>529</v>
      </c>
      <c r="AX790" s="2">
        <v>101.08</v>
      </c>
      <c r="AY790" s="2">
        <v>1.4999999999999999E-2</v>
      </c>
      <c r="AZ790" s="2">
        <v>2E-3</v>
      </c>
      <c r="BA790" s="2">
        <v>4.4999999999999997E-3</v>
      </c>
      <c r="BB790" s="2">
        <v>2.8399999999999998E-2</v>
      </c>
    </row>
    <row r="791" spans="49:54" ht="12" x14ac:dyDescent="0.2">
      <c r="AW791" s="2" t="s">
        <v>529</v>
      </c>
      <c r="AX791" s="2">
        <v>101.08</v>
      </c>
      <c r="AY791" s="2">
        <v>1.4999999999999999E-2</v>
      </c>
      <c r="AZ791" s="2">
        <v>1.6999999999999999E-3</v>
      </c>
      <c r="BA791" s="2">
        <v>3.0000000000000001E-3</v>
      </c>
      <c r="BB791" s="2">
        <v>2.7300000000000001E-2</v>
      </c>
    </row>
    <row r="792" spans="49:54" ht="12" x14ac:dyDescent="0.2">
      <c r="AW792" s="2" t="s">
        <v>529</v>
      </c>
      <c r="AX792" s="2">
        <v>101.08</v>
      </c>
      <c r="AY792" s="2">
        <v>1.4999999999999999E-2</v>
      </c>
      <c r="AZ792" s="2">
        <v>1.2999999999999999E-3</v>
      </c>
      <c r="BA792" s="2">
        <v>3.0000000000000001E-3</v>
      </c>
      <c r="BB792" s="2">
        <v>1.83E-2</v>
      </c>
    </row>
    <row r="793" spans="49:54" ht="12" x14ac:dyDescent="0.2">
      <c r="AW793" s="2" t="s">
        <v>529</v>
      </c>
      <c r="AX793" s="2">
        <v>101.08</v>
      </c>
      <c r="AY793" s="2">
        <v>1.4999999999999999E-2</v>
      </c>
      <c r="AZ793" s="2">
        <v>1.8E-3</v>
      </c>
      <c r="BA793" s="2">
        <v>3.0000000000000001E-3</v>
      </c>
      <c r="BB793" s="2">
        <v>8.2099999999999992E-2</v>
      </c>
    </row>
    <row r="794" spans="49:54" ht="12" x14ac:dyDescent="0.2">
      <c r="AW794" s="2" t="s">
        <v>529</v>
      </c>
      <c r="AX794" s="2">
        <v>101.08</v>
      </c>
      <c r="AY794" s="2">
        <v>1.4999999999999999E-2</v>
      </c>
      <c r="AZ794" s="2">
        <v>1E-3</v>
      </c>
      <c r="BA794" s="2">
        <v>3.0000000000000001E-3</v>
      </c>
      <c r="BB794" s="2">
        <v>8.5800000000000001E-2</v>
      </c>
    </row>
    <row r="795" spans="49:54" ht="12" x14ac:dyDescent="0.2">
      <c r="AW795" s="2" t="s">
        <v>529</v>
      </c>
      <c r="AX795" s="2">
        <v>101.08</v>
      </c>
      <c r="AY795" s="2">
        <v>1.4999999999999999E-2</v>
      </c>
      <c r="AZ795" s="2">
        <v>7.4000000000000003E-3</v>
      </c>
      <c r="BA795" s="2">
        <v>5.5999999999999999E-3</v>
      </c>
      <c r="BB795" s="2">
        <v>9.9900000000000003E-2</v>
      </c>
    </row>
    <row r="796" spans="49:54" ht="12" x14ac:dyDescent="0.2">
      <c r="AW796" s="2" t="s">
        <v>529</v>
      </c>
      <c r="AX796" s="2">
        <v>101.08</v>
      </c>
      <c r="AY796" s="2">
        <v>1.4999999999999999E-2</v>
      </c>
      <c r="AZ796" s="2">
        <v>1.5699999999999999E-2</v>
      </c>
      <c r="BA796" s="2">
        <v>2.4199999999999999E-2</v>
      </c>
      <c r="BB796" s="2">
        <v>0.14099999999999999</v>
      </c>
    </row>
    <row r="797" spans="49:54" ht="12" x14ac:dyDescent="0.2">
      <c r="AW797" s="2" t="s">
        <v>529</v>
      </c>
      <c r="AX797" s="2">
        <v>101.08</v>
      </c>
      <c r="AY797" s="2">
        <v>1.4999999999999999E-2</v>
      </c>
      <c r="AZ797" s="2">
        <v>4.0999999999999995E-3</v>
      </c>
      <c r="BA797" s="2">
        <v>4.9000000000000007E-3</v>
      </c>
      <c r="BB797" s="2">
        <v>5.7200000000000001E-2</v>
      </c>
    </row>
    <row r="798" spans="49:54" ht="12" x14ac:dyDescent="0.2">
      <c r="AW798" s="2" t="s">
        <v>529</v>
      </c>
      <c r="AX798" s="2">
        <v>101.08</v>
      </c>
      <c r="AY798" s="2">
        <v>1.4999999999999999E-2</v>
      </c>
      <c r="AZ798" s="2">
        <v>2.3E-3</v>
      </c>
      <c r="BA798" s="2">
        <v>3.0000000000000001E-3</v>
      </c>
      <c r="BB798" s="2">
        <v>3.7100000000000001E-2</v>
      </c>
    </row>
    <row r="799" spans="49:54" ht="12" x14ac:dyDescent="0.2">
      <c r="AW799" s="2" t="s">
        <v>529</v>
      </c>
      <c r="AX799" s="2">
        <v>101.08</v>
      </c>
      <c r="AY799" s="2">
        <v>1.4999999999999999E-2</v>
      </c>
      <c r="AZ799" s="2">
        <v>4.7999999999999996E-3</v>
      </c>
      <c r="BA799" s="2">
        <v>4.7000000000000002E-3</v>
      </c>
      <c r="BB799" s="2">
        <v>5.2299999999999999E-2</v>
      </c>
    </row>
    <row r="800" spans="49:54" ht="12" x14ac:dyDescent="0.2">
      <c r="AW800" s="2" t="s">
        <v>529</v>
      </c>
      <c r="AX800" s="2">
        <v>101.08</v>
      </c>
      <c r="AY800" s="2">
        <v>1.4999999999999999E-2</v>
      </c>
      <c r="AZ800" s="2">
        <v>1E-3</v>
      </c>
      <c r="BA800" s="2">
        <v>3.0000000000000001E-3</v>
      </c>
      <c r="BB800" s="2">
        <v>4.53E-2</v>
      </c>
    </row>
    <row r="801" spans="49:54" ht="12" x14ac:dyDescent="0.2">
      <c r="AW801" s="2" t="s">
        <v>529</v>
      </c>
      <c r="AX801" s="2">
        <v>101.08</v>
      </c>
      <c r="AY801" s="2">
        <v>1.4999999999999999E-2</v>
      </c>
      <c r="AZ801" s="2">
        <v>1E-3</v>
      </c>
      <c r="BA801" s="2">
        <v>3.0000000000000001E-3</v>
      </c>
      <c r="BB801" s="2">
        <v>8.4500000000000006E-2</v>
      </c>
    </row>
    <row r="802" spans="49:54" ht="12" x14ac:dyDescent="0.2">
      <c r="AW802" s="2" t="s">
        <v>529</v>
      </c>
      <c r="AX802" s="2">
        <v>101.08</v>
      </c>
      <c r="AY802" s="2">
        <v>1.4999999999999999E-2</v>
      </c>
      <c r="AZ802" s="2">
        <v>1E-3</v>
      </c>
      <c r="BA802" s="2">
        <v>3.0000000000000001E-3</v>
      </c>
      <c r="BB802" s="2">
        <v>9.2299999999999993E-2</v>
      </c>
    </row>
    <row r="803" spans="49:54" ht="12" x14ac:dyDescent="0.2">
      <c r="AW803" s="2" t="s">
        <v>529</v>
      </c>
      <c r="AX803" s="2">
        <v>101.08</v>
      </c>
      <c r="AY803" s="2">
        <v>1.4999999999999999E-2</v>
      </c>
      <c r="AZ803" s="2">
        <v>4.3E-3</v>
      </c>
      <c r="BA803" s="2">
        <v>3.0000000000000001E-3</v>
      </c>
      <c r="BB803" s="2">
        <v>0.10249999999999999</v>
      </c>
    </row>
    <row r="804" spans="49:54" ht="12" x14ac:dyDescent="0.2">
      <c r="AW804" s="2" t="s">
        <v>529</v>
      </c>
      <c r="AX804" s="2">
        <v>101.08</v>
      </c>
      <c r="AY804" s="2">
        <v>1.4999999999999999E-2</v>
      </c>
      <c r="AZ804" s="2">
        <v>1E-3</v>
      </c>
      <c r="BA804" s="2">
        <v>3.0000000000000001E-3</v>
      </c>
      <c r="BB804" s="2">
        <v>0.09</v>
      </c>
    </row>
    <row r="805" spans="49:54" ht="12" x14ac:dyDescent="0.2">
      <c r="AW805" s="2" t="s">
        <v>529</v>
      </c>
      <c r="AX805" s="2">
        <v>101.08</v>
      </c>
      <c r="AY805" s="2">
        <v>1.4999999999999999E-2</v>
      </c>
      <c r="AZ805" s="2">
        <v>8.0000000000000002E-3</v>
      </c>
      <c r="BA805" s="2">
        <v>8.0000000000000002E-3</v>
      </c>
      <c r="BB805" s="2">
        <v>0.10540000000000001</v>
      </c>
    </row>
    <row r="806" spans="49:54" ht="12" x14ac:dyDescent="0.2">
      <c r="AW806" s="2" t="s">
        <v>529</v>
      </c>
      <c r="AX806" s="2">
        <v>101.08</v>
      </c>
      <c r="AY806" s="2">
        <v>1.4999999999999999E-2</v>
      </c>
      <c r="AZ806" s="2">
        <v>6.0000000000000001E-3</v>
      </c>
      <c r="BA806" s="2">
        <v>5.7000000000000002E-3</v>
      </c>
      <c r="BB806" s="2">
        <v>9.1900000000000009E-2</v>
      </c>
    </row>
    <row r="807" spans="49:54" ht="12" x14ac:dyDescent="0.2">
      <c r="AW807" s="2" t="s">
        <v>529</v>
      </c>
      <c r="AX807" s="2">
        <v>101.08</v>
      </c>
      <c r="AY807" s="2">
        <v>1.4999999999999999E-2</v>
      </c>
      <c r="AZ807" s="2">
        <v>6.0000000000000001E-3</v>
      </c>
      <c r="BA807" s="2">
        <v>5.7999999999999996E-3</v>
      </c>
      <c r="BB807" s="2">
        <v>7.690000000000001E-2</v>
      </c>
    </row>
    <row r="808" spans="49:54" ht="12" x14ac:dyDescent="0.2">
      <c r="AW808" s="2" t="s">
        <v>529</v>
      </c>
      <c r="AX808" s="2">
        <v>101.08</v>
      </c>
      <c r="AY808" s="2">
        <v>1.4999999999999999E-2</v>
      </c>
      <c r="AZ808" s="2">
        <v>1E-3</v>
      </c>
      <c r="BA808" s="2">
        <v>3.0000000000000001E-3</v>
      </c>
      <c r="BB808" s="2">
        <v>2.6100000000000002E-2</v>
      </c>
    </row>
    <row r="809" spans="49:54" ht="12" x14ac:dyDescent="0.2">
      <c r="AW809" s="2" t="s">
        <v>529</v>
      </c>
      <c r="AX809" s="2">
        <v>101.08</v>
      </c>
      <c r="AY809" s="2">
        <v>1.4999999999999999E-2</v>
      </c>
      <c r="AZ809" s="2">
        <v>3.7000000000000002E-3</v>
      </c>
      <c r="BA809" s="2">
        <v>3.0000000000000001E-3</v>
      </c>
      <c r="BB809" s="2">
        <v>1.9699999999999999E-2</v>
      </c>
    </row>
    <row r="810" spans="49:54" ht="12" x14ac:dyDescent="0.2">
      <c r="AW810" s="2" t="s">
        <v>529</v>
      </c>
      <c r="AX810" s="2">
        <v>101.08</v>
      </c>
      <c r="AY810" s="2">
        <v>1.4999999999999999E-2</v>
      </c>
      <c r="AZ810" s="2">
        <v>1E-3</v>
      </c>
      <c r="BA810" s="2">
        <v>3.0000000000000001E-3</v>
      </c>
      <c r="BB810" s="2">
        <v>1.7899999999999999E-2</v>
      </c>
    </row>
    <row r="811" spans="49:54" ht="12" x14ac:dyDescent="0.2">
      <c r="AW811" s="2" t="s">
        <v>529</v>
      </c>
      <c r="AX811" s="2">
        <v>101.08</v>
      </c>
      <c r="AY811" s="2">
        <v>1.4999999999999999E-2</v>
      </c>
      <c r="AZ811" s="2">
        <v>1E-3</v>
      </c>
      <c r="BA811" s="2">
        <v>3.0000000000000001E-3</v>
      </c>
      <c r="BB811" s="2">
        <v>2.8399999999999998E-2</v>
      </c>
    </row>
    <row r="812" spans="49:54" ht="12" x14ac:dyDescent="0.2">
      <c r="AW812" s="2" t="s">
        <v>529</v>
      </c>
      <c r="AX812" s="2">
        <v>101.08</v>
      </c>
      <c r="AY812" s="2">
        <v>1.4999999999999999E-2</v>
      </c>
      <c r="AZ812" s="2">
        <v>1E-3</v>
      </c>
      <c r="BA812" s="2">
        <v>3.0000000000000001E-3</v>
      </c>
      <c r="BB812" s="2">
        <v>5.9299999999999999E-2</v>
      </c>
    </row>
    <row r="813" spans="49:54" ht="12" x14ac:dyDescent="0.2">
      <c r="AW813" s="2" t="s">
        <v>529</v>
      </c>
      <c r="AX813" s="2">
        <v>101.08</v>
      </c>
      <c r="AY813" s="2">
        <v>1.4999999999999999E-2</v>
      </c>
      <c r="AZ813" s="2">
        <v>4.9000000000000007E-3</v>
      </c>
      <c r="BA813" s="2">
        <v>3.0000000000000001E-3</v>
      </c>
      <c r="BB813" s="2">
        <v>7.5799999999999992E-2</v>
      </c>
    </row>
    <row r="814" spans="49:54" ht="12" x14ac:dyDescent="0.2">
      <c r="AW814" s="2" t="s">
        <v>529</v>
      </c>
      <c r="AX814" s="2">
        <v>101.08</v>
      </c>
      <c r="AY814" s="2">
        <v>1.4999999999999999E-2</v>
      </c>
      <c r="AZ814" s="2">
        <v>1E-3</v>
      </c>
      <c r="BA814" s="2">
        <v>3.0000000000000001E-3</v>
      </c>
      <c r="BB814" s="2">
        <v>7.3099999999999998E-2</v>
      </c>
    </row>
    <row r="815" spans="49:54" ht="12" x14ac:dyDescent="0.2">
      <c r="AW815" s="2" t="s">
        <v>529</v>
      </c>
      <c r="AX815" s="2">
        <v>101.08</v>
      </c>
      <c r="AY815" s="2">
        <v>1.4999999999999999E-2</v>
      </c>
      <c r="AZ815" s="2">
        <v>1E-3</v>
      </c>
      <c r="BA815" s="2">
        <v>3.0000000000000001E-3</v>
      </c>
      <c r="BB815" s="2">
        <v>6.8900000000000003E-2</v>
      </c>
    </row>
    <row r="816" spans="49:54" ht="12" x14ac:dyDescent="0.2">
      <c r="AW816" s="2" t="s">
        <v>529</v>
      </c>
      <c r="AX816" s="2">
        <v>101.08</v>
      </c>
      <c r="AY816" s="2">
        <v>1.4999999999999999E-2</v>
      </c>
      <c r="AZ816" s="2">
        <v>3.8E-3</v>
      </c>
      <c r="BA816" s="2">
        <v>3.2000000000000002E-3</v>
      </c>
      <c r="BB816" s="2">
        <v>0.1011</v>
      </c>
    </row>
    <row r="817" spans="49:54" ht="12" x14ac:dyDescent="0.2">
      <c r="AW817" s="2" t="s">
        <v>529</v>
      </c>
      <c r="AX817" s="2">
        <v>101.08</v>
      </c>
      <c r="AY817" s="2">
        <v>1.4999999999999999E-2</v>
      </c>
      <c r="AZ817" s="2">
        <v>8.8999999999999999E-3</v>
      </c>
      <c r="BA817" s="2">
        <v>7.7999999999999996E-3</v>
      </c>
      <c r="BB817" s="2">
        <v>0.10779999999999999</v>
      </c>
    </row>
    <row r="818" spans="49:54" ht="12" x14ac:dyDescent="0.2">
      <c r="AW818" s="2" t="s">
        <v>529</v>
      </c>
      <c r="AX818" s="2">
        <v>101.08</v>
      </c>
      <c r="AY818" s="2">
        <v>1.4999999999999999E-2</v>
      </c>
      <c r="AZ818" s="2">
        <v>5.3E-3</v>
      </c>
      <c r="BA818" s="2">
        <v>5.0000000000000001E-3</v>
      </c>
      <c r="BB818" s="2">
        <v>8.2799999999999999E-2</v>
      </c>
    </row>
    <row r="819" spans="49:54" ht="12" x14ac:dyDescent="0.2">
      <c r="AW819" s="2" t="s">
        <v>529</v>
      </c>
      <c r="AX819" s="2">
        <v>101.08</v>
      </c>
      <c r="AY819" s="2">
        <v>1.4999999999999999E-2</v>
      </c>
      <c r="AZ819" s="2">
        <v>2.1000000000000003E-3</v>
      </c>
      <c r="BA819" s="2">
        <v>3.0000000000000001E-3</v>
      </c>
      <c r="BB819" s="2">
        <v>0.02</v>
      </c>
    </row>
    <row r="820" spans="49:54" ht="12" x14ac:dyDescent="0.2">
      <c r="AW820" s="2" t="s">
        <v>529</v>
      </c>
      <c r="AX820" s="2">
        <v>101.08</v>
      </c>
      <c r="AY820" s="2">
        <v>1.4999999999999999E-2</v>
      </c>
      <c r="AZ820" s="2">
        <v>4.2000000000000006E-3</v>
      </c>
      <c r="BA820" s="2">
        <v>3.5999999999999999E-3</v>
      </c>
      <c r="BB820" s="2">
        <v>3.9200000000000006E-2</v>
      </c>
    </row>
    <row r="821" spans="49:54" ht="12" x14ac:dyDescent="0.2">
      <c r="AW821" s="2" t="s">
        <v>529</v>
      </c>
      <c r="AX821" s="2">
        <v>101.08</v>
      </c>
      <c r="AY821" s="2">
        <v>1.4999999999999999E-2</v>
      </c>
      <c r="AZ821" s="2">
        <v>3.0000000000000001E-3</v>
      </c>
      <c r="BA821" s="2">
        <v>3.0000000000000001E-3</v>
      </c>
      <c r="BB821" s="2">
        <v>2.1999999999999999E-2</v>
      </c>
    </row>
    <row r="822" spans="49:54" ht="12" x14ac:dyDescent="0.2">
      <c r="AW822" s="2" t="s">
        <v>529</v>
      </c>
      <c r="AX822" s="2">
        <v>101.08</v>
      </c>
      <c r="AY822" s="2">
        <v>1.4999999999999999E-2</v>
      </c>
      <c r="AZ822" s="2">
        <v>4.7999999999999996E-3</v>
      </c>
      <c r="BA822" s="2">
        <v>3.0000000000000001E-3</v>
      </c>
      <c r="BB822" s="2">
        <v>7.5499999999999998E-2</v>
      </c>
    </row>
    <row r="823" spans="49:54" ht="12" x14ac:dyDescent="0.2">
      <c r="AW823" s="2" t="s">
        <v>529</v>
      </c>
      <c r="AX823" s="2">
        <v>101.08</v>
      </c>
      <c r="AY823" s="2">
        <v>1.4999999999999999E-2</v>
      </c>
      <c r="AZ823" s="2">
        <v>4.2000000000000006E-3</v>
      </c>
      <c r="BA823" s="2">
        <v>3.5999999999999999E-3</v>
      </c>
      <c r="BB823" s="2">
        <v>9.35E-2</v>
      </c>
    </row>
    <row r="824" spans="49:54" ht="12" x14ac:dyDescent="0.2">
      <c r="AW824" s="2" t="s">
        <v>529</v>
      </c>
      <c r="AX824" s="2">
        <v>101.08</v>
      </c>
      <c r="AY824" s="2">
        <v>1.4999999999999999E-2</v>
      </c>
      <c r="AZ824" s="2">
        <v>1E-3</v>
      </c>
      <c r="BA824" s="2">
        <v>3.0000000000000001E-3</v>
      </c>
      <c r="BB824" s="2">
        <v>9.2700000000000005E-2</v>
      </c>
    </row>
    <row r="825" spans="49:54" ht="12" x14ac:dyDescent="0.2">
      <c r="AW825" s="2" t="s">
        <v>529</v>
      </c>
      <c r="AX825" s="2">
        <v>101.08</v>
      </c>
      <c r="AY825" s="2">
        <v>1.4999999999999999E-2</v>
      </c>
      <c r="AZ825" s="2">
        <v>1E-3</v>
      </c>
      <c r="BA825" s="2">
        <v>3.0000000000000001E-3</v>
      </c>
      <c r="BB825" s="2">
        <v>9.1400000000000009E-2</v>
      </c>
    </row>
    <row r="826" spans="49:54" ht="12" x14ac:dyDescent="0.2">
      <c r="AW826" s="2" t="s">
        <v>529</v>
      </c>
      <c r="AX826" s="2">
        <v>101.08</v>
      </c>
      <c r="AY826" s="2">
        <v>1.4999999999999999E-2</v>
      </c>
      <c r="AZ826" s="2">
        <v>2.8E-3</v>
      </c>
      <c r="BA826" s="2">
        <v>3.0000000000000001E-3</v>
      </c>
      <c r="BB826" s="2">
        <v>9.11E-2</v>
      </c>
    </row>
    <row r="827" spans="49:54" ht="12" x14ac:dyDescent="0.2">
      <c r="AW827" s="2" t="s">
        <v>529</v>
      </c>
      <c r="AX827" s="2">
        <v>101.08</v>
      </c>
      <c r="AY827" s="2">
        <v>1.4999999999999999E-2</v>
      </c>
      <c r="AZ827" s="2">
        <v>1E-3</v>
      </c>
      <c r="BA827" s="2">
        <v>3.0000000000000001E-3</v>
      </c>
      <c r="BB827" s="2">
        <v>4.07E-2</v>
      </c>
    </row>
    <row r="828" spans="49:54" ht="12" x14ac:dyDescent="0.2">
      <c r="AW828" s="2" t="s">
        <v>529</v>
      </c>
      <c r="AX828" s="2">
        <v>101.08</v>
      </c>
      <c r="AY828" s="2">
        <v>1.4999999999999999E-2</v>
      </c>
      <c r="AZ828" s="2">
        <v>9.1999999999999998E-3</v>
      </c>
      <c r="BA828" s="2">
        <v>1.6199999999999999E-2</v>
      </c>
      <c r="BB828" s="2">
        <v>0.1515</v>
      </c>
    </row>
    <row r="829" spans="49:54" ht="12" x14ac:dyDescent="0.2">
      <c r="AW829" s="2" t="s">
        <v>529</v>
      </c>
      <c r="AX829" s="2">
        <v>101.08</v>
      </c>
      <c r="AY829" s="2">
        <v>1.4999999999999999E-2</v>
      </c>
      <c r="AZ829" s="2">
        <v>5.1999999999999998E-3</v>
      </c>
      <c r="BA829" s="2">
        <v>6.7999999999999996E-3</v>
      </c>
      <c r="BB829" s="2">
        <v>8.8200000000000001E-2</v>
      </c>
    </row>
    <row r="830" spans="49:54" ht="12" x14ac:dyDescent="0.2">
      <c r="AW830" s="2" t="s">
        <v>529</v>
      </c>
      <c r="AX830" s="2">
        <v>101.08</v>
      </c>
      <c r="AY830" s="2">
        <v>1.4999999999999999E-2</v>
      </c>
      <c r="AZ830" s="2">
        <v>2.9100000000000001E-2</v>
      </c>
      <c r="BA830" s="2">
        <v>7.4700000000000003E-2</v>
      </c>
      <c r="BB830" s="2">
        <v>0.25580000000000003</v>
      </c>
    </row>
    <row r="831" spans="49:54" ht="12" x14ac:dyDescent="0.2">
      <c r="AW831" s="2" t="s">
        <v>529</v>
      </c>
      <c r="AX831" s="2">
        <v>101.08</v>
      </c>
      <c r="AY831" s="2">
        <v>1.4999999999999999E-2</v>
      </c>
      <c r="AZ831" s="2">
        <v>3.5999999999999999E-3</v>
      </c>
      <c r="BA831" s="2">
        <v>7.7000000000000002E-3</v>
      </c>
      <c r="BB831" s="2">
        <v>8.2200000000000009E-2</v>
      </c>
    </row>
    <row r="832" spans="49:54" ht="12" x14ac:dyDescent="0.2">
      <c r="AW832" s="2" t="s">
        <v>529</v>
      </c>
      <c r="AX832" s="2">
        <v>101.08</v>
      </c>
      <c r="AY832" s="2">
        <v>1.4999999999999999E-2</v>
      </c>
      <c r="AZ832" s="2">
        <v>4.7000000000000002E-3</v>
      </c>
      <c r="BA832" s="2">
        <v>9.6999999999999986E-3</v>
      </c>
      <c r="BB832" s="2">
        <v>6.7000000000000004E-2</v>
      </c>
    </row>
    <row r="833" spans="49:54" ht="12" x14ac:dyDescent="0.2">
      <c r="AW833" s="2" t="s">
        <v>529</v>
      </c>
      <c r="AX833" s="2">
        <v>101.08</v>
      </c>
      <c r="AY833" s="2">
        <v>1.4999999999999999E-2</v>
      </c>
      <c r="AZ833" s="2">
        <v>1E-3</v>
      </c>
      <c r="BA833" s="2">
        <v>3.0000000000000001E-3</v>
      </c>
      <c r="BB833" s="2">
        <v>2.4799999999999999E-2</v>
      </c>
    </row>
    <row r="834" spans="49:54" ht="12" x14ac:dyDescent="0.2">
      <c r="AW834" s="2" t="s">
        <v>529</v>
      </c>
      <c r="AX834" s="2">
        <v>101.08</v>
      </c>
      <c r="AY834" s="2">
        <v>1.4999999999999999E-2</v>
      </c>
      <c r="AZ834" s="2">
        <v>5.7999999999999996E-3</v>
      </c>
      <c r="BA834" s="2">
        <v>4.0000000000000001E-3</v>
      </c>
      <c r="BB834" s="2">
        <v>8.5199999999999998E-2</v>
      </c>
    </row>
    <row r="835" spans="49:54" ht="12" x14ac:dyDescent="0.2">
      <c r="AW835" s="2" t="s">
        <v>529</v>
      </c>
      <c r="AX835" s="2">
        <v>101.08</v>
      </c>
      <c r="AY835" s="2">
        <v>1.4999999999999999E-2</v>
      </c>
      <c r="AZ835" s="2">
        <v>1E-3</v>
      </c>
      <c r="BA835" s="2">
        <v>4.2000000000000006E-3</v>
      </c>
      <c r="BB835" s="2">
        <v>6.7000000000000004E-2</v>
      </c>
    </row>
    <row r="836" spans="49:54" ht="12" x14ac:dyDescent="0.2">
      <c r="AW836" s="2" t="s">
        <v>529</v>
      </c>
      <c r="AX836" s="2">
        <v>101.08</v>
      </c>
      <c r="AY836" s="2">
        <v>1.4999999999999999E-2</v>
      </c>
      <c r="AZ836" s="2">
        <v>1E-3</v>
      </c>
      <c r="BA836" s="2">
        <v>3.0000000000000001E-3</v>
      </c>
      <c r="BB836" s="2">
        <v>7.640000000000001E-2</v>
      </c>
    </row>
    <row r="837" spans="49:54" ht="12" x14ac:dyDescent="0.2">
      <c r="AW837" s="2" t="s">
        <v>529</v>
      </c>
      <c r="AX837" s="2">
        <v>101.08</v>
      </c>
      <c r="AY837" s="2">
        <v>1.4999999999999999E-2</v>
      </c>
      <c r="AZ837" s="2">
        <v>1E-3</v>
      </c>
      <c r="BA837" s="2">
        <v>3.0000000000000001E-3</v>
      </c>
      <c r="BB837" s="2">
        <v>0.1</v>
      </c>
    </row>
    <row r="838" spans="49:54" ht="12" x14ac:dyDescent="0.2">
      <c r="AW838" s="2" t="s">
        <v>529</v>
      </c>
      <c r="AX838" s="2">
        <v>101.08</v>
      </c>
      <c r="AY838" s="2">
        <v>1.4999999999999999E-2</v>
      </c>
      <c r="AZ838" s="2">
        <v>1E-3</v>
      </c>
      <c r="BA838" s="2">
        <v>3.0000000000000001E-3</v>
      </c>
      <c r="BB838" s="2">
        <v>7.6499999999999999E-2</v>
      </c>
    </row>
    <row r="839" spans="49:54" ht="12" x14ac:dyDescent="0.2">
      <c r="AW839" s="2" t="s">
        <v>529</v>
      </c>
      <c r="AX839" s="2">
        <v>101.08</v>
      </c>
      <c r="AY839" s="2">
        <v>1.4999999999999999E-2</v>
      </c>
      <c r="AZ839" s="2">
        <v>1E-3</v>
      </c>
      <c r="BA839" s="2">
        <v>3.0000000000000001E-3</v>
      </c>
      <c r="BB839" s="2">
        <v>7.740000000000001E-2</v>
      </c>
    </row>
    <row r="840" spans="49:54" ht="12" x14ac:dyDescent="0.2">
      <c r="AW840" s="2" t="s">
        <v>529</v>
      </c>
      <c r="AX840" s="2">
        <v>101.08</v>
      </c>
      <c r="AY840" s="2">
        <v>1.4999999999999999E-2</v>
      </c>
      <c r="AZ840" s="2">
        <v>4.4000000000000003E-3</v>
      </c>
      <c r="BA840" s="2">
        <v>3.5000000000000001E-3</v>
      </c>
      <c r="BB840" s="2">
        <v>7.1099999999999997E-2</v>
      </c>
    </row>
    <row r="841" spans="49:54" ht="12" x14ac:dyDescent="0.2">
      <c r="AW841" s="2" t="s">
        <v>529</v>
      </c>
      <c r="AX841" s="2">
        <v>101.08</v>
      </c>
      <c r="AY841" s="2">
        <v>1.4999999999999999E-2</v>
      </c>
      <c r="AZ841" s="2">
        <v>8.0000000000000002E-3</v>
      </c>
      <c r="BA841" s="2">
        <v>6.4000000000000003E-3</v>
      </c>
      <c r="BB841" s="2">
        <v>0.1014</v>
      </c>
    </row>
    <row r="842" spans="49:54" ht="12" x14ac:dyDescent="0.2">
      <c r="AW842" s="2" t="s">
        <v>529</v>
      </c>
      <c r="AX842" s="2">
        <v>101.08</v>
      </c>
      <c r="AY842" s="2">
        <v>1.4999999999999999E-2</v>
      </c>
      <c r="AZ842" s="2">
        <v>3.4099999999999998E-2</v>
      </c>
      <c r="BA842" s="2">
        <v>4.99E-2</v>
      </c>
      <c r="BB842" s="2">
        <v>0.33030000000000004</v>
      </c>
    </row>
    <row r="843" spans="49:54" ht="12" x14ac:dyDescent="0.2">
      <c r="AW843" s="2" t="s">
        <v>529</v>
      </c>
      <c r="AX843" s="2">
        <v>101.08</v>
      </c>
      <c r="AY843" s="2">
        <v>1.4999999999999999E-2</v>
      </c>
      <c r="AZ843" s="2">
        <v>3.5000000000000001E-3</v>
      </c>
      <c r="BA843" s="2">
        <v>8.4000000000000012E-3</v>
      </c>
      <c r="BB843" s="2">
        <v>6.8699999999999997E-2</v>
      </c>
    </row>
    <row r="844" spans="49:54" ht="12" x14ac:dyDescent="0.2">
      <c r="AW844" s="2" t="s">
        <v>529</v>
      </c>
      <c r="AX844" s="2">
        <v>101.08</v>
      </c>
      <c r="AY844" s="2">
        <v>0.124</v>
      </c>
      <c r="AZ844" s="2">
        <v>6.1999999999999998E-3</v>
      </c>
      <c r="BA844" s="2">
        <v>1.0699999999999999E-2</v>
      </c>
      <c r="BB844" s="2">
        <v>6.9500000000000006E-2</v>
      </c>
    </row>
    <row r="845" spans="49:54" ht="12.75" x14ac:dyDescent="0.2">
      <c r="AW845" s="2" t="s">
        <v>529</v>
      </c>
      <c r="AX845" s="2">
        <v>101.08</v>
      </c>
      <c r="AY845" s="2">
        <v>1.2500000000000001E-2</v>
      </c>
      <c r="AZ845" s="16"/>
      <c r="BA845" s="16"/>
      <c r="BB845" s="16"/>
    </row>
    <row r="846" spans="49:54" ht="12" x14ac:dyDescent="0.2">
      <c r="AW846" s="2" t="s">
        <v>530</v>
      </c>
      <c r="AX846" s="11">
        <v>140</v>
      </c>
      <c r="AY846" s="2">
        <v>1.2999999999999999E-3</v>
      </c>
      <c r="AZ846" s="2">
        <v>2.5000000000000001E-3</v>
      </c>
      <c r="BA846" s="2">
        <v>1.2999999999999999E-3</v>
      </c>
      <c r="BB846" s="2">
        <v>3.3399999999999999E-2</v>
      </c>
    </row>
    <row r="847" spans="49:54" ht="12" x14ac:dyDescent="0.2">
      <c r="AW847" s="2" t="s">
        <v>530</v>
      </c>
      <c r="AX847" s="11">
        <v>140</v>
      </c>
      <c r="AY847" s="2">
        <v>6.9000000000000006E-2</v>
      </c>
      <c r="AZ847" s="2">
        <v>1.0999999999999999E-2</v>
      </c>
      <c r="BA847" s="2">
        <v>1.5599999999999999E-2</v>
      </c>
      <c r="BB847" s="2">
        <v>6.720000000000001E-2</v>
      </c>
    </row>
    <row r="848" spans="49:54" ht="12" x14ac:dyDescent="0.2">
      <c r="AW848" s="2" t="s">
        <v>530</v>
      </c>
      <c r="AX848" s="11">
        <v>140</v>
      </c>
      <c r="AY848" s="2">
        <v>1.2999999999999999E-3</v>
      </c>
      <c r="AZ848" s="2">
        <v>6.0999999999999995E-3</v>
      </c>
      <c r="BA848" s="2">
        <v>1.21E-2</v>
      </c>
      <c r="BB848" s="2">
        <v>4.2599999999999999E-2</v>
      </c>
    </row>
    <row r="849" spans="49:54" ht="12" x14ac:dyDescent="0.2">
      <c r="AW849" s="2" t="s">
        <v>530</v>
      </c>
      <c r="AX849" s="11">
        <v>140</v>
      </c>
      <c r="AY849" s="2">
        <v>1.2999999999999999E-3</v>
      </c>
      <c r="AZ849" s="2">
        <v>8.9999999999999998E-4</v>
      </c>
      <c r="BA849" s="2">
        <v>1.2999999999999999E-3</v>
      </c>
      <c r="BB849" s="2">
        <v>7.1999999999999998E-3</v>
      </c>
    </row>
    <row r="850" spans="49:54" ht="12" x14ac:dyDescent="0.2">
      <c r="AW850" s="2" t="s">
        <v>530</v>
      </c>
      <c r="AX850" s="11">
        <v>140</v>
      </c>
      <c r="AY850" s="2">
        <v>1.2E-2</v>
      </c>
      <c r="AZ850" s="2">
        <v>3.3999999999999998E-3</v>
      </c>
      <c r="BA850" s="2">
        <v>3.5999999999999999E-3</v>
      </c>
      <c r="BB850" s="2">
        <v>0.22900000000000001</v>
      </c>
    </row>
    <row r="851" spans="49:54" ht="12" x14ac:dyDescent="0.2">
      <c r="AW851" s="2" t="s">
        <v>530</v>
      </c>
      <c r="AX851" s="11">
        <v>140</v>
      </c>
      <c r="AY851" s="2">
        <v>1.2999999999999999E-3</v>
      </c>
      <c r="AZ851" s="2">
        <v>1.1999999999999999E-3</v>
      </c>
      <c r="BA851" s="2">
        <v>3.5000000000000001E-3</v>
      </c>
      <c r="BB851" s="2">
        <v>1.12E-2</v>
      </c>
    </row>
    <row r="852" spans="49:54" ht="12" x14ac:dyDescent="0.2">
      <c r="AW852" s="2" t="s">
        <v>530</v>
      </c>
      <c r="AX852" s="11">
        <v>140</v>
      </c>
      <c r="AY852" s="2">
        <v>1.2999999999999999E-3</v>
      </c>
      <c r="AZ852" s="2">
        <v>7.4000000000000003E-3</v>
      </c>
      <c r="BA852" s="2">
        <v>1.2999999999999999E-3</v>
      </c>
      <c r="BB852" s="2">
        <v>3.1E-2</v>
      </c>
    </row>
    <row r="853" spans="49:54" ht="12" x14ac:dyDescent="0.2">
      <c r="AW853" s="2" t="s">
        <v>530</v>
      </c>
      <c r="AX853" s="11">
        <v>140</v>
      </c>
      <c r="AY853" s="2">
        <v>1.2999999999999999E-3</v>
      </c>
      <c r="AZ853" s="2">
        <v>4.1000000000000003E-3</v>
      </c>
      <c r="BA853" s="2">
        <v>7.7000000000000002E-3</v>
      </c>
      <c r="BB853" s="2">
        <v>2.41E-2</v>
      </c>
    </row>
    <row r="854" spans="49:54" ht="12" x14ac:dyDescent="0.2">
      <c r="AW854" s="2" t="s">
        <v>530</v>
      </c>
      <c r="AX854" s="11">
        <v>140</v>
      </c>
      <c r="AY854" s="2">
        <v>1.2999999999999999E-3</v>
      </c>
      <c r="AZ854" s="2">
        <v>3.2000000000000002E-3</v>
      </c>
      <c r="BA854" s="2">
        <v>1.2999999999999999E-3</v>
      </c>
      <c r="BB854" s="2">
        <v>2.3199999999999998E-2</v>
      </c>
    </row>
    <row r="855" spans="49:54" ht="12" x14ac:dyDescent="0.2">
      <c r="AW855" s="2" t="s">
        <v>530</v>
      </c>
      <c r="AX855" s="11">
        <v>140</v>
      </c>
      <c r="AY855" s="2">
        <v>1.4999999999999999E-2</v>
      </c>
      <c r="AZ855" s="2">
        <v>2.3E-3</v>
      </c>
      <c r="BA855" s="2">
        <v>3.0000000000000001E-3</v>
      </c>
      <c r="BB855" s="2">
        <v>1.9899999999999998E-2</v>
      </c>
    </row>
    <row r="856" spans="49:54" ht="12" x14ac:dyDescent="0.2">
      <c r="AW856" s="2" t="s">
        <v>530</v>
      </c>
      <c r="AX856" s="11">
        <v>140</v>
      </c>
      <c r="AY856" s="2">
        <v>1.4999999999999999E-2</v>
      </c>
      <c r="AZ856" s="2">
        <v>2.1000000000000003E-3</v>
      </c>
      <c r="BA856" s="2">
        <v>3.0000000000000001E-3</v>
      </c>
      <c r="BB856" s="2">
        <v>1.1900000000000001E-2</v>
      </c>
    </row>
  </sheetData>
  <sheetProtection algorithmName="SHA-512" hashValue="FmrBtOEz1sMWjZHIKQp3bKhfGQpZ1U+cHYhmvMJDW4hzV4XoZgN35OG32RxI0qQCTYIVEISaXkH8NhaCaY/yzQ==" saltValue="NZtwazhJNveRrh4hrU0RNA==" spinCount="100000" sheet="1" scenarios="1"/>
  <mergeCells count="4">
    <mergeCell ref="AW2:BB2"/>
    <mergeCell ref="F2:AC2"/>
    <mergeCell ref="AD2:AJ2"/>
    <mergeCell ref="AL2:AT2"/>
  </mergeCells>
  <pageMargins left="0.7" right="0.7" top="0.75" bottom="0.75" header="0.3" footer="0.3"/>
  <pageSetup paperSize="3" scale="51" orientation="landscape" r:id="rId1"/>
  <headerFooter>
    <oddHeader>&amp;L&amp;14Concentration During Plume&amp;C&amp;14Animas River  8/5 to 8/8</oddHeader>
    <oddFooter>&amp;L&amp;Z&amp;F&amp;R&amp;D &amp;T</oddFooter>
  </headerFooter>
  <ignoredErrors>
    <ignoredError sqref="AS118 AS127" formula="1"/>
    <ignoredError sqref="AD96 AD81:AD84 AD14:AD15"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64"/>
  <sheetViews>
    <sheetView workbookViewId="0">
      <selection activeCell="G18" sqref="G18"/>
    </sheetView>
  </sheetViews>
  <sheetFormatPr defaultRowHeight="12.75" x14ac:dyDescent="0.2"/>
  <cols>
    <col min="1" max="1" width="14.5703125" customWidth="1"/>
    <col min="4" max="6" width="11.42578125" customWidth="1"/>
    <col min="7" max="7" width="12.28515625" customWidth="1"/>
    <col min="35" max="39" width="9.140625" style="2"/>
  </cols>
  <sheetData>
    <row r="1" spans="1:39" ht="30.75" customHeight="1" x14ac:dyDescent="0.2">
      <c r="A1" s="26" t="s">
        <v>620</v>
      </c>
      <c r="AI1" s="31"/>
      <c r="AJ1" s="31"/>
      <c r="AK1" s="31"/>
      <c r="AL1" s="31"/>
      <c r="AM1" s="31"/>
    </row>
    <row r="2" spans="1:39" ht="33.75" customHeight="1" x14ac:dyDescent="0.35">
      <c r="A2" s="8"/>
      <c r="B2" s="8"/>
      <c r="C2" s="8"/>
      <c r="D2" s="8"/>
      <c r="E2" s="8"/>
      <c r="F2" s="8"/>
      <c r="H2" s="104" t="s">
        <v>624</v>
      </c>
      <c r="I2" s="105"/>
      <c r="J2" s="105"/>
      <c r="K2" s="105"/>
      <c r="L2" s="105"/>
      <c r="M2" s="105"/>
      <c r="N2" s="105"/>
      <c r="O2" s="105"/>
      <c r="P2" s="105"/>
      <c r="Q2" s="105"/>
      <c r="R2" s="105"/>
      <c r="S2" s="105"/>
      <c r="T2" s="105"/>
      <c r="U2" s="105"/>
      <c r="V2" s="105"/>
      <c r="W2" s="105"/>
      <c r="X2" s="105"/>
      <c r="Y2" s="105"/>
      <c r="Z2" s="105"/>
      <c r="AA2" s="105"/>
      <c r="AB2" s="105"/>
      <c r="AC2" s="105"/>
      <c r="AD2" s="105"/>
      <c r="AE2" s="105"/>
      <c r="AG2" s="83" t="s">
        <v>621</v>
      </c>
      <c r="AI2"/>
      <c r="AJ2"/>
      <c r="AK2"/>
      <c r="AL2"/>
      <c r="AM2"/>
    </row>
    <row r="3" spans="1:39" s="3" customFormat="1" ht="51.75" customHeight="1" x14ac:dyDescent="0.2">
      <c r="A3" s="84" t="s">
        <v>541</v>
      </c>
      <c r="B3" s="85" t="s">
        <v>616</v>
      </c>
      <c r="C3" s="84" t="s">
        <v>552</v>
      </c>
      <c r="D3" s="84" t="s">
        <v>553</v>
      </c>
      <c r="E3" s="86" t="s">
        <v>617</v>
      </c>
      <c r="F3" s="86" t="s">
        <v>618</v>
      </c>
      <c r="G3" s="86" t="s">
        <v>619</v>
      </c>
      <c r="H3" s="89" t="s">
        <v>0</v>
      </c>
      <c r="I3" s="89" t="s">
        <v>1</v>
      </c>
      <c r="J3" s="89" t="s">
        <v>2</v>
      </c>
      <c r="K3" s="89" t="s">
        <v>3</v>
      </c>
      <c r="L3" s="89" t="s">
        <v>4</v>
      </c>
      <c r="M3" s="89" t="s">
        <v>5</v>
      </c>
      <c r="N3" s="89" t="s">
        <v>6</v>
      </c>
      <c r="O3" s="89" t="s">
        <v>7</v>
      </c>
      <c r="P3" s="89" t="s">
        <v>8</v>
      </c>
      <c r="Q3" s="89" t="s">
        <v>9</v>
      </c>
      <c r="R3" s="89" t="s">
        <v>10</v>
      </c>
      <c r="S3" s="89" t="s">
        <v>11</v>
      </c>
      <c r="T3" s="89" t="s">
        <v>12</v>
      </c>
      <c r="U3" s="89" t="s">
        <v>13</v>
      </c>
      <c r="V3" s="89" t="s">
        <v>14</v>
      </c>
      <c r="W3" s="89" t="s">
        <v>15</v>
      </c>
      <c r="X3" s="89" t="s">
        <v>16</v>
      </c>
      <c r="Y3" s="89" t="s">
        <v>17</v>
      </c>
      <c r="Z3" s="89" t="s">
        <v>18</v>
      </c>
      <c r="AA3" s="89" t="s">
        <v>19</v>
      </c>
      <c r="AB3" s="89" t="s">
        <v>20</v>
      </c>
      <c r="AC3" s="89" t="s">
        <v>21</v>
      </c>
      <c r="AD3" s="89" t="s">
        <v>22</v>
      </c>
      <c r="AE3" s="89" t="s">
        <v>23</v>
      </c>
      <c r="AI3"/>
      <c r="AJ3"/>
      <c r="AK3"/>
      <c r="AL3"/>
      <c r="AM3"/>
    </row>
    <row r="4" spans="1:39" s="3" customFormat="1" ht="11.25" x14ac:dyDescent="0.2">
      <c r="A4" s="3" t="s">
        <v>100</v>
      </c>
      <c r="B4" s="3">
        <v>196.05028608000001</v>
      </c>
      <c r="C4" s="3" t="s">
        <v>446</v>
      </c>
      <c r="D4" s="4">
        <v>42225</v>
      </c>
      <c r="E4" s="82">
        <f t="shared" ref="E4:E35" si="0">SUM(H4:AE4)</f>
        <v>99.3</v>
      </c>
      <c r="F4" s="82">
        <f t="shared" ref="F4:F35" si="1">E4-G4</f>
        <v>6.2000000000000028</v>
      </c>
      <c r="G4" s="82">
        <f t="shared" ref="G4:G35" si="2">N4+T4+Y4+AB4</f>
        <v>93.1</v>
      </c>
      <c r="H4" s="91">
        <v>3.2</v>
      </c>
      <c r="I4" s="91">
        <v>4.0000000000000002E-4</v>
      </c>
      <c r="J4" s="91">
        <v>2.3999999999999998E-3</v>
      </c>
      <c r="K4" s="91">
        <v>0.17</v>
      </c>
      <c r="L4" s="91">
        <v>6.4999999999999997E-4</v>
      </c>
      <c r="M4" s="91">
        <v>1.4999999999999999E-4</v>
      </c>
      <c r="N4" s="91">
        <v>63</v>
      </c>
      <c r="O4" s="91">
        <v>1.2999999999999999E-3</v>
      </c>
      <c r="P4" s="91">
        <v>3.2000000000000002E-3</v>
      </c>
      <c r="Q4" s="91">
        <v>1.2E-2</v>
      </c>
      <c r="R4" s="91">
        <v>2.4</v>
      </c>
      <c r="S4" s="91">
        <v>1.0999999999999999E-2</v>
      </c>
      <c r="T4" s="91">
        <v>8</v>
      </c>
      <c r="U4" s="91">
        <v>0.34</v>
      </c>
      <c r="V4" s="91">
        <v>8.0000000000000004E-4</v>
      </c>
      <c r="W4" s="91">
        <v>6.9999999999999999E-4</v>
      </c>
      <c r="X4" s="91">
        <v>3.3999999999999998E-3</v>
      </c>
      <c r="Y4" s="91">
        <v>3.1</v>
      </c>
      <c r="Z4" s="91">
        <v>2E-3</v>
      </c>
      <c r="AA4" s="91">
        <v>1E-4</v>
      </c>
      <c r="AB4" s="91">
        <v>19</v>
      </c>
      <c r="AC4" s="91">
        <v>1E-4</v>
      </c>
      <c r="AD4" s="91">
        <v>6.7999999999999996E-3</v>
      </c>
      <c r="AE4" s="91">
        <v>4.4999999999999998E-2</v>
      </c>
    </row>
    <row r="5" spans="1:39" s="3" customFormat="1" ht="11.25" x14ac:dyDescent="0.2">
      <c r="A5" s="3" t="s">
        <v>102</v>
      </c>
      <c r="B5" s="3">
        <v>196.05028608000001</v>
      </c>
      <c r="C5" s="3" t="s">
        <v>446</v>
      </c>
      <c r="D5" s="4">
        <v>42226</v>
      </c>
      <c r="E5" s="82">
        <f t="shared" si="0"/>
        <v>89.808727000000005</v>
      </c>
      <c r="F5" s="82">
        <f t="shared" si="1"/>
        <v>6.2087270000000103</v>
      </c>
      <c r="G5" s="82">
        <f t="shared" si="2"/>
        <v>83.6</v>
      </c>
      <c r="H5" s="91">
        <v>3.5</v>
      </c>
      <c r="I5" s="91">
        <v>4.0000000000000002E-4</v>
      </c>
      <c r="J5" s="91">
        <v>1.2999999999999999E-3</v>
      </c>
      <c r="K5" s="91">
        <v>0.12</v>
      </c>
      <c r="L5" s="91">
        <v>2.9E-4</v>
      </c>
      <c r="M5" s="91">
        <v>5.7000000000000003E-5</v>
      </c>
      <c r="N5" s="91">
        <v>55</v>
      </c>
      <c r="O5" s="91">
        <v>2.1000000000000003E-3</v>
      </c>
      <c r="P5" s="91">
        <v>1.6000000000000001E-3</v>
      </c>
      <c r="Q5" s="91">
        <v>6.1999999999999998E-3</v>
      </c>
      <c r="R5" s="91">
        <v>2.4</v>
      </c>
      <c r="S5" s="91">
        <v>6.4999999999999997E-3</v>
      </c>
      <c r="T5" s="91">
        <v>7.6</v>
      </c>
      <c r="U5" s="91">
        <v>0.14000000000000001</v>
      </c>
      <c r="V5" s="91">
        <v>8.0000000000000004E-4</v>
      </c>
      <c r="W5" s="91">
        <v>1.1000000000000001E-3</v>
      </c>
      <c r="X5" s="91">
        <v>2.3E-3</v>
      </c>
      <c r="Y5" s="91">
        <v>3</v>
      </c>
      <c r="Z5" s="91">
        <v>5.8E-4</v>
      </c>
      <c r="AA5" s="91">
        <v>1E-4</v>
      </c>
      <c r="AB5" s="91">
        <v>18</v>
      </c>
      <c r="AC5" s="91">
        <v>1E-4</v>
      </c>
      <c r="AD5" s="91">
        <v>5.3E-3</v>
      </c>
      <c r="AE5" s="91">
        <v>0.02</v>
      </c>
    </row>
    <row r="6" spans="1:39" s="3" customFormat="1" ht="11.25" x14ac:dyDescent="0.2">
      <c r="A6" s="3" t="s">
        <v>104</v>
      </c>
      <c r="B6" s="3">
        <v>196.05028608000001</v>
      </c>
      <c r="C6" s="3" t="s">
        <v>446</v>
      </c>
      <c r="D6" s="4">
        <v>42227.458333333336</v>
      </c>
      <c r="E6" s="82">
        <f t="shared" si="0"/>
        <v>72.119033000000016</v>
      </c>
      <c r="F6" s="82">
        <f t="shared" si="1"/>
        <v>1.7190330000000102</v>
      </c>
      <c r="G6" s="82">
        <f t="shared" si="2"/>
        <v>70.400000000000006</v>
      </c>
      <c r="H6" s="91">
        <v>0.79</v>
      </c>
      <c r="I6" s="91">
        <v>4.0000000000000002E-4</v>
      </c>
      <c r="J6" s="91">
        <v>1.1000000000000001E-3</v>
      </c>
      <c r="K6" s="91">
        <v>0.11</v>
      </c>
      <c r="L6" s="91">
        <v>1.7000000000000001E-4</v>
      </c>
      <c r="M6" s="91">
        <v>4.2999999999999995E-5</v>
      </c>
      <c r="N6" s="91">
        <v>60</v>
      </c>
      <c r="O6" s="91">
        <v>1E-3</v>
      </c>
      <c r="P6" s="91">
        <v>8.8000000000000003E-4</v>
      </c>
      <c r="Q6" s="91">
        <v>4.7999999999999996E-3</v>
      </c>
      <c r="R6" s="91">
        <v>0.59</v>
      </c>
      <c r="S6" s="91">
        <v>3.5000000000000001E-3</v>
      </c>
      <c r="T6" s="91">
        <v>7.9</v>
      </c>
      <c r="U6" s="91">
        <v>0.1</v>
      </c>
      <c r="V6" s="91">
        <v>8.0000000000000007E-5</v>
      </c>
      <c r="W6" s="91">
        <v>9.5999999999999992E-4</v>
      </c>
      <c r="X6" s="91">
        <v>1.6000000000000001E-3</v>
      </c>
      <c r="Y6" s="91">
        <v>2.5</v>
      </c>
      <c r="Z6" s="91">
        <v>2E-3</v>
      </c>
      <c r="AA6" s="91">
        <v>1E-4</v>
      </c>
      <c r="AB6" s="91">
        <v>0</v>
      </c>
      <c r="AC6" s="91">
        <v>1E-4</v>
      </c>
      <c r="AD6" s="91">
        <v>2.3E-3</v>
      </c>
      <c r="AE6" s="91">
        <v>0.11</v>
      </c>
    </row>
    <row r="7" spans="1:39" s="3" customFormat="1" ht="11.25" x14ac:dyDescent="0.2">
      <c r="A7" s="3" t="s">
        <v>106</v>
      </c>
      <c r="B7" s="3">
        <v>196.05028608000001</v>
      </c>
      <c r="C7" s="3" t="s">
        <v>446</v>
      </c>
      <c r="D7" s="4">
        <v>42228.513888888891</v>
      </c>
      <c r="E7" s="82">
        <f t="shared" si="0"/>
        <v>124.83168999999998</v>
      </c>
      <c r="F7" s="82">
        <f t="shared" si="1"/>
        <v>18.531689999999983</v>
      </c>
      <c r="G7" s="82">
        <f t="shared" si="2"/>
        <v>106.3</v>
      </c>
      <c r="H7" s="91">
        <v>11</v>
      </c>
      <c r="I7" s="91">
        <v>4.0000000000000002E-4</v>
      </c>
      <c r="J7" s="91">
        <v>1.8E-3</v>
      </c>
      <c r="K7" s="91">
        <v>0.17</v>
      </c>
      <c r="L7" s="91">
        <v>7.7000000000000007E-4</v>
      </c>
      <c r="M7" s="91">
        <v>1.6000000000000001E-4</v>
      </c>
      <c r="N7" s="91">
        <v>66</v>
      </c>
      <c r="O7" s="91">
        <v>5.7999999999999996E-3</v>
      </c>
      <c r="P7" s="91">
        <v>3.7000000000000002E-3</v>
      </c>
      <c r="Q7" s="91">
        <v>1.2E-2</v>
      </c>
      <c r="R7" s="91">
        <v>7</v>
      </c>
      <c r="S7" s="91">
        <v>9.4999999999999998E-3</v>
      </c>
      <c r="T7" s="91">
        <v>10</v>
      </c>
      <c r="U7" s="91">
        <v>0.27</v>
      </c>
      <c r="V7" s="91">
        <v>8.0000000000000007E-5</v>
      </c>
      <c r="W7" s="91">
        <v>1.1000000000000001E-3</v>
      </c>
      <c r="X7" s="91">
        <v>4.5999999999999999E-3</v>
      </c>
      <c r="Y7" s="91">
        <v>4.3</v>
      </c>
      <c r="Z7" s="91">
        <v>5.8E-4</v>
      </c>
      <c r="AA7" s="91">
        <v>1E-4</v>
      </c>
      <c r="AB7" s="91">
        <v>26</v>
      </c>
      <c r="AC7" s="91">
        <v>1E-4</v>
      </c>
      <c r="AD7" s="91">
        <v>1.7000000000000001E-2</v>
      </c>
      <c r="AE7" s="91">
        <v>3.4000000000000002E-2</v>
      </c>
    </row>
    <row r="8" spans="1:39" s="3" customFormat="1" ht="11.25" x14ac:dyDescent="0.2">
      <c r="A8" s="3" t="s">
        <v>108</v>
      </c>
      <c r="B8" s="3">
        <v>196.05028608000001</v>
      </c>
      <c r="C8" s="3" t="s">
        <v>447</v>
      </c>
      <c r="D8" s="4">
        <v>42229.513888888891</v>
      </c>
      <c r="E8" s="82">
        <f t="shared" si="0"/>
        <v>95.629272999999969</v>
      </c>
      <c r="F8" s="82">
        <f t="shared" si="1"/>
        <v>1.529272999999975</v>
      </c>
      <c r="G8" s="82">
        <f t="shared" si="2"/>
        <v>94.1</v>
      </c>
      <c r="H8" s="91">
        <v>0.7</v>
      </c>
      <c r="I8" s="91">
        <v>4.0000000000000002E-4</v>
      </c>
      <c r="J8" s="91">
        <v>8.5999999999999998E-4</v>
      </c>
      <c r="K8" s="91">
        <v>9.5000000000000001E-2</v>
      </c>
      <c r="L8" s="91">
        <v>1.4999999999999999E-4</v>
      </c>
      <c r="M8" s="91">
        <v>4.2999999999999995E-5</v>
      </c>
      <c r="N8" s="91">
        <v>63</v>
      </c>
      <c r="O8" s="91">
        <v>1E-3</v>
      </c>
      <c r="P8" s="91">
        <v>7.6000000000000004E-4</v>
      </c>
      <c r="Q8" s="91">
        <v>4.4999999999999997E-3</v>
      </c>
      <c r="R8" s="91">
        <v>0.59</v>
      </c>
      <c r="S8" s="91">
        <v>3.7000000000000002E-3</v>
      </c>
      <c r="T8" s="91">
        <v>8.5</v>
      </c>
      <c r="U8" s="91">
        <v>0.11</v>
      </c>
      <c r="V8" s="91">
        <v>8.0000000000000007E-5</v>
      </c>
      <c r="W8" s="91">
        <v>1.1000000000000001E-3</v>
      </c>
      <c r="X8" s="91">
        <v>1.5E-3</v>
      </c>
      <c r="Y8" s="91">
        <v>2.6</v>
      </c>
      <c r="Z8" s="91">
        <v>5.8E-4</v>
      </c>
      <c r="AA8" s="91">
        <v>1E-4</v>
      </c>
      <c r="AB8" s="91">
        <v>20</v>
      </c>
      <c r="AC8" s="91">
        <v>1E-4</v>
      </c>
      <c r="AD8" s="91">
        <v>2.3999999999999998E-3</v>
      </c>
      <c r="AE8" s="91">
        <v>1.7000000000000001E-2</v>
      </c>
    </row>
    <row r="9" spans="1:39" s="3" customFormat="1" ht="11.25" x14ac:dyDescent="0.2">
      <c r="A9" s="3" t="s">
        <v>109</v>
      </c>
      <c r="B9" s="3">
        <v>196.05028608000001</v>
      </c>
      <c r="C9" s="3" t="s">
        <v>447</v>
      </c>
      <c r="D9" s="4">
        <v>42230.524305555555</v>
      </c>
      <c r="E9" s="82">
        <f t="shared" si="0"/>
        <v>94.734710000000007</v>
      </c>
      <c r="F9" s="82">
        <f t="shared" si="1"/>
        <v>1.8347100000000012</v>
      </c>
      <c r="G9" s="82">
        <f t="shared" si="2"/>
        <v>92.9</v>
      </c>
      <c r="H9" s="91">
        <v>0.91</v>
      </c>
      <c r="I9" s="91">
        <v>4.0000000000000002E-4</v>
      </c>
      <c r="J9" s="91">
        <v>1.2999999999999999E-3</v>
      </c>
      <c r="K9" s="91">
        <v>0.1</v>
      </c>
      <c r="L9" s="91">
        <v>1.4999999999999999E-4</v>
      </c>
      <c r="M9" s="91">
        <v>1.3000000000000002E-4</v>
      </c>
      <c r="N9" s="91">
        <v>60</v>
      </c>
      <c r="O9" s="91">
        <v>1E-3</v>
      </c>
      <c r="P9" s="91">
        <v>8.0000000000000004E-4</v>
      </c>
      <c r="Q9" s="91">
        <v>4.0999999999999995E-3</v>
      </c>
      <c r="R9" s="91">
        <v>0.67</v>
      </c>
      <c r="S9" s="91">
        <v>3.5000000000000001E-3</v>
      </c>
      <c r="T9" s="91">
        <v>8.1999999999999993</v>
      </c>
      <c r="U9" s="91">
        <v>0.12</v>
      </c>
      <c r="V9" s="91">
        <v>8.0000000000000007E-5</v>
      </c>
      <c r="W9" s="91">
        <v>1E-3</v>
      </c>
      <c r="X9" s="91">
        <v>1.8E-3</v>
      </c>
      <c r="Y9" s="91">
        <v>2.7</v>
      </c>
      <c r="Z9" s="91">
        <v>8.4999999999999995E-4</v>
      </c>
      <c r="AA9" s="91">
        <v>1E-4</v>
      </c>
      <c r="AB9" s="91">
        <v>22</v>
      </c>
      <c r="AC9" s="91">
        <v>1E-4</v>
      </c>
      <c r="AD9" s="91">
        <v>2.3999999999999998E-3</v>
      </c>
      <c r="AE9" s="91">
        <v>1.7000000000000001E-2</v>
      </c>
    </row>
    <row r="10" spans="1:39" s="3" customFormat="1" ht="11.25" x14ac:dyDescent="0.2">
      <c r="A10" s="3" t="s">
        <v>111</v>
      </c>
      <c r="B10" s="3">
        <v>196.05028608000001</v>
      </c>
      <c r="C10" s="3" t="s">
        <v>447</v>
      </c>
      <c r="D10" s="4">
        <v>42231.479166666664</v>
      </c>
      <c r="E10" s="82">
        <f t="shared" si="0"/>
        <v>94.607399999999998</v>
      </c>
      <c r="F10" s="82">
        <f t="shared" si="1"/>
        <v>8.2074000000000069</v>
      </c>
      <c r="G10" s="82">
        <f t="shared" si="2"/>
        <v>86.399999999999991</v>
      </c>
      <c r="H10" s="91">
        <v>4.5999999999999996</v>
      </c>
      <c r="I10" s="91">
        <v>5.0000000000000001E-4</v>
      </c>
      <c r="J10" s="91">
        <v>1.6999999999999999E-3</v>
      </c>
      <c r="K10" s="91">
        <v>0.13</v>
      </c>
      <c r="L10" s="91">
        <v>2.5000000000000001E-4</v>
      </c>
      <c r="M10" s="91">
        <v>2.5000000000000001E-4</v>
      </c>
      <c r="N10" s="91">
        <v>54</v>
      </c>
      <c r="O10" s="91">
        <v>1.5E-3</v>
      </c>
      <c r="P10" s="91">
        <v>1.4E-3</v>
      </c>
      <c r="Q10" s="91">
        <v>5.7000000000000002E-3</v>
      </c>
      <c r="R10" s="91">
        <v>3.3</v>
      </c>
      <c r="S10" s="91">
        <v>6.0999999999999995E-3</v>
      </c>
      <c r="T10" s="91">
        <v>8.3000000000000007</v>
      </c>
      <c r="U10" s="91">
        <v>0.13</v>
      </c>
      <c r="V10" s="91">
        <v>1E-4</v>
      </c>
      <c r="W10" s="91">
        <v>1.2999999999999999E-3</v>
      </c>
      <c r="X10" s="91">
        <v>2.2000000000000001E-3</v>
      </c>
      <c r="Y10" s="91">
        <v>3.1</v>
      </c>
      <c r="Z10" s="91">
        <v>5.0000000000000001E-4</v>
      </c>
      <c r="AA10" s="91">
        <v>5.0000000000000001E-4</v>
      </c>
      <c r="AB10" s="91">
        <v>21</v>
      </c>
      <c r="AC10" s="91">
        <v>5.0000000000000001E-4</v>
      </c>
      <c r="AD10" s="91">
        <v>4.9000000000000007E-3</v>
      </c>
      <c r="AE10" s="91">
        <v>0.02</v>
      </c>
    </row>
    <row r="11" spans="1:39" s="3" customFormat="1" ht="11.25" x14ac:dyDescent="0.2">
      <c r="A11" s="3" t="s">
        <v>113</v>
      </c>
      <c r="B11" s="3">
        <v>196.05028608000001</v>
      </c>
      <c r="C11" s="3" t="s">
        <v>447</v>
      </c>
      <c r="D11" s="4">
        <v>42232.402777777781</v>
      </c>
      <c r="E11" s="82">
        <f t="shared" si="0"/>
        <v>89.405439999999999</v>
      </c>
      <c r="F11" s="82">
        <f t="shared" si="1"/>
        <v>3.1054400000000015</v>
      </c>
      <c r="G11" s="82">
        <f t="shared" si="2"/>
        <v>86.3</v>
      </c>
      <c r="H11" s="91">
        <v>1.8</v>
      </c>
      <c r="I11" s="91">
        <v>4.0000000000000002E-4</v>
      </c>
      <c r="J11" s="91">
        <v>1.2999999999999999E-3</v>
      </c>
      <c r="K11" s="91">
        <v>9.7000000000000003E-2</v>
      </c>
      <c r="L11" s="91">
        <v>1.4999999999999999E-4</v>
      </c>
      <c r="M11" s="91">
        <v>2.7E-4</v>
      </c>
      <c r="N11" s="91">
        <v>55</v>
      </c>
      <c r="O11" s="91">
        <v>1E-3</v>
      </c>
      <c r="P11" s="91">
        <v>8.5999999999999998E-4</v>
      </c>
      <c r="Q11" s="91">
        <v>4.2000000000000006E-3</v>
      </c>
      <c r="R11" s="91">
        <v>1.1000000000000001</v>
      </c>
      <c r="S11" s="91">
        <v>2.3999999999999998E-3</v>
      </c>
      <c r="T11" s="91">
        <v>7.7</v>
      </c>
      <c r="U11" s="91">
        <v>8.3000000000000004E-2</v>
      </c>
      <c r="V11" s="91">
        <v>8.0000000000000007E-5</v>
      </c>
      <c r="W11" s="91">
        <v>1.1999999999999999E-3</v>
      </c>
      <c r="X11" s="91">
        <v>1.5E-3</v>
      </c>
      <c r="Y11" s="91">
        <v>2.6</v>
      </c>
      <c r="Z11" s="91">
        <v>5.8E-4</v>
      </c>
      <c r="AA11" s="91">
        <v>1E-4</v>
      </c>
      <c r="AB11" s="91">
        <v>21</v>
      </c>
      <c r="AC11" s="91">
        <v>1E-4</v>
      </c>
      <c r="AD11" s="91">
        <v>3.5000000000000001E-3</v>
      </c>
      <c r="AE11" s="91">
        <v>7.7999999999999996E-3</v>
      </c>
    </row>
    <row r="12" spans="1:39" s="3" customFormat="1" ht="11.25" x14ac:dyDescent="0.2">
      <c r="A12" s="3" t="s">
        <v>99</v>
      </c>
      <c r="B12" s="3">
        <v>196.19512704000002</v>
      </c>
      <c r="C12" s="3" t="s">
        <v>446</v>
      </c>
      <c r="D12" s="4">
        <v>42224.597222222219</v>
      </c>
      <c r="E12" s="82">
        <f t="shared" si="0"/>
        <v>175.00050000000002</v>
      </c>
      <c r="F12" s="82">
        <f t="shared" si="1"/>
        <v>66.600500000000011</v>
      </c>
      <c r="G12" s="82">
        <f t="shared" si="2"/>
        <v>108.4</v>
      </c>
      <c r="H12" s="91">
        <v>29</v>
      </c>
      <c r="I12" s="91">
        <v>1.1999999999999999E-3</v>
      </c>
      <c r="J12" s="91">
        <v>1.4999999999999999E-2</v>
      </c>
      <c r="K12" s="91">
        <v>0.4</v>
      </c>
      <c r="L12" s="91">
        <v>1.5E-3</v>
      </c>
      <c r="M12" s="91">
        <v>4.4999999999999999E-4</v>
      </c>
      <c r="N12" s="91">
        <v>67</v>
      </c>
      <c r="O12" s="91">
        <v>1.7000000000000001E-2</v>
      </c>
      <c r="P12" s="91">
        <v>0.01</v>
      </c>
      <c r="Q12" s="91">
        <v>5.8000000000000003E-2</v>
      </c>
      <c r="R12" s="91">
        <v>36</v>
      </c>
      <c r="S12" s="91">
        <v>0.24</v>
      </c>
      <c r="T12" s="91">
        <v>12</v>
      </c>
      <c r="U12" s="91">
        <v>0.62</v>
      </c>
      <c r="V12" s="91">
        <v>8.0000000000000007E-5</v>
      </c>
      <c r="W12" s="91">
        <v>4.4000000000000003E-3</v>
      </c>
      <c r="X12" s="91">
        <v>1.4E-2</v>
      </c>
      <c r="Y12" s="91">
        <v>8.4</v>
      </c>
      <c r="Z12" s="91">
        <v>1E-3</v>
      </c>
      <c r="AA12" s="91">
        <v>1.5E-3</v>
      </c>
      <c r="AB12" s="91">
        <v>21</v>
      </c>
      <c r="AC12" s="91">
        <v>3.6999999999999999E-4</v>
      </c>
      <c r="AD12" s="91">
        <v>4.5999999999999999E-2</v>
      </c>
      <c r="AE12" s="91">
        <v>0.17</v>
      </c>
    </row>
    <row r="13" spans="1:39" s="3" customFormat="1" ht="11.25" x14ac:dyDescent="0.2">
      <c r="A13" s="3" t="s">
        <v>101</v>
      </c>
      <c r="B13" s="3">
        <v>196.87105152000001</v>
      </c>
      <c r="C13" s="3" t="s">
        <v>446</v>
      </c>
      <c r="D13" s="4">
        <v>42225.412499999999</v>
      </c>
      <c r="E13" s="82">
        <f t="shared" si="0"/>
        <v>163.23215000000002</v>
      </c>
      <c r="F13" s="82">
        <f t="shared" si="1"/>
        <v>50.632150000000024</v>
      </c>
      <c r="G13" s="82">
        <f t="shared" si="2"/>
        <v>112.6</v>
      </c>
      <c r="H13" s="91">
        <v>25</v>
      </c>
      <c r="I13" s="91">
        <v>4.0000000000000002E-4</v>
      </c>
      <c r="J13" s="91">
        <v>6.3E-3</v>
      </c>
      <c r="K13" s="91">
        <v>0.52</v>
      </c>
      <c r="L13" s="91">
        <v>1.8E-3</v>
      </c>
      <c r="M13" s="91">
        <v>1.9000000000000001E-4</v>
      </c>
      <c r="N13" s="91">
        <v>72</v>
      </c>
      <c r="O13" s="91">
        <v>1.6E-2</v>
      </c>
      <c r="P13" s="91">
        <v>1.2999999999999999E-2</v>
      </c>
      <c r="Q13" s="91">
        <v>3.3000000000000002E-2</v>
      </c>
      <c r="R13" s="91">
        <v>24</v>
      </c>
      <c r="S13" s="91">
        <v>4.8000000000000001E-2</v>
      </c>
      <c r="T13" s="91">
        <v>13</v>
      </c>
      <c r="U13" s="91">
        <v>0.83</v>
      </c>
      <c r="V13" s="91">
        <v>0</v>
      </c>
      <c r="W13" s="91">
        <v>1.2999999999999999E-3</v>
      </c>
      <c r="X13" s="91">
        <v>1.7000000000000001E-2</v>
      </c>
      <c r="Y13" s="91">
        <v>7.6</v>
      </c>
      <c r="Z13" s="91">
        <v>5.8E-4</v>
      </c>
      <c r="AA13" s="91">
        <v>2.9999999999999997E-4</v>
      </c>
      <c r="AB13" s="91">
        <v>20</v>
      </c>
      <c r="AC13" s="91">
        <v>2.8000000000000003E-4</v>
      </c>
      <c r="AD13" s="91">
        <v>3.4000000000000002E-2</v>
      </c>
      <c r="AE13" s="91">
        <v>0.11</v>
      </c>
    </row>
    <row r="14" spans="1:39" s="3" customFormat="1" ht="11.25" x14ac:dyDescent="0.2">
      <c r="A14" s="3" t="s">
        <v>103</v>
      </c>
      <c r="B14" s="3">
        <v>196.87105152000001</v>
      </c>
      <c r="C14" s="3" t="s">
        <v>446</v>
      </c>
      <c r="D14" s="4">
        <v>42226.402777777781</v>
      </c>
      <c r="E14" s="82">
        <f t="shared" si="0"/>
        <v>111.86329000000002</v>
      </c>
      <c r="F14" s="82">
        <f t="shared" si="1"/>
        <v>23.663290000000018</v>
      </c>
      <c r="G14" s="82">
        <f t="shared" si="2"/>
        <v>88.2</v>
      </c>
      <c r="H14" s="91">
        <v>12</v>
      </c>
      <c r="I14" s="91">
        <v>4.0000000000000002E-4</v>
      </c>
      <c r="J14" s="91">
        <v>3.5999999999999999E-3</v>
      </c>
      <c r="K14" s="91">
        <v>0.26</v>
      </c>
      <c r="L14" s="91">
        <v>6.9999999999999999E-4</v>
      </c>
      <c r="M14" s="91">
        <v>1.4000000000000001E-4</v>
      </c>
      <c r="N14" s="91">
        <v>56</v>
      </c>
      <c r="O14" s="91">
        <v>8.3000000000000001E-3</v>
      </c>
      <c r="P14" s="91">
        <v>5.1999999999999998E-3</v>
      </c>
      <c r="Q14" s="91">
        <v>1.4999999999999999E-2</v>
      </c>
      <c r="R14" s="91">
        <v>11</v>
      </c>
      <c r="S14" s="91">
        <v>2.1000000000000001E-2</v>
      </c>
      <c r="T14" s="91">
        <v>9.3000000000000007</v>
      </c>
      <c r="U14" s="91">
        <v>0.27</v>
      </c>
      <c r="V14" s="91">
        <v>0</v>
      </c>
      <c r="W14" s="91">
        <v>1.4E-3</v>
      </c>
      <c r="X14" s="91">
        <v>7.7000000000000002E-3</v>
      </c>
      <c r="Y14" s="91">
        <v>4.9000000000000004</v>
      </c>
      <c r="Z14" s="91">
        <v>5.8E-4</v>
      </c>
      <c r="AA14" s="91">
        <v>1.3000000000000002E-4</v>
      </c>
      <c r="AB14" s="91">
        <v>18</v>
      </c>
      <c r="AC14" s="91">
        <v>1.4000000000000001E-4</v>
      </c>
      <c r="AD14" s="91">
        <v>1.9E-2</v>
      </c>
      <c r="AE14" s="91">
        <v>0.05</v>
      </c>
    </row>
    <row r="15" spans="1:39" s="3" customFormat="1" ht="11.25" x14ac:dyDescent="0.2">
      <c r="A15" s="3" t="s">
        <v>105</v>
      </c>
      <c r="B15" s="3">
        <v>196.87105152000001</v>
      </c>
      <c r="C15" s="3" t="s">
        <v>446</v>
      </c>
      <c r="D15" s="4">
        <v>42227.600694444445</v>
      </c>
      <c r="E15" s="82">
        <f t="shared" si="0"/>
        <v>358.15842000000009</v>
      </c>
      <c r="F15" s="82">
        <f t="shared" si="1"/>
        <v>175.15842000000009</v>
      </c>
      <c r="G15" s="82">
        <f t="shared" si="2"/>
        <v>183</v>
      </c>
      <c r="H15" s="91">
        <v>97</v>
      </c>
      <c r="I15" s="91"/>
      <c r="J15" s="91">
        <v>1.9E-2</v>
      </c>
      <c r="K15" s="91">
        <v>0.89</v>
      </c>
      <c r="L15" s="91">
        <v>5.4999999999999997E-3</v>
      </c>
      <c r="M15" s="91">
        <v>2.3000000000000001E-4</v>
      </c>
      <c r="N15" s="91">
        <v>98</v>
      </c>
      <c r="O15" s="91">
        <v>4.7E-2</v>
      </c>
      <c r="P15" s="91">
        <v>3.5999999999999997E-2</v>
      </c>
      <c r="Q15" s="91">
        <v>8.5000000000000006E-2</v>
      </c>
      <c r="R15" s="91">
        <v>75</v>
      </c>
      <c r="S15" s="91">
        <v>7.5999999999999998E-2</v>
      </c>
      <c r="T15" s="91">
        <v>28</v>
      </c>
      <c r="U15" s="91">
        <v>1.6</v>
      </c>
      <c r="V15" s="91">
        <v>0</v>
      </c>
      <c r="W15" s="91">
        <v>1.4E-3</v>
      </c>
      <c r="X15" s="91">
        <v>4.2999999999999997E-2</v>
      </c>
      <c r="Y15" s="91">
        <v>18</v>
      </c>
      <c r="Z15" s="91">
        <v>3.8999999999999998E-3</v>
      </c>
      <c r="AA15" s="91">
        <v>4.4000000000000002E-4</v>
      </c>
      <c r="AB15" s="91">
        <v>39</v>
      </c>
      <c r="AC15" s="91">
        <v>9.5E-4</v>
      </c>
      <c r="AD15" s="91">
        <v>0.12</v>
      </c>
      <c r="AE15" s="91">
        <v>0.23</v>
      </c>
    </row>
    <row r="16" spans="1:39" s="3" customFormat="1" ht="11.25" x14ac:dyDescent="0.2">
      <c r="A16" s="3" t="s">
        <v>107</v>
      </c>
      <c r="B16" s="3">
        <v>196.87105152000001</v>
      </c>
      <c r="C16" s="3" t="s">
        <v>446</v>
      </c>
      <c r="D16" s="4">
        <v>42228.377083333333</v>
      </c>
      <c r="E16" s="82">
        <f t="shared" si="0"/>
        <v>158.023053</v>
      </c>
      <c r="F16" s="82">
        <f t="shared" si="1"/>
        <v>49.823053000000002</v>
      </c>
      <c r="G16" s="82">
        <f t="shared" si="2"/>
        <v>108.2</v>
      </c>
      <c r="H16" s="91">
        <v>27</v>
      </c>
      <c r="I16" s="91">
        <v>4.0000000000000002E-4</v>
      </c>
      <c r="J16" s="91">
        <v>3.8999999999999998E-3</v>
      </c>
      <c r="K16" s="91">
        <v>0.28000000000000003</v>
      </c>
      <c r="L16" s="91">
        <v>1.5E-3</v>
      </c>
      <c r="M16" s="91">
        <v>4.2999999999999995E-5</v>
      </c>
      <c r="N16" s="91">
        <v>65</v>
      </c>
      <c r="O16" s="91">
        <v>1.6E-2</v>
      </c>
      <c r="P16" s="91">
        <v>8.6999999999999994E-3</v>
      </c>
      <c r="Q16" s="91">
        <v>2.1999999999999999E-2</v>
      </c>
      <c r="R16" s="91">
        <v>22</v>
      </c>
      <c r="S16" s="91">
        <v>0.02</v>
      </c>
      <c r="T16" s="91">
        <v>13</v>
      </c>
      <c r="U16" s="91">
        <v>0.36</v>
      </c>
      <c r="V16" s="91">
        <v>8.0000000000000007E-5</v>
      </c>
      <c r="W16" s="91">
        <v>1.6000000000000001E-3</v>
      </c>
      <c r="X16" s="91">
        <v>1.0999999999999999E-2</v>
      </c>
      <c r="Y16" s="91">
        <v>6.2</v>
      </c>
      <c r="Z16" s="91">
        <v>1.5E-3</v>
      </c>
      <c r="AA16" s="91">
        <v>1.1E-4</v>
      </c>
      <c r="AB16" s="91">
        <v>24</v>
      </c>
      <c r="AC16" s="91">
        <v>2.2000000000000001E-4</v>
      </c>
      <c r="AD16" s="91">
        <v>3.5999999999999997E-2</v>
      </c>
      <c r="AE16" s="91">
        <v>0.06</v>
      </c>
    </row>
    <row r="17" spans="1:31" s="3" customFormat="1" ht="11.25" x14ac:dyDescent="0.2">
      <c r="A17" s="3" t="s">
        <v>110</v>
      </c>
      <c r="B17" s="3">
        <v>196.87105152000001</v>
      </c>
      <c r="C17" s="3" t="s">
        <v>447</v>
      </c>
      <c r="D17" s="4">
        <v>42230.614583333336</v>
      </c>
      <c r="E17" s="82">
        <f t="shared" si="0"/>
        <v>109.06241000000003</v>
      </c>
      <c r="F17" s="82">
        <f t="shared" si="1"/>
        <v>10.162410000000023</v>
      </c>
      <c r="G17" s="82">
        <f t="shared" si="2"/>
        <v>98.9</v>
      </c>
      <c r="H17" s="91">
        <v>5.4</v>
      </c>
      <c r="I17" s="91">
        <v>5.0000000000000001E-4</v>
      </c>
      <c r="J17" s="91">
        <v>1.9E-3</v>
      </c>
      <c r="K17" s="91">
        <v>0.14000000000000001</v>
      </c>
      <c r="L17" s="91">
        <v>2.5000000000000001E-4</v>
      </c>
      <c r="M17" s="91">
        <v>2.5000000000000001E-4</v>
      </c>
      <c r="N17" s="91">
        <v>63</v>
      </c>
      <c r="O17" s="91">
        <v>2.3999999999999998E-3</v>
      </c>
      <c r="P17" s="91">
        <v>1.8E-3</v>
      </c>
      <c r="Q17" s="91">
        <v>6.3E-3</v>
      </c>
      <c r="R17" s="91">
        <v>4.4000000000000004</v>
      </c>
      <c r="S17" s="91">
        <v>7.9000000000000008E-3</v>
      </c>
      <c r="T17" s="91">
        <v>9.5</v>
      </c>
      <c r="U17" s="91">
        <v>0.16</v>
      </c>
      <c r="V17" s="91">
        <v>1E-4</v>
      </c>
      <c r="W17" s="91">
        <v>1.6000000000000001E-3</v>
      </c>
      <c r="X17" s="91">
        <v>2.5000000000000001E-3</v>
      </c>
      <c r="Y17" s="91">
        <v>3.4</v>
      </c>
      <c r="Z17" s="91">
        <v>5.1000000000000004E-4</v>
      </c>
      <c r="AA17" s="91">
        <v>5.0000000000000001E-4</v>
      </c>
      <c r="AB17" s="91">
        <v>23</v>
      </c>
      <c r="AC17" s="91">
        <v>5.0000000000000001E-4</v>
      </c>
      <c r="AD17" s="91">
        <v>7.4000000000000003E-3</v>
      </c>
      <c r="AE17" s="91">
        <v>2.8000000000000001E-2</v>
      </c>
    </row>
    <row r="18" spans="1:31" s="3" customFormat="1" ht="11.25" x14ac:dyDescent="0.2">
      <c r="A18" s="3" t="s">
        <v>112</v>
      </c>
      <c r="B18" s="3">
        <v>196.87105152000001</v>
      </c>
      <c r="C18" s="3" t="s">
        <v>447</v>
      </c>
      <c r="D18" s="4">
        <v>42231.385416666664</v>
      </c>
      <c r="E18" s="82">
        <f t="shared" si="0"/>
        <v>104.37860000000002</v>
      </c>
      <c r="F18" s="82">
        <f t="shared" si="1"/>
        <v>10.278600000000012</v>
      </c>
      <c r="G18" s="82">
        <f t="shared" si="2"/>
        <v>94.100000000000009</v>
      </c>
      <c r="H18" s="91">
        <v>5.6</v>
      </c>
      <c r="I18" s="91">
        <v>5.0000000000000001E-4</v>
      </c>
      <c r="J18" s="91">
        <v>2E-3</v>
      </c>
      <c r="K18" s="91">
        <v>0.16</v>
      </c>
      <c r="L18" s="91">
        <v>2.5000000000000001E-4</v>
      </c>
      <c r="M18" s="91">
        <v>2.5000000000000001E-4</v>
      </c>
      <c r="N18" s="91">
        <v>59</v>
      </c>
      <c r="O18" s="91">
        <v>2.7000000000000001E-3</v>
      </c>
      <c r="P18" s="91">
        <v>1.9E-3</v>
      </c>
      <c r="Q18" s="91">
        <v>6.4000000000000003E-3</v>
      </c>
      <c r="R18" s="91">
        <v>4.3</v>
      </c>
      <c r="S18" s="91">
        <v>7.4999999999999997E-3</v>
      </c>
      <c r="T18" s="91">
        <v>8.9</v>
      </c>
      <c r="U18" s="91">
        <v>0.16</v>
      </c>
      <c r="V18" s="91">
        <v>1E-4</v>
      </c>
      <c r="W18" s="91">
        <v>1.1999999999999999E-3</v>
      </c>
      <c r="X18" s="91">
        <v>2.5999999999999999E-3</v>
      </c>
      <c r="Y18" s="91">
        <v>3.2</v>
      </c>
      <c r="Z18" s="91">
        <v>5.0000000000000001E-4</v>
      </c>
      <c r="AA18" s="91">
        <v>5.0000000000000001E-4</v>
      </c>
      <c r="AB18" s="91">
        <v>23</v>
      </c>
      <c r="AC18" s="91">
        <v>5.0000000000000001E-4</v>
      </c>
      <c r="AD18" s="91">
        <v>7.7000000000000002E-3</v>
      </c>
      <c r="AE18" s="91">
        <v>2.4E-2</v>
      </c>
    </row>
    <row r="19" spans="1:31" s="3" customFormat="1" ht="11.25" x14ac:dyDescent="0.2">
      <c r="A19" s="3" t="s">
        <v>114</v>
      </c>
      <c r="B19" s="3">
        <v>196.87105152000001</v>
      </c>
      <c r="C19" s="3" t="s">
        <v>447</v>
      </c>
      <c r="D19" s="4">
        <v>42232.472222222219</v>
      </c>
      <c r="E19" s="82">
        <f t="shared" si="0"/>
        <v>89.784182999999985</v>
      </c>
      <c r="F19" s="82">
        <f t="shared" si="1"/>
        <v>1.7841829999999845</v>
      </c>
      <c r="G19" s="82">
        <f t="shared" si="2"/>
        <v>88</v>
      </c>
      <c r="H19" s="91">
        <v>1</v>
      </c>
      <c r="I19" s="91">
        <v>4.0000000000000002E-4</v>
      </c>
      <c r="J19" s="91">
        <v>1.9E-3</v>
      </c>
      <c r="K19" s="91">
        <v>9.2999999999999999E-2</v>
      </c>
      <c r="L19" s="91">
        <v>1.4999999999999999E-4</v>
      </c>
      <c r="M19" s="91">
        <v>4.2999999999999995E-5</v>
      </c>
      <c r="N19" s="91">
        <v>51</v>
      </c>
      <c r="O19" s="91">
        <v>1.1999999999999999E-3</v>
      </c>
      <c r="P19" s="91">
        <v>5.5000000000000003E-4</v>
      </c>
      <c r="Q19" s="91">
        <v>3.3999999999999998E-3</v>
      </c>
      <c r="R19" s="91">
        <v>0.61</v>
      </c>
      <c r="S19" s="91">
        <v>1.1999999999999999E-3</v>
      </c>
      <c r="T19" s="91">
        <v>7.4</v>
      </c>
      <c r="U19" s="91">
        <v>0.06</v>
      </c>
      <c r="V19" s="91">
        <v>8.0000000000000007E-5</v>
      </c>
      <c r="W19" s="91">
        <v>1.2999999999999999E-3</v>
      </c>
      <c r="X19" s="91">
        <v>2.1000000000000003E-3</v>
      </c>
      <c r="Y19" s="91">
        <v>2.6</v>
      </c>
      <c r="Z19" s="91">
        <v>5.8E-4</v>
      </c>
      <c r="AA19" s="91">
        <v>1E-4</v>
      </c>
      <c r="AB19" s="91">
        <v>27</v>
      </c>
      <c r="AC19" s="91">
        <v>1.7999999999999998E-4</v>
      </c>
      <c r="AD19" s="91">
        <v>2.8E-3</v>
      </c>
      <c r="AE19" s="91">
        <v>5.1999999999999998E-3</v>
      </c>
    </row>
    <row r="20" spans="1:31" s="3" customFormat="1" ht="11.25" x14ac:dyDescent="0.2">
      <c r="A20" s="3" t="s">
        <v>448</v>
      </c>
      <c r="B20" s="3">
        <v>204.43496832000002</v>
      </c>
      <c r="C20" s="3" t="s">
        <v>449</v>
      </c>
      <c r="D20" s="4">
        <v>42223.8125</v>
      </c>
      <c r="E20" s="82">
        <f t="shared" si="0"/>
        <v>69.410982800000014</v>
      </c>
      <c r="F20" s="82">
        <f t="shared" si="1"/>
        <v>1.4109828000000135</v>
      </c>
      <c r="G20" s="82">
        <f t="shared" si="2"/>
        <v>68</v>
      </c>
      <c r="H20" s="91">
        <v>0.64</v>
      </c>
      <c r="I20" s="91">
        <v>3.5E-4</v>
      </c>
      <c r="J20" s="91">
        <v>3.0000000000000001E-3</v>
      </c>
      <c r="K20" s="91">
        <v>0.3</v>
      </c>
      <c r="L20" s="91">
        <v>4.4999999999999996E-5</v>
      </c>
      <c r="M20" s="91">
        <v>5.1999999999999997E-5</v>
      </c>
      <c r="N20" s="91">
        <v>57</v>
      </c>
      <c r="O20" s="91">
        <v>6.0000000000000001E-3</v>
      </c>
      <c r="P20" s="91">
        <v>5.0000000000000001E-3</v>
      </c>
      <c r="Q20" s="91">
        <v>0.01</v>
      </c>
      <c r="R20" s="91">
        <v>0</v>
      </c>
      <c r="S20" s="91">
        <v>1.2999999999999999E-2</v>
      </c>
      <c r="T20" s="91">
        <v>11</v>
      </c>
      <c r="U20" s="91">
        <v>0.36</v>
      </c>
      <c r="V20" s="91">
        <v>3.4999999999999999E-6</v>
      </c>
      <c r="W20" s="91">
        <v>1E-3</v>
      </c>
      <c r="X20" s="91">
        <v>5.5999999999999999E-5</v>
      </c>
      <c r="Y20" s="91">
        <v>0</v>
      </c>
      <c r="Z20" s="91">
        <v>4.4999999999999999E-4</v>
      </c>
      <c r="AA20" s="91">
        <v>1.7E-5</v>
      </c>
      <c r="AB20" s="91">
        <v>0</v>
      </c>
      <c r="AC20" s="91">
        <v>9.299999999999999E-6</v>
      </c>
      <c r="AD20" s="91">
        <v>2.1999999999999999E-2</v>
      </c>
      <c r="AE20" s="91">
        <v>0.05</v>
      </c>
    </row>
    <row r="21" spans="1:31" s="3" customFormat="1" ht="11.25" x14ac:dyDescent="0.2">
      <c r="A21" s="3" t="s">
        <v>450</v>
      </c>
      <c r="B21" s="3">
        <v>204.43496832000002</v>
      </c>
      <c r="C21" s="3" t="s">
        <v>446</v>
      </c>
      <c r="D21" s="4">
        <v>42224.34375</v>
      </c>
      <c r="E21" s="82">
        <f t="shared" si="0"/>
        <v>85.683937799999995</v>
      </c>
      <c r="F21" s="82">
        <f t="shared" si="1"/>
        <v>3.6839377999999954</v>
      </c>
      <c r="G21" s="82">
        <f t="shared" si="2"/>
        <v>82</v>
      </c>
      <c r="H21" s="91">
        <v>2</v>
      </c>
      <c r="I21" s="91">
        <v>3.5E-4</v>
      </c>
      <c r="J21" s="91">
        <v>5.0000000000000001E-3</v>
      </c>
      <c r="K21" s="91">
        <v>0.6</v>
      </c>
      <c r="L21" s="91">
        <v>2E-3</v>
      </c>
      <c r="M21" s="91">
        <v>5.1999999999999997E-5</v>
      </c>
      <c r="N21" s="91">
        <v>67</v>
      </c>
      <c r="O21" s="91">
        <v>1.4999999999999999E-2</v>
      </c>
      <c r="P21" s="91">
        <v>1.2999999999999999E-2</v>
      </c>
      <c r="Q21" s="91">
        <v>0.03</v>
      </c>
      <c r="R21" s="91">
        <v>0</v>
      </c>
      <c r="S21" s="91">
        <v>2.9000000000000001E-2</v>
      </c>
      <c r="T21" s="91">
        <v>15</v>
      </c>
      <c r="U21" s="91">
        <v>0.86</v>
      </c>
      <c r="V21" s="91">
        <v>3.4999999999999999E-6</v>
      </c>
      <c r="W21" s="91">
        <v>2E-3</v>
      </c>
      <c r="X21" s="91">
        <v>5.5999999999999999E-5</v>
      </c>
      <c r="Y21" s="91">
        <v>0</v>
      </c>
      <c r="Z21" s="91">
        <v>4.4999999999999999E-4</v>
      </c>
      <c r="AA21" s="91">
        <v>1.7E-5</v>
      </c>
      <c r="AB21" s="91">
        <v>0</v>
      </c>
      <c r="AC21" s="91">
        <v>9.299999999999999E-6</v>
      </c>
      <c r="AD21" s="91">
        <v>4.7E-2</v>
      </c>
      <c r="AE21" s="91">
        <v>0.08</v>
      </c>
    </row>
    <row r="22" spans="1:31" s="3" customFormat="1" ht="11.25" x14ac:dyDescent="0.2">
      <c r="A22" s="3" t="s">
        <v>451</v>
      </c>
      <c r="B22" s="3">
        <v>204.43496832000002</v>
      </c>
      <c r="C22" s="3" t="s">
        <v>446</v>
      </c>
      <c r="D22" s="4">
        <v>42224.572916666664</v>
      </c>
      <c r="E22" s="82">
        <f t="shared" si="0"/>
        <v>83.550920800000043</v>
      </c>
      <c r="F22" s="82">
        <f t="shared" si="1"/>
        <v>2.5509208000000427</v>
      </c>
      <c r="G22" s="82">
        <f t="shared" si="2"/>
        <v>81</v>
      </c>
      <c r="H22" s="91">
        <v>0.5</v>
      </c>
      <c r="I22" s="91">
        <v>3.5E-4</v>
      </c>
      <c r="J22" s="91">
        <v>1.2999999999999999E-2</v>
      </c>
      <c r="K22" s="91">
        <v>0.6</v>
      </c>
      <c r="L22" s="91">
        <v>2E-3</v>
      </c>
      <c r="M22" s="91">
        <v>5.1999999999999997E-5</v>
      </c>
      <c r="N22" s="91">
        <v>67</v>
      </c>
      <c r="O22" s="91">
        <v>1.2999999999999999E-2</v>
      </c>
      <c r="P22" s="91">
        <v>0.01</v>
      </c>
      <c r="Q22" s="91">
        <v>0.06</v>
      </c>
      <c r="R22" s="91">
        <v>0</v>
      </c>
      <c r="S22" s="91">
        <v>0.31</v>
      </c>
      <c r="T22" s="91">
        <v>14</v>
      </c>
      <c r="U22" s="91">
        <v>0.81</v>
      </c>
      <c r="V22" s="91">
        <v>3.4999999999999999E-6</v>
      </c>
      <c r="W22" s="91">
        <v>4.0000000000000001E-3</v>
      </c>
      <c r="X22" s="91">
        <v>5.5999999999999999E-5</v>
      </c>
      <c r="Y22" s="91">
        <v>0</v>
      </c>
      <c r="Z22" s="91">
        <v>4.4999999999999999E-4</v>
      </c>
      <c r="AA22" s="91">
        <v>2E-3</v>
      </c>
      <c r="AB22" s="91">
        <v>0</v>
      </c>
      <c r="AC22" s="91">
        <v>9.299999999999999E-6</v>
      </c>
      <c r="AD22" s="91">
        <v>4.5999999999999999E-2</v>
      </c>
      <c r="AE22" s="91">
        <v>0.18</v>
      </c>
    </row>
    <row r="23" spans="1:31" s="3" customFormat="1" ht="11.25" x14ac:dyDescent="0.2">
      <c r="A23" s="3" t="s">
        <v>452</v>
      </c>
      <c r="B23" s="3">
        <v>204.43496832000002</v>
      </c>
      <c r="C23" s="3" t="s">
        <v>446</v>
      </c>
      <c r="D23" s="4">
        <v>42224.805555555555</v>
      </c>
      <c r="E23" s="82">
        <f t="shared" si="0"/>
        <v>72.854937800000002</v>
      </c>
      <c r="F23" s="82">
        <f t="shared" si="1"/>
        <v>1.8549378000000019</v>
      </c>
      <c r="G23" s="82">
        <f t="shared" si="2"/>
        <v>71</v>
      </c>
      <c r="H23" s="91">
        <v>0.56999999999999995</v>
      </c>
      <c r="I23" s="91">
        <v>3.5E-4</v>
      </c>
      <c r="J23" s="91">
        <v>6.0000000000000001E-3</v>
      </c>
      <c r="K23" s="91">
        <v>0.4</v>
      </c>
      <c r="L23" s="91">
        <v>1E-3</v>
      </c>
      <c r="M23" s="91">
        <v>5.1999999999999997E-5</v>
      </c>
      <c r="N23" s="91">
        <v>59</v>
      </c>
      <c r="O23" s="91">
        <v>8.0000000000000002E-3</v>
      </c>
      <c r="P23" s="91">
        <v>7.0000000000000001E-3</v>
      </c>
      <c r="Q23" s="91">
        <v>0.03</v>
      </c>
      <c r="R23" s="91">
        <v>0</v>
      </c>
      <c r="S23" s="91">
        <v>0.11</v>
      </c>
      <c r="T23" s="91">
        <v>12</v>
      </c>
      <c r="U23" s="91">
        <v>0.6</v>
      </c>
      <c r="V23" s="91">
        <v>3.4999999999999999E-6</v>
      </c>
      <c r="W23" s="91">
        <v>2E-3</v>
      </c>
      <c r="X23" s="91">
        <v>5.5999999999999999E-5</v>
      </c>
      <c r="Y23" s="91">
        <v>0</v>
      </c>
      <c r="Z23" s="91">
        <v>4.4999999999999999E-4</v>
      </c>
      <c r="AA23" s="91">
        <v>1.7E-5</v>
      </c>
      <c r="AB23" s="91">
        <v>0</v>
      </c>
      <c r="AC23" s="91">
        <v>9.299999999999999E-6</v>
      </c>
      <c r="AD23" s="91">
        <v>0.03</v>
      </c>
      <c r="AE23" s="91">
        <v>0.09</v>
      </c>
    </row>
    <row r="24" spans="1:31" s="3" customFormat="1" ht="11.25" x14ac:dyDescent="0.2">
      <c r="A24" s="3" t="s">
        <v>453</v>
      </c>
      <c r="B24" s="3">
        <v>204.43496832000002</v>
      </c>
      <c r="C24" s="3" t="s">
        <v>446</v>
      </c>
      <c r="D24" s="4">
        <v>42224.993055555555</v>
      </c>
      <c r="E24" s="82">
        <f t="shared" si="0"/>
        <v>73.136937799999998</v>
      </c>
      <c r="F24" s="82">
        <f t="shared" si="1"/>
        <v>2.1369377999999983</v>
      </c>
      <c r="G24" s="82">
        <f t="shared" si="2"/>
        <v>71</v>
      </c>
      <c r="H24" s="91">
        <v>0.95</v>
      </c>
      <c r="I24" s="91">
        <v>3.5E-4</v>
      </c>
      <c r="J24" s="91">
        <v>5.0000000000000001E-3</v>
      </c>
      <c r="K24" s="91">
        <v>0.4</v>
      </c>
      <c r="L24" s="91">
        <v>1E-3</v>
      </c>
      <c r="M24" s="91">
        <v>5.1999999999999997E-5</v>
      </c>
      <c r="N24" s="91">
        <v>59</v>
      </c>
      <c r="O24" s="91">
        <v>7.0000000000000001E-3</v>
      </c>
      <c r="P24" s="91">
        <v>6.0000000000000001E-3</v>
      </c>
      <c r="Q24" s="91">
        <v>0.02</v>
      </c>
      <c r="R24" s="91">
        <v>0</v>
      </c>
      <c r="S24" s="91">
        <v>6.7000000000000004E-2</v>
      </c>
      <c r="T24" s="91">
        <v>12</v>
      </c>
      <c r="U24" s="91">
        <v>0.56999999999999995</v>
      </c>
      <c r="V24" s="91">
        <v>3.4999999999999999E-6</v>
      </c>
      <c r="W24" s="91">
        <v>2E-3</v>
      </c>
      <c r="X24" s="91">
        <v>5.5999999999999999E-5</v>
      </c>
      <c r="Y24" s="91">
        <v>0</v>
      </c>
      <c r="Z24" s="91">
        <v>4.4999999999999999E-4</v>
      </c>
      <c r="AA24" s="91">
        <v>1.7E-5</v>
      </c>
      <c r="AB24" s="91">
        <v>0</v>
      </c>
      <c r="AC24" s="91">
        <v>9.299999999999999E-6</v>
      </c>
      <c r="AD24" s="91">
        <v>2.8000000000000001E-2</v>
      </c>
      <c r="AE24" s="91">
        <v>0.08</v>
      </c>
    </row>
    <row r="25" spans="1:31" s="3" customFormat="1" ht="11.25" x14ac:dyDescent="0.2">
      <c r="A25" s="3" t="s">
        <v>454</v>
      </c>
      <c r="B25" s="3">
        <v>204.43496832000002</v>
      </c>
      <c r="C25" s="3" t="s">
        <v>446</v>
      </c>
      <c r="D25" s="4">
        <v>42225.305555555555</v>
      </c>
      <c r="E25" s="82">
        <f t="shared" si="0"/>
        <v>87.06193780000001</v>
      </c>
      <c r="F25" s="82">
        <f t="shared" si="1"/>
        <v>3.0619378000000097</v>
      </c>
      <c r="G25" s="82">
        <f t="shared" si="2"/>
        <v>84</v>
      </c>
      <c r="H25" s="91">
        <v>1.4</v>
      </c>
      <c r="I25" s="91">
        <v>3.5E-4</v>
      </c>
      <c r="J25" s="91">
        <v>5.0000000000000001E-3</v>
      </c>
      <c r="K25" s="91">
        <v>0.4</v>
      </c>
      <c r="L25" s="91">
        <v>2E-3</v>
      </c>
      <c r="M25" s="91">
        <v>5.1999999999999997E-5</v>
      </c>
      <c r="N25" s="91">
        <v>68</v>
      </c>
      <c r="O25" s="91">
        <v>1.9E-2</v>
      </c>
      <c r="P25" s="91">
        <v>1.2999999999999999E-2</v>
      </c>
      <c r="Q25" s="91">
        <v>0.03</v>
      </c>
      <c r="R25" s="91">
        <v>0</v>
      </c>
      <c r="S25" s="91">
        <v>4.9000000000000002E-2</v>
      </c>
      <c r="T25" s="91">
        <v>16</v>
      </c>
      <c r="U25" s="91">
        <v>1</v>
      </c>
      <c r="V25" s="91">
        <v>3.4999999999999999E-6</v>
      </c>
      <c r="W25" s="91">
        <v>2E-3</v>
      </c>
      <c r="X25" s="91">
        <v>5.5999999999999999E-5</v>
      </c>
      <c r="Y25" s="91">
        <v>0</v>
      </c>
      <c r="Z25" s="91">
        <v>4.4999999999999999E-4</v>
      </c>
      <c r="AA25" s="91">
        <v>1.7E-5</v>
      </c>
      <c r="AB25" s="91">
        <v>0</v>
      </c>
      <c r="AC25" s="91">
        <v>9.299999999999999E-6</v>
      </c>
      <c r="AD25" s="91">
        <v>4.1000000000000002E-2</v>
      </c>
      <c r="AE25" s="91">
        <v>0.1</v>
      </c>
    </row>
    <row r="26" spans="1:31" s="3" customFormat="1" ht="11.25" x14ac:dyDescent="0.2">
      <c r="A26" s="3" t="s">
        <v>455</v>
      </c>
      <c r="B26" s="3">
        <v>204.43496832000002</v>
      </c>
      <c r="C26" s="3" t="s">
        <v>446</v>
      </c>
      <c r="D26" s="4">
        <v>42226.700694444444</v>
      </c>
      <c r="E26" s="82">
        <f t="shared" si="0"/>
        <v>59.836982799999994</v>
      </c>
      <c r="F26" s="82">
        <f t="shared" si="1"/>
        <v>1.4369827999999956</v>
      </c>
      <c r="G26" s="82">
        <f t="shared" si="2"/>
        <v>58.4</v>
      </c>
      <c r="H26" s="91">
        <v>0.96</v>
      </c>
      <c r="I26" s="91">
        <v>3.5E-4</v>
      </c>
      <c r="J26" s="91">
        <v>2E-3</v>
      </c>
      <c r="K26" s="91">
        <v>0.2</v>
      </c>
      <c r="L26" s="91">
        <v>4.4999999999999996E-5</v>
      </c>
      <c r="M26" s="91">
        <v>5.1999999999999997E-5</v>
      </c>
      <c r="N26" s="91">
        <v>49</v>
      </c>
      <c r="O26" s="91">
        <v>4.0000000000000001E-3</v>
      </c>
      <c r="P26" s="91">
        <v>3.0000000000000001E-3</v>
      </c>
      <c r="Q26" s="91">
        <v>0.01</v>
      </c>
      <c r="R26" s="91">
        <v>0</v>
      </c>
      <c r="S26" s="91">
        <v>1.2E-2</v>
      </c>
      <c r="T26" s="91">
        <v>9.4</v>
      </c>
      <c r="U26" s="91">
        <v>0.19</v>
      </c>
      <c r="V26" s="91">
        <v>3.4999999999999999E-6</v>
      </c>
      <c r="W26" s="91">
        <v>2E-3</v>
      </c>
      <c r="X26" s="91">
        <v>5.5999999999999999E-5</v>
      </c>
      <c r="Y26" s="91">
        <v>0</v>
      </c>
      <c r="Z26" s="91">
        <v>4.4999999999999999E-4</v>
      </c>
      <c r="AA26" s="91">
        <v>1.7E-5</v>
      </c>
      <c r="AB26" s="91">
        <v>0</v>
      </c>
      <c r="AC26" s="91">
        <v>9.299999999999999E-6</v>
      </c>
      <c r="AD26" s="91">
        <v>1.2999999999999999E-2</v>
      </c>
      <c r="AE26" s="91">
        <v>0.04</v>
      </c>
    </row>
    <row r="27" spans="1:31" s="3" customFormat="1" ht="11.25" x14ac:dyDescent="0.2">
      <c r="A27" s="3" t="s">
        <v>456</v>
      </c>
      <c r="B27" s="3">
        <v>204.43496832000002</v>
      </c>
      <c r="C27" s="3" t="s">
        <v>446</v>
      </c>
      <c r="D27" s="4">
        <v>42226.833333333336</v>
      </c>
      <c r="E27" s="82">
        <f t="shared" si="0"/>
        <v>67.844293800000017</v>
      </c>
      <c r="F27" s="82">
        <f t="shared" si="1"/>
        <v>1.144293800000014</v>
      </c>
      <c r="G27" s="82">
        <f t="shared" si="2"/>
        <v>66.7</v>
      </c>
      <c r="H27" s="91">
        <v>1</v>
      </c>
      <c r="I27" s="91">
        <v>3.5E-4</v>
      </c>
      <c r="J27" s="91">
        <v>1.3000000000000002E-4</v>
      </c>
      <c r="K27" s="91">
        <v>7.0999999999999991E-5</v>
      </c>
      <c r="L27" s="91">
        <v>4.4999999999999996E-5</v>
      </c>
      <c r="M27" s="91">
        <v>5.1999999999999997E-5</v>
      </c>
      <c r="N27" s="91">
        <v>57</v>
      </c>
      <c r="O27" s="91">
        <v>1E-3</v>
      </c>
      <c r="P27" s="91">
        <v>1E-3</v>
      </c>
      <c r="Q27" s="91">
        <v>1.1E-4</v>
      </c>
      <c r="R27" s="91">
        <v>0</v>
      </c>
      <c r="S27" s="91">
        <v>1.2999999999999999E-2</v>
      </c>
      <c r="T27" s="91">
        <v>9.6999999999999993</v>
      </c>
      <c r="U27" s="91">
        <v>9.2999999999999999E-2</v>
      </c>
      <c r="V27" s="91">
        <v>3.4999999999999999E-6</v>
      </c>
      <c r="W27" s="91">
        <v>1E-3</v>
      </c>
      <c r="X27" s="91">
        <v>5.5999999999999999E-5</v>
      </c>
      <c r="Y27" s="91">
        <v>0</v>
      </c>
      <c r="Z27" s="91">
        <v>4.4999999999999999E-4</v>
      </c>
      <c r="AA27" s="91">
        <v>1.7E-5</v>
      </c>
      <c r="AB27" s="91">
        <v>0</v>
      </c>
      <c r="AC27" s="91">
        <v>9.299999999999999E-6</v>
      </c>
      <c r="AD27" s="91">
        <v>4.0000000000000001E-3</v>
      </c>
      <c r="AE27" s="91">
        <v>0.03</v>
      </c>
    </row>
    <row r="28" spans="1:31" s="3" customFormat="1" ht="11.25" x14ac:dyDescent="0.2">
      <c r="A28" s="3" t="s">
        <v>457</v>
      </c>
      <c r="B28" s="3">
        <v>204.43496832000002</v>
      </c>
      <c r="C28" s="3" t="s">
        <v>446</v>
      </c>
      <c r="D28" s="4">
        <v>42227.052083333336</v>
      </c>
      <c r="E28" s="82">
        <f t="shared" si="0"/>
        <v>56.913092800000008</v>
      </c>
      <c r="F28" s="82">
        <f t="shared" si="1"/>
        <v>0.91309280000000825</v>
      </c>
      <c r="G28" s="82">
        <f t="shared" si="2"/>
        <v>56</v>
      </c>
      <c r="H28" s="91">
        <v>0.62</v>
      </c>
      <c r="I28" s="91">
        <v>3.5E-4</v>
      </c>
      <c r="J28" s="91">
        <v>2E-3</v>
      </c>
      <c r="K28" s="91">
        <v>0.1</v>
      </c>
      <c r="L28" s="91">
        <v>4.4999999999999996E-5</v>
      </c>
      <c r="M28" s="91">
        <v>5.1999999999999997E-5</v>
      </c>
      <c r="N28" s="91">
        <v>47</v>
      </c>
      <c r="O28" s="91">
        <v>4.0000000000000001E-3</v>
      </c>
      <c r="P28" s="91">
        <v>2E-3</v>
      </c>
      <c r="Q28" s="91">
        <v>1.1E-4</v>
      </c>
      <c r="R28" s="91">
        <v>0</v>
      </c>
      <c r="S28" s="91">
        <v>0.01</v>
      </c>
      <c r="T28" s="91">
        <v>9</v>
      </c>
      <c r="U28" s="91">
        <v>0.13</v>
      </c>
      <c r="V28" s="91">
        <v>3.4999999999999999E-6</v>
      </c>
      <c r="W28" s="91">
        <v>2E-3</v>
      </c>
      <c r="X28" s="91">
        <v>5.5999999999999999E-5</v>
      </c>
      <c r="Y28" s="91">
        <v>0</v>
      </c>
      <c r="Z28" s="91">
        <v>4.4999999999999999E-4</v>
      </c>
      <c r="AA28" s="91">
        <v>1.7E-5</v>
      </c>
      <c r="AB28" s="91">
        <v>0</v>
      </c>
      <c r="AC28" s="91">
        <v>9.299999999999999E-6</v>
      </c>
      <c r="AD28" s="91">
        <v>1.2E-2</v>
      </c>
      <c r="AE28" s="91">
        <v>0.03</v>
      </c>
    </row>
    <row r="29" spans="1:31" s="3" customFormat="1" ht="11.25" x14ac:dyDescent="0.2">
      <c r="A29" s="3" t="s">
        <v>458</v>
      </c>
      <c r="B29" s="3">
        <v>204.43496832000002</v>
      </c>
      <c r="C29" s="3" t="s">
        <v>446</v>
      </c>
      <c r="D29" s="4">
        <v>42227.329861111109</v>
      </c>
      <c r="E29" s="82">
        <f t="shared" si="0"/>
        <v>61.323092800000012</v>
      </c>
      <c r="F29" s="82">
        <f t="shared" si="1"/>
        <v>0.72309280000001053</v>
      </c>
      <c r="G29" s="82">
        <f t="shared" si="2"/>
        <v>60.6</v>
      </c>
      <c r="H29" s="91">
        <v>0.41</v>
      </c>
      <c r="I29" s="91">
        <v>3.5E-4</v>
      </c>
      <c r="J29" s="91">
        <v>2E-3</v>
      </c>
      <c r="K29" s="91">
        <v>0.1</v>
      </c>
      <c r="L29" s="91">
        <v>4.4999999999999996E-5</v>
      </c>
      <c r="M29" s="91">
        <v>5.1999999999999997E-5</v>
      </c>
      <c r="N29" s="91">
        <v>51</v>
      </c>
      <c r="O29" s="91">
        <v>4.0000000000000001E-3</v>
      </c>
      <c r="P29" s="91">
        <v>2E-3</v>
      </c>
      <c r="Q29" s="91">
        <v>1.1E-4</v>
      </c>
      <c r="R29" s="91">
        <v>0</v>
      </c>
      <c r="S29" s="91">
        <v>1.0999999999999999E-2</v>
      </c>
      <c r="T29" s="91">
        <v>9.6</v>
      </c>
      <c r="U29" s="91">
        <v>0.15</v>
      </c>
      <c r="V29" s="91">
        <v>3.4999999999999999E-6</v>
      </c>
      <c r="W29" s="91">
        <v>2E-3</v>
      </c>
      <c r="X29" s="91">
        <v>5.5999999999999999E-5</v>
      </c>
      <c r="Y29" s="91">
        <v>0</v>
      </c>
      <c r="Z29" s="91">
        <v>4.4999999999999999E-4</v>
      </c>
      <c r="AA29" s="91">
        <v>1.7E-5</v>
      </c>
      <c r="AB29" s="91">
        <v>0</v>
      </c>
      <c r="AC29" s="91">
        <v>9.299999999999999E-6</v>
      </c>
      <c r="AD29" s="91">
        <v>1.0999999999999999E-2</v>
      </c>
      <c r="AE29" s="91">
        <v>0.03</v>
      </c>
    </row>
    <row r="30" spans="1:31" s="3" customFormat="1" ht="11.25" x14ac:dyDescent="0.2">
      <c r="A30" s="3" t="s">
        <v>459</v>
      </c>
      <c r="B30" s="3">
        <v>204.43496832000002</v>
      </c>
      <c r="C30" s="3" t="s">
        <v>446</v>
      </c>
      <c r="D30" s="4">
        <v>42227.569444444445</v>
      </c>
      <c r="E30" s="82">
        <f t="shared" si="0"/>
        <v>64.793092800000011</v>
      </c>
      <c r="F30" s="82">
        <f t="shared" si="1"/>
        <v>0.79309280000001081</v>
      </c>
      <c r="G30" s="82">
        <f t="shared" si="2"/>
        <v>64</v>
      </c>
      <c r="H30" s="91">
        <v>0.38</v>
      </c>
      <c r="I30" s="91">
        <v>3.5E-4</v>
      </c>
      <c r="J30" s="91">
        <v>2E-3</v>
      </c>
      <c r="K30" s="91">
        <v>0.2</v>
      </c>
      <c r="L30" s="91">
        <v>4.4999999999999996E-5</v>
      </c>
      <c r="M30" s="91">
        <v>5.1999999999999997E-5</v>
      </c>
      <c r="N30" s="91">
        <v>54</v>
      </c>
      <c r="O30" s="91">
        <v>4.0000000000000001E-3</v>
      </c>
      <c r="P30" s="91">
        <v>2E-3</v>
      </c>
      <c r="Q30" s="91">
        <v>1.1E-4</v>
      </c>
      <c r="R30" s="91">
        <v>0</v>
      </c>
      <c r="S30" s="91">
        <v>1.0999999999999999E-2</v>
      </c>
      <c r="T30" s="91">
        <v>10</v>
      </c>
      <c r="U30" s="91">
        <v>0.15</v>
      </c>
      <c r="V30" s="91">
        <v>3.4999999999999999E-6</v>
      </c>
      <c r="W30" s="91">
        <v>2E-3</v>
      </c>
      <c r="X30" s="91">
        <v>5.5999999999999999E-5</v>
      </c>
      <c r="Y30" s="91">
        <v>0</v>
      </c>
      <c r="Z30" s="91">
        <v>4.4999999999999999E-4</v>
      </c>
      <c r="AA30" s="91">
        <v>1.7E-5</v>
      </c>
      <c r="AB30" s="91">
        <v>0</v>
      </c>
      <c r="AC30" s="91">
        <v>9.299999999999999E-6</v>
      </c>
      <c r="AD30" s="91">
        <v>1.0999999999999999E-2</v>
      </c>
      <c r="AE30" s="91">
        <v>0.03</v>
      </c>
    </row>
    <row r="31" spans="1:31" s="3" customFormat="1" ht="11.25" x14ac:dyDescent="0.2">
      <c r="A31" s="3" t="s">
        <v>460</v>
      </c>
      <c r="B31" s="3">
        <v>204.43496832000002</v>
      </c>
      <c r="C31" s="3" t="s">
        <v>446</v>
      </c>
      <c r="D31" s="4">
        <v>42227.784722222219</v>
      </c>
      <c r="E31" s="82">
        <f t="shared" si="0"/>
        <v>63.419092800000001</v>
      </c>
      <c r="F31" s="82">
        <f t="shared" si="1"/>
        <v>0.61909280000000422</v>
      </c>
      <c r="G31" s="82">
        <f t="shared" si="2"/>
        <v>62.8</v>
      </c>
      <c r="H31" s="91">
        <v>0.34</v>
      </c>
      <c r="I31" s="91">
        <v>3.5E-4</v>
      </c>
      <c r="J31" s="91">
        <v>2E-3</v>
      </c>
      <c r="K31" s="91">
        <v>0.1</v>
      </c>
      <c r="L31" s="91">
        <v>4.4999999999999996E-5</v>
      </c>
      <c r="M31" s="91">
        <v>5.1999999999999997E-5</v>
      </c>
      <c r="N31" s="91">
        <v>53</v>
      </c>
      <c r="O31" s="91">
        <v>3.0000000000000001E-3</v>
      </c>
      <c r="P31" s="91">
        <v>2E-3</v>
      </c>
      <c r="Q31" s="91">
        <v>1.1E-4</v>
      </c>
      <c r="R31" s="91">
        <v>0</v>
      </c>
      <c r="S31" s="91">
        <v>8.9999999999999993E-3</v>
      </c>
      <c r="T31" s="91">
        <v>9.8000000000000007</v>
      </c>
      <c r="U31" s="91">
        <v>0.12</v>
      </c>
      <c r="V31" s="91">
        <v>3.4999999999999999E-6</v>
      </c>
      <c r="W31" s="91">
        <v>2E-3</v>
      </c>
      <c r="X31" s="91">
        <v>5.5999999999999999E-5</v>
      </c>
      <c r="Y31" s="91">
        <v>0</v>
      </c>
      <c r="Z31" s="91">
        <v>4.4999999999999999E-4</v>
      </c>
      <c r="AA31" s="91">
        <v>1.7E-5</v>
      </c>
      <c r="AB31" s="91">
        <v>0</v>
      </c>
      <c r="AC31" s="91">
        <v>9.299999999999999E-6</v>
      </c>
      <c r="AD31" s="91">
        <v>0.01</v>
      </c>
      <c r="AE31" s="91">
        <v>0.03</v>
      </c>
    </row>
    <row r="32" spans="1:31" s="3" customFormat="1" ht="11.25" x14ac:dyDescent="0.2">
      <c r="A32" s="3" t="s">
        <v>461</v>
      </c>
      <c r="B32" s="3">
        <v>204.43496832000002</v>
      </c>
      <c r="C32" s="3" t="s">
        <v>447</v>
      </c>
      <c r="D32" s="4">
        <v>42228.59375</v>
      </c>
      <c r="E32" s="82">
        <f t="shared" si="0"/>
        <v>73.929937800000019</v>
      </c>
      <c r="F32" s="82">
        <f t="shared" si="1"/>
        <v>0.92993780000001891</v>
      </c>
      <c r="G32" s="82">
        <f t="shared" si="2"/>
        <v>73</v>
      </c>
      <c r="H32" s="91">
        <v>0.15</v>
      </c>
      <c r="I32" s="91">
        <v>3.5E-4</v>
      </c>
      <c r="J32" s="91">
        <v>3.0000000000000001E-3</v>
      </c>
      <c r="K32" s="91">
        <v>0.3</v>
      </c>
      <c r="L32" s="91">
        <v>1E-3</v>
      </c>
      <c r="M32" s="91">
        <v>5.1999999999999997E-5</v>
      </c>
      <c r="N32" s="91">
        <v>60</v>
      </c>
      <c r="O32" s="91">
        <v>8.9999999999999993E-3</v>
      </c>
      <c r="P32" s="91">
        <v>6.0000000000000001E-3</v>
      </c>
      <c r="Q32" s="91">
        <v>0.02</v>
      </c>
      <c r="R32" s="91">
        <v>0</v>
      </c>
      <c r="S32" s="91">
        <v>1.9E-2</v>
      </c>
      <c r="T32" s="91">
        <v>13</v>
      </c>
      <c r="U32" s="91">
        <v>0.34</v>
      </c>
      <c r="V32" s="91">
        <v>3.4999999999999999E-6</v>
      </c>
      <c r="W32" s="91">
        <v>1E-3</v>
      </c>
      <c r="X32" s="91">
        <v>5.5999999999999999E-5</v>
      </c>
      <c r="Y32" s="91">
        <v>0</v>
      </c>
      <c r="Z32" s="91">
        <v>4.4999999999999999E-4</v>
      </c>
      <c r="AA32" s="91">
        <v>1.7E-5</v>
      </c>
      <c r="AB32" s="91">
        <v>0</v>
      </c>
      <c r="AC32" s="91">
        <v>9.299999999999999E-6</v>
      </c>
      <c r="AD32" s="91">
        <v>0.03</v>
      </c>
      <c r="AE32" s="91">
        <v>0.05</v>
      </c>
    </row>
    <row r="33" spans="1:31" s="3" customFormat="1" ht="11.25" x14ac:dyDescent="0.2">
      <c r="A33" s="3" t="s">
        <v>462</v>
      </c>
      <c r="B33" s="3">
        <v>204.43496832000002</v>
      </c>
      <c r="C33" s="3" t="s">
        <v>447</v>
      </c>
      <c r="D33" s="4">
        <v>42228.777777777781</v>
      </c>
      <c r="E33" s="82">
        <f t="shared" si="0"/>
        <v>65.720092800000018</v>
      </c>
      <c r="F33" s="82">
        <f t="shared" si="1"/>
        <v>0.72009280000001752</v>
      </c>
      <c r="G33" s="82">
        <f t="shared" si="2"/>
        <v>65</v>
      </c>
      <c r="H33" s="91">
        <v>0.21</v>
      </c>
      <c r="I33" s="91">
        <v>3.5E-4</v>
      </c>
      <c r="J33" s="91">
        <v>2E-3</v>
      </c>
      <c r="K33" s="91">
        <v>0.2</v>
      </c>
      <c r="L33" s="91">
        <v>4.4999999999999996E-5</v>
      </c>
      <c r="M33" s="91">
        <v>5.1999999999999997E-5</v>
      </c>
      <c r="N33" s="91">
        <v>55</v>
      </c>
      <c r="O33" s="91">
        <v>5.0000000000000001E-3</v>
      </c>
      <c r="P33" s="91">
        <v>4.0000000000000001E-3</v>
      </c>
      <c r="Q33" s="91">
        <v>1.1E-4</v>
      </c>
      <c r="R33" s="91">
        <v>0</v>
      </c>
      <c r="S33" s="91">
        <v>1.2999999999999999E-2</v>
      </c>
      <c r="T33" s="91">
        <v>10</v>
      </c>
      <c r="U33" s="91">
        <v>0.23</v>
      </c>
      <c r="V33" s="91">
        <v>3.4999999999999999E-6</v>
      </c>
      <c r="W33" s="91">
        <v>2E-3</v>
      </c>
      <c r="X33" s="91">
        <v>5.5999999999999999E-5</v>
      </c>
      <c r="Y33" s="91">
        <v>0</v>
      </c>
      <c r="Z33" s="91">
        <v>4.4999999999999999E-4</v>
      </c>
      <c r="AA33" s="91">
        <v>1.7E-5</v>
      </c>
      <c r="AB33" s="91">
        <v>0</v>
      </c>
      <c r="AC33" s="91">
        <v>9.299999999999999E-6</v>
      </c>
      <c r="AD33" s="91">
        <v>1.2999999999999999E-2</v>
      </c>
      <c r="AE33" s="91">
        <v>0.04</v>
      </c>
    </row>
    <row r="34" spans="1:31" s="3" customFormat="1" ht="11.25" x14ac:dyDescent="0.2">
      <c r="A34" s="3" t="s">
        <v>463</v>
      </c>
      <c r="B34" s="3">
        <v>204.43496832000002</v>
      </c>
      <c r="C34" s="3" t="s">
        <v>447</v>
      </c>
      <c r="D34" s="4">
        <v>42229.020833333336</v>
      </c>
      <c r="E34" s="82">
        <f t="shared" si="0"/>
        <v>62.693092800000002</v>
      </c>
      <c r="F34" s="82">
        <f t="shared" si="1"/>
        <v>0.69309280000000228</v>
      </c>
      <c r="G34" s="82">
        <f t="shared" si="2"/>
        <v>62</v>
      </c>
      <c r="H34" s="91">
        <v>0.24</v>
      </c>
      <c r="I34" s="91">
        <v>3.5E-4</v>
      </c>
      <c r="J34" s="91">
        <v>2E-3</v>
      </c>
      <c r="K34" s="91">
        <v>0.2</v>
      </c>
      <c r="L34" s="91">
        <v>4.4999999999999996E-5</v>
      </c>
      <c r="M34" s="91">
        <v>5.1999999999999997E-5</v>
      </c>
      <c r="N34" s="91">
        <v>52</v>
      </c>
      <c r="O34" s="91">
        <v>4.0000000000000001E-3</v>
      </c>
      <c r="P34" s="91">
        <v>3.0000000000000001E-3</v>
      </c>
      <c r="Q34" s="91">
        <v>1.1E-4</v>
      </c>
      <c r="R34" s="91">
        <v>0</v>
      </c>
      <c r="S34" s="91">
        <v>1.0999999999999999E-2</v>
      </c>
      <c r="T34" s="91">
        <v>10</v>
      </c>
      <c r="U34" s="91">
        <v>0.19</v>
      </c>
      <c r="V34" s="91">
        <v>3.4999999999999999E-6</v>
      </c>
      <c r="W34" s="91">
        <v>2E-3</v>
      </c>
      <c r="X34" s="91">
        <v>5.5999999999999999E-5</v>
      </c>
      <c r="Y34" s="91">
        <v>0</v>
      </c>
      <c r="Z34" s="91">
        <v>4.4999999999999999E-4</v>
      </c>
      <c r="AA34" s="91">
        <v>1.7E-5</v>
      </c>
      <c r="AB34" s="91">
        <v>0</v>
      </c>
      <c r="AC34" s="91">
        <v>9.299999999999999E-6</v>
      </c>
      <c r="AD34" s="91">
        <v>0.01</v>
      </c>
      <c r="AE34" s="91">
        <v>0.03</v>
      </c>
    </row>
    <row r="35" spans="1:31" s="3" customFormat="1" ht="11.25" x14ac:dyDescent="0.2">
      <c r="A35" s="3" t="s">
        <v>464</v>
      </c>
      <c r="B35" s="3">
        <v>204.43496832000002</v>
      </c>
      <c r="C35" s="3" t="s">
        <v>447</v>
      </c>
      <c r="D35" s="4">
        <v>42229.313888888886</v>
      </c>
      <c r="E35" s="82">
        <f t="shared" si="0"/>
        <v>64.5080928</v>
      </c>
      <c r="F35" s="82">
        <f t="shared" si="1"/>
        <v>0.80809279999999717</v>
      </c>
      <c r="G35" s="82">
        <f t="shared" si="2"/>
        <v>63.7</v>
      </c>
      <c r="H35" s="91">
        <v>0.36</v>
      </c>
      <c r="I35" s="91">
        <v>3.5E-4</v>
      </c>
      <c r="J35" s="91">
        <v>2E-3</v>
      </c>
      <c r="K35" s="91">
        <v>0.2</v>
      </c>
      <c r="L35" s="91">
        <v>4.4999999999999996E-5</v>
      </c>
      <c r="M35" s="91">
        <v>5.1999999999999997E-5</v>
      </c>
      <c r="N35" s="91">
        <v>54</v>
      </c>
      <c r="O35" s="91">
        <v>3.0000000000000001E-3</v>
      </c>
      <c r="P35" s="91">
        <v>2E-3</v>
      </c>
      <c r="Q35" s="91">
        <v>1.1E-4</v>
      </c>
      <c r="R35" s="91">
        <v>0</v>
      </c>
      <c r="S35" s="91">
        <v>0.01</v>
      </c>
      <c r="T35" s="91">
        <v>9.6999999999999993</v>
      </c>
      <c r="U35" s="91">
        <v>0.19</v>
      </c>
      <c r="V35" s="91">
        <v>3.4999999999999999E-6</v>
      </c>
      <c r="W35" s="91">
        <v>2E-3</v>
      </c>
      <c r="X35" s="91">
        <v>5.5999999999999999E-5</v>
      </c>
      <c r="Y35" s="91">
        <v>0</v>
      </c>
      <c r="Z35" s="91">
        <v>4.4999999999999999E-4</v>
      </c>
      <c r="AA35" s="91">
        <v>1.7E-5</v>
      </c>
      <c r="AB35" s="91">
        <v>0</v>
      </c>
      <c r="AC35" s="91">
        <v>9.299999999999999E-6</v>
      </c>
      <c r="AD35" s="91">
        <v>8.0000000000000002E-3</v>
      </c>
      <c r="AE35" s="91">
        <v>0.03</v>
      </c>
    </row>
    <row r="36" spans="1:31" s="3" customFormat="1" ht="11.25" x14ac:dyDescent="0.2">
      <c r="A36" s="3" t="s">
        <v>465</v>
      </c>
      <c r="B36" s="3">
        <v>204.43496832000002</v>
      </c>
      <c r="C36" s="3" t="s">
        <v>447</v>
      </c>
      <c r="D36" s="4">
        <v>42229.555555555555</v>
      </c>
      <c r="E36" s="82">
        <f t="shared" ref="E36:E67" si="3">SUM(H36:AE36)</f>
        <v>65.118092800000014</v>
      </c>
      <c r="F36" s="82">
        <f t="shared" ref="F36:F67" si="4">E36-G36</f>
        <v>1.5180928000000122</v>
      </c>
      <c r="G36" s="82">
        <f t="shared" ref="G36:G67" si="5">N36+T36+Y36+AB36</f>
        <v>63.6</v>
      </c>
      <c r="H36" s="91">
        <v>1.1000000000000001</v>
      </c>
      <c r="I36" s="91">
        <v>3.5E-4</v>
      </c>
      <c r="J36" s="91">
        <v>2E-3</v>
      </c>
      <c r="K36" s="91">
        <v>0.2</v>
      </c>
      <c r="L36" s="91">
        <v>4.4999999999999996E-5</v>
      </c>
      <c r="M36" s="91">
        <v>5.1999999999999997E-5</v>
      </c>
      <c r="N36" s="91">
        <v>54</v>
      </c>
      <c r="O36" s="91">
        <v>3.0000000000000001E-3</v>
      </c>
      <c r="P36" s="91">
        <v>2E-3</v>
      </c>
      <c r="Q36" s="91">
        <v>1.1E-4</v>
      </c>
      <c r="R36" s="91">
        <v>0</v>
      </c>
      <c r="S36" s="91">
        <v>0.01</v>
      </c>
      <c r="T36" s="91">
        <v>9.6</v>
      </c>
      <c r="U36" s="91">
        <v>0.16</v>
      </c>
      <c r="V36" s="91">
        <v>3.4999999999999999E-6</v>
      </c>
      <c r="W36" s="91">
        <v>1E-3</v>
      </c>
      <c r="X36" s="91">
        <v>5.5999999999999999E-5</v>
      </c>
      <c r="Y36" s="91">
        <v>0</v>
      </c>
      <c r="Z36" s="91">
        <v>4.4999999999999999E-4</v>
      </c>
      <c r="AA36" s="91">
        <v>1.7E-5</v>
      </c>
      <c r="AB36" s="91">
        <v>0</v>
      </c>
      <c r="AC36" s="91">
        <v>9.299999999999999E-6</v>
      </c>
      <c r="AD36" s="91">
        <v>8.9999999999999993E-3</v>
      </c>
      <c r="AE36" s="91">
        <v>0.03</v>
      </c>
    </row>
    <row r="37" spans="1:31" s="3" customFormat="1" ht="11.25" x14ac:dyDescent="0.2">
      <c r="A37" s="3" t="s">
        <v>466</v>
      </c>
      <c r="B37" s="3">
        <v>204.43496832000002</v>
      </c>
      <c r="C37" s="3" t="s">
        <v>447</v>
      </c>
      <c r="D37" s="4">
        <v>42229.795138888891</v>
      </c>
      <c r="E37" s="82">
        <f t="shared" si="3"/>
        <v>65.489092800000009</v>
      </c>
      <c r="F37" s="82">
        <f t="shared" si="4"/>
        <v>0.68909280000001161</v>
      </c>
      <c r="G37" s="82">
        <f t="shared" si="5"/>
        <v>64.8</v>
      </c>
      <c r="H37" s="91">
        <v>0.27</v>
      </c>
      <c r="I37" s="91">
        <v>3.5E-4</v>
      </c>
      <c r="J37" s="91">
        <v>2E-3</v>
      </c>
      <c r="K37" s="91">
        <v>0.2</v>
      </c>
      <c r="L37" s="91">
        <v>4.4999999999999996E-5</v>
      </c>
      <c r="M37" s="91">
        <v>5.1999999999999997E-5</v>
      </c>
      <c r="N37" s="91">
        <v>55</v>
      </c>
      <c r="O37" s="91">
        <v>3.0000000000000001E-3</v>
      </c>
      <c r="P37" s="91">
        <v>2E-3</v>
      </c>
      <c r="Q37" s="91">
        <v>1.1E-4</v>
      </c>
      <c r="R37" s="91">
        <v>0</v>
      </c>
      <c r="S37" s="91">
        <v>0.01</v>
      </c>
      <c r="T37" s="91">
        <v>9.8000000000000007</v>
      </c>
      <c r="U37" s="91">
        <v>0.16</v>
      </c>
      <c r="V37" s="91">
        <v>3.4999999999999999E-6</v>
      </c>
      <c r="W37" s="91">
        <v>2E-3</v>
      </c>
      <c r="X37" s="91">
        <v>5.5999999999999999E-5</v>
      </c>
      <c r="Y37" s="91">
        <v>0</v>
      </c>
      <c r="Z37" s="91">
        <v>4.4999999999999999E-4</v>
      </c>
      <c r="AA37" s="91">
        <v>1.7E-5</v>
      </c>
      <c r="AB37" s="91">
        <v>0</v>
      </c>
      <c r="AC37" s="91">
        <v>9.299999999999999E-6</v>
      </c>
      <c r="AD37" s="91">
        <v>8.9999999999999993E-3</v>
      </c>
      <c r="AE37" s="91">
        <v>0.03</v>
      </c>
    </row>
    <row r="38" spans="1:31" s="3" customFormat="1" ht="11.25" x14ac:dyDescent="0.2">
      <c r="A38" s="3" t="s">
        <v>467</v>
      </c>
      <c r="B38" s="3">
        <v>204.43496832000002</v>
      </c>
      <c r="C38" s="3" t="s">
        <v>447</v>
      </c>
      <c r="D38" s="4">
        <v>42230.354166666664</v>
      </c>
      <c r="E38" s="82">
        <f t="shared" si="3"/>
        <v>64.076092800000012</v>
      </c>
      <c r="F38" s="82">
        <f t="shared" si="4"/>
        <v>0.57609280000001206</v>
      </c>
      <c r="G38" s="82">
        <f t="shared" si="5"/>
        <v>63.5</v>
      </c>
      <c r="H38" s="91">
        <v>0.26</v>
      </c>
      <c r="I38" s="91">
        <v>3.5E-4</v>
      </c>
      <c r="J38" s="91">
        <v>2E-3</v>
      </c>
      <c r="K38" s="91">
        <v>0.1</v>
      </c>
      <c r="L38" s="91">
        <v>4.4999999999999996E-5</v>
      </c>
      <c r="M38" s="91">
        <v>5.1999999999999997E-5</v>
      </c>
      <c r="N38" s="91">
        <v>54</v>
      </c>
      <c r="O38" s="91">
        <v>2E-3</v>
      </c>
      <c r="P38" s="91">
        <v>2E-3</v>
      </c>
      <c r="Q38" s="91">
        <v>1.1E-4</v>
      </c>
      <c r="R38" s="91">
        <v>0</v>
      </c>
      <c r="S38" s="91">
        <v>0.01</v>
      </c>
      <c r="T38" s="91">
        <v>9.5</v>
      </c>
      <c r="U38" s="91">
        <v>0.16</v>
      </c>
      <c r="V38" s="91">
        <v>3.4999999999999999E-6</v>
      </c>
      <c r="W38" s="91">
        <v>1E-3</v>
      </c>
      <c r="X38" s="91">
        <v>5.5999999999999999E-5</v>
      </c>
      <c r="Y38" s="91">
        <v>0</v>
      </c>
      <c r="Z38" s="91">
        <v>4.4999999999999999E-4</v>
      </c>
      <c r="AA38" s="91">
        <v>1.7E-5</v>
      </c>
      <c r="AB38" s="91">
        <v>0</v>
      </c>
      <c r="AC38" s="91">
        <v>9.299999999999999E-6</v>
      </c>
      <c r="AD38" s="91">
        <v>8.0000000000000002E-3</v>
      </c>
      <c r="AE38" s="91">
        <v>0.03</v>
      </c>
    </row>
    <row r="39" spans="1:31" s="3" customFormat="1" ht="11.25" x14ac:dyDescent="0.2">
      <c r="A39" s="3" t="s">
        <v>115</v>
      </c>
      <c r="B39" s="3">
        <v>204.48324864000003</v>
      </c>
      <c r="C39" s="3" t="s">
        <v>446</v>
      </c>
      <c r="D39" s="4">
        <v>42225</v>
      </c>
      <c r="E39" s="82">
        <f t="shared" si="3"/>
        <v>106.87541000000002</v>
      </c>
      <c r="F39" s="82">
        <f t="shared" si="4"/>
        <v>8.1754100000000136</v>
      </c>
      <c r="G39" s="82">
        <f t="shared" si="5"/>
        <v>98.7</v>
      </c>
      <c r="H39" s="91">
        <v>4.3</v>
      </c>
      <c r="I39" s="91">
        <v>4.0000000000000002E-4</v>
      </c>
      <c r="J39" s="91">
        <v>2.5999999999999999E-3</v>
      </c>
      <c r="K39" s="91">
        <v>0.2</v>
      </c>
      <c r="L39" s="91">
        <v>9.3999999999999997E-4</v>
      </c>
      <c r="M39" s="91">
        <v>1.9000000000000001E-4</v>
      </c>
      <c r="N39" s="91">
        <v>67</v>
      </c>
      <c r="O39" s="91">
        <v>2.2000000000000001E-3</v>
      </c>
      <c r="P39" s="91">
        <v>4.4999999999999997E-3</v>
      </c>
      <c r="Q39" s="91">
        <v>1.4999999999999999E-2</v>
      </c>
      <c r="R39" s="91">
        <v>3.1</v>
      </c>
      <c r="S39" s="91">
        <v>1.2999999999999999E-2</v>
      </c>
      <c r="T39" s="91">
        <v>8.3000000000000007</v>
      </c>
      <c r="U39" s="91">
        <v>0.47</v>
      </c>
      <c r="V39" s="91">
        <v>8.0000000000000004E-4</v>
      </c>
      <c r="W39" s="91">
        <v>5.8E-4</v>
      </c>
      <c r="X39" s="91">
        <v>4.4000000000000003E-3</v>
      </c>
      <c r="Y39" s="91">
        <v>3.4</v>
      </c>
      <c r="Z39" s="91">
        <v>2E-3</v>
      </c>
      <c r="AA39" s="91">
        <v>1E-4</v>
      </c>
      <c r="AB39" s="91">
        <v>20</v>
      </c>
      <c r="AC39" s="91">
        <v>1E-4</v>
      </c>
      <c r="AD39" s="91">
        <v>9.5999999999999992E-3</v>
      </c>
      <c r="AE39" s="91">
        <v>4.9000000000000002E-2</v>
      </c>
    </row>
    <row r="40" spans="1:31" s="3" customFormat="1" ht="11.25" customHeight="1" x14ac:dyDescent="0.2">
      <c r="A40" s="3" t="s">
        <v>116</v>
      </c>
      <c r="B40" s="3">
        <v>204.48324864000003</v>
      </c>
      <c r="C40" s="3" t="s">
        <v>446</v>
      </c>
      <c r="D40" s="4">
        <v>42226</v>
      </c>
      <c r="E40" s="82">
        <f t="shared" si="3"/>
        <v>91.990088999999998</v>
      </c>
      <c r="F40" s="82">
        <f t="shared" si="4"/>
        <v>8.1900890000000004</v>
      </c>
      <c r="G40" s="82">
        <f t="shared" si="5"/>
        <v>83.8</v>
      </c>
      <c r="H40" s="91">
        <v>4.7</v>
      </c>
      <c r="I40" s="91">
        <v>4.0000000000000002E-4</v>
      </c>
      <c r="J40" s="91">
        <v>1.6999999999999999E-3</v>
      </c>
      <c r="K40" s="91">
        <v>0.14000000000000001</v>
      </c>
      <c r="L40" s="91">
        <v>3.5999999999999997E-4</v>
      </c>
      <c r="M40" s="91">
        <v>4.9000000000000005E-5</v>
      </c>
      <c r="N40" s="91">
        <v>55</v>
      </c>
      <c r="O40" s="91">
        <v>2.5999999999999999E-3</v>
      </c>
      <c r="P40" s="91">
        <v>2.1000000000000003E-3</v>
      </c>
      <c r="Q40" s="91">
        <v>7.3000000000000001E-3</v>
      </c>
      <c r="R40" s="91">
        <v>3.1</v>
      </c>
      <c r="S40" s="91">
        <v>7.9000000000000008E-3</v>
      </c>
      <c r="T40" s="91">
        <v>7.6</v>
      </c>
      <c r="U40" s="91">
        <v>0.19</v>
      </c>
      <c r="V40" s="91">
        <v>8.0000000000000004E-4</v>
      </c>
      <c r="W40" s="91">
        <v>1.1000000000000001E-3</v>
      </c>
      <c r="X40" s="91">
        <v>2.8E-3</v>
      </c>
      <c r="Y40" s="91">
        <v>3.2</v>
      </c>
      <c r="Z40" s="91">
        <v>5.8E-4</v>
      </c>
      <c r="AA40" s="91">
        <v>1E-4</v>
      </c>
      <c r="AB40" s="91">
        <v>18</v>
      </c>
      <c r="AC40" s="91">
        <v>1E-4</v>
      </c>
      <c r="AD40" s="91">
        <v>7.1999999999999998E-3</v>
      </c>
      <c r="AE40" s="91">
        <v>2.5000000000000001E-2</v>
      </c>
    </row>
    <row r="41" spans="1:31" s="3" customFormat="1" ht="11.25" customHeight="1" x14ac:dyDescent="0.2">
      <c r="A41" s="3" t="s">
        <v>117</v>
      </c>
      <c r="B41" s="3">
        <v>204.48324864000003</v>
      </c>
      <c r="C41" s="3" t="s">
        <v>446</v>
      </c>
      <c r="D41" s="4">
        <v>42227.489583333336</v>
      </c>
      <c r="E41" s="82">
        <f t="shared" si="3"/>
        <v>74.917042999999978</v>
      </c>
      <c r="F41" s="82">
        <f t="shared" si="4"/>
        <v>2.2170429999999897</v>
      </c>
      <c r="G41" s="82">
        <f t="shared" si="5"/>
        <v>72.699999999999989</v>
      </c>
      <c r="H41" s="91">
        <v>1.2</v>
      </c>
      <c r="I41" s="91">
        <v>4.0000000000000002E-4</v>
      </c>
      <c r="J41" s="91">
        <v>1.1000000000000001E-3</v>
      </c>
      <c r="K41" s="91">
        <v>0.11</v>
      </c>
      <c r="L41" s="91">
        <v>2.0999999999999998E-4</v>
      </c>
      <c r="M41" s="91">
        <v>4.2999999999999995E-5</v>
      </c>
      <c r="N41" s="91">
        <v>62</v>
      </c>
      <c r="O41" s="91">
        <v>1E-3</v>
      </c>
      <c r="P41" s="91">
        <v>1.1000000000000001E-3</v>
      </c>
      <c r="Q41" s="91">
        <v>4.9000000000000007E-3</v>
      </c>
      <c r="R41" s="91">
        <v>0.74</v>
      </c>
      <c r="S41" s="91">
        <v>3.5000000000000001E-3</v>
      </c>
      <c r="T41" s="91">
        <v>8.1</v>
      </c>
      <c r="U41" s="91">
        <v>0.13</v>
      </c>
      <c r="V41" s="91">
        <v>8.0000000000000007E-5</v>
      </c>
      <c r="W41" s="91">
        <v>9.1E-4</v>
      </c>
      <c r="X41" s="91">
        <v>1.8E-3</v>
      </c>
      <c r="Y41" s="91">
        <v>2.6</v>
      </c>
      <c r="Z41" s="91">
        <v>2E-3</v>
      </c>
      <c r="AA41" s="91">
        <v>1E-4</v>
      </c>
      <c r="AB41" s="91">
        <v>0</v>
      </c>
      <c r="AC41" s="91">
        <v>1E-4</v>
      </c>
      <c r="AD41" s="91">
        <v>2.8E-3</v>
      </c>
      <c r="AE41" s="91">
        <v>1.7000000000000001E-2</v>
      </c>
    </row>
    <row r="42" spans="1:31" s="3" customFormat="1" ht="11.25" x14ac:dyDescent="0.2">
      <c r="A42" s="3" t="s">
        <v>118</v>
      </c>
      <c r="B42" s="3">
        <v>204.48324864000003</v>
      </c>
      <c r="C42" s="3" t="s">
        <v>446</v>
      </c>
      <c r="D42" s="4">
        <v>42228.520833333336</v>
      </c>
      <c r="E42" s="82">
        <f t="shared" si="3"/>
        <v>127.83635000000002</v>
      </c>
      <c r="F42" s="82">
        <f t="shared" si="4"/>
        <v>20.436350000000019</v>
      </c>
      <c r="G42" s="82">
        <f t="shared" si="5"/>
        <v>107.4</v>
      </c>
      <c r="H42" s="91">
        <v>12</v>
      </c>
      <c r="I42" s="91">
        <v>4.0000000000000002E-4</v>
      </c>
      <c r="J42" s="91">
        <v>2.2000000000000001E-3</v>
      </c>
      <c r="K42" s="91">
        <v>0.18</v>
      </c>
      <c r="L42" s="91">
        <v>8.8000000000000003E-4</v>
      </c>
      <c r="M42" s="91">
        <v>1E-4</v>
      </c>
      <c r="N42" s="91">
        <v>66</v>
      </c>
      <c r="O42" s="91">
        <v>5.7999999999999996E-3</v>
      </c>
      <c r="P42" s="91">
        <v>4.0999999999999995E-3</v>
      </c>
      <c r="Q42" s="91">
        <v>1.2999999999999999E-2</v>
      </c>
      <c r="R42" s="91">
        <v>7.9</v>
      </c>
      <c r="S42" s="91">
        <v>0.01</v>
      </c>
      <c r="T42" s="91">
        <v>10</v>
      </c>
      <c r="U42" s="91">
        <v>0.26</v>
      </c>
      <c r="V42" s="91">
        <v>8.0000000000000007E-5</v>
      </c>
      <c r="W42" s="91">
        <v>9.1E-4</v>
      </c>
      <c r="X42" s="91">
        <v>5.0999999999999995E-3</v>
      </c>
      <c r="Y42" s="91">
        <v>4.4000000000000004</v>
      </c>
      <c r="Z42" s="91">
        <v>5.8E-4</v>
      </c>
      <c r="AA42" s="91">
        <v>1E-4</v>
      </c>
      <c r="AB42" s="91">
        <v>27</v>
      </c>
      <c r="AC42" s="91">
        <v>1E-4</v>
      </c>
      <c r="AD42" s="91">
        <v>1.7000000000000001E-2</v>
      </c>
      <c r="AE42" s="91">
        <v>3.5999999999999997E-2</v>
      </c>
    </row>
    <row r="43" spans="1:31" s="3" customFormat="1" ht="11.25" customHeight="1" x14ac:dyDescent="0.2">
      <c r="A43" s="3" t="s">
        <v>119</v>
      </c>
      <c r="B43" s="3">
        <v>204.48324864000003</v>
      </c>
      <c r="C43" s="3" t="s">
        <v>447</v>
      </c>
      <c r="D43" s="4">
        <v>42229.541666666664</v>
      </c>
      <c r="E43" s="82">
        <f t="shared" si="3"/>
        <v>91.188408999999993</v>
      </c>
      <c r="F43" s="82">
        <f t="shared" si="4"/>
        <v>1.5884089999999986</v>
      </c>
      <c r="G43" s="82">
        <f t="shared" si="5"/>
        <v>89.6</v>
      </c>
      <c r="H43" s="91">
        <v>0.77</v>
      </c>
      <c r="I43" s="91">
        <v>4.0000000000000002E-4</v>
      </c>
      <c r="J43" s="91">
        <v>8.5999999999999998E-4</v>
      </c>
      <c r="K43" s="91">
        <v>9.7000000000000003E-2</v>
      </c>
      <c r="L43" s="91">
        <v>1.4999999999999999E-4</v>
      </c>
      <c r="M43" s="91">
        <v>5.8999999999999998E-5</v>
      </c>
      <c r="N43" s="91">
        <v>60</v>
      </c>
      <c r="O43" s="91">
        <v>1E-3</v>
      </c>
      <c r="P43" s="91">
        <v>7.7999999999999999E-4</v>
      </c>
      <c r="Q43" s="91">
        <v>4.0000000000000001E-3</v>
      </c>
      <c r="R43" s="91">
        <v>0.57999999999999996</v>
      </c>
      <c r="S43" s="91">
        <v>3.5000000000000001E-3</v>
      </c>
      <c r="T43" s="91">
        <v>8.1</v>
      </c>
      <c r="U43" s="91">
        <v>0.11</v>
      </c>
      <c r="V43" s="91">
        <v>8.0000000000000007E-5</v>
      </c>
      <c r="W43" s="91">
        <v>1.1000000000000001E-3</v>
      </c>
      <c r="X43" s="91">
        <v>1.4E-3</v>
      </c>
      <c r="Y43" s="91">
        <v>2.5</v>
      </c>
      <c r="Z43" s="91">
        <v>5.8E-4</v>
      </c>
      <c r="AA43" s="91">
        <v>1E-4</v>
      </c>
      <c r="AB43" s="91">
        <v>19</v>
      </c>
      <c r="AC43" s="91">
        <v>1E-4</v>
      </c>
      <c r="AD43" s="91">
        <v>2.3E-3</v>
      </c>
      <c r="AE43" s="91">
        <v>1.4999999999999999E-2</v>
      </c>
    </row>
    <row r="44" spans="1:31" s="3" customFormat="1" ht="11.25" x14ac:dyDescent="0.2">
      <c r="A44" s="3" t="s">
        <v>120</v>
      </c>
      <c r="B44" s="3">
        <v>204.48324864000003</v>
      </c>
      <c r="C44" s="3" t="s">
        <v>447</v>
      </c>
      <c r="D44" s="4">
        <v>42230.569444444445</v>
      </c>
      <c r="E44" s="82">
        <f t="shared" si="3"/>
        <v>94.701879999999989</v>
      </c>
      <c r="F44" s="82">
        <f t="shared" si="4"/>
        <v>1.8018799999999828</v>
      </c>
      <c r="G44" s="82">
        <f t="shared" si="5"/>
        <v>92.9</v>
      </c>
      <c r="H44" s="91">
        <v>0.92</v>
      </c>
      <c r="I44" s="91">
        <v>4.0000000000000002E-4</v>
      </c>
      <c r="J44" s="91">
        <v>1.4E-3</v>
      </c>
      <c r="K44" s="91">
        <v>0.1</v>
      </c>
      <c r="L44" s="91">
        <v>1.4999999999999999E-4</v>
      </c>
      <c r="M44" s="91">
        <v>1.9000000000000001E-4</v>
      </c>
      <c r="N44" s="91">
        <v>59</v>
      </c>
      <c r="O44" s="91">
        <v>1E-3</v>
      </c>
      <c r="P44" s="91">
        <v>7.5000000000000002E-4</v>
      </c>
      <c r="Q44" s="91">
        <v>3.8E-3</v>
      </c>
      <c r="R44" s="91">
        <v>0.65</v>
      </c>
      <c r="S44" s="91">
        <v>3.2000000000000002E-3</v>
      </c>
      <c r="T44" s="91">
        <v>8.1999999999999993</v>
      </c>
      <c r="U44" s="91">
        <v>0.1</v>
      </c>
      <c r="V44" s="91">
        <v>8.0000000000000007E-5</v>
      </c>
      <c r="W44" s="91">
        <v>1.1000000000000001E-3</v>
      </c>
      <c r="X44" s="91">
        <v>1.6000000000000001E-3</v>
      </c>
      <c r="Y44" s="91">
        <v>2.7</v>
      </c>
      <c r="Z44" s="91">
        <v>7.0999999999999991E-4</v>
      </c>
      <c r="AA44" s="91">
        <v>1E-4</v>
      </c>
      <c r="AB44" s="91">
        <v>23</v>
      </c>
      <c r="AC44" s="91">
        <v>1E-4</v>
      </c>
      <c r="AD44" s="91">
        <v>2.3E-3</v>
      </c>
      <c r="AE44" s="91">
        <v>1.4999999999999999E-2</v>
      </c>
    </row>
    <row r="45" spans="1:31" s="3" customFormat="1" ht="11.25" x14ac:dyDescent="0.2">
      <c r="A45" s="3" t="s">
        <v>121</v>
      </c>
      <c r="B45" s="3">
        <v>204.48324864000003</v>
      </c>
      <c r="C45" s="3" t="s">
        <v>447</v>
      </c>
      <c r="D45" s="4">
        <v>42231.510416666664</v>
      </c>
      <c r="E45" s="82">
        <f t="shared" si="3"/>
        <v>97.596700000000027</v>
      </c>
      <c r="F45" s="82">
        <f t="shared" si="4"/>
        <v>10.596700000000027</v>
      </c>
      <c r="G45" s="82">
        <f t="shared" si="5"/>
        <v>87</v>
      </c>
      <c r="H45" s="91">
        <v>6.4</v>
      </c>
      <c r="I45" s="91">
        <v>5.0000000000000001E-4</v>
      </c>
      <c r="J45" s="91">
        <v>1.9E-3</v>
      </c>
      <c r="K45" s="91">
        <v>0.13</v>
      </c>
      <c r="L45" s="91">
        <v>2.5000000000000001E-4</v>
      </c>
      <c r="M45" s="91">
        <v>2.5000000000000001E-4</v>
      </c>
      <c r="N45" s="91">
        <v>54</v>
      </c>
      <c r="O45" s="91">
        <v>1.5E-3</v>
      </c>
      <c r="P45" s="91">
        <v>1.4E-3</v>
      </c>
      <c r="Q45" s="91">
        <v>5.7000000000000002E-3</v>
      </c>
      <c r="R45" s="91">
        <v>3.9</v>
      </c>
      <c r="S45" s="91">
        <v>6.1999999999999998E-3</v>
      </c>
      <c r="T45" s="91">
        <v>8.6</v>
      </c>
      <c r="U45" s="91">
        <v>0.12</v>
      </c>
      <c r="V45" s="91">
        <v>1E-4</v>
      </c>
      <c r="W45" s="91">
        <v>1.9E-3</v>
      </c>
      <c r="X45" s="91">
        <v>2.3E-3</v>
      </c>
      <c r="Y45" s="91">
        <v>3.4</v>
      </c>
      <c r="Z45" s="91">
        <v>5.0000000000000001E-4</v>
      </c>
      <c r="AA45" s="91">
        <v>5.0000000000000001E-4</v>
      </c>
      <c r="AB45" s="91">
        <v>21</v>
      </c>
      <c r="AC45" s="91">
        <v>5.0000000000000001E-4</v>
      </c>
      <c r="AD45" s="91">
        <v>5.1999999999999998E-3</v>
      </c>
      <c r="AE45" s="91">
        <v>1.7999999999999999E-2</v>
      </c>
    </row>
    <row r="46" spans="1:31" s="3" customFormat="1" ht="11.25" x14ac:dyDescent="0.2">
      <c r="A46" s="3" t="s">
        <v>122</v>
      </c>
      <c r="B46" s="3">
        <v>204.48324864000003</v>
      </c>
      <c r="C46" s="3" t="s">
        <v>447</v>
      </c>
      <c r="D46" s="4">
        <v>42232.4375</v>
      </c>
      <c r="E46" s="82">
        <f t="shared" si="3"/>
        <v>90.08590999999997</v>
      </c>
      <c r="F46" s="82">
        <f t="shared" si="4"/>
        <v>2.7859099999999728</v>
      </c>
      <c r="G46" s="82">
        <f t="shared" si="5"/>
        <v>87.3</v>
      </c>
      <c r="H46" s="91">
        <v>1.6</v>
      </c>
      <c r="I46" s="91">
        <v>4.0000000000000002E-4</v>
      </c>
      <c r="J46" s="91">
        <v>1.2999999999999999E-3</v>
      </c>
      <c r="K46" s="91">
        <v>9.9000000000000005E-2</v>
      </c>
      <c r="L46" s="91">
        <v>1.4999999999999999E-4</v>
      </c>
      <c r="M46" s="91">
        <v>1.3000000000000002E-4</v>
      </c>
      <c r="N46" s="91">
        <v>55</v>
      </c>
      <c r="O46" s="91">
        <v>1E-3</v>
      </c>
      <c r="P46" s="91">
        <v>8.7000000000000001E-4</v>
      </c>
      <c r="Q46" s="91">
        <v>3.8E-3</v>
      </c>
      <c r="R46" s="91">
        <v>0.97</v>
      </c>
      <c r="S46" s="91">
        <v>2.5000000000000001E-3</v>
      </c>
      <c r="T46" s="91">
        <v>7.7</v>
      </c>
      <c r="U46" s="91">
        <v>9.0999999999999998E-2</v>
      </c>
      <c r="V46" s="91">
        <v>8.0000000000000007E-5</v>
      </c>
      <c r="W46" s="91">
        <v>1.1000000000000001E-3</v>
      </c>
      <c r="X46" s="91">
        <v>1.5E-3</v>
      </c>
      <c r="Y46" s="91">
        <v>2.6</v>
      </c>
      <c r="Z46" s="91">
        <v>5.8E-4</v>
      </c>
      <c r="AA46" s="91">
        <v>1E-4</v>
      </c>
      <c r="AB46" s="91">
        <v>22</v>
      </c>
      <c r="AC46" s="91">
        <v>1E-4</v>
      </c>
      <c r="AD46" s="91">
        <v>3.5000000000000001E-3</v>
      </c>
      <c r="AE46" s="91">
        <v>8.8000000000000005E-3</v>
      </c>
    </row>
    <row r="47" spans="1:31" s="3" customFormat="1" ht="11.25" x14ac:dyDescent="0.2">
      <c r="A47" s="3" t="s">
        <v>123</v>
      </c>
      <c r="B47" s="3">
        <v>214.42899456000004</v>
      </c>
      <c r="C47" s="3" t="s">
        <v>446</v>
      </c>
      <c r="D47" s="4">
        <v>42225.427083333336</v>
      </c>
      <c r="E47" s="82">
        <f t="shared" si="3"/>
        <v>154.39579000000003</v>
      </c>
      <c r="F47" s="82">
        <f t="shared" si="4"/>
        <v>48.095790000000036</v>
      </c>
      <c r="G47" s="82">
        <f t="shared" si="5"/>
        <v>106.3</v>
      </c>
      <c r="H47" s="91">
        <v>25</v>
      </c>
      <c r="I47" s="91">
        <v>4.0000000000000002E-4</v>
      </c>
      <c r="J47" s="91">
        <v>5.0999999999999995E-3</v>
      </c>
      <c r="K47" s="91">
        <v>0.34</v>
      </c>
      <c r="L47" s="91">
        <v>1.4E-3</v>
      </c>
      <c r="M47" s="91"/>
      <c r="N47" s="91">
        <v>64</v>
      </c>
      <c r="O47" s="91">
        <v>1.7000000000000001E-2</v>
      </c>
      <c r="P47" s="91">
        <v>0.01</v>
      </c>
      <c r="Q47" s="91">
        <v>3.2000000000000001E-2</v>
      </c>
      <c r="R47" s="91">
        <v>22</v>
      </c>
      <c r="S47" s="91">
        <v>4.7E-2</v>
      </c>
      <c r="T47" s="91">
        <v>13</v>
      </c>
      <c r="U47" s="91">
        <v>0.5</v>
      </c>
      <c r="V47" s="91"/>
      <c r="W47" s="91">
        <v>1.4E-3</v>
      </c>
      <c r="X47" s="91">
        <v>1.4999999999999999E-2</v>
      </c>
      <c r="Y47" s="91">
        <v>7.3</v>
      </c>
      <c r="Z47" s="91">
        <v>9.2000000000000003E-4</v>
      </c>
      <c r="AA47" s="91">
        <v>3.1E-4</v>
      </c>
      <c r="AB47" s="91">
        <v>22</v>
      </c>
      <c r="AC47" s="91">
        <v>2.6000000000000003E-4</v>
      </c>
      <c r="AD47" s="91">
        <v>3.1E-2</v>
      </c>
      <c r="AE47" s="91">
        <v>9.4E-2</v>
      </c>
    </row>
    <row r="48" spans="1:31" s="3" customFormat="1" ht="11.25" x14ac:dyDescent="0.2">
      <c r="A48" s="3" t="s">
        <v>124</v>
      </c>
      <c r="B48" s="3">
        <v>214.42899456000004</v>
      </c>
      <c r="C48" s="3" t="s">
        <v>446</v>
      </c>
      <c r="D48" s="4">
        <v>42226.440972222219</v>
      </c>
      <c r="E48" s="82">
        <f t="shared" si="3"/>
        <v>107.59245000000001</v>
      </c>
      <c r="F48" s="82">
        <f t="shared" si="4"/>
        <v>19.192450000000008</v>
      </c>
      <c r="G48" s="82">
        <f t="shared" si="5"/>
        <v>88.4</v>
      </c>
      <c r="H48" s="91">
        <v>10</v>
      </c>
      <c r="I48" s="91">
        <v>4.0000000000000002E-4</v>
      </c>
      <c r="J48" s="91">
        <v>4.3E-3</v>
      </c>
      <c r="K48" s="91">
        <v>0.17</v>
      </c>
      <c r="L48" s="91">
        <v>5.9999999999999995E-4</v>
      </c>
      <c r="M48" s="91"/>
      <c r="N48" s="91">
        <v>56</v>
      </c>
      <c r="O48" s="91">
        <v>8.0000000000000002E-3</v>
      </c>
      <c r="P48" s="91">
        <v>3.8999999999999998E-3</v>
      </c>
      <c r="Q48" s="91">
        <v>1.2999999999999999E-2</v>
      </c>
      <c r="R48" s="91">
        <v>8.6999999999999993</v>
      </c>
      <c r="S48" s="91">
        <v>1.7999999999999999E-2</v>
      </c>
      <c r="T48" s="91">
        <v>9</v>
      </c>
      <c r="U48" s="91">
        <v>0.21</v>
      </c>
      <c r="V48" s="91"/>
      <c r="W48" s="91">
        <v>1.5E-3</v>
      </c>
      <c r="X48" s="91">
        <v>6.1999999999999998E-3</v>
      </c>
      <c r="Y48" s="91">
        <v>4.4000000000000004</v>
      </c>
      <c r="Z48" s="91">
        <v>2.3E-3</v>
      </c>
      <c r="AA48" s="91">
        <v>1.3000000000000002E-4</v>
      </c>
      <c r="AB48" s="91">
        <v>19</v>
      </c>
      <c r="AC48" s="91">
        <v>1.1999999999999999E-4</v>
      </c>
      <c r="AD48" s="91">
        <v>1.6E-2</v>
      </c>
      <c r="AE48" s="91">
        <v>3.7999999999999999E-2</v>
      </c>
    </row>
    <row r="49" spans="1:31" s="3" customFormat="1" ht="11.25" x14ac:dyDescent="0.2">
      <c r="A49" s="3" t="s">
        <v>125</v>
      </c>
      <c r="B49" s="3">
        <v>214.42899456000004</v>
      </c>
      <c r="C49" s="3" t="s">
        <v>446</v>
      </c>
      <c r="D49" s="4">
        <v>42227.572916666664</v>
      </c>
      <c r="E49" s="82">
        <f t="shared" si="3"/>
        <v>113.04728000000003</v>
      </c>
      <c r="F49" s="82">
        <f t="shared" si="4"/>
        <v>18.147280000000023</v>
      </c>
      <c r="G49" s="82">
        <f t="shared" si="5"/>
        <v>94.9</v>
      </c>
      <c r="H49" s="91">
        <v>9.1999999999999993</v>
      </c>
      <c r="I49" s="91"/>
      <c r="J49" s="91">
        <v>3.0000000000000001E-3</v>
      </c>
      <c r="K49" s="91">
        <v>0.27</v>
      </c>
      <c r="L49" s="91">
        <v>5.6999999999999998E-4</v>
      </c>
      <c r="M49" s="91"/>
      <c r="N49" s="91">
        <v>61</v>
      </c>
      <c r="O49" s="91">
        <v>5.5999999999999999E-3</v>
      </c>
      <c r="P49" s="91">
        <v>4.4000000000000003E-3</v>
      </c>
      <c r="Q49" s="91">
        <v>1.2E-2</v>
      </c>
      <c r="R49" s="91">
        <v>8.3000000000000007</v>
      </c>
      <c r="S49" s="91">
        <v>1.6E-2</v>
      </c>
      <c r="T49" s="91">
        <v>9.4</v>
      </c>
      <c r="U49" s="91">
        <v>0.27</v>
      </c>
      <c r="V49" s="91"/>
      <c r="W49" s="91">
        <v>1.4E-3</v>
      </c>
      <c r="X49" s="91">
        <v>6.1999999999999998E-3</v>
      </c>
      <c r="Y49" s="91">
        <v>4.5</v>
      </c>
      <c r="Z49" s="91">
        <v>1E-3</v>
      </c>
      <c r="AA49" s="91"/>
      <c r="AB49" s="91">
        <v>20</v>
      </c>
      <c r="AC49" s="91">
        <v>1.1E-4</v>
      </c>
      <c r="AD49" s="91">
        <v>1.4999999999999999E-2</v>
      </c>
      <c r="AE49" s="91">
        <v>4.2000000000000003E-2</v>
      </c>
    </row>
    <row r="50" spans="1:31" s="3" customFormat="1" ht="11.25" x14ac:dyDescent="0.2">
      <c r="A50" s="3" t="s">
        <v>127</v>
      </c>
      <c r="B50" s="3">
        <v>214.42899456000004</v>
      </c>
      <c r="C50" s="3" t="s">
        <v>446</v>
      </c>
      <c r="D50" s="4">
        <v>42228.40625</v>
      </c>
      <c r="E50" s="82">
        <f t="shared" si="3"/>
        <v>98.152703000000002</v>
      </c>
      <c r="F50" s="82">
        <f t="shared" si="4"/>
        <v>2.752703000000011</v>
      </c>
      <c r="G50" s="82">
        <f t="shared" si="5"/>
        <v>95.399999999999991</v>
      </c>
      <c r="H50" s="91">
        <v>1.5</v>
      </c>
      <c r="I50" s="91">
        <v>4.0000000000000002E-4</v>
      </c>
      <c r="J50" s="91">
        <v>3.6999999999999999E-4</v>
      </c>
      <c r="K50" s="91">
        <v>0.11</v>
      </c>
      <c r="L50" s="91">
        <v>2.0999999999999998E-4</v>
      </c>
      <c r="M50" s="91">
        <v>4.2999999999999995E-5</v>
      </c>
      <c r="N50" s="91">
        <v>61</v>
      </c>
      <c r="O50" s="91">
        <v>1.2999999999999999E-3</v>
      </c>
      <c r="P50" s="91">
        <v>1.1000000000000001E-3</v>
      </c>
      <c r="Q50" s="91">
        <v>4.4999999999999997E-3</v>
      </c>
      <c r="R50" s="91">
        <v>1</v>
      </c>
      <c r="S50" s="91">
        <v>3.5000000000000001E-3</v>
      </c>
      <c r="T50" s="91">
        <v>8.8000000000000007</v>
      </c>
      <c r="U50" s="91">
        <v>0.11</v>
      </c>
      <c r="V50" s="91">
        <v>8.0000000000000007E-5</v>
      </c>
      <c r="W50" s="91">
        <v>1E-3</v>
      </c>
      <c r="X50" s="91">
        <v>2E-3</v>
      </c>
      <c r="Y50" s="91">
        <v>2.6</v>
      </c>
      <c r="Z50" s="91">
        <v>2.5999999999999999E-3</v>
      </c>
      <c r="AA50" s="91">
        <v>1E-4</v>
      </c>
      <c r="AB50" s="91">
        <v>23</v>
      </c>
      <c r="AC50" s="91">
        <v>1E-4</v>
      </c>
      <c r="AD50" s="91">
        <v>3.3999999999999998E-3</v>
      </c>
      <c r="AE50" s="91">
        <v>1.2E-2</v>
      </c>
    </row>
    <row r="51" spans="1:31" s="3" customFormat="1" ht="11.25" x14ac:dyDescent="0.2">
      <c r="A51" s="3" t="s">
        <v>126</v>
      </c>
      <c r="B51" s="3">
        <v>214.42899456000004</v>
      </c>
      <c r="C51" s="3" t="s">
        <v>446</v>
      </c>
      <c r="D51" s="4">
        <v>42228.40625</v>
      </c>
      <c r="E51" s="82">
        <f t="shared" si="3"/>
        <v>104.79811300000001</v>
      </c>
      <c r="F51" s="82">
        <f t="shared" si="4"/>
        <v>10.098113000000012</v>
      </c>
      <c r="G51" s="82">
        <f t="shared" si="5"/>
        <v>94.7</v>
      </c>
      <c r="H51" s="91">
        <v>5.4</v>
      </c>
      <c r="I51" s="91">
        <v>4.0000000000000002E-4</v>
      </c>
      <c r="J51" s="91">
        <v>1.6999999999999999E-3</v>
      </c>
      <c r="K51" s="91">
        <v>0.12</v>
      </c>
      <c r="L51" s="91">
        <v>2.9E-4</v>
      </c>
      <c r="M51" s="91">
        <v>4.2999999999999995E-5</v>
      </c>
      <c r="N51" s="91">
        <v>60</v>
      </c>
      <c r="O51" s="91">
        <v>3.8E-3</v>
      </c>
      <c r="P51" s="91">
        <v>2E-3</v>
      </c>
      <c r="Q51" s="91">
        <v>6.4999999999999997E-3</v>
      </c>
      <c r="R51" s="91">
        <v>4.4000000000000004</v>
      </c>
      <c r="S51" s="91">
        <v>7.4999999999999997E-3</v>
      </c>
      <c r="T51" s="91">
        <v>9.3000000000000007</v>
      </c>
      <c r="U51" s="91">
        <v>0.12</v>
      </c>
      <c r="V51" s="91">
        <v>8.0000000000000007E-5</v>
      </c>
      <c r="W51" s="91">
        <v>1.4E-3</v>
      </c>
      <c r="X51" s="91">
        <v>3.0000000000000001E-3</v>
      </c>
      <c r="Y51" s="91">
        <v>3.4</v>
      </c>
      <c r="Z51" s="91">
        <v>1.1999999999999999E-3</v>
      </c>
      <c r="AA51" s="91">
        <v>1E-4</v>
      </c>
      <c r="AB51" s="91">
        <v>22</v>
      </c>
      <c r="AC51" s="91">
        <v>1E-4</v>
      </c>
      <c r="AD51" s="91">
        <v>0.01</v>
      </c>
      <c r="AE51" s="91">
        <v>0.02</v>
      </c>
    </row>
    <row r="52" spans="1:31" s="3" customFormat="1" ht="11.25" x14ac:dyDescent="0.2">
      <c r="A52" s="3" t="s">
        <v>128</v>
      </c>
      <c r="B52" s="3">
        <v>214.42899456000004</v>
      </c>
      <c r="C52" s="3" t="s">
        <v>447</v>
      </c>
      <c r="D52" s="4">
        <v>42230.654861111114</v>
      </c>
      <c r="E52" s="82">
        <f t="shared" si="3"/>
        <v>101.71720000000001</v>
      </c>
      <c r="F52" s="82">
        <f t="shared" si="4"/>
        <v>5.7172000000000054</v>
      </c>
      <c r="G52" s="82">
        <f t="shared" si="5"/>
        <v>96</v>
      </c>
      <c r="H52" s="91">
        <v>3.3</v>
      </c>
      <c r="I52" s="91">
        <v>5.0000000000000001E-4</v>
      </c>
      <c r="J52" s="91">
        <v>1.6000000000000001E-3</v>
      </c>
      <c r="K52" s="91">
        <v>0.1</v>
      </c>
      <c r="L52" s="91">
        <v>2.5000000000000001E-4</v>
      </c>
      <c r="M52" s="91">
        <v>2.5000000000000001E-4</v>
      </c>
      <c r="N52" s="91">
        <v>60</v>
      </c>
      <c r="O52" s="91">
        <v>1.5E-3</v>
      </c>
      <c r="P52" s="91">
        <v>8.9000000000000006E-4</v>
      </c>
      <c r="Q52" s="91">
        <v>4.4000000000000003E-3</v>
      </c>
      <c r="R52" s="91">
        <v>2.2000000000000002</v>
      </c>
      <c r="S52" s="91">
        <v>4.5999999999999999E-3</v>
      </c>
      <c r="T52" s="91">
        <v>9.1</v>
      </c>
      <c r="U52" s="91">
        <v>7.9000000000000001E-2</v>
      </c>
      <c r="V52" s="91">
        <v>1E-4</v>
      </c>
      <c r="W52" s="91">
        <v>1.4E-3</v>
      </c>
      <c r="X52" s="91">
        <v>1.4E-3</v>
      </c>
      <c r="Y52" s="91">
        <v>2.9</v>
      </c>
      <c r="Z52" s="91">
        <v>5.1000000000000004E-4</v>
      </c>
      <c r="AA52" s="91">
        <v>5.0000000000000001E-4</v>
      </c>
      <c r="AB52" s="91">
        <v>24</v>
      </c>
      <c r="AC52" s="91">
        <v>5.0000000000000001E-4</v>
      </c>
      <c r="AD52" s="91">
        <v>4.7999999999999996E-3</v>
      </c>
      <c r="AE52" s="91">
        <v>1.4999999999999999E-2</v>
      </c>
    </row>
    <row r="53" spans="1:31" s="3" customFormat="1" ht="11.25" customHeight="1" x14ac:dyDescent="0.2">
      <c r="A53" s="3" t="s">
        <v>129</v>
      </c>
      <c r="B53" s="3">
        <v>214.42899456000004</v>
      </c>
      <c r="C53" s="3" t="s">
        <v>447</v>
      </c>
      <c r="D53" s="4">
        <v>42231.4375</v>
      </c>
      <c r="E53" s="82">
        <f t="shared" si="3"/>
        <v>100.68927999999998</v>
      </c>
      <c r="F53" s="82">
        <f t="shared" si="4"/>
        <v>5.4892799999999937</v>
      </c>
      <c r="G53" s="82">
        <f t="shared" si="5"/>
        <v>95.199999999999989</v>
      </c>
      <c r="H53" s="91">
        <v>3.3</v>
      </c>
      <c r="I53" s="91">
        <v>5.0000000000000001E-4</v>
      </c>
      <c r="J53" s="91">
        <v>1.2999999999999999E-3</v>
      </c>
      <c r="K53" s="91">
        <v>9.7000000000000003E-2</v>
      </c>
      <c r="L53" s="91">
        <v>2.5000000000000001E-4</v>
      </c>
      <c r="M53" s="91">
        <v>2.5000000000000001E-4</v>
      </c>
      <c r="N53" s="91">
        <v>59</v>
      </c>
      <c r="O53" s="91">
        <v>1.4E-3</v>
      </c>
      <c r="P53" s="91">
        <v>7.6000000000000004E-4</v>
      </c>
      <c r="Q53" s="91">
        <v>3.5999999999999999E-3</v>
      </c>
      <c r="R53" s="91">
        <v>2</v>
      </c>
      <c r="S53" s="91">
        <v>3.0999999999999999E-3</v>
      </c>
      <c r="T53" s="91">
        <v>9.1</v>
      </c>
      <c r="U53" s="91">
        <v>5.8999999999999997E-2</v>
      </c>
      <c r="V53" s="91">
        <v>1E-4</v>
      </c>
      <c r="W53" s="91">
        <v>1.5E-3</v>
      </c>
      <c r="X53" s="91">
        <v>1.2999999999999999E-3</v>
      </c>
      <c r="Y53" s="91">
        <v>3.1</v>
      </c>
      <c r="Z53" s="91">
        <v>5.2000000000000006E-4</v>
      </c>
      <c r="AA53" s="91">
        <v>5.0000000000000001E-4</v>
      </c>
      <c r="AB53" s="91">
        <v>24</v>
      </c>
      <c r="AC53" s="91">
        <v>5.0000000000000001E-4</v>
      </c>
      <c r="AD53" s="91">
        <v>4.7000000000000002E-3</v>
      </c>
      <c r="AE53" s="91">
        <v>1.2999999999999999E-2</v>
      </c>
    </row>
    <row r="54" spans="1:31" s="3" customFormat="1" ht="11.25" customHeight="1" x14ac:dyDescent="0.2">
      <c r="A54" s="3" t="s">
        <v>130</v>
      </c>
      <c r="B54" s="3">
        <v>227.65780224000002</v>
      </c>
      <c r="C54" s="3" t="s">
        <v>446</v>
      </c>
      <c r="D54" s="4">
        <v>42223.479166666664</v>
      </c>
      <c r="E54" s="82">
        <f t="shared" si="3"/>
        <v>149.47064999999998</v>
      </c>
      <c r="F54" s="82">
        <f t="shared" si="4"/>
        <v>37.870649999999983</v>
      </c>
      <c r="G54" s="82">
        <f t="shared" si="5"/>
        <v>111.6</v>
      </c>
      <c r="H54" s="91">
        <v>21</v>
      </c>
      <c r="I54" s="91">
        <v>1E-3</v>
      </c>
      <c r="J54" s="91">
        <v>3.7000000000000002E-3</v>
      </c>
      <c r="K54" s="91">
        <v>0.33</v>
      </c>
      <c r="L54" s="91">
        <v>9.3000000000000005E-4</v>
      </c>
      <c r="M54" s="91">
        <v>2.0000000000000001E-4</v>
      </c>
      <c r="N54" s="91">
        <v>68</v>
      </c>
      <c r="O54" s="91">
        <v>1.0999999999999999E-2</v>
      </c>
      <c r="P54" s="91">
        <v>7.4000000000000003E-3</v>
      </c>
      <c r="Q54" s="91">
        <v>1.7000000000000001E-2</v>
      </c>
      <c r="R54" s="91">
        <v>16</v>
      </c>
      <c r="S54" s="91">
        <v>1.4999999999999999E-2</v>
      </c>
      <c r="T54" s="91">
        <v>12</v>
      </c>
      <c r="U54" s="91">
        <v>0.39</v>
      </c>
      <c r="V54" s="91"/>
      <c r="W54" s="91">
        <v>1.5E-3</v>
      </c>
      <c r="X54" s="91">
        <v>0.01</v>
      </c>
      <c r="Y54" s="91">
        <v>6.6</v>
      </c>
      <c r="Z54" s="91">
        <v>7.3999999999999999E-4</v>
      </c>
      <c r="AA54" s="91"/>
      <c r="AB54" s="91">
        <v>25</v>
      </c>
      <c r="AC54" s="91">
        <v>1.7999999999999998E-4</v>
      </c>
      <c r="AD54" s="91">
        <v>2.5000000000000001E-2</v>
      </c>
      <c r="AE54" s="91">
        <v>5.7000000000000002E-2</v>
      </c>
    </row>
    <row r="55" spans="1:31" s="3" customFormat="1" ht="11.25" customHeight="1" x14ac:dyDescent="0.2">
      <c r="A55" s="3" t="s">
        <v>131</v>
      </c>
      <c r="B55" s="3">
        <v>227.65780224000002</v>
      </c>
      <c r="C55" s="3" t="s">
        <v>446</v>
      </c>
      <c r="D55" s="4">
        <v>42225.479861111111</v>
      </c>
      <c r="E55" s="82">
        <f t="shared" si="3"/>
        <v>198.05344000000002</v>
      </c>
      <c r="F55" s="82">
        <f t="shared" si="4"/>
        <v>67.853440000000035</v>
      </c>
      <c r="G55" s="82">
        <f t="shared" si="5"/>
        <v>130.19999999999999</v>
      </c>
      <c r="H55" s="91">
        <v>35</v>
      </c>
      <c r="I55" s="91">
        <v>4.0000000000000002E-4</v>
      </c>
      <c r="J55" s="91">
        <v>6.1999999999999998E-3</v>
      </c>
      <c r="K55" s="91">
        <v>0.52</v>
      </c>
      <c r="L55" s="91">
        <v>2.3999999999999998E-3</v>
      </c>
      <c r="M55" s="91"/>
      <c r="N55" s="91">
        <v>81</v>
      </c>
      <c r="O55" s="91">
        <v>2.1999999999999999E-2</v>
      </c>
      <c r="P55" s="91">
        <v>1.7000000000000001E-2</v>
      </c>
      <c r="Q55" s="91">
        <v>4.2000000000000003E-2</v>
      </c>
      <c r="R55" s="91">
        <v>31</v>
      </c>
      <c r="S55" s="91">
        <v>5.7000000000000002E-2</v>
      </c>
      <c r="T55" s="91">
        <v>16</v>
      </c>
      <c r="U55" s="91">
        <v>0.99</v>
      </c>
      <c r="V55" s="91"/>
      <c r="W55" s="91">
        <v>1.1000000000000001E-3</v>
      </c>
      <c r="X55" s="91">
        <v>2.1999999999999999E-2</v>
      </c>
      <c r="Y55" s="91">
        <v>9.1999999999999993</v>
      </c>
      <c r="Z55" s="91">
        <v>5.8E-4</v>
      </c>
      <c r="AA55" s="91">
        <v>3.8000000000000002E-4</v>
      </c>
      <c r="AB55" s="91">
        <v>24</v>
      </c>
      <c r="AC55" s="91">
        <v>3.8000000000000002E-4</v>
      </c>
      <c r="AD55" s="91">
        <v>4.2000000000000003E-2</v>
      </c>
      <c r="AE55" s="91">
        <v>0.13</v>
      </c>
    </row>
    <row r="56" spans="1:31" s="3" customFormat="1" ht="11.25" x14ac:dyDescent="0.2">
      <c r="A56" s="3" t="s">
        <v>132</v>
      </c>
      <c r="B56" s="3">
        <v>227.65780224000002</v>
      </c>
      <c r="C56" s="3" t="s">
        <v>446</v>
      </c>
      <c r="D56" s="4">
        <v>42226.475694444445</v>
      </c>
      <c r="E56" s="82">
        <f t="shared" si="3"/>
        <v>118.40763600000002</v>
      </c>
      <c r="F56" s="82">
        <f t="shared" si="4"/>
        <v>24.807636000000031</v>
      </c>
      <c r="G56" s="82">
        <f t="shared" si="5"/>
        <v>93.6</v>
      </c>
      <c r="H56" s="91">
        <v>13</v>
      </c>
      <c r="I56" s="91">
        <v>4.0000000000000002E-4</v>
      </c>
      <c r="J56" s="91">
        <v>3.8E-3</v>
      </c>
      <c r="K56" s="91">
        <v>0.26</v>
      </c>
      <c r="L56" s="91">
        <v>8.9000000000000006E-4</v>
      </c>
      <c r="M56" s="91">
        <v>5.5999999999999999E-5</v>
      </c>
      <c r="N56" s="91">
        <v>60</v>
      </c>
      <c r="O56" s="91">
        <v>9.6999999999999986E-3</v>
      </c>
      <c r="P56" s="91">
        <v>6.1999999999999998E-3</v>
      </c>
      <c r="Q56" s="91">
        <v>1.6E-2</v>
      </c>
      <c r="R56" s="91">
        <v>11</v>
      </c>
      <c r="S56" s="91">
        <v>2.1999999999999999E-2</v>
      </c>
      <c r="T56" s="91">
        <v>9.6</v>
      </c>
      <c r="U56" s="91">
        <v>0.4</v>
      </c>
      <c r="V56" s="91"/>
      <c r="W56" s="91">
        <v>1.5E-3</v>
      </c>
      <c r="X56" s="91">
        <v>8.5000000000000006E-3</v>
      </c>
      <c r="Y56" s="91">
        <v>5</v>
      </c>
      <c r="Z56" s="91">
        <v>2.3E-3</v>
      </c>
      <c r="AA56" s="91">
        <v>1.4000000000000001E-4</v>
      </c>
      <c r="AB56" s="91">
        <v>19</v>
      </c>
      <c r="AC56" s="91">
        <v>1.4999999999999999E-4</v>
      </c>
      <c r="AD56" s="91">
        <v>2.1000000000000001E-2</v>
      </c>
      <c r="AE56" s="91">
        <v>5.5E-2</v>
      </c>
    </row>
    <row r="57" spans="1:31" s="3" customFormat="1" ht="11.25" x14ac:dyDescent="0.2">
      <c r="A57" s="3" t="s">
        <v>133</v>
      </c>
      <c r="B57" s="3">
        <v>227.65780224000002</v>
      </c>
      <c r="C57" s="3" t="s">
        <v>446</v>
      </c>
      <c r="D57" s="4">
        <v>42226.475694444445</v>
      </c>
      <c r="E57" s="82">
        <f t="shared" si="3"/>
        <v>115.27123400000001</v>
      </c>
      <c r="F57" s="82">
        <f t="shared" si="4"/>
        <v>24.671234000000013</v>
      </c>
      <c r="G57" s="82">
        <f t="shared" si="5"/>
        <v>90.6</v>
      </c>
      <c r="H57" s="91">
        <v>13</v>
      </c>
      <c r="I57" s="91">
        <v>4.0000000000000002E-4</v>
      </c>
      <c r="J57" s="91">
        <v>3.7000000000000002E-3</v>
      </c>
      <c r="K57" s="91">
        <v>0.24</v>
      </c>
      <c r="L57" s="91">
        <v>7.7999999999999999E-4</v>
      </c>
      <c r="M57" s="91">
        <v>5.3999999999999998E-5</v>
      </c>
      <c r="N57" s="91">
        <v>57</v>
      </c>
      <c r="O57" s="91">
        <v>0.01</v>
      </c>
      <c r="P57" s="91">
        <v>5.4000000000000003E-3</v>
      </c>
      <c r="Q57" s="91">
        <v>1.6E-2</v>
      </c>
      <c r="R57" s="91">
        <v>11</v>
      </c>
      <c r="S57" s="91">
        <v>2.1999999999999999E-2</v>
      </c>
      <c r="T57" s="91">
        <v>9.5</v>
      </c>
      <c r="U57" s="91">
        <v>0.28999999999999998</v>
      </c>
      <c r="V57" s="91"/>
      <c r="W57" s="91">
        <v>1.5E-3</v>
      </c>
      <c r="X57" s="91">
        <v>8.0999999999999996E-3</v>
      </c>
      <c r="Y57" s="91">
        <v>5.0999999999999996</v>
      </c>
      <c r="Z57" s="91">
        <v>2E-3</v>
      </c>
      <c r="AA57" s="91">
        <v>1.4999999999999999E-4</v>
      </c>
      <c r="AB57" s="91">
        <v>19</v>
      </c>
      <c r="AC57" s="91">
        <v>1.4999999999999999E-4</v>
      </c>
      <c r="AD57" s="91">
        <v>0.02</v>
      </c>
      <c r="AE57" s="91">
        <v>5.0999999999999997E-2</v>
      </c>
    </row>
    <row r="58" spans="1:31" s="3" customFormat="1" ht="11.25" x14ac:dyDescent="0.2">
      <c r="A58" s="3" t="s">
        <v>134</v>
      </c>
      <c r="B58" s="3">
        <v>227.65780224000002</v>
      </c>
      <c r="C58" s="3" t="s">
        <v>446</v>
      </c>
      <c r="D58" s="4">
        <v>42227.545138888891</v>
      </c>
      <c r="E58" s="82">
        <f t="shared" si="3"/>
        <v>929.22207999999989</v>
      </c>
      <c r="F58" s="82">
        <f t="shared" si="4"/>
        <v>417.22207999999989</v>
      </c>
      <c r="G58" s="82">
        <f t="shared" si="5"/>
        <v>512</v>
      </c>
      <c r="H58" s="91">
        <v>270</v>
      </c>
      <c r="I58" s="91"/>
      <c r="J58" s="91">
        <v>2.5999999999999999E-2</v>
      </c>
      <c r="K58" s="91">
        <v>2.6</v>
      </c>
      <c r="L58" s="91">
        <v>1.2E-2</v>
      </c>
      <c r="M58" s="91">
        <v>4.4999999999999999E-4</v>
      </c>
      <c r="N58" s="91">
        <v>280</v>
      </c>
      <c r="O58" s="91">
        <v>0.15</v>
      </c>
      <c r="P58" s="91">
        <v>7.2999999999999995E-2</v>
      </c>
      <c r="Q58" s="91">
        <v>0.11</v>
      </c>
      <c r="R58" s="91">
        <v>140</v>
      </c>
      <c r="S58" s="91">
        <v>0.13</v>
      </c>
      <c r="T58" s="91">
        <v>94</v>
      </c>
      <c r="U58" s="91">
        <v>3.4</v>
      </c>
      <c r="V58" s="91">
        <v>2.0000000000000001E-4</v>
      </c>
      <c r="W58" s="91">
        <v>2E-3</v>
      </c>
      <c r="X58" s="91">
        <v>0.14000000000000001</v>
      </c>
      <c r="Y58" s="91">
        <v>73</v>
      </c>
      <c r="Z58" s="91">
        <v>6.0000000000000001E-3</v>
      </c>
      <c r="AA58" s="91">
        <v>6.3000000000000003E-4</v>
      </c>
      <c r="AB58" s="91">
        <v>65</v>
      </c>
      <c r="AC58" s="91">
        <v>1.8E-3</v>
      </c>
      <c r="AD58" s="91">
        <v>0.23</v>
      </c>
      <c r="AE58" s="91">
        <v>0.34</v>
      </c>
    </row>
    <row r="59" spans="1:31" s="3" customFormat="1" ht="11.25" x14ac:dyDescent="0.2">
      <c r="A59" s="3" t="s">
        <v>135</v>
      </c>
      <c r="B59" s="3">
        <v>227.65780224000002</v>
      </c>
      <c r="C59" s="3" t="s">
        <v>446</v>
      </c>
      <c r="D59" s="4">
        <v>42228.645833333336</v>
      </c>
      <c r="E59" s="82">
        <f t="shared" si="3"/>
        <v>168.469326</v>
      </c>
      <c r="F59" s="82">
        <f t="shared" si="4"/>
        <v>49.969325999999995</v>
      </c>
      <c r="G59" s="82">
        <f t="shared" si="5"/>
        <v>118.5</v>
      </c>
      <c r="H59" s="91">
        <v>27</v>
      </c>
      <c r="I59" s="91">
        <v>4.0000000000000002E-4</v>
      </c>
      <c r="J59" s="91">
        <v>4.5999999999999999E-3</v>
      </c>
      <c r="K59" s="91">
        <v>0.33</v>
      </c>
      <c r="L59" s="91">
        <v>1.4E-3</v>
      </c>
      <c r="M59" s="91">
        <v>5.5999999999999999E-5</v>
      </c>
      <c r="N59" s="91">
        <v>71</v>
      </c>
      <c r="O59" s="91">
        <v>1.6E-2</v>
      </c>
      <c r="P59" s="91">
        <v>9.4000000000000004E-3</v>
      </c>
      <c r="Q59" s="91">
        <v>2.4E-2</v>
      </c>
      <c r="R59" s="91">
        <v>22</v>
      </c>
      <c r="S59" s="91">
        <v>2.1999999999999999E-2</v>
      </c>
      <c r="T59" s="91">
        <v>14</v>
      </c>
      <c r="U59" s="91">
        <v>0.44</v>
      </c>
      <c r="V59" s="91">
        <v>8.0000000000000007E-5</v>
      </c>
      <c r="W59" s="91">
        <v>1.6999999999999999E-3</v>
      </c>
      <c r="X59" s="91">
        <v>1.2E-2</v>
      </c>
      <c r="Y59" s="91">
        <v>6.5</v>
      </c>
      <c r="Z59" s="91">
        <v>2.3E-3</v>
      </c>
      <c r="AA59" s="91">
        <v>1.4999999999999999E-4</v>
      </c>
      <c r="AB59" s="91">
        <v>27</v>
      </c>
      <c r="AC59" s="91">
        <v>2.3999999999999998E-4</v>
      </c>
      <c r="AD59" s="91">
        <v>3.7999999999999999E-2</v>
      </c>
      <c r="AE59" s="91">
        <v>6.7000000000000004E-2</v>
      </c>
    </row>
    <row r="60" spans="1:31" s="3" customFormat="1" ht="11.25" x14ac:dyDescent="0.2">
      <c r="A60" s="3" t="s">
        <v>136</v>
      </c>
      <c r="B60" s="3">
        <v>227.65780224000002</v>
      </c>
      <c r="C60" s="3" t="s">
        <v>447</v>
      </c>
      <c r="D60" s="4">
        <v>42230.700694444444</v>
      </c>
      <c r="E60" s="82">
        <f t="shared" si="3"/>
        <v>115.80463999999999</v>
      </c>
      <c r="F60" s="82">
        <f t="shared" si="4"/>
        <v>10.204639999999998</v>
      </c>
      <c r="G60" s="82">
        <f t="shared" si="5"/>
        <v>105.6</v>
      </c>
      <c r="H60" s="91">
        <v>5.4</v>
      </c>
      <c r="I60" s="91">
        <v>5.0000000000000001E-4</v>
      </c>
      <c r="J60" s="91">
        <v>1.9E-3</v>
      </c>
      <c r="K60" s="91">
        <v>0.14000000000000001</v>
      </c>
      <c r="L60" s="91">
        <v>2.7E-4</v>
      </c>
      <c r="M60" s="91">
        <v>2.5000000000000001E-4</v>
      </c>
      <c r="N60" s="91">
        <v>67</v>
      </c>
      <c r="O60" s="91">
        <v>2.3999999999999998E-3</v>
      </c>
      <c r="P60" s="91">
        <v>2.1000000000000003E-3</v>
      </c>
      <c r="Q60" s="91">
        <v>7.0999999999999995E-3</v>
      </c>
      <c r="R60" s="91">
        <v>4.4000000000000004</v>
      </c>
      <c r="S60" s="91">
        <v>8.8000000000000005E-3</v>
      </c>
      <c r="T60" s="91">
        <v>10</v>
      </c>
      <c r="U60" s="91">
        <v>0.2</v>
      </c>
      <c r="V60" s="91">
        <v>1E-4</v>
      </c>
      <c r="W60" s="91">
        <v>1.2999999999999999E-3</v>
      </c>
      <c r="X60" s="91">
        <v>2.5999999999999999E-3</v>
      </c>
      <c r="Y60" s="91">
        <v>3.6</v>
      </c>
      <c r="Z60" s="91">
        <v>6.2E-4</v>
      </c>
      <c r="AA60" s="91">
        <v>5.0000000000000001E-4</v>
      </c>
      <c r="AB60" s="91">
        <v>25</v>
      </c>
      <c r="AC60" s="91">
        <v>5.0000000000000001E-4</v>
      </c>
      <c r="AD60" s="91">
        <v>7.7000000000000002E-3</v>
      </c>
      <c r="AE60" s="91">
        <v>2.8000000000000001E-2</v>
      </c>
    </row>
    <row r="61" spans="1:31" s="3" customFormat="1" ht="11.25" x14ac:dyDescent="0.2">
      <c r="A61" s="3" t="s">
        <v>137</v>
      </c>
      <c r="B61" s="3">
        <v>227.65780224000002</v>
      </c>
      <c r="C61" s="3" t="s">
        <v>447</v>
      </c>
      <c r="D61" s="4">
        <v>42231.496527777781</v>
      </c>
      <c r="E61" s="82">
        <f t="shared" si="3"/>
        <v>120.49451000000002</v>
      </c>
      <c r="F61" s="82">
        <f t="shared" si="4"/>
        <v>10.594510000000014</v>
      </c>
      <c r="G61" s="82">
        <f t="shared" si="5"/>
        <v>109.9</v>
      </c>
      <c r="H61" s="91">
        <v>5.8</v>
      </c>
      <c r="I61" s="91">
        <v>5.0000000000000001E-4</v>
      </c>
      <c r="J61" s="91">
        <v>2.1000000000000003E-3</v>
      </c>
      <c r="K61" s="91">
        <v>0.15</v>
      </c>
      <c r="L61" s="91">
        <v>2.8000000000000003E-4</v>
      </c>
      <c r="M61" s="91">
        <v>2.5000000000000001E-4</v>
      </c>
      <c r="N61" s="91">
        <v>68</v>
      </c>
      <c r="O61" s="91">
        <v>2.8E-3</v>
      </c>
      <c r="P61" s="91">
        <v>2E-3</v>
      </c>
      <c r="Q61" s="91">
        <v>6.7999999999999996E-3</v>
      </c>
      <c r="R61" s="91">
        <v>4.4000000000000004</v>
      </c>
      <c r="S61" s="91">
        <v>8.0999999999999996E-3</v>
      </c>
      <c r="T61" s="91">
        <v>11</v>
      </c>
      <c r="U61" s="91">
        <v>0.18</v>
      </c>
      <c r="V61" s="91">
        <v>1E-4</v>
      </c>
      <c r="W61" s="91">
        <v>2.1000000000000003E-3</v>
      </c>
      <c r="X61" s="91">
        <v>2.7000000000000001E-3</v>
      </c>
      <c r="Y61" s="91">
        <v>3.9</v>
      </c>
      <c r="Z61" s="91">
        <v>6.8000000000000005E-4</v>
      </c>
      <c r="AA61" s="91">
        <v>5.0000000000000001E-4</v>
      </c>
      <c r="AB61" s="91">
        <v>27</v>
      </c>
      <c r="AC61" s="91">
        <v>5.0000000000000001E-4</v>
      </c>
      <c r="AD61" s="91">
        <v>8.0999999999999996E-3</v>
      </c>
      <c r="AE61" s="91">
        <v>2.7E-2</v>
      </c>
    </row>
    <row r="62" spans="1:31" s="3" customFormat="1" ht="11.25" x14ac:dyDescent="0.2">
      <c r="A62" s="3" t="s">
        <v>138</v>
      </c>
      <c r="B62" s="3">
        <v>227.65780224000002</v>
      </c>
      <c r="C62" s="3" t="s">
        <v>447</v>
      </c>
      <c r="D62" s="4">
        <v>42232.445833333331</v>
      </c>
      <c r="E62" s="82">
        <f t="shared" si="3"/>
        <v>98.740143000000018</v>
      </c>
      <c r="F62" s="82">
        <f t="shared" si="4"/>
        <v>1.640143000000009</v>
      </c>
      <c r="G62" s="82">
        <f t="shared" si="5"/>
        <v>97.100000000000009</v>
      </c>
      <c r="H62" s="91">
        <v>0.79</v>
      </c>
      <c r="I62" s="91">
        <v>4.0000000000000002E-4</v>
      </c>
      <c r="J62" s="91">
        <v>2.2000000000000001E-3</v>
      </c>
      <c r="K62" s="91">
        <v>0.11</v>
      </c>
      <c r="L62" s="91">
        <v>1.7999999999999998E-4</v>
      </c>
      <c r="M62" s="91">
        <v>5.3000000000000001E-5</v>
      </c>
      <c r="N62" s="91">
        <v>58</v>
      </c>
      <c r="O62" s="91">
        <v>1.1999999999999999E-3</v>
      </c>
      <c r="P62" s="91">
        <v>9.3999999999999997E-4</v>
      </c>
      <c r="Q62" s="91">
        <v>4.0999999999999995E-3</v>
      </c>
      <c r="R62" s="91">
        <v>0.57999999999999996</v>
      </c>
      <c r="S62" s="91">
        <v>2.5000000000000001E-3</v>
      </c>
      <c r="T62" s="91">
        <v>8.4</v>
      </c>
      <c r="U62" s="91">
        <v>0.13</v>
      </c>
      <c r="V62" s="91">
        <v>8.0000000000000007E-5</v>
      </c>
      <c r="W62" s="91">
        <v>1E-3</v>
      </c>
      <c r="X62" s="91">
        <v>2.3E-3</v>
      </c>
      <c r="Y62" s="91">
        <v>2.7</v>
      </c>
      <c r="Z62" s="91">
        <v>5.8999999999999992E-4</v>
      </c>
      <c r="AA62" s="91">
        <v>1E-4</v>
      </c>
      <c r="AB62" s="91">
        <v>28</v>
      </c>
      <c r="AC62" s="91">
        <v>1E-4</v>
      </c>
      <c r="AD62" s="91">
        <v>5.1999999999999998E-3</v>
      </c>
      <c r="AE62" s="91">
        <v>9.1999999999999998E-3</v>
      </c>
    </row>
    <row r="63" spans="1:31" s="3" customFormat="1" ht="11.25" x14ac:dyDescent="0.2">
      <c r="A63" s="3">
        <v>1505097</v>
      </c>
      <c r="B63" s="3">
        <v>246.11697792000004</v>
      </c>
      <c r="C63" s="3" t="s">
        <v>446</v>
      </c>
      <c r="D63" s="4">
        <v>42224.777777777781</v>
      </c>
      <c r="E63" s="82">
        <f t="shared" si="3"/>
        <v>103.33577000000001</v>
      </c>
      <c r="F63" s="82">
        <f t="shared" si="4"/>
        <v>103.33577000000001</v>
      </c>
      <c r="G63" s="82">
        <f t="shared" si="5"/>
        <v>0</v>
      </c>
      <c r="H63" s="91">
        <v>43.8</v>
      </c>
      <c r="I63" s="91">
        <v>1.7999999999999998E-4</v>
      </c>
      <c r="J63" s="91">
        <v>7.45E-3</v>
      </c>
      <c r="K63" s="91">
        <v>1.8220000000000001</v>
      </c>
      <c r="L63" s="91">
        <v>1.9299999999999999E-3</v>
      </c>
      <c r="M63" s="91">
        <v>7.3999999999999999E-4</v>
      </c>
      <c r="N63" s="91">
        <v>0</v>
      </c>
      <c r="O63" s="91">
        <v>2.9499999999999998E-2</v>
      </c>
      <c r="P63" s="91">
        <v>3.1480000000000001E-2</v>
      </c>
      <c r="Q63" s="91">
        <v>5.917E-2</v>
      </c>
      <c r="R63" s="91">
        <v>55.41</v>
      </c>
      <c r="S63" s="91">
        <v>6.7220000000000002E-2</v>
      </c>
      <c r="T63" s="91">
        <v>0</v>
      </c>
      <c r="U63" s="91">
        <v>1.804</v>
      </c>
      <c r="V63" s="91">
        <v>0</v>
      </c>
      <c r="W63" s="91">
        <v>7.3999999999999999E-4</v>
      </c>
      <c r="X63" s="91">
        <v>4.5590000000000006E-2</v>
      </c>
      <c r="Y63" s="91">
        <v>0</v>
      </c>
      <c r="Z63" s="91">
        <v>5.4000000000000001E-4</v>
      </c>
      <c r="AA63" s="91">
        <v>2.7E-4</v>
      </c>
      <c r="AB63" s="91">
        <v>0</v>
      </c>
      <c r="AC63" s="91">
        <v>7.3999999999999999E-4</v>
      </c>
      <c r="AD63" s="91">
        <v>7.0120000000000002E-2</v>
      </c>
      <c r="AE63" s="91">
        <v>0.18409999999999999</v>
      </c>
    </row>
    <row r="64" spans="1:31" s="3" customFormat="1" ht="11.25" x14ac:dyDescent="0.2">
      <c r="A64" s="3">
        <v>1504736</v>
      </c>
      <c r="B64" s="3">
        <v>246.11697792000004</v>
      </c>
      <c r="C64" s="3" t="s">
        <v>446</v>
      </c>
      <c r="D64" s="4">
        <v>42225.673611111109</v>
      </c>
      <c r="E64" s="82">
        <f t="shared" si="3"/>
        <v>66.540339999999986</v>
      </c>
      <c r="F64" s="82">
        <f t="shared" si="4"/>
        <v>66.540339999999986</v>
      </c>
      <c r="G64" s="82">
        <f t="shared" si="5"/>
        <v>0</v>
      </c>
      <c r="H64" s="91">
        <v>28.77</v>
      </c>
      <c r="I64" s="91">
        <v>1.7999999999999998E-4</v>
      </c>
      <c r="J64" s="91">
        <v>8.3400000000000002E-3</v>
      </c>
      <c r="K64" s="91">
        <v>0.91070000000000007</v>
      </c>
      <c r="L64" s="91">
        <v>1.47E-3</v>
      </c>
      <c r="M64" s="91">
        <v>4.6000000000000001E-4</v>
      </c>
      <c r="N64" s="91">
        <v>0</v>
      </c>
      <c r="O64" s="91">
        <v>1.5810000000000001E-2</v>
      </c>
      <c r="P64" s="91">
        <v>1.6719999999999999E-2</v>
      </c>
      <c r="Q64" s="91">
        <v>4.6429999999999999E-2</v>
      </c>
      <c r="R64" s="91">
        <v>35.49</v>
      </c>
      <c r="S64" s="91">
        <v>9.5849999999999991E-2</v>
      </c>
      <c r="T64" s="91">
        <v>0</v>
      </c>
      <c r="U64" s="91">
        <v>0.97120000000000006</v>
      </c>
      <c r="V64" s="91">
        <v>0</v>
      </c>
      <c r="W64" s="91">
        <v>7.7999999999999999E-4</v>
      </c>
      <c r="X64" s="91">
        <v>2.2109999999999998E-2</v>
      </c>
      <c r="Y64" s="91">
        <v>0</v>
      </c>
      <c r="Z64" s="91">
        <v>5.6000000000000006E-4</v>
      </c>
      <c r="AA64" s="91">
        <v>5.2000000000000006E-4</v>
      </c>
      <c r="AB64" s="91">
        <v>0</v>
      </c>
      <c r="AC64" s="91">
        <v>4.1999999999999996E-4</v>
      </c>
      <c r="AD64" s="91">
        <v>4.6189999999999995E-2</v>
      </c>
      <c r="AE64" s="91">
        <v>0.1426</v>
      </c>
    </row>
    <row r="65" spans="1:37" s="3" customFormat="1" ht="12" x14ac:dyDescent="0.2">
      <c r="A65" s="3" t="s">
        <v>139</v>
      </c>
      <c r="B65" s="3">
        <v>246.34228608000001</v>
      </c>
      <c r="C65" s="3" t="s">
        <v>446</v>
      </c>
      <c r="D65" s="4">
        <v>42225.524305555555</v>
      </c>
      <c r="E65" s="82">
        <f t="shared" si="3"/>
        <v>213.59459999999996</v>
      </c>
      <c r="F65" s="82">
        <f t="shared" si="4"/>
        <v>84.894599999999969</v>
      </c>
      <c r="G65" s="82">
        <f t="shared" si="5"/>
        <v>128.69999999999999</v>
      </c>
      <c r="H65" s="91">
        <v>43</v>
      </c>
      <c r="I65" s="91">
        <v>4.0000000000000002E-4</v>
      </c>
      <c r="J65" s="91">
        <v>9.9000000000000008E-3</v>
      </c>
      <c r="K65" s="91">
        <v>0.63</v>
      </c>
      <c r="L65" s="91">
        <v>2.5000000000000001E-3</v>
      </c>
      <c r="M65" s="91"/>
      <c r="N65" s="91">
        <v>74</v>
      </c>
      <c r="O65" s="91">
        <v>2.1999999999999999E-2</v>
      </c>
      <c r="P65" s="91">
        <v>1.7999999999999999E-2</v>
      </c>
      <c r="Q65" s="91">
        <v>0.05</v>
      </c>
      <c r="R65" s="91">
        <v>40</v>
      </c>
      <c r="S65" s="91">
        <v>7.0000000000000007E-2</v>
      </c>
      <c r="T65" s="91">
        <v>16</v>
      </c>
      <c r="U65" s="91">
        <v>0.86</v>
      </c>
      <c r="V65" s="91"/>
      <c r="W65" s="91">
        <v>1.2999999999999999E-3</v>
      </c>
      <c r="X65" s="91">
        <v>2.1999999999999999E-2</v>
      </c>
      <c r="Y65" s="91">
        <v>9.6999999999999993</v>
      </c>
      <c r="Z65" s="91">
        <v>5.9999999999999995E-4</v>
      </c>
      <c r="AA65" s="91">
        <v>4.4000000000000002E-4</v>
      </c>
      <c r="AB65" s="91">
        <v>29</v>
      </c>
      <c r="AC65" s="91">
        <v>4.6000000000000001E-4</v>
      </c>
      <c r="AD65" s="91">
        <v>5.7000000000000002E-2</v>
      </c>
      <c r="AE65" s="91">
        <v>0.15</v>
      </c>
      <c r="AI65" s="2"/>
      <c r="AJ65" s="2"/>
      <c r="AK65" s="2"/>
    </row>
    <row r="66" spans="1:37" s="3" customFormat="1" ht="12" x14ac:dyDescent="0.2">
      <c r="A66" s="3" t="s">
        <v>140</v>
      </c>
      <c r="B66" s="3">
        <v>246.34228608000001</v>
      </c>
      <c r="C66" s="3" t="s">
        <v>446</v>
      </c>
      <c r="D66" s="4">
        <v>42226.506944444445</v>
      </c>
      <c r="E66" s="82">
        <f t="shared" si="3"/>
        <v>300.67412000000002</v>
      </c>
      <c r="F66" s="82">
        <f t="shared" si="4"/>
        <v>148.67412000000002</v>
      </c>
      <c r="G66" s="82">
        <f t="shared" si="5"/>
        <v>152</v>
      </c>
      <c r="H66" s="91">
        <v>81</v>
      </c>
      <c r="I66" s="91">
        <v>4.0000000000000002E-4</v>
      </c>
      <c r="J66" s="91">
        <v>1.4999999999999999E-2</v>
      </c>
      <c r="K66" s="91">
        <v>0.83</v>
      </c>
      <c r="L66" s="91">
        <v>4.4000000000000003E-3</v>
      </c>
      <c r="M66" s="91">
        <v>2.2000000000000001E-4</v>
      </c>
      <c r="N66" s="91">
        <v>84</v>
      </c>
      <c r="O66" s="91">
        <v>0.04</v>
      </c>
      <c r="P66" s="91">
        <v>0.03</v>
      </c>
      <c r="Q66" s="91">
        <v>7.0000000000000007E-2</v>
      </c>
      <c r="R66" s="91">
        <v>65</v>
      </c>
      <c r="S66" s="91">
        <v>6.2E-2</v>
      </c>
      <c r="T66" s="91">
        <v>21</v>
      </c>
      <c r="U66" s="91">
        <v>1.3</v>
      </c>
      <c r="V66" s="91">
        <v>1E-4</v>
      </c>
      <c r="W66" s="91">
        <v>1.4E-3</v>
      </c>
      <c r="X66" s="91">
        <v>3.5999999999999997E-2</v>
      </c>
      <c r="Y66" s="91">
        <v>14</v>
      </c>
      <c r="Z66" s="91">
        <v>3.5000000000000001E-3</v>
      </c>
      <c r="AA66" s="91">
        <v>3.5999999999999997E-4</v>
      </c>
      <c r="AB66" s="91">
        <v>33</v>
      </c>
      <c r="AC66" s="91">
        <v>7.3999999999999999E-4</v>
      </c>
      <c r="AD66" s="91">
        <v>0.1</v>
      </c>
      <c r="AE66" s="91">
        <v>0.18</v>
      </c>
      <c r="AI66" s="2"/>
      <c r="AJ66" s="2"/>
      <c r="AK66" s="2"/>
    </row>
    <row r="67" spans="1:37" s="3" customFormat="1" ht="11.25" customHeight="1" x14ac:dyDescent="0.2">
      <c r="A67" s="3" t="s">
        <v>141</v>
      </c>
      <c r="B67" s="3">
        <v>246.34228608000001</v>
      </c>
      <c r="C67" s="3" t="s">
        <v>446</v>
      </c>
      <c r="D67" s="4">
        <v>42227.524305555555</v>
      </c>
      <c r="E67" s="82">
        <f t="shared" si="3"/>
        <v>111.01279000000002</v>
      </c>
      <c r="F67" s="82">
        <f t="shared" si="4"/>
        <v>5.4127900000000153</v>
      </c>
      <c r="G67" s="82">
        <f t="shared" si="5"/>
        <v>105.60000000000001</v>
      </c>
      <c r="H67" s="91">
        <v>3.1</v>
      </c>
      <c r="I67" s="91"/>
      <c r="J67" s="91">
        <v>2.5999999999999999E-3</v>
      </c>
      <c r="K67" s="91">
        <v>0.24</v>
      </c>
      <c r="L67" s="91">
        <v>1.2999999999999999E-3</v>
      </c>
      <c r="M67" s="91">
        <v>1.6000000000000001E-4</v>
      </c>
      <c r="N67" s="91">
        <v>68</v>
      </c>
      <c r="O67" s="91">
        <v>1E-3</v>
      </c>
      <c r="P67" s="91">
        <v>5.5999999999999999E-3</v>
      </c>
      <c r="Q67" s="91">
        <v>1.2999999999999999E-2</v>
      </c>
      <c r="R67" s="91">
        <v>1.5</v>
      </c>
      <c r="S67" s="91">
        <v>9.9000000000000008E-3</v>
      </c>
      <c r="T67" s="91">
        <v>8.1999999999999993</v>
      </c>
      <c r="U67" s="91">
        <v>0.5</v>
      </c>
      <c r="V67" s="91"/>
      <c r="W67" s="91">
        <v>6.3000000000000003E-4</v>
      </c>
      <c r="X67" s="91">
        <v>4.2000000000000006E-3</v>
      </c>
      <c r="Y67" s="91">
        <v>3.4</v>
      </c>
      <c r="Z67" s="91">
        <v>5.9999999999999995E-4</v>
      </c>
      <c r="AA67" s="91"/>
      <c r="AB67" s="91">
        <v>26</v>
      </c>
      <c r="AC67" s="91"/>
      <c r="AD67" s="91">
        <v>9.8000000000000014E-3</v>
      </c>
      <c r="AE67" s="91">
        <v>2.4E-2</v>
      </c>
      <c r="AI67" s="2"/>
      <c r="AJ67" s="2"/>
      <c r="AK67" s="2"/>
    </row>
    <row r="68" spans="1:37" s="3" customFormat="1" ht="12" x14ac:dyDescent="0.2">
      <c r="A68" s="3" t="s">
        <v>142</v>
      </c>
      <c r="B68" s="3">
        <v>246.34228608000001</v>
      </c>
      <c r="C68" s="3" t="s">
        <v>446</v>
      </c>
      <c r="D68" s="4">
        <v>42228.440972222219</v>
      </c>
      <c r="E68" s="82">
        <f t="shared" ref="E68:E99" si="6">SUM(H68:AE68)</f>
        <v>204.17698000000001</v>
      </c>
      <c r="F68" s="82">
        <f t="shared" ref="F68:F99" si="7">E68-G68</f>
        <v>70.176980000000015</v>
      </c>
      <c r="G68" s="82">
        <f t="shared" ref="G68:G99" si="8">N68+T68+Y68+AB68</f>
        <v>134</v>
      </c>
      <c r="H68" s="91">
        <v>37</v>
      </c>
      <c r="I68" s="91">
        <v>4.0000000000000002E-4</v>
      </c>
      <c r="J68" s="91">
        <v>8.6E-3</v>
      </c>
      <c r="K68" s="91">
        <v>0.33</v>
      </c>
      <c r="L68" s="91">
        <v>2E-3</v>
      </c>
      <c r="M68" s="91">
        <v>1.6000000000000001E-4</v>
      </c>
      <c r="N68" s="91">
        <v>76</v>
      </c>
      <c r="O68" s="91">
        <v>2.3E-2</v>
      </c>
      <c r="P68" s="91">
        <v>1.4E-2</v>
      </c>
      <c r="Q68" s="91">
        <v>3.3000000000000002E-2</v>
      </c>
      <c r="R68" s="91">
        <v>32</v>
      </c>
      <c r="S68" s="91">
        <v>3.1E-2</v>
      </c>
      <c r="T68" s="91">
        <v>18</v>
      </c>
      <c r="U68" s="91">
        <v>0.56000000000000005</v>
      </c>
      <c r="V68" s="91">
        <v>8.0000000000000007E-5</v>
      </c>
      <c r="W68" s="91">
        <v>1.6000000000000001E-3</v>
      </c>
      <c r="X68" s="91">
        <v>1.9E-2</v>
      </c>
      <c r="Y68" s="91">
        <v>9</v>
      </c>
      <c r="Z68" s="91">
        <v>2.5999999999999999E-3</v>
      </c>
      <c r="AA68" s="91">
        <v>1.7000000000000001E-4</v>
      </c>
      <c r="AB68" s="91">
        <v>31</v>
      </c>
      <c r="AC68" s="91">
        <v>3.6999999999999999E-4</v>
      </c>
      <c r="AD68" s="91">
        <v>5.3999999999999999E-2</v>
      </c>
      <c r="AE68" s="91">
        <v>9.7000000000000003E-2</v>
      </c>
      <c r="AI68" s="2"/>
      <c r="AJ68" s="2"/>
      <c r="AK68" s="2"/>
    </row>
    <row r="69" spans="1:37" s="3" customFormat="1" ht="12" x14ac:dyDescent="0.2">
      <c r="A69" s="3" t="s">
        <v>144</v>
      </c>
      <c r="B69" s="3">
        <v>246.34228608000001</v>
      </c>
      <c r="C69" s="3" t="s">
        <v>447</v>
      </c>
      <c r="D69" s="4">
        <v>42230.381944444445</v>
      </c>
      <c r="E69" s="82">
        <f t="shared" si="6"/>
        <v>188.32284999999996</v>
      </c>
      <c r="F69" s="82">
        <f t="shared" si="7"/>
        <v>53.922849999999954</v>
      </c>
      <c r="G69" s="82">
        <f t="shared" si="8"/>
        <v>134.4</v>
      </c>
      <c r="H69" s="91">
        <v>28</v>
      </c>
      <c r="I69" s="91">
        <v>5.0000000000000001E-4</v>
      </c>
      <c r="J69" s="91">
        <v>6.0000000000000001E-3</v>
      </c>
      <c r="K69" s="91">
        <v>0.31</v>
      </c>
      <c r="L69" s="91">
        <v>1.1000000000000001E-3</v>
      </c>
      <c r="M69" s="91">
        <v>2.5000000000000001E-4</v>
      </c>
      <c r="N69" s="91">
        <v>79</v>
      </c>
      <c r="O69" s="91">
        <v>9.4999999999999998E-3</v>
      </c>
      <c r="P69" s="91">
        <v>8.0999999999999996E-3</v>
      </c>
      <c r="Q69" s="91">
        <v>2.3E-2</v>
      </c>
      <c r="R69" s="91">
        <v>25</v>
      </c>
      <c r="S69" s="91">
        <v>2.1999999999999999E-2</v>
      </c>
      <c r="T69" s="91">
        <v>16</v>
      </c>
      <c r="U69" s="91">
        <v>0.42</v>
      </c>
      <c r="V69" s="91">
        <v>1E-4</v>
      </c>
      <c r="W69" s="91">
        <v>1.2999999999999999E-3</v>
      </c>
      <c r="X69" s="91">
        <v>1.2E-2</v>
      </c>
      <c r="Y69" s="91">
        <v>7.4</v>
      </c>
      <c r="Z69" s="91">
        <v>1E-3</v>
      </c>
      <c r="AA69" s="91">
        <v>5.0000000000000001E-4</v>
      </c>
      <c r="AB69" s="91">
        <v>32</v>
      </c>
      <c r="AC69" s="91">
        <v>5.0000000000000001E-4</v>
      </c>
      <c r="AD69" s="91">
        <v>2.9000000000000001E-2</v>
      </c>
      <c r="AE69" s="91">
        <v>7.8E-2</v>
      </c>
      <c r="AI69" s="2"/>
      <c r="AJ69" s="2"/>
      <c r="AK69" s="2"/>
    </row>
    <row r="70" spans="1:37" s="3" customFormat="1" ht="12" x14ac:dyDescent="0.2">
      <c r="A70" s="3" t="s">
        <v>143</v>
      </c>
      <c r="B70" s="3">
        <v>246.34228608000001</v>
      </c>
      <c r="C70" s="3" t="s">
        <v>447</v>
      </c>
      <c r="D70" s="4">
        <v>42230.381944444445</v>
      </c>
      <c r="E70" s="82">
        <f t="shared" si="6"/>
        <v>187.24174999999997</v>
      </c>
      <c r="F70" s="82">
        <f t="shared" si="7"/>
        <v>53.941749999999956</v>
      </c>
      <c r="G70" s="82">
        <f t="shared" si="8"/>
        <v>133.30000000000001</v>
      </c>
      <c r="H70" s="91">
        <v>29</v>
      </c>
      <c r="I70" s="91">
        <v>5.0000000000000001E-4</v>
      </c>
      <c r="J70" s="91">
        <v>6.1999999999999998E-3</v>
      </c>
      <c r="K70" s="91">
        <v>0.32</v>
      </c>
      <c r="L70" s="91">
        <v>1.1999999999999999E-3</v>
      </c>
      <c r="M70" s="91">
        <v>2.5000000000000001E-4</v>
      </c>
      <c r="N70" s="91">
        <v>79</v>
      </c>
      <c r="O70" s="91">
        <v>9.8000000000000014E-3</v>
      </c>
      <c r="P70" s="91">
        <v>8.199999999999999E-3</v>
      </c>
      <c r="Q70" s="91">
        <v>2.3E-2</v>
      </c>
      <c r="R70" s="91">
        <v>24</v>
      </c>
      <c r="S70" s="91">
        <v>2.3E-2</v>
      </c>
      <c r="T70" s="91">
        <v>15</v>
      </c>
      <c r="U70" s="91">
        <v>0.42</v>
      </c>
      <c r="V70" s="91">
        <v>1E-4</v>
      </c>
      <c r="W70" s="91">
        <v>1.4E-3</v>
      </c>
      <c r="X70" s="91">
        <v>1.2E-2</v>
      </c>
      <c r="Y70" s="91">
        <v>7.3</v>
      </c>
      <c r="Z70" s="91">
        <v>1.1000000000000001E-3</v>
      </c>
      <c r="AA70" s="91">
        <v>5.0000000000000001E-4</v>
      </c>
      <c r="AB70" s="91">
        <v>32</v>
      </c>
      <c r="AC70" s="91">
        <v>5.0000000000000001E-4</v>
      </c>
      <c r="AD70" s="91">
        <v>0.03</v>
      </c>
      <c r="AE70" s="91">
        <v>8.4000000000000005E-2</v>
      </c>
      <c r="AI70" s="2"/>
      <c r="AJ70" s="2"/>
      <c r="AK70" s="2"/>
    </row>
    <row r="71" spans="1:37" s="3" customFormat="1" ht="12" x14ac:dyDescent="0.2">
      <c r="A71" s="3" t="s">
        <v>145</v>
      </c>
      <c r="B71" s="3">
        <v>246.34228608000001</v>
      </c>
      <c r="C71" s="3" t="s">
        <v>447</v>
      </c>
      <c r="D71" s="4">
        <v>42231.378472222219</v>
      </c>
      <c r="E71" s="82">
        <f t="shared" si="6"/>
        <v>186.98429000000002</v>
      </c>
      <c r="F71" s="82">
        <f t="shared" si="7"/>
        <v>46.784290000000027</v>
      </c>
      <c r="G71" s="82">
        <f t="shared" si="8"/>
        <v>140.19999999999999</v>
      </c>
      <c r="H71" s="91">
        <v>27</v>
      </c>
      <c r="I71" s="91">
        <v>5.0000000000000001E-4</v>
      </c>
      <c r="J71" s="91">
        <v>6.1999999999999998E-3</v>
      </c>
      <c r="K71" s="91">
        <v>0.28000000000000003</v>
      </c>
      <c r="L71" s="91">
        <v>9.3000000000000005E-4</v>
      </c>
      <c r="M71" s="91">
        <v>2.6000000000000003E-4</v>
      </c>
      <c r="N71" s="91">
        <v>88</v>
      </c>
      <c r="O71" s="91">
        <v>9.4000000000000004E-3</v>
      </c>
      <c r="P71" s="91">
        <v>6.7000000000000002E-3</v>
      </c>
      <c r="Q71" s="91">
        <v>1.7999999999999999E-2</v>
      </c>
      <c r="R71" s="91">
        <v>19</v>
      </c>
      <c r="S71" s="91">
        <v>1.9E-2</v>
      </c>
      <c r="T71" s="91">
        <v>16</v>
      </c>
      <c r="U71" s="91">
        <v>0.33</v>
      </c>
      <c r="V71" s="91">
        <v>1E-4</v>
      </c>
      <c r="W71" s="91">
        <v>2E-3</v>
      </c>
      <c r="X71" s="91">
        <v>1.2999999999999999E-2</v>
      </c>
      <c r="Y71" s="91">
        <v>8.1999999999999993</v>
      </c>
      <c r="Z71" s="91">
        <v>1.1999999999999999E-3</v>
      </c>
      <c r="AA71" s="91">
        <v>5.0000000000000001E-4</v>
      </c>
      <c r="AB71" s="91">
        <v>28</v>
      </c>
      <c r="AC71" s="91">
        <v>5.0000000000000001E-4</v>
      </c>
      <c r="AD71" s="91">
        <v>2.4E-2</v>
      </c>
      <c r="AE71" s="91">
        <v>7.1999999999999995E-2</v>
      </c>
      <c r="AI71" s="2"/>
      <c r="AJ71" s="2"/>
      <c r="AK71" s="2"/>
    </row>
    <row r="72" spans="1:37" s="3" customFormat="1" ht="12" x14ac:dyDescent="0.2">
      <c r="A72" s="3" t="s">
        <v>146</v>
      </c>
      <c r="B72" s="3">
        <v>246.34228608000001</v>
      </c>
      <c r="C72" s="3" t="s">
        <v>447</v>
      </c>
      <c r="D72" s="4">
        <v>42232.415277777778</v>
      </c>
      <c r="E72" s="82">
        <f t="shared" si="6"/>
        <v>119.10749</v>
      </c>
      <c r="F72" s="82">
        <f t="shared" si="7"/>
        <v>12.007490000000004</v>
      </c>
      <c r="G72" s="82">
        <f t="shared" si="8"/>
        <v>107.1</v>
      </c>
      <c r="H72" s="91">
        <v>6.3</v>
      </c>
      <c r="I72" s="91">
        <v>4.0000000000000002E-4</v>
      </c>
      <c r="J72" s="91">
        <v>3.0999999999999999E-3</v>
      </c>
      <c r="K72" s="91">
        <v>0.17</v>
      </c>
      <c r="L72" s="91">
        <v>3.4000000000000002E-4</v>
      </c>
      <c r="M72" s="91">
        <v>1E-4</v>
      </c>
      <c r="N72" s="91">
        <v>64</v>
      </c>
      <c r="O72" s="91">
        <v>4.4000000000000003E-3</v>
      </c>
      <c r="P72" s="91">
        <v>2.3999999999999998E-3</v>
      </c>
      <c r="Q72" s="91">
        <v>7.7000000000000002E-3</v>
      </c>
      <c r="R72" s="91">
        <v>5.3</v>
      </c>
      <c r="S72" s="91">
        <v>5.7000000000000002E-3</v>
      </c>
      <c r="T72" s="91">
        <v>10</v>
      </c>
      <c r="U72" s="91">
        <v>0.17</v>
      </c>
      <c r="V72" s="91">
        <v>8.0000000000000007E-5</v>
      </c>
      <c r="W72" s="91">
        <v>1.5E-3</v>
      </c>
      <c r="X72" s="91">
        <v>4.9000000000000007E-3</v>
      </c>
      <c r="Y72" s="91">
        <v>4.0999999999999996</v>
      </c>
      <c r="Z72" s="91">
        <v>6.7000000000000002E-4</v>
      </c>
      <c r="AA72" s="91">
        <v>1E-4</v>
      </c>
      <c r="AB72" s="91">
        <v>29</v>
      </c>
      <c r="AC72" s="91">
        <v>1E-4</v>
      </c>
      <c r="AD72" s="91">
        <v>1.2999999999999999E-2</v>
      </c>
      <c r="AE72" s="91">
        <v>2.3E-2</v>
      </c>
      <c r="AI72" s="2"/>
      <c r="AJ72" s="2"/>
      <c r="AK72" s="2"/>
    </row>
    <row r="73" spans="1:37" s="3" customFormat="1" ht="12" x14ac:dyDescent="0.2">
      <c r="A73" s="3" t="s">
        <v>147</v>
      </c>
      <c r="B73" s="3">
        <v>272.47803264000004</v>
      </c>
      <c r="C73" s="3" t="s">
        <v>446</v>
      </c>
      <c r="D73" s="4">
        <v>42225.552083333336</v>
      </c>
      <c r="E73" s="82">
        <f t="shared" si="6"/>
        <v>183.66654</v>
      </c>
      <c r="F73" s="82">
        <f t="shared" si="7"/>
        <v>63.566540000000003</v>
      </c>
      <c r="G73" s="82">
        <f t="shared" si="8"/>
        <v>120.1</v>
      </c>
      <c r="H73" s="91">
        <v>31</v>
      </c>
      <c r="I73" s="91">
        <v>4.0000000000000002E-4</v>
      </c>
      <c r="J73" s="91">
        <v>9.4000000000000004E-3</v>
      </c>
      <c r="K73" s="91">
        <v>0.49</v>
      </c>
      <c r="L73" s="91">
        <v>1.8E-3</v>
      </c>
      <c r="M73" s="91">
        <v>1.1999999999999999E-4</v>
      </c>
      <c r="N73" s="91">
        <v>72</v>
      </c>
      <c r="O73" s="91">
        <v>1.7999999999999999E-2</v>
      </c>
      <c r="P73" s="91">
        <v>1.2999999999999999E-2</v>
      </c>
      <c r="Q73" s="91">
        <v>4.3999999999999997E-2</v>
      </c>
      <c r="R73" s="91">
        <v>31</v>
      </c>
      <c r="S73" s="91">
        <v>9.6000000000000002E-2</v>
      </c>
      <c r="T73" s="91">
        <v>14</v>
      </c>
      <c r="U73" s="91">
        <v>0.7</v>
      </c>
      <c r="V73" s="91"/>
      <c r="W73" s="91">
        <v>1.6999999999999999E-3</v>
      </c>
      <c r="X73" s="91">
        <v>1.7000000000000001E-2</v>
      </c>
      <c r="Y73" s="91">
        <v>8.1</v>
      </c>
      <c r="Z73" s="91">
        <v>1.1000000000000001E-3</v>
      </c>
      <c r="AA73" s="91">
        <v>6.7000000000000002E-4</v>
      </c>
      <c r="AB73" s="91">
        <v>26</v>
      </c>
      <c r="AC73" s="91">
        <v>3.5E-4</v>
      </c>
      <c r="AD73" s="91">
        <v>4.2999999999999997E-2</v>
      </c>
      <c r="AE73" s="91">
        <v>0.13</v>
      </c>
      <c r="AI73" s="2"/>
      <c r="AJ73" s="2"/>
      <c r="AK73" s="2"/>
    </row>
    <row r="74" spans="1:37" s="3" customFormat="1" ht="12" x14ac:dyDescent="0.2">
      <c r="A74" s="3" t="s">
        <v>148</v>
      </c>
      <c r="B74" s="3">
        <v>272.47803264000004</v>
      </c>
      <c r="C74" s="3" t="s">
        <v>446</v>
      </c>
      <c r="D74" s="4">
        <v>42226.559027777781</v>
      </c>
      <c r="E74" s="82">
        <f t="shared" si="6"/>
        <v>304.69299000000007</v>
      </c>
      <c r="F74" s="82">
        <f t="shared" si="7"/>
        <v>148.69299000000007</v>
      </c>
      <c r="G74" s="82">
        <f t="shared" si="8"/>
        <v>156</v>
      </c>
      <c r="H74" s="91">
        <v>79</v>
      </c>
      <c r="I74" s="91">
        <v>4.0000000000000002E-4</v>
      </c>
      <c r="J74" s="91">
        <v>1.4999999999999999E-2</v>
      </c>
      <c r="K74" s="91">
        <v>0.81</v>
      </c>
      <c r="L74" s="91">
        <v>4.4999999999999997E-3</v>
      </c>
      <c r="M74" s="91">
        <v>3.1E-4</v>
      </c>
      <c r="N74" s="91">
        <v>81</v>
      </c>
      <c r="O74" s="91">
        <v>3.9E-2</v>
      </c>
      <c r="P74" s="91">
        <v>2.9000000000000001E-2</v>
      </c>
      <c r="Q74" s="91">
        <v>7.3999999999999996E-2</v>
      </c>
      <c r="R74" s="91">
        <v>67</v>
      </c>
      <c r="S74" s="91">
        <v>6.9000000000000006E-2</v>
      </c>
      <c r="T74" s="91">
        <v>22</v>
      </c>
      <c r="U74" s="91">
        <v>1.3</v>
      </c>
      <c r="V74" s="91">
        <v>1E-4</v>
      </c>
      <c r="W74" s="91">
        <v>1.1999999999999999E-3</v>
      </c>
      <c r="X74" s="91">
        <v>3.7999999999999999E-2</v>
      </c>
      <c r="Y74" s="91">
        <v>15</v>
      </c>
      <c r="Z74" s="91">
        <v>3.3E-3</v>
      </c>
      <c r="AA74" s="91">
        <v>4.4000000000000002E-4</v>
      </c>
      <c r="AB74" s="91">
        <v>38</v>
      </c>
      <c r="AC74" s="91">
        <v>7.3999999999999999E-4</v>
      </c>
      <c r="AD74" s="91">
        <v>9.8000000000000004E-2</v>
      </c>
      <c r="AE74" s="91">
        <v>0.21</v>
      </c>
      <c r="AI74" s="2"/>
      <c r="AJ74" s="2"/>
      <c r="AK74" s="2"/>
    </row>
    <row r="75" spans="1:37" s="3" customFormat="1" ht="12" x14ac:dyDescent="0.2">
      <c r="A75" s="3" t="s">
        <v>149</v>
      </c>
      <c r="B75" s="3">
        <v>272.47803264000004</v>
      </c>
      <c r="C75" s="3" t="s">
        <v>446</v>
      </c>
      <c r="D75" s="4">
        <v>42227.486111111109</v>
      </c>
      <c r="E75" s="82">
        <f t="shared" si="6"/>
        <v>273.08644000000004</v>
      </c>
      <c r="F75" s="82">
        <f t="shared" si="7"/>
        <v>119.08644000000004</v>
      </c>
      <c r="G75" s="82">
        <f t="shared" si="8"/>
        <v>154</v>
      </c>
      <c r="H75" s="91">
        <v>64</v>
      </c>
      <c r="I75" s="91"/>
      <c r="J75" s="91">
        <v>1.2E-2</v>
      </c>
      <c r="K75" s="91">
        <v>0.62</v>
      </c>
      <c r="L75" s="91">
        <v>3.5999999999999999E-3</v>
      </c>
      <c r="M75" s="91">
        <v>2.9E-4</v>
      </c>
      <c r="N75" s="91">
        <v>81</v>
      </c>
      <c r="O75" s="91">
        <v>3.2000000000000001E-2</v>
      </c>
      <c r="P75" s="91">
        <v>2.4E-2</v>
      </c>
      <c r="Q75" s="91">
        <v>5.8999999999999997E-2</v>
      </c>
      <c r="R75" s="91">
        <v>53</v>
      </c>
      <c r="S75" s="91">
        <v>5.8000000000000003E-2</v>
      </c>
      <c r="T75" s="91">
        <v>21</v>
      </c>
      <c r="U75" s="91">
        <v>1</v>
      </c>
      <c r="V75" s="91"/>
      <c r="W75" s="91">
        <v>1.1999999999999999E-3</v>
      </c>
      <c r="X75" s="91">
        <v>0.03</v>
      </c>
      <c r="Y75" s="91">
        <v>13</v>
      </c>
      <c r="Z75" s="91">
        <v>3.3999999999999998E-3</v>
      </c>
      <c r="AA75" s="91">
        <v>3.2000000000000003E-4</v>
      </c>
      <c r="AB75" s="91">
        <v>39</v>
      </c>
      <c r="AC75" s="91">
        <v>6.3000000000000003E-4</v>
      </c>
      <c r="AD75" s="91">
        <v>8.2000000000000003E-2</v>
      </c>
      <c r="AE75" s="91">
        <v>0.16</v>
      </c>
      <c r="AI75" s="2"/>
      <c r="AJ75" s="2"/>
      <c r="AK75" s="2"/>
    </row>
    <row r="76" spans="1:37" s="3" customFormat="1" ht="12" x14ac:dyDescent="0.2">
      <c r="A76" s="3" t="s">
        <v>150</v>
      </c>
      <c r="B76" s="3">
        <v>272.47803264000004</v>
      </c>
      <c r="C76" s="3" t="s">
        <v>446</v>
      </c>
      <c r="D76" s="4">
        <v>42228.493055555555</v>
      </c>
      <c r="E76" s="82">
        <f t="shared" si="6"/>
        <v>227.58950000000002</v>
      </c>
      <c r="F76" s="82">
        <f t="shared" si="7"/>
        <v>91.589500000000015</v>
      </c>
      <c r="G76" s="82">
        <f t="shared" si="8"/>
        <v>136</v>
      </c>
      <c r="H76" s="91">
        <v>51</v>
      </c>
      <c r="I76" s="91">
        <v>4.0000000000000002E-4</v>
      </c>
      <c r="J76" s="91">
        <v>9.1999999999999998E-3</v>
      </c>
      <c r="K76" s="91">
        <v>0.44</v>
      </c>
      <c r="L76" s="91">
        <v>2.8999999999999998E-3</v>
      </c>
      <c r="M76" s="91">
        <v>2.7E-4</v>
      </c>
      <c r="N76" s="91">
        <v>79</v>
      </c>
      <c r="O76" s="91">
        <v>2.5000000000000001E-2</v>
      </c>
      <c r="P76" s="91">
        <v>1.7999999999999999E-2</v>
      </c>
      <c r="Q76" s="91">
        <v>4.2000000000000003E-2</v>
      </c>
      <c r="R76" s="91">
        <v>39</v>
      </c>
      <c r="S76" s="91">
        <v>3.7999999999999999E-2</v>
      </c>
      <c r="T76" s="91">
        <v>17</v>
      </c>
      <c r="U76" s="91">
        <v>0.81</v>
      </c>
      <c r="V76" s="91">
        <v>8.0000000000000007E-5</v>
      </c>
      <c r="W76" s="91">
        <v>1.5E-3</v>
      </c>
      <c r="X76" s="91">
        <v>0.02</v>
      </c>
      <c r="Y76" s="91">
        <v>10</v>
      </c>
      <c r="Z76" s="91">
        <v>2.5000000000000001E-3</v>
      </c>
      <c r="AA76" s="91">
        <v>1.7999999999999998E-4</v>
      </c>
      <c r="AB76" s="91">
        <v>30</v>
      </c>
      <c r="AC76" s="91">
        <v>4.6999999999999999E-4</v>
      </c>
      <c r="AD76" s="91">
        <v>6.9000000000000006E-2</v>
      </c>
      <c r="AE76" s="91">
        <v>0.11</v>
      </c>
      <c r="AI76" s="2"/>
      <c r="AJ76" s="2"/>
      <c r="AK76" s="2"/>
    </row>
    <row r="77" spans="1:37" s="3" customFormat="1" ht="12" x14ac:dyDescent="0.2">
      <c r="A77" s="3" t="s">
        <v>151</v>
      </c>
      <c r="B77" s="3">
        <v>272.47803264000004</v>
      </c>
      <c r="C77" s="3" t="s">
        <v>447</v>
      </c>
      <c r="D77" s="4">
        <v>42230.447916666664</v>
      </c>
      <c r="E77" s="82">
        <f t="shared" si="6"/>
        <v>236.07308999999992</v>
      </c>
      <c r="F77" s="82">
        <f t="shared" si="7"/>
        <v>86.573089999999922</v>
      </c>
      <c r="G77" s="82">
        <f t="shared" si="8"/>
        <v>149.5</v>
      </c>
      <c r="H77" s="91">
        <v>44</v>
      </c>
      <c r="I77" s="91">
        <v>5.0000000000000001E-4</v>
      </c>
      <c r="J77" s="91">
        <v>9.4000000000000004E-3</v>
      </c>
      <c r="K77" s="91">
        <v>0.54</v>
      </c>
      <c r="L77" s="91">
        <v>2.1000000000000003E-3</v>
      </c>
      <c r="M77" s="91">
        <v>3.6999999999999999E-4</v>
      </c>
      <c r="N77" s="91">
        <v>84</v>
      </c>
      <c r="O77" s="91">
        <v>1.4999999999999999E-2</v>
      </c>
      <c r="P77" s="91">
        <v>1.4999999999999999E-2</v>
      </c>
      <c r="Q77" s="91">
        <v>4.1000000000000002E-2</v>
      </c>
      <c r="R77" s="91">
        <v>41</v>
      </c>
      <c r="S77" s="91">
        <v>0.04</v>
      </c>
      <c r="T77" s="91">
        <v>18</v>
      </c>
      <c r="U77" s="91">
        <v>0.71</v>
      </c>
      <c r="V77" s="91">
        <v>1.4999999999999999E-4</v>
      </c>
      <c r="W77" s="91">
        <v>9.6999999999999994E-4</v>
      </c>
      <c r="X77" s="91">
        <v>1.7999999999999999E-2</v>
      </c>
      <c r="Y77" s="91">
        <v>9.5</v>
      </c>
      <c r="Z77" s="91">
        <v>1.6000000000000001E-3</v>
      </c>
      <c r="AA77" s="91">
        <v>5.0000000000000001E-4</v>
      </c>
      <c r="AB77" s="91">
        <v>38</v>
      </c>
      <c r="AC77" s="91">
        <v>5.0000000000000001E-4</v>
      </c>
      <c r="AD77" s="91">
        <v>4.8000000000000001E-2</v>
      </c>
      <c r="AE77" s="91">
        <v>0.13</v>
      </c>
      <c r="AI77" s="2"/>
      <c r="AJ77" s="2"/>
      <c r="AK77" s="2"/>
    </row>
    <row r="78" spans="1:37" s="3" customFormat="1" ht="12" x14ac:dyDescent="0.2">
      <c r="A78" s="3" t="s">
        <v>152</v>
      </c>
      <c r="B78" s="3">
        <v>272.47803264000004</v>
      </c>
      <c r="C78" s="3" t="s">
        <v>447</v>
      </c>
      <c r="D78" s="4">
        <v>42231.430555555555</v>
      </c>
      <c r="E78" s="82">
        <f t="shared" si="6"/>
        <v>222.01568999999998</v>
      </c>
      <c r="F78" s="82">
        <f t="shared" si="7"/>
        <v>75.415689999999984</v>
      </c>
      <c r="G78" s="82">
        <f t="shared" si="8"/>
        <v>146.6</v>
      </c>
      <c r="H78" s="91">
        <v>38</v>
      </c>
      <c r="I78" s="91">
        <v>5.0000000000000001E-4</v>
      </c>
      <c r="J78" s="91">
        <v>9.1000000000000004E-3</v>
      </c>
      <c r="K78" s="91">
        <v>0.48</v>
      </c>
      <c r="L78" s="91">
        <v>1.9E-3</v>
      </c>
      <c r="M78" s="91">
        <v>3.8000000000000002E-4</v>
      </c>
      <c r="N78" s="91">
        <v>84</v>
      </c>
      <c r="O78" s="91">
        <v>1.4999999999999999E-2</v>
      </c>
      <c r="P78" s="91">
        <v>1.2999999999999999E-2</v>
      </c>
      <c r="Q78" s="91">
        <v>3.4000000000000002E-2</v>
      </c>
      <c r="R78" s="91">
        <v>36</v>
      </c>
      <c r="S78" s="91">
        <v>3.5999999999999997E-2</v>
      </c>
      <c r="T78" s="91">
        <v>18</v>
      </c>
      <c r="U78" s="91">
        <v>0.6</v>
      </c>
      <c r="V78" s="91">
        <v>1.1E-4</v>
      </c>
      <c r="W78" s="91">
        <v>1.1999999999999999E-3</v>
      </c>
      <c r="X78" s="91">
        <v>1.7999999999999999E-2</v>
      </c>
      <c r="Y78" s="91">
        <v>8.6</v>
      </c>
      <c r="Z78" s="91">
        <v>1.5E-3</v>
      </c>
      <c r="AA78" s="91">
        <v>5.0000000000000001E-4</v>
      </c>
      <c r="AB78" s="91">
        <v>36</v>
      </c>
      <c r="AC78" s="91">
        <v>5.0000000000000001E-4</v>
      </c>
      <c r="AD78" s="91">
        <v>4.3999999999999997E-2</v>
      </c>
      <c r="AE78" s="91">
        <v>0.16</v>
      </c>
      <c r="AI78" s="2"/>
      <c r="AJ78" s="2"/>
      <c r="AK78" s="2"/>
    </row>
    <row r="79" spans="1:37" s="3" customFormat="1" ht="12" x14ac:dyDescent="0.2">
      <c r="A79" s="3" t="s">
        <v>153</v>
      </c>
      <c r="B79" s="3">
        <v>272.47803264000004</v>
      </c>
      <c r="C79" s="3" t="s">
        <v>447</v>
      </c>
      <c r="D79" s="4">
        <v>42232.427083333336</v>
      </c>
      <c r="E79" s="82">
        <f t="shared" si="6"/>
        <v>132.406049</v>
      </c>
      <c r="F79" s="82">
        <f t="shared" si="7"/>
        <v>20.106048999999999</v>
      </c>
      <c r="G79" s="82">
        <f t="shared" si="8"/>
        <v>112.3</v>
      </c>
      <c r="H79" s="91">
        <v>11</v>
      </c>
      <c r="I79" s="91">
        <v>4.0000000000000002E-4</v>
      </c>
      <c r="J79" s="91">
        <v>4.2000000000000006E-3</v>
      </c>
      <c r="K79" s="91">
        <v>0.19</v>
      </c>
      <c r="L79" s="91">
        <v>5.6999999999999998E-4</v>
      </c>
      <c r="M79" s="91">
        <v>9.9000000000000008E-5</v>
      </c>
      <c r="N79" s="91">
        <v>68</v>
      </c>
      <c r="O79" s="91">
        <v>7.0999999999999995E-3</v>
      </c>
      <c r="P79" s="91">
        <v>3.5000000000000001E-3</v>
      </c>
      <c r="Q79" s="91">
        <v>0.01</v>
      </c>
      <c r="R79" s="91">
        <v>8.6</v>
      </c>
      <c r="S79" s="91">
        <v>8.3000000000000001E-3</v>
      </c>
      <c r="T79" s="91">
        <v>11</v>
      </c>
      <c r="U79" s="91">
        <v>0.22</v>
      </c>
      <c r="V79" s="91">
        <v>8.0000000000000007E-5</v>
      </c>
      <c r="W79" s="91">
        <v>1.6000000000000001E-3</v>
      </c>
      <c r="X79" s="91">
        <v>7.0000000000000001E-3</v>
      </c>
      <c r="Y79" s="91">
        <v>5.3</v>
      </c>
      <c r="Z79" s="91">
        <v>1E-3</v>
      </c>
      <c r="AA79" s="91">
        <v>1E-4</v>
      </c>
      <c r="AB79" s="91">
        <v>28</v>
      </c>
      <c r="AC79" s="91">
        <v>1E-4</v>
      </c>
      <c r="AD79" s="91">
        <v>2.1000000000000001E-2</v>
      </c>
      <c r="AE79" s="91">
        <v>3.1E-2</v>
      </c>
      <c r="AI79" s="2"/>
      <c r="AJ79" s="2"/>
      <c r="AK79" s="2"/>
    </row>
    <row r="80" spans="1:37" s="3" customFormat="1" ht="12" x14ac:dyDescent="0.2">
      <c r="A80" s="3" t="s">
        <v>154</v>
      </c>
      <c r="B80" s="3">
        <v>295.82961408</v>
      </c>
      <c r="C80" s="3" t="s">
        <v>446</v>
      </c>
      <c r="D80" s="4">
        <v>42225.638888888891</v>
      </c>
      <c r="E80" s="82">
        <f t="shared" si="6"/>
        <v>209.10499000000004</v>
      </c>
      <c r="F80" s="82">
        <f t="shared" si="7"/>
        <v>69.804990000000032</v>
      </c>
      <c r="G80" s="82">
        <f t="shared" si="8"/>
        <v>139.30000000000001</v>
      </c>
      <c r="H80" s="91">
        <v>33</v>
      </c>
      <c r="I80" s="91">
        <v>4.0000000000000002E-4</v>
      </c>
      <c r="J80" s="91">
        <v>1.2999999999999999E-2</v>
      </c>
      <c r="K80" s="91">
        <v>0.54</v>
      </c>
      <c r="L80" s="91">
        <v>2E-3</v>
      </c>
      <c r="M80" s="91">
        <v>1.1E-4</v>
      </c>
      <c r="N80" s="91">
        <v>87</v>
      </c>
      <c r="O80" s="91">
        <v>1.7999999999999999E-2</v>
      </c>
      <c r="P80" s="91">
        <v>1.4E-2</v>
      </c>
      <c r="Q80" s="91">
        <v>6.2E-2</v>
      </c>
      <c r="R80" s="91">
        <v>35</v>
      </c>
      <c r="S80" s="91">
        <v>0.18</v>
      </c>
      <c r="T80" s="91">
        <v>17</v>
      </c>
      <c r="U80" s="91">
        <v>0.74</v>
      </c>
      <c r="V80" s="91"/>
      <c r="W80" s="91">
        <v>2.8E-3</v>
      </c>
      <c r="X80" s="91">
        <v>0.02</v>
      </c>
      <c r="Y80" s="91">
        <v>9.3000000000000007</v>
      </c>
      <c r="Z80" s="91">
        <v>9.7999999999999997E-4</v>
      </c>
      <c r="AA80" s="91">
        <v>1.2999999999999999E-3</v>
      </c>
      <c r="AB80" s="91">
        <v>26</v>
      </c>
      <c r="AC80" s="91">
        <v>4.0000000000000002E-4</v>
      </c>
      <c r="AD80" s="91">
        <v>0.05</v>
      </c>
      <c r="AE80" s="91">
        <v>0.16</v>
      </c>
      <c r="AI80" s="2"/>
      <c r="AJ80" s="2"/>
      <c r="AK80" s="2"/>
    </row>
    <row r="81" spans="1:37" s="3" customFormat="1" ht="12" x14ac:dyDescent="0.2">
      <c r="A81" s="3" t="s">
        <v>155</v>
      </c>
      <c r="B81" s="3">
        <v>295.82961408</v>
      </c>
      <c r="C81" s="3" t="s">
        <v>446</v>
      </c>
      <c r="D81" s="4">
        <v>42226.628472222219</v>
      </c>
      <c r="E81" s="82">
        <f t="shared" si="6"/>
        <v>313.82832000000019</v>
      </c>
      <c r="F81" s="82">
        <f t="shared" si="7"/>
        <v>154.82832000000019</v>
      </c>
      <c r="G81" s="82">
        <f t="shared" si="8"/>
        <v>159</v>
      </c>
      <c r="H81" s="91">
        <v>82</v>
      </c>
      <c r="I81" s="91">
        <v>4.0000000000000002E-4</v>
      </c>
      <c r="J81" s="91">
        <v>1.6E-2</v>
      </c>
      <c r="K81" s="91">
        <v>0.81</v>
      </c>
      <c r="L81" s="91">
        <v>4.4999999999999997E-3</v>
      </c>
      <c r="M81" s="91">
        <v>3.2000000000000003E-4</v>
      </c>
      <c r="N81" s="91">
        <v>84</v>
      </c>
      <c r="O81" s="91">
        <v>4.3999999999999997E-2</v>
      </c>
      <c r="P81" s="91">
        <v>3.1E-2</v>
      </c>
      <c r="Q81" s="91">
        <v>7.3999999999999996E-2</v>
      </c>
      <c r="R81" s="91">
        <v>70</v>
      </c>
      <c r="S81" s="91">
        <v>7.0999999999999994E-2</v>
      </c>
      <c r="T81" s="91">
        <v>23</v>
      </c>
      <c r="U81" s="91">
        <v>1.4</v>
      </c>
      <c r="V81" s="91">
        <v>1.7000000000000001E-4</v>
      </c>
      <c r="W81" s="91">
        <v>1.5E-3</v>
      </c>
      <c r="X81" s="91">
        <v>0.04</v>
      </c>
      <c r="Y81" s="91">
        <v>16</v>
      </c>
      <c r="Z81" s="91">
        <v>4.2000000000000006E-3</v>
      </c>
      <c r="AA81" s="91">
        <v>4.1999999999999996E-4</v>
      </c>
      <c r="AB81" s="91">
        <v>36</v>
      </c>
      <c r="AC81" s="91">
        <v>8.1000000000000006E-4</v>
      </c>
      <c r="AD81" s="91">
        <v>0.11</v>
      </c>
      <c r="AE81" s="91">
        <v>0.22</v>
      </c>
      <c r="AI81" s="2"/>
      <c r="AJ81" s="2"/>
      <c r="AK81" s="2"/>
    </row>
    <row r="82" spans="1:37" s="3" customFormat="1" ht="12" x14ac:dyDescent="0.2">
      <c r="A82" s="3" t="s">
        <v>157</v>
      </c>
      <c r="B82" s="3">
        <v>295.82961408</v>
      </c>
      <c r="C82" s="3" t="s">
        <v>446</v>
      </c>
      <c r="D82" s="4">
        <v>42227.411111111112</v>
      </c>
      <c r="E82" s="82">
        <f t="shared" si="6"/>
        <v>384.86239000000006</v>
      </c>
      <c r="F82" s="82">
        <f t="shared" si="7"/>
        <v>199.86239000000006</v>
      </c>
      <c r="G82" s="82">
        <f t="shared" si="8"/>
        <v>185</v>
      </c>
      <c r="H82" s="91">
        <v>110</v>
      </c>
      <c r="I82" s="91"/>
      <c r="J82" s="91">
        <v>2.3E-2</v>
      </c>
      <c r="K82" s="91">
        <v>1.1000000000000001</v>
      </c>
      <c r="L82" s="91">
        <v>7.0999999999999995E-3</v>
      </c>
      <c r="M82" s="91">
        <v>3.5E-4</v>
      </c>
      <c r="N82" s="91">
        <v>99</v>
      </c>
      <c r="O82" s="91">
        <v>5.2999999999999999E-2</v>
      </c>
      <c r="P82" s="91">
        <v>4.5999999999999999E-2</v>
      </c>
      <c r="Q82" s="91">
        <v>0.11</v>
      </c>
      <c r="R82" s="91">
        <v>86</v>
      </c>
      <c r="S82" s="91">
        <v>8.4000000000000005E-2</v>
      </c>
      <c r="T82" s="91">
        <v>27</v>
      </c>
      <c r="U82" s="91">
        <v>2</v>
      </c>
      <c r="V82" s="91">
        <v>1.6000000000000001E-4</v>
      </c>
      <c r="W82" s="91">
        <v>9.5999999999999992E-4</v>
      </c>
      <c r="X82" s="91">
        <v>5.1999999999999998E-2</v>
      </c>
      <c r="Y82" s="91">
        <v>18</v>
      </c>
      <c r="Z82" s="91">
        <v>4.2000000000000006E-3</v>
      </c>
      <c r="AA82" s="91">
        <v>5.2000000000000006E-4</v>
      </c>
      <c r="AB82" s="91">
        <v>41</v>
      </c>
      <c r="AC82" s="91">
        <v>1.1000000000000001E-3</v>
      </c>
      <c r="AD82" s="91">
        <v>0.13</v>
      </c>
      <c r="AE82" s="91">
        <v>0.25</v>
      </c>
      <c r="AI82" s="2"/>
      <c r="AJ82" s="2"/>
      <c r="AK82" s="2"/>
    </row>
    <row r="83" spans="1:37" s="3" customFormat="1" ht="12" x14ac:dyDescent="0.2">
      <c r="A83" s="3" t="s">
        <v>156</v>
      </c>
      <c r="B83" s="3">
        <v>295.82961408</v>
      </c>
      <c r="C83" s="3" t="s">
        <v>446</v>
      </c>
      <c r="D83" s="4">
        <v>42227.411111111112</v>
      </c>
      <c r="E83" s="82">
        <f t="shared" si="6"/>
        <v>405.0068</v>
      </c>
      <c r="F83" s="82">
        <f t="shared" si="7"/>
        <v>215.0068</v>
      </c>
      <c r="G83" s="82">
        <f t="shared" si="8"/>
        <v>190</v>
      </c>
      <c r="H83" s="91">
        <v>120</v>
      </c>
      <c r="I83" s="91"/>
      <c r="J83" s="91">
        <v>2.4E-2</v>
      </c>
      <c r="K83" s="91">
        <v>1.2</v>
      </c>
      <c r="L83" s="91">
        <v>7.4000000000000003E-3</v>
      </c>
      <c r="M83" s="91">
        <v>3.1E-4</v>
      </c>
      <c r="N83" s="91">
        <v>100</v>
      </c>
      <c r="O83" s="91">
        <v>5.5E-2</v>
      </c>
      <c r="P83" s="91">
        <v>4.8000000000000001E-2</v>
      </c>
      <c r="Q83" s="91">
        <v>0.12</v>
      </c>
      <c r="R83" s="91">
        <v>91</v>
      </c>
      <c r="S83" s="91">
        <v>8.8999999999999996E-2</v>
      </c>
      <c r="T83" s="91">
        <v>28</v>
      </c>
      <c r="U83" s="91">
        <v>2</v>
      </c>
      <c r="V83" s="91">
        <v>1.4999999999999999E-4</v>
      </c>
      <c r="W83" s="91">
        <v>9.8999999999999999E-4</v>
      </c>
      <c r="X83" s="91">
        <v>5.5E-2</v>
      </c>
      <c r="Y83" s="91">
        <v>19</v>
      </c>
      <c r="Z83" s="91">
        <v>5.1999999999999998E-3</v>
      </c>
      <c r="AA83" s="91">
        <v>5.5000000000000003E-4</v>
      </c>
      <c r="AB83" s="91">
        <v>43</v>
      </c>
      <c r="AC83" s="91">
        <v>1.1999999999999999E-3</v>
      </c>
      <c r="AD83" s="91">
        <v>0.13</v>
      </c>
      <c r="AE83" s="91">
        <v>0.27</v>
      </c>
      <c r="AI83" s="2"/>
      <c r="AJ83" s="2"/>
      <c r="AK83" s="2"/>
    </row>
    <row r="84" spans="1:37" s="3" customFormat="1" ht="12" x14ac:dyDescent="0.2">
      <c r="A84" s="3" t="s">
        <v>468</v>
      </c>
      <c r="B84" s="3">
        <v>295.82961408</v>
      </c>
      <c r="C84" s="3" t="s">
        <v>446</v>
      </c>
      <c r="D84" s="4">
        <v>42228.59375</v>
      </c>
      <c r="E84" s="82">
        <f t="shared" si="6"/>
        <v>51.76005</v>
      </c>
      <c r="F84" s="82">
        <f t="shared" si="7"/>
        <v>51.76005</v>
      </c>
      <c r="G84" s="82">
        <f t="shared" si="8"/>
        <v>0</v>
      </c>
      <c r="H84" s="91">
        <v>0</v>
      </c>
      <c r="I84" s="91">
        <v>2.0000000000000001E-4</v>
      </c>
      <c r="J84" s="91">
        <v>0.01</v>
      </c>
      <c r="K84" s="91">
        <v>0.52</v>
      </c>
      <c r="L84" s="91">
        <v>2.5999999999999999E-3</v>
      </c>
      <c r="M84" s="91">
        <v>8.0000000000000004E-4</v>
      </c>
      <c r="N84" s="91">
        <v>0</v>
      </c>
      <c r="O84" s="91">
        <v>2.7E-2</v>
      </c>
      <c r="P84" s="91">
        <v>0</v>
      </c>
      <c r="Q84" s="91">
        <v>3.6999999999999998E-2</v>
      </c>
      <c r="R84" s="91">
        <v>0</v>
      </c>
      <c r="S84" s="91">
        <v>3.1E-2</v>
      </c>
      <c r="T84" s="91">
        <v>0</v>
      </c>
      <c r="U84" s="91">
        <v>0</v>
      </c>
      <c r="V84" s="91">
        <v>51</v>
      </c>
      <c r="W84" s="91">
        <v>0</v>
      </c>
      <c r="X84" s="91">
        <v>1.7999999999999999E-2</v>
      </c>
      <c r="Y84" s="91">
        <v>0</v>
      </c>
      <c r="Z84" s="91">
        <v>2.2000000000000001E-3</v>
      </c>
      <c r="AA84" s="91">
        <v>6.9999999999999999E-4</v>
      </c>
      <c r="AB84" s="91">
        <v>0</v>
      </c>
      <c r="AC84" s="91">
        <v>5.5000000000000003E-4</v>
      </c>
      <c r="AD84" s="91">
        <v>0</v>
      </c>
      <c r="AE84" s="91">
        <v>0.11</v>
      </c>
      <c r="AI84" s="2"/>
      <c r="AJ84" s="2"/>
      <c r="AK84" s="2"/>
    </row>
    <row r="85" spans="1:37" s="3" customFormat="1" ht="12" x14ac:dyDescent="0.2">
      <c r="A85" s="3" t="s">
        <v>158</v>
      </c>
      <c r="B85" s="3">
        <v>295.82961408</v>
      </c>
      <c r="C85" s="3" t="s">
        <v>446</v>
      </c>
      <c r="D85" s="4">
        <v>42228.607638888891</v>
      </c>
      <c r="E85" s="82">
        <f t="shared" si="6"/>
        <v>175.17842000000002</v>
      </c>
      <c r="F85" s="82">
        <f t="shared" si="7"/>
        <v>40.778420000000011</v>
      </c>
      <c r="G85" s="82">
        <f t="shared" si="8"/>
        <v>134.4</v>
      </c>
      <c r="H85" s="91">
        <v>24</v>
      </c>
      <c r="I85" s="91">
        <v>4.0000000000000002E-4</v>
      </c>
      <c r="J85" s="91">
        <v>4.2000000000000006E-3</v>
      </c>
      <c r="K85" s="91">
        <v>0.26</v>
      </c>
      <c r="L85" s="91">
        <v>1.1000000000000001E-3</v>
      </c>
      <c r="M85" s="91">
        <v>1.1E-4</v>
      </c>
      <c r="N85" s="91">
        <v>83</v>
      </c>
      <c r="O85" s="91">
        <v>1.2999999999999999E-2</v>
      </c>
      <c r="P85" s="91">
        <v>7.6E-3</v>
      </c>
      <c r="Q85" s="91">
        <v>1.7000000000000001E-2</v>
      </c>
      <c r="R85" s="91">
        <v>16</v>
      </c>
      <c r="S85" s="91">
        <v>1.4999999999999999E-2</v>
      </c>
      <c r="T85" s="91">
        <v>15</v>
      </c>
      <c r="U85" s="91">
        <v>0.36</v>
      </c>
      <c r="V85" s="91">
        <v>8.0000000000000007E-5</v>
      </c>
      <c r="W85" s="91">
        <v>1.6000000000000001E-3</v>
      </c>
      <c r="X85" s="91">
        <v>1.2E-2</v>
      </c>
      <c r="Y85" s="91">
        <v>8.4</v>
      </c>
      <c r="Z85" s="91">
        <v>1E-3</v>
      </c>
      <c r="AA85" s="91">
        <v>1E-4</v>
      </c>
      <c r="AB85" s="91">
        <v>28</v>
      </c>
      <c r="AC85" s="91">
        <v>2.3000000000000001E-4</v>
      </c>
      <c r="AD85" s="91">
        <v>3.5000000000000003E-2</v>
      </c>
      <c r="AE85" s="91">
        <v>0.05</v>
      </c>
      <c r="AI85" s="2"/>
      <c r="AJ85" s="2"/>
      <c r="AK85" s="2"/>
    </row>
    <row r="86" spans="1:37" s="3" customFormat="1" ht="12" x14ac:dyDescent="0.2">
      <c r="A86" s="3" t="s">
        <v>159</v>
      </c>
      <c r="B86" s="3">
        <v>295.82961408</v>
      </c>
      <c r="C86" s="3" t="s">
        <v>447</v>
      </c>
      <c r="D86" s="4">
        <v>42230.527777777781</v>
      </c>
      <c r="E86" s="82">
        <f t="shared" si="6"/>
        <v>191.41284999999999</v>
      </c>
      <c r="F86" s="82">
        <f t="shared" si="7"/>
        <v>47.912849999999992</v>
      </c>
      <c r="G86" s="82">
        <f t="shared" si="8"/>
        <v>143.5</v>
      </c>
      <c r="H86" s="91">
        <v>25</v>
      </c>
      <c r="I86" s="91">
        <v>5.0000000000000001E-4</v>
      </c>
      <c r="J86" s="91">
        <v>5.9000000000000007E-3</v>
      </c>
      <c r="K86" s="91">
        <v>0.34</v>
      </c>
      <c r="L86" s="91">
        <v>1.4E-3</v>
      </c>
      <c r="M86" s="91">
        <v>5.1000000000000004E-4</v>
      </c>
      <c r="N86" s="91">
        <v>75</v>
      </c>
      <c r="O86" s="91">
        <v>9.1999999999999998E-3</v>
      </c>
      <c r="P86" s="91">
        <v>8.4000000000000012E-3</v>
      </c>
      <c r="Q86" s="91">
        <v>2.7E-2</v>
      </c>
      <c r="R86" s="91">
        <v>22</v>
      </c>
      <c r="S86" s="91">
        <v>0.02</v>
      </c>
      <c r="T86" s="91">
        <v>13</v>
      </c>
      <c r="U86" s="91">
        <v>0.38</v>
      </c>
      <c r="V86" s="91">
        <v>1.4000000000000001E-4</v>
      </c>
      <c r="W86" s="91">
        <v>1.6000000000000001E-3</v>
      </c>
      <c r="X86" s="91">
        <v>1.2E-2</v>
      </c>
      <c r="Y86" s="91">
        <v>7.5</v>
      </c>
      <c r="Z86" s="91">
        <v>1.1999999999999999E-3</v>
      </c>
      <c r="AA86" s="91">
        <v>5.0000000000000001E-4</v>
      </c>
      <c r="AB86" s="91">
        <v>48</v>
      </c>
      <c r="AC86" s="91">
        <v>5.0000000000000001E-4</v>
      </c>
      <c r="AD86" s="91">
        <v>0.03</v>
      </c>
      <c r="AE86" s="91">
        <v>7.3999999999999996E-2</v>
      </c>
      <c r="AI86" s="2"/>
      <c r="AJ86" s="2"/>
      <c r="AK86" s="2"/>
    </row>
    <row r="87" spans="1:37" s="3" customFormat="1" ht="12" x14ac:dyDescent="0.2">
      <c r="A87" s="3" t="s">
        <v>160</v>
      </c>
      <c r="B87" s="3">
        <v>295.82961408</v>
      </c>
      <c r="C87" s="3" t="s">
        <v>447</v>
      </c>
      <c r="D87" s="4">
        <v>42231.5</v>
      </c>
      <c r="E87" s="82">
        <f t="shared" si="6"/>
        <v>168.10887</v>
      </c>
      <c r="F87" s="82">
        <f t="shared" si="7"/>
        <v>40.808869999999999</v>
      </c>
      <c r="G87" s="82">
        <f t="shared" si="8"/>
        <v>127.3</v>
      </c>
      <c r="H87" s="91">
        <v>22</v>
      </c>
      <c r="I87" s="91">
        <v>5.0000000000000001E-4</v>
      </c>
      <c r="J87" s="91">
        <v>5.0000000000000001E-3</v>
      </c>
      <c r="K87" s="91">
        <v>0.27</v>
      </c>
      <c r="L87" s="91">
        <v>9.2000000000000003E-4</v>
      </c>
      <c r="M87" s="91">
        <v>2.5000000000000001E-4</v>
      </c>
      <c r="N87" s="91">
        <v>76</v>
      </c>
      <c r="O87" s="91">
        <v>7.7999999999999996E-3</v>
      </c>
      <c r="P87" s="91">
        <v>7.0000000000000001E-3</v>
      </c>
      <c r="Q87" s="91">
        <v>2.3E-2</v>
      </c>
      <c r="R87" s="91">
        <v>18</v>
      </c>
      <c r="S87" s="91">
        <v>1.7999999999999999E-2</v>
      </c>
      <c r="T87" s="91">
        <v>14</v>
      </c>
      <c r="U87" s="91">
        <v>0.37</v>
      </c>
      <c r="V87" s="91">
        <v>1E-4</v>
      </c>
      <c r="W87" s="91">
        <v>1.2999999999999999E-3</v>
      </c>
      <c r="X87" s="91">
        <v>0.01</v>
      </c>
      <c r="Y87" s="91">
        <v>6.3</v>
      </c>
      <c r="Z87" s="91">
        <v>1E-3</v>
      </c>
      <c r="AA87" s="91">
        <v>5.0000000000000001E-4</v>
      </c>
      <c r="AB87" s="91">
        <v>31</v>
      </c>
      <c r="AC87" s="91">
        <v>5.0000000000000001E-4</v>
      </c>
      <c r="AD87" s="91">
        <v>2.5000000000000001E-2</v>
      </c>
      <c r="AE87" s="91">
        <v>6.8000000000000005E-2</v>
      </c>
      <c r="AI87" s="2"/>
      <c r="AJ87" s="2"/>
      <c r="AK87" s="2"/>
    </row>
    <row r="88" spans="1:37" s="3" customFormat="1" ht="12" x14ac:dyDescent="0.2">
      <c r="A88" s="3" t="s">
        <v>161</v>
      </c>
      <c r="B88" s="3">
        <v>295.82961408</v>
      </c>
      <c r="C88" s="3" t="s">
        <v>447</v>
      </c>
      <c r="D88" s="4">
        <v>42232.506944444445</v>
      </c>
      <c r="E88" s="82">
        <f t="shared" si="6"/>
        <v>139.98949999999999</v>
      </c>
      <c r="F88" s="82">
        <f t="shared" si="7"/>
        <v>23.189499999999995</v>
      </c>
      <c r="G88" s="82">
        <f t="shared" si="8"/>
        <v>116.8</v>
      </c>
      <c r="H88" s="91">
        <v>13</v>
      </c>
      <c r="I88" s="91">
        <v>4.0000000000000002E-4</v>
      </c>
      <c r="J88" s="91">
        <v>4.7999999999999996E-3</v>
      </c>
      <c r="K88" s="91">
        <v>0.19</v>
      </c>
      <c r="L88" s="91">
        <v>7.6000000000000004E-4</v>
      </c>
      <c r="M88" s="91">
        <v>1.3000000000000002E-4</v>
      </c>
      <c r="N88" s="91">
        <v>71</v>
      </c>
      <c r="O88" s="91">
        <v>8.5000000000000006E-3</v>
      </c>
      <c r="P88" s="91">
        <v>3.8999999999999998E-3</v>
      </c>
      <c r="Q88" s="91">
        <v>1.2E-2</v>
      </c>
      <c r="R88" s="91">
        <v>9.6999999999999993</v>
      </c>
      <c r="S88" s="91">
        <v>7.7999999999999996E-3</v>
      </c>
      <c r="T88" s="91">
        <v>12</v>
      </c>
      <c r="U88" s="91">
        <v>0.19</v>
      </c>
      <c r="V88" s="91">
        <v>8.0000000000000007E-5</v>
      </c>
      <c r="W88" s="91">
        <v>1.9E-3</v>
      </c>
      <c r="X88" s="91">
        <v>8.8999999999999999E-3</v>
      </c>
      <c r="Y88" s="91">
        <v>5.8</v>
      </c>
      <c r="Z88" s="91">
        <v>1.1000000000000001E-3</v>
      </c>
      <c r="AA88" s="91">
        <v>1E-4</v>
      </c>
      <c r="AB88" s="91">
        <v>28</v>
      </c>
      <c r="AC88" s="91">
        <v>1.3000000000000002E-4</v>
      </c>
      <c r="AD88" s="91">
        <v>2.4E-2</v>
      </c>
      <c r="AE88" s="91">
        <v>3.5000000000000003E-2</v>
      </c>
      <c r="AI88" s="2"/>
      <c r="AJ88" s="2"/>
      <c r="AK88" s="2"/>
    </row>
    <row r="89" spans="1:37" s="3" customFormat="1" ht="12" x14ac:dyDescent="0.2">
      <c r="A89" s="3">
        <v>1505098</v>
      </c>
      <c r="B89" s="3">
        <v>298.53331200000002</v>
      </c>
      <c r="C89" s="3" t="s">
        <v>446</v>
      </c>
      <c r="D89" s="6">
        <v>42224.916666666664</v>
      </c>
      <c r="E89" s="82">
        <f t="shared" si="6"/>
        <v>82.202270000000013</v>
      </c>
      <c r="F89" s="82">
        <f t="shared" si="7"/>
        <v>82.202270000000013</v>
      </c>
      <c r="G89" s="82">
        <f t="shared" si="8"/>
        <v>0</v>
      </c>
      <c r="H89" s="91">
        <v>39.74</v>
      </c>
      <c r="I89" s="91">
        <v>1.7999999999999998E-4</v>
      </c>
      <c r="J89" s="91">
        <v>1.0070000000000001E-2</v>
      </c>
      <c r="K89" s="91">
        <v>1.6379999999999999</v>
      </c>
      <c r="L89" s="91">
        <v>2.8399999999999996E-3</v>
      </c>
      <c r="M89" s="91">
        <v>8.4999999999999995E-4</v>
      </c>
      <c r="N89" s="91">
        <v>0</v>
      </c>
      <c r="O89" s="91">
        <v>2.562E-2</v>
      </c>
      <c r="P89" s="91">
        <v>2.7449999999999999E-2</v>
      </c>
      <c r="Q89" s="91">
        <v>4.743E-2</v>
      </c>
      <c r="R89" s="91">
        <v>38.03</v>
      </c>
      <c r="S89" s="91">
        <v>5.8790000000000002E-2</v>
      </c>
      <c r="T89" s="91">
        <v>0</v>
      </c>
      <c r="U89" s="91">
        <v>2.254</v>
      </c>
      <c r="V89" s="91">
        <v>0</v>
      </c>
      <c r="W89" s="91">
        <v>5.0000000000000002E-5</v>
      </c>
      <c r="X89" s="91">
        <v>4.1200000000000001E-2</v>
      </c>
      <c r="Y89" s="91">
        <v>0</v>
      </c>
      <c r="Z89" s="91">
        <v>2.4100000000000002E-3</v>
      </c>
      <c r="AA89" s="91">
        <v>2.6000000000000003E-4</v>
      </c>
      <c r="AB89" s="91">
        <v>0</v>
      </c>
      <c r="AC89" s="91">
        <v>5.5000000000000003E-4</v>
      </c>
      <c r="AD89" s="91">
        <v>7.6969999999999997E-2</v>
      </c>
      <c r="AE89" s="91">
        <v>0.24559999999999998</v>
      </c>
      <c r="AI89" s="2"/>
      <c r="AJ89" s="2"/>
      <c r="AK89" s="2"/>
    </row>
    <row r="90" spans="1:37" s="3" customFormat="1" ht="12" x14ac:dyDescent="0.2">
      <c r="A90" s="3">
        <v>1504740</v>
      </c>
      <c r="B90" s="3">
        <v>298.53331200000002</v>
      </c>
      <c r="C90" s="3" t="s">
        <v>446</v>
      </c>
      <c r="D90" s="6">
        <v>42225.6875</v>
      </c>
      <c r="E90" s="82">
        <f t="shared" si="6"/>
        <v>81.749479999999991</v>
      </c>
      <c r="F90" s="82">
        <f t="shared" si="7"/>
        <v>81.749479999999991</v>
      </c>
      <c r="G90" s="82">
        <f t="shared" si="8"/>
        <v>0</v>
      </c>
      <c r="H90" s="91">
        <v>38.68</v>
      </c>
      <c r="I90" s="91">
        <v>1.7999999999999998E-4</v>
      </c>
      <c r="J90" s="91">
        <v>9.4600000000000014E-3</v>
      </c>
      <c r="K90" s="91">
        <v>1.25</v>
      </c>
      <c r="L90" s="91">
        <v>1.6999999999999999E-3</v>
      </c>
      <c r="M90" s="91">
        <v>6.8999999999999997E-4</v>
      </c>
      <c r="N90" s="91">
        <v>0</v>
      </c>
      <c r="O90" s="91">
        <v>2.1129999999999999E-2</v>
      </c>
      <c r="P90" s="91">
        <v>2.12E-2</v>
      </c>
      <c r="Q90" s="91">
        <v>4.8640000000000003E-2</v>
      </c>
      <c r="R90" s="91">
        <v>39.93</v>
      </c>
      <c r="S90" s="91">
        <v>9.5569999999999988E-2</v>
      </c>
      <c r="T90" s="91">
        <v>0</v>
      </c>
      <c r="U90" s="91">
        <v>1.444</v>
      </c>
      <c r="V90" s="91">
        <v>0</v>
      </c>
      <c r="W90" s="91">
        <v>8.1999999999999998E-4</v>
      </c>
      <c r="X90" s="91">
        <v>3.4259999999999999E-2</v>
      </c>
      <c r="Y90" s="91">
        <v>0</v>
      </c>
      <c r="Z90" s="91">
        <v>7.9000000000000001E-4</v>
      </c>
      <c r="AA90" s="91">
        <v>5.4000000000000001E-4</v>
      </c>
      <c r="AB90" s="91">
        <v>0</v>
      </c>
      <c r="AC90" s="91">
        <v>5.8E-4</v>
      </c>
      <c r="AD90" s="91">
        <v>6.5420000000000006E-2</v>
      </c>
      <c r="AE90" s="91">
        <v>0.14449999999999999</v>
      </c>
      <c r="AI90" s="2"/>
      <c r="AJ90" s="2"/>
      <c r="AK90" s="2"/>
    </row>
    <row r="91" spans="1:37" s="3" customFormat="1" ht="12" x14ac:dyDescent="0.2">
      <c r="A91" s="3" t="s">
        <v>469</v>
      </c>
      <c r="B91" s="3">
        <v>298.74252672</v>
      </c>
      <c r="C91" s="3" t="s">
        <v>446</v>
      </c>
      <c r="D91" s="6">
        <v>42224.557638888888</v>
      </c>
      <c r="E91" s="82">
        <f t="shared" si="6"/>
        <v>519.32136370000012</v>
      </c>
      <c r="F91" s="82">
        <f t="shared" si="7"/>
        <v>76.221363700000097</v>
      </c>
      <c r="G91" s="82">
        <f t="shared" si="8"/>
        <v>443.1</v>
      </c>
      <c r="H91" s="91">
        <v>47.4</v>
      </c>
      <c r="I91" s="91">
        <v>2.7E-4</v>
      </c>
      <c r="J91" s="91">
        <v>1.2500000000000001E-2</v>
      </c>
      <c r="K91" s="91">
        <v>1.3</v>
      </c>
      <c r="L91" s="91">
        <v>3.4199999999999999E-3</v>
      </c>
      <c r="M91" s="91">
        <v>1.2700000000000001E-3</v>
      </c>
      <c r="N91" s="91">
        <v>336</v>
      </c>
      <c r="O91" s="91">
        <v>2.3900000000000001E-2</v>
      </c>
      <c r="P91" s="91">
        <v>2.2800000000000001E-2</v>
      </c>
      <c r="Q91" s="91">
        <v>4.1399999999999999E-2</v>
      </c>
      <c r="R91" s="91">
        <v>24.8</v>
      </c>
      <c r="S91" s="91">
        <v>4.4499999999999998E-2</v>
      </c>
      <c r="T91" s="91">
        <v>56.3</v>
      </c>
      <c r="U91" s="91">
        <v>2.3199999999999998</v>
      </c>
      <c r="V91" s="91">
        <v>7.6699999999999994E-5</v>
      </c>
      <c r="W91" s="91">
        <v>7.5900000000000002E-4</v>
      </c>
      <c r="X91" s="91">
        <v>4.0500000000000001E-2</v>
      </c>
      <c r="Y91" s="91">
        <v>12.2</v>
      </c>
      <c r="Z91" s="91">
        <v>1.09E-3</v>
      </c>
      <c r="AA91" s="91">
        <v>2.72E-4</v>
      </c>
      <c r="AB91" s="91">
        <v>38.6</v>
      </c>
      <c r="AC91" s="91">
        <v>4.06E-4</v>
      </c>
      <c r="AD91" s="91">
        <v>6.1199999999999997E-2</v>
      </c>
      <c r="AE91" s="91">
        <v>0.14699999999999999</v>
      </c>
      <c r="AI91" s="2"/>
      <c r="AJ91" s="2"/>
      <c r="AK91" s="2"/>
    </row>
    <row r="92" spans="1:37" s="3" customFormat="1" ht="12" x14ac:dyDescent="0.2">
      <c r="A92" s="3" t="s">
        <v>470</v>
      </c>
      <c r="B92" s="3">
        <v>298.74252672</v>
      </c>
      <c r="C92" s="3" t="s">
        <v>446</v>
      </c>
      <c r="D92" s="6">
        <v>42225.501388888886</v>
      </c>
      <c r="E92" s="82">
        <f t="shared" si="6"/>
        <v>232.74030300000001</v>
      </c>
      <c r="F92" s="82">
        <f t="shared" si="7"/>
        <v>65.600302999999997</v>
      </c>
      <c r="G92" s="82">
        <f t="shared" si="8"/>
        <v>167.14000000000001</v>
      </c>
      <c r="H92" s="91">
        <v>33.9</v>
      </c>
      <c r="I92" s="91">
        <v>4.9899999999999999E-4</v>
      </c>
      <c r="J92" s="91">
        <v>1.23E-2</v>
      </c>
      <c r="K92" s="91">
        <v>0.70199999999999996</v>
      </c>
      <c r="L92" s="91">
        <v>2.6199999999999999E-3</v>
      </c>
      <c r="M92" s="91">
        <v>9.0700000000000004E-4</v>
      </c>
      <c r="N92" s="91">
        <v>108</v>
      </c>
      <c r="O92" s="91">
        <v>1.7399999999999999E-2</v>
      </c>
      <c r="P92" s="91">
        <v>1.6800000000000002E-2</v>
      </c>
      <c r="Q92" s="91">
        <v>5.9299999999999999E-2</v>
      </c>
      <c r="R92" s="91">
        <v>29.4</v>
      </c>
      <c r="S92" s="91">
        <v>0.151</v>
      </c>
      <c r="T92" s="91">
        <v>20.3</v>
      </c>
      <c r="U92" s="91">
        <v>1.1000000000000001</v>
      </c>
      <c r="V92" s="91">
        <v>6.9999999999999994E-5</v>
      </c>
      <c r="W92" s="91">
        <v>1.3699999999999999E-3</v>
      </c>
      <c r="X92" s="91">
        <v>2.3E-2</v>
      </c>
      <c r="Y92" s="91">
        <v>9.0399999999999991</v>
      </c>
      <c r="Z92" s="91">
        <v>1.07E-3</v>
      </c>
      <c r="AA92" s="91">
        <v>1.09E-3</v>
      </c>
      <c r="AB92" s="91">
        <v>29.8</v>
      </c>
      <c r="AC92" s="91">
        <v>3.77E-4</v>
      </c>
      <c r="AD92" s="91">
        <v>5.0500000000000003E-2</v>
      </c>
      <c r="AE92" s="91">
        <v>0.16</v>
      </c>
      <c r="AI92" s="2"/>
      <c r="AJ92" s="2"/>
      <c r="AK92" s="2"/>
    </row>
    <row r="93" spans="1:37" s="3" customFormat="1" ht="12" x14ac:dyDescent="0.2">
      <c r="A93" s="3" t="s">
        <v>471</v>
      </c>
      <c r="B93" s="3">
        <v>298.74252672</v>
      </c>
      <c r="C93" s="3" t="s">
        <v>446</v>
      </c>
      <c r="D93" s="6">
        <v>42225.628472222219</v>
      </c>
      <c r="E93" s="82">
        <f t="shared" si="6"/>
        <v>201.90664329999996</v>
      </c>
      <c r="F93" s="82">
        <f t="shared" si="7"/>
        <v>57.376643299999955</v>
      </c>
      <c r="G93" s="82">
        <f t="shared" si="8"/>
        <v>144.53</v>
      </c>
      <c r="H93" s="91">
        <v>26.7</v>
      </c>
      <c r="I93" s="91">
        <v>5.7300000000000005E-4</v>
      </c>
      <c r="J93" s="91">
        <v>1.35E-2</v>
      </c>
      <c r="K93" s="91">
        <v>0.60599999999999998</v>
      </c>
      <c r="L93" s="91">
        <v>2.0799999999999998E-3</v>
      </c>
      <c r="M93" s="91">
        <v>7.3399999999999995E-4</v>
      </c>
      <c r="N93" s="91">
        <v>92.8</v>
      </c>
      <c r="O93" s="91">
        <v>1.4200000000000001E-2</v>
      </c>
      <c r="P93" s="91">
        <v>1.35E-2</v>
      </c>
      <c r="Q93" s="91">
        <v>6.3E-2</v>
      </c>
      <c r="R93" s="91">
        <v>28.6</v>
      </c>
      <c r="S93" s="91">
        <v>0.185</v>
      </c>
      <c r="T93" s="91">
        <v>17.2</v>
      </c>
      <c r="U93" s="91">
        <v>0.94199999999999995</v>
      </c>
      <c r="V93" s="91">
        <v>6.3299999999999994E-5</v>
      </c>
      <c r="W93" s="91">
        <v>1.58E-3</v>
      </c>
      <c r="X93" s="91">
        <v>1.8200000000000001E-2</v>
      </c>
      <c r="Y93" s="91">
        <v>7.53</v>
      </c>
      <c r="Z93" s="91">
        <v>9.7099999999999997E-4</v>
      </c>
      <c r="AA93" s="91">
        <v>1.34E-3</v>
      </c>
      <c r="AB93" s="91">
        <v>27</v>
      </c>
      <c r="AC93" s="91">
        <v>3.0200000000000002E-4</v>
      </c>
      <c r="AD93" s="91">
        <v>4.1599999999999998E-2</v>
      </c>
      <c r="AE93" s="91">
        <v>0.17199999999999999</v>
      </c>
      <c r="AI93" s="2"/>
      <c r="AJ93" s="2"/>
      <c r="AK93" s="2"/>
    </row>
    <row r="94" spans="1:37" s="3" customFormat="1" ht="12" x14ac:dyDescent="0.2">
      <c r="A94" s="3" t="s">
        <v>472</v>
      </c>
      <c r="B94" s="3">
        <v>298.74252672</v>
      </c>
      <c r="C94" s="3" t="s">
        <v>446</v>
      </c>
      <c r="D94" s="6">
        <v>42225.75</v>
      </c>
      <c r="E94" s="82">
        <f t="shared" si="6"/>
        <v>185.63542500000003</v>
      </c>
      <c r="F94" s="82">
        <f t="shared" si="7"/>
        <v>50.495425000000012</v>
      </c>
      <c r="G94" s="82">
        <f t="shared" si="8"/>
        <v>135.14000000000001</v>
      </c>
      <c r="H94" s="91">
        <v>24.6</v>
      </c>
      <c r="I94" s="91">
        <v>5.0199999999999995E-4</v>
      </c>
      <c r="J94" s="91">
        <v>0.01</v>
      </c>
      <c r="K94" s="91">
        <v>0.53200000000000003</v>
      </c>
      <c r="L94" s="91">
        <v>1.8E-3</v>
      </c>
      <c r="M94" s="91">
        <v>6.8000000000000005E-4</v>
      </c>
      <c r="N94" s="91">
        <v>86.2</v>
      </c>
      <c r="O94" s="91">
        <v>1.37E-2</v>
      </c>
      <c r="P94" s="91">
        <v>1.24E-2</v>
      </c>
      <c r="Q94" s="91">
        <v>4.7600000000000003E-2</v>
      </c>
      <c r="R94" s="91">
        <v>24.1</v>
      </c>
      <c r="S94" s="91">
        <v>0.111</v>
      </c>
      <c r="T94" s="91">
        <v>15.8</v>
      </c>
      <c r="U94" s="91">
        <v>0.87</v>
      </c>
      <c r="V94" s="91">
        <v>4.5000000000000003E-5</v>
      </c>
      <c r="W94" s="91">
        <v>1.33E-3</v>
      </c>
      <c r="X94" s="91">
        <v>1.6800000000000002E-2</v>
      </c>
      <c r="Y94" s="91">
        <v>7.04</v>
      </c>
      <c r="Z94" s="91">
        <v>7.27E-4</v>
      </c>
      <c r="AA94" s="91">
        <v>7.94E-4</v>
      </c>
      <c r="AB94" s="91">
        <v>26.1</v>
      </c>
      <c r="AC94" s="91">
        <v>2.4699999999999999E-4</v>
      </c>
      <c r="AD94" s="91">
        <v>3.78E-2</v>
      </c>
      <c r="AE94" s="91">
        <v>0.13800000000000001</v>
      </c>
      <c r="AI94" s="2"/>
      <c r="AJ94" s="2"/>
      <c r="AK94" s="2"/>
    </row>
    <row r="95" spans="1:37" s="3" customFormat="1" ht="12" x14ac:dyDescent="0.2">
      <c r="A95" s="3" t="s">
        <v>473</v>
      </c>
      <c r="B95" s="3">
        <v>298.74252672</v>
      </c>
      <c r="C95" s="3" t="s">
        <v>446</v>
      </c>
      <c r="D95" s="6">
        <v>42225.876388888886</v>
      </c>
      <c r="E95" s="82">
        <f t="shared" si="6"/>
        <v>190.09683630000004</v>
      </c>
      <c r="F95" s="82">
        <f t="shared" si="7"/>
        <v>59.316836300000034</v>
      </c>
      <c r="G95" s="82">
        <f t="shared" si="8"/>
        <v>130.78</v>
      </c>
      <c r="H95" s="91">
        <v>31</v>
      </c>
      <c r="I95" s="91">
        <v>4.1599999999999997E-4</v>
      </c>
      <c r="J95" s="91">
        <v>9.5899999999999996E-3</v>
      </c>
      <c r="K95" s="91">
        <v>0.55400000000000005</v>
      </c>
      <c r="L95" s="91">
        <v>2.2499999999999998E-3</v>
      </c>
      <c r="M95" s="91">
        <v>6.3199999999999997E-4</v>
      </c>
      <c r="N95" s="91">
        <v>78.8</v>
      </c>
      <c r="O95" s="91">
        <v>1.55E-2</v>
      </c>
      <c r="P95" s="91">
        <v>1.47E-2</v>
      </c>
      <c r="Q95" s="91">
        <v>4.9700000000000001E-2</v>
      </c>
      <c r="R95" s="91">
        <v>26.5</v>
      </c>
      <c r="S95" s="91">
        <v>8.3500000000000005E-2</v>
      </c>
      <c r="T95" s="91">
        <v>15.3</v>
      </c>
      <c r="U95" s="91">
        <v>0.88700000000000001</v>
      </c>
      <c r="V95" s="91">
        <v>4.8300000000000002E-5</v>
      </c>
      <c r="W95" s="91">
        <v>1.01E-3</v>
      </c>
      <c r="X95" s="91">
        <v>1.84E-2</v>
      </c>
      <c r="Y95" s="91">
        <v>7.18</v>
      </c>
      <c r="Z95" s="91">
        <v>7.0299999999999996E-4</v>
      </c>
      <c r="AA95" s="91">
        <v>5.7399999999999997E-4</v>
      </c>
      <c r="AB95" s="91">
        <v>29.5</v>
      </c>
      <c r="AC95" s="91">
        <v>3.1300000000000002E-4</v>
      </c>
      <c r="AD95" s="91">
        <v>4.1500000000000002E-2</v>
      </c>
      <c r="AE95" s="91">
        <v>0.13700000000000001</v>
      </c>
      <c r="AI95" s="2"/>
      <c r="AJ95" s="2"/>
      <c r="AK95" s="2"/>
    </row>
    <row r="96" spans="1:37" s="3" customFormat="1" ht="12" x14ac:dyDescent="0.2">
      <c r="A96" s="3" t="s">
        <v>474</v>
      </c>
      <c r="B96" s="3">
        <v>298.74252672</v>
      </c>
      <c r="C96" s="3" t="s">
        <v>446</v>
      </c>
      <c r="D96" s="6">
        <v>42226.382638888892</v>
      </c>
      <c r="E96" s="82">
        <f t="shared" si="6"/>
        <v>235.27354299999996</v>
      </c>
      <c r="F96" s="82">
        <f t="shared" si="7"/>
        <v>79.433542999999958</v>
      </c>
      <c r="G96" s="82">
        <f t="shared" si="8"/>
        <v>155.84</v>
      </c>
      <c r="H96" s="91">
        <v>39.9</v>
      </c>
      <c r="I96" s="91">
        <v>1.63E-4</v>
      </c>
      <c r="J96" s="91">
        <v>1.0999999999999999E-2</v>
      </c>
      <c r="K96" s="91">
        <v>1.73</v>
      </c>
      <c r="L96" s="91">
        <v>3.9699999999999996E-3</v>
      </c>
      <c r="M96" s="91">
        <v>1.15E-3</v>
      </c>
      <c r="N96" s="91">
        <v>90.8</v>
      </c>
      <c r="O96" s="91">
        <v>2.1000000000000001E-2</v>
      </c>
      <c r="P96" s="91">
        <v>2.4799999999999999E-2</v>
      </c>
      <c r="Q96" s="91">
        <v>6.9599999999999995E-2</v>
      </c>
      <c r="R96" s="91">
        <v>35.4</v>
      </c>
      <c r="S96" s="91">
        <v>7.3499999999999996E-2</v>
      </c>
      <c r="T96" s="91">
        <v>20.2</v>
      </c>
      <c r="U96" s="91">
        <v>1.45</v>
      </c>
      <c r="V96" s="91">
        <v>1.15E-4</v>
      </c>
      <c r="W96" s="91">
        <v>5.2700000000000002E-4</v>
      </c>
      <c r="X96" s="91">
        <v>2.9700000000000001E-2</v>
      </c>
      <c r="Y96" s="91">
        <v>8.24</v>
      </c>
      <c r="Z96" s="91">
        <v>9.3899999999999995E-4</v>
      </c>
      <c r="AA96" s="91">
        <v>4.9399999999999997E-4</v>
      </c>
      <c r="AB96" s="91">
        <v>36.6</v>
      </c>
      <c r="AC96" s="91">
        <v>3.8499999999999998E-4</v>
      </c>
      <c r="AD96" s="91">
        <v>4.82E-2</v>
      </c>
      <c r="AE96" s="91">
        <v>0.66800000000000004</v>
      </c>
      <c r="AI96" s="2"/>
      <c r="AJ96" s="2"/>
      <c r="AK96" s="2"/>
    </row>
    <row r="97" spans="1:37" s="3" customFormat="1" ht="12" x14ac:dyDescent="0.2">
      <c r="A97" s="3" t="s">
        <v>475</v>
      </c>
      <c r="B97" s="3">
        <v>298.74252672</v>
      </c>
      <c r="C97" s="3" t="s">
        <v>446</v>
      </c>
      <c r="D97" s="6">
        <v>42226.587500000001</v>
      </c>
      <c r="E97" s="82">
        <f t="shared" si="6"/>
        <v>240.45824999999994</v>
      </c>
      <c r="F97" s="82">
        <f t="shared" si="7"/>
        <v>86.268249999999938</v>
      </c>
      <c r="G97" s="82">
        <f t="shared" si="8"/>
        <v>154.19</v>
      </c>
      <c r="H97" s="91">
        <v>43.7</v>
      </c>
      <c r="I97" s="91">
        <v>1.9000000000000001E-4</v>
      </c>
      <c r="J97" s="91">
        <v>1.23E-2</v>
      </c>
      <c r="K97" s="91">
        <v>0.88900000000000001</v>
      </c>
      <c r="L97" s="91">
        <v>4.0400000000000002E-3</v>
      </c>
      <c r="M97" s="91">
        <v>8.8400000000000002E-4</v>
      </c>
      <c r="N97" s="91">
        <v>86.7</v>
      </c>
      <c r="O97" s="91">
        <v>2.3699999999999999E-2</v>
      </c>
      <c r="P97" s="91">
        <v>2.5399999999999999E-2</v>
      </c>
      <c r="Q97" s="91">
        <v>6.9699999999999998E-2</v>
      </c>
      <c r="R97" s="91">
        <v>39.1</v>
      </c>
      <c r="S97" s="91">
        <v>6.93E-2</v>
      </c>
      <c r="T97" s="91">
        <v>20.100000000000001</v>
      </c>
      <c r="U97" s="91">
        <v>1.39</v>
      </c>
      <c r="V97" s="91">
        <v>1.17E-4</v>
      </c>
      <c r="W97" s="91">
        <v>6.2E-4</v>
      </c>
      <c r="X97" s="91">
        <v>3.0800000000000001E-2</v>
      </c>
      <c r="Y97" s="91">
        <v>8.89</v>
      </c>
      <c r="Z97" s="91">
        <v>9.5500000000000001E-4</v>
      </c>
      <c r="AA97" s="91">
        <v>4.2200000000000001E-4</v>
      </c>
      <c r="AB97" s="91">
        <v>38.5</v>
      </c>
      <c r="AC97" s="91">
        <v>4.2200000000000001E-4</v>
      </c>
      <c r="AD97" s="91">
        <v>5.3400000000000003E-2</v>
      </c>
      <c r="AE97" s="91">
        <v>0.89700000000000002</v>
      </c>
      <c r="AI97" s="2"/>
      <c r="AJ97" s="2"/>
      <c r="AK97" s="2"/>
    </row>
    <row r="98" spans="1:37" s="3" customFormat="1" ht="12" x14ac:dyDescent="0.2">
      <c r="A98" s="3" t="s">
        <v>476</v>
      </c>
      <c r="B98" s="3">
        <v>298.74252672</v>
      </c>
      <c r="C98" s="3" t="s">
        <v>446</v>
      </c>
      <c r="D98" s="6">
        <v>42227.368055555555</v>
      </c>
      <c r="E98" s="82">
        <f t="shared" si="6"/>
        <v>324.17600599999992</v>
      </c>
      <c r="F98" s="82">
        <f t="shared" si="7"/>
        <v>135.57600599999989</v>
      </c>
      <c r="G98" s="82">
        <f t="shared" si="8"/>
        <v>188.60000000000002</v>
      </c>
      <c r="H98" s="91">
        <v>77</v>
      </c>
      <c r="I98" s="91">
        <v>2.1599999999999999E-4</v>
      </c>
      <c r="J98" s="91">
        <v>1.9900000000000001E-2</v>
      </c>
      <c r="K98" s="91">
        <v>1.23</v>
      </c>
      <c r="L98" s="91">
        <v>6.6600000000000001E-3</v>
      </c>
      <c r="M98" s="91">
        <v>1.1999999999999999E-3</v>
      </c>
      <c r="N98" s="91">
        <v>109</v>
      </c>
      <c r="O98" s="91">
        <v>2.9499999999999998E-2</v>
      </c>
      <c r="P98" s="91">
        <v>3.6999999999999998E-2</v>
      </c>
      <c r="Q98" s="91">
        <v>0.104</v>
      </c>
      <c r="R98" s="91">
        <v>54.8</v>
      </c>
      <c r="S98" s="91">
        <v>8.2199999999999995E-2</v>
      </c>
      <c r="T98" s="91">
        <v>24.9</v>
      </c>
      <c r="U98" s="91">
        <v>1.93</v>
      </c>
      <c r="V98" s="91">
        <v>1.8699999999999999E-4</v>
      </c>
      <c r="W98" s="91">
        <v>5.5900000000000004E-4</v>
      </c>
      <c r="X98" s="91">
        <v>3.9399999999999998E-2</v>
      </c>
      <c r="Y98" s="91">
        <v>11.8</v>
      </c>
      <c r="Z98" s="91">
        <v>1.3500000000000001E-3</v>
      </c>
      <c r="AA98" s="91">
        <v>5.6800000000000004E-4</v>
      </c>
      <c r="AB98" s="91">
        <v>42.9</v>
      </c>
      <c r="AC98" s="91">
        <v>8.6600000000000002E-4</v>
      </c>
      <c r="AD98" s="91">
        <v>6.9400000000000003E-2</v>
      </c>
      <c r="AE98" s="91">
        <v>0.223</v>
      </c>
      <c r="AI98" s="2"/>
      <c r="AJ98" s="2"/>
      <c r="AK98" s="2"/>
    </row>
    <row r="99" spans="1:37" s="3" customFormat="1" ht="12" x14ac:dyDescent="0.2">
      <c r="A99" s="3" t="s">
        <v>477</v>
      </c>
      <c r="B99" s="3">
        <v>298.74252672</v>
      </c>
      <c r="C99" s="3" t="s">
        <v>446</v>
      </c>
      <c r="D99" s="6">
        <v>42227.553472222222</v>
      </c>
      <c r="E99" s="82">
        <f t="shared" si="6"/>
        <v>262.11298799999997</v>
      </c>
      <c r="F99" s="82">
        <f t="shared" si="7"/>
        <v>100.06298799999996</v>
      </c>
      <c r="G99" s="82">
        <f t="shared" si="8"/>
        <v>162.05000000000001</v>
      </c>
      <c r="H99" s="91">
        <v>56.9</v>
      </c>
      <c r="I99" s="91">
        <v>1.8100000000000001E-4</v>
      </c>
      <c r="J99" s="91">
        <v>1.4200000000000001E-2</v>
      </c>
      <c r="K99" s="91">
        <v>0.97099999999999997</v>
      </c>
      <c r="L99" s="91">
        <v>4.9699999999999996E-3</v>
      </c>
      <c r="M99" s="91">
        <v>9.1600000000000004E-4</v>
      </c>
      <c r="N99" s="91">
        <v>95</v>
      </c>
      <c r="O99" s="91">
        <v>2.18E-2</v>
      </c>
      <c r="P99" s="91">
        <v>2.7300000000000001E-2</v>
      </c>
      <c r="Q99" s="91">
        <v>7.6700000000000004E-2</v>
      </c>
      <c r="R99" s="91">
        <v>40.299999999999997</v>
      </c>
      <c r="S99" s="91">
        <v>6.2600000000000003E-2</v>
      </c>
      <c r="T99" s="91">
        <v>20</v>
      </c>
      <c r="U99" s="91">
        <v>1.44</v>
      </c>
      <c r="V99" s="91">
        <v>1.2999999999999999E-4</v>
      </c>
      <c r="W99" s="91">
        <v>6.1200000000000002E-4</v>
      </c>
      <c r="X99" s="91">
        <v>2.9600000000000001E-2</v>
      </c>
      <c r="Y99" s="91">
        <v>9.65</v>
      </c>
      <c r="Z99" s="91">
        <v>1.08E-3</v>
      </c>
      <c r="AA99" s="91">
        <v>4.2000000000000002E-4</v>
      </c>
      <c r="AB99" s="91">
        <v>37.4</v>
      </c>
      <c r="AC99" s="91">
        <v>6.7900000000000002E-4</v>
      </c>
      <c r="AD99" s="91">
        <v>5.1799999999999999E-2</v>
      </c>
      <c r="AE99" s="91">
        <v>0.159</v>
      </c>
      <c r="AI99" s="2"/>
      <c r="AJ99" s="2"/>
      <c r="AK99" s="2"/>
    </row>
    <row r="100" spans="1:37" s="3" customFormat="1" ht="12" x14ac:dyDescent="0.2">
      <c r="A100" s="3" t="s">
        <v>478</v>
      </c>
      <c r="B100" s="3">
        <v>298.74252672</v>
      </c>
      <c r="C100" s="3" t="s">
        <v>446</v>
      </c>
      <c r="D100" s="6">
        <v>42228.409722222219</v>
      </c>
      <c r="E100" s="82">
        <f t="shared" ref="E100:E131" si="9">SUM(H100:AE100)</f>
        <v>285.36348229999993</v>
      </c>
      <c r="F100" s="82">
        <f t="shared" ref="F100:F131" si="10">E100-G100</f>
        <v>56.063482299999919</v>
      </c>
      <c r="G100" s="82">
        <f t="shared" ref="G100:G131" si="11">N100+T100+Y100+AB100</f>
        <v>229.3</v>
      </c>
      <c r="H100" s="91">
        <v>31.1</v>
      </c>
      <c r="I100" s="91">
        <v>2.3000000000000001E-4</v>
      </c>
      <c r="J100" s="91">
        <v>1.11E-2</v>
      </c>
      <c r="K100" s="91">
        <v>0.76600000000000001</v>
      </c>
      <c r="L100" s="91">
        <v>3.16E-3</v>
      </c>
      <c r="M100" s="91">
        <v>9.0499999999999999E-4</v>
      </c>
      <c r="N100" s="91">
        <v>164</v>
      </c>
      <c r="O100" s="91">
        <v>1.61E-2</v>
      </c>
      <c r="P100" s="91">
        <v>1.8599999999999998E-2</v>
      </c>
      <c r="Q100" s="91">
        <v>4.3700000000000003E-2</v>
      </c>
      <c r="R100" s="91">
        <v>22.6</v>
      </c>
      <c r="S100" s="91">
        <v>4.7399999999999998E-2</v>
      </c>
      <c r="T100" s="91">
        <v>24.7</v>
      </c>
      <c r="U100" s="91">
        <v>1.25</v>
      </c>
      <c r="V100" s="91">
        <v>9.8300000000000004E-5</v>
      </c>
      <c r="W100" s="91">
        <v>7.7099999999999998E-4</v>
      </c>
      <c r="X100" s="91">
        <v>2.8899999999999999E-2</v>
      </c>
      <c r="Y100" s="91">
        <v>7.9</v>
      </c>
      <c r="Z100" s="91">
        <v>1.0399999999999999E-3</v>
      </c>
      <c r="AA100" s="91">
        <v>3.1399999999999999E-4</v>
      </c>
      <c r="AB100" s="91">
        <v>32.700000000000003</v>
      </c>
      <c r="AC100" s="91">
        <v>4.64E-4</v>
      </c>
      <c r="AD100" s="91">
        <v>4.3700000000000003E-2</v>
      </c>
      <c r="AE100" s="91">
        <v>0.13100000000000001</v>
      </c>
      <c r="AI100" s="2"/>
      <c r="AJ100" s="2"/>
      <c r="AK100" s="2"/>
    </row>
    <row r="101" spans="1:37" s="3" customFormat="1" ht="12" x14ac:dyDescent="0.2">
      <c r="A101" s="3" t="s">
        <v>479</v>
      </c>
      <c r="B101" s="3">
        <v>298.74252672</v>
      </c>
      <c r="C101" s="3" t="s">
        <v>447</v>
      </c>
      <c r="D101" s="6">
        <v>42228.506249999999</v>
      </c>
      <c r="E101" s="82">
        <f t="shared" si="9"/>
        <v>255.25480430000005</v>
      </c>
      <c r="F101" s="82">
        <f t="shared" si="10"/>
        <v>48.684804300000053</v>
      </c>
      <c r="G101" s="82">
        <f t="shared" si="11"/>
        <v>206.57</v>
      </c>
      <c r="H101" s="91">
        <v>28.5</v>
      </c>
      <c r="I101" s="91">
        <v>2.52E-4</v>
      </c>
      <c r="J101" s="91">
        <v>9.2099999999999994E-3</v>
      </c>
      <c r="K101" s="91">
        <v>0.68300000000000005</v>
      </c>
      <c r="L101" s="91">
        <v>2.5200000000000001E-3</v>
      </c>
      <c r="M101" s="91">
        <v>6.4099999999999997E-4</v>
      </c>
      <c r="N101" s="91">
        <v>146</v>
      </c>
      <c r="O101" s="91">
        <v>1.32E-2</v>
      </c>
      <c r="P101" s="91">
        <v>1.4500000000000001E-2</v>
      </c>
      <c r="Q101" s="91">
        <v>3.4299999999999997E-2</v>
      </c>
      <c r="R101" s="91">
        <v>18.100000000000001</v>
      </c>
      <c r="S101" s="91">
        <v>3.5799999999999998E-2</v>
      </c>
      <c r="T101" s="91">
        <v>24.5</v>
      </c>
      <c r="U101" s="91">
        <v>1.1299999999999999</v>
      </c>
      <c r="V101" s="91">
        <v>5.8300000000000001E-5</v>
      </c>
      <c r="W101" s="91">
        <v>4.8000000000000001E-4</v>
      </c>
      <c r="X101" s="91">
        <v>2.1999999999999999E-2</v>
      </c>
      <c r="Y101" s="91">
        <v>7.37</v>
      </c>
      <c r="Z101" s="91">
        <v>7.5100000000000004E-4</v>
      </c>
      <c r="AA101" s="91">
        <v>2.0900000000000001E-4</v>
      </c>
      <c r="AB101" s="91">
        <v>28.7</v>
      </c>
      <c r="AC101" s="91">
        <v>2.8299999999999999E-4</v>
      </c>
      <c r="AD101" s="91">
        <v>4.1399999999999999E-2</v>
      </c>
      <c r="AE101" s="91">
        <v>9.6199999999999994E-2</v>
      </c>
      <c r="AI101" s="2"/>
      <c r="AJ101" s="2"/>
      <c r="AK101" s="2"/>
    </row>
    <row r="102" spans="1:37" s="3" customFormat="1" ht="12" x14ac:dyDescent="0.2">
      <c r="A102" s="3" t="s">
        <v>480</v>
      </c>
      <c r="B102" s="3">
        <v>298.74252672</v>
      </c>
      <c r="C102" s="3" t="s">
        <v>447</v>
      </c>
      <c r="D102" s="6">
        <v>42229.417361111111</v>
      </c>
      <c r="E102" s="82">
        <f t="shared" si="9"/>
        <v>273.08807199999995</v>
      </c>
      <c r="F102" s="82">
        <f t="shared" si="10"/>
        <v>73.048071999999962</v>
      </c>
      <c r="G102" s="82">
        <f t="shared" si="11"/>
        <v>200.04</v>
      </c>
      <c r="H102" s="91">
        <v>38.700000000000003</v>
      </c>
      <c r="I102" s="91">
        <v>1.56E-4</v>
      </c>
      <c r="J102" s="91">
        <v>1.2E-2</v>
      </c>
      <c r="K102" s="91">
        <v>1.1100000000000001</v>
      </c>
      <c r="L102" s="91">
        <v>5.62E-3</v>
      </c>
      <c r="M102" s="91">
        <v>9.41E-4</v>
      </c>
      <c r="N102" s="91">
        <v>124</v>
      </c>
      <c r="O102" s="91">
        <v>1.49E-2</v>
      </c>
      <c r="P102" s="91">
        <v>2.8899999999999999E-2</v>
      </c>
      <c r="Q102" s="91">
        <v>7.9299999999999995E-2</v>
      </c>
      <c r="R102" s="91">
        <v>31.1</v>
      </c>
      <c r="S102" s="91">
        <v>6.6500000000000004E-2</v>
      </c>
      <c r="T102" s="91">
        <v>22.5</v>
      </c>
      <c r="U102" s="91">
        <v>1.67</v>
      </c>
      <c r="V102" s="91">
        <v>1.5300000000000001E-4</v>
      </c>
      <c r="W102" s="91">
        <v>5.2899999999999996E-4</v>
      </c>
      <c r="X102" s="91">
        <v>2.8899999999999999E-2</v>
      </c>
      <c r="Y102" s="91">
        <v>8.5399999999999991</v>
      </c>
      <c r="Z102" s="91">
        <v>1.1999999999999999E-3</v>
      </c>
      <c r="AA102" s="91">
        <v>3.9500000000000001E-4</v>
      </c>
      <c r="AB102" s="91">
        <v>45</v>
      </c>
      <c r="AC102" s="91">
        <v>5.7799999999999995E-4</v>
      </c>
      <c r="AD102" s="91">
        <v>5.0999999999999997E-2</v>
      </c>
      <c r="AE102" s="91">
        <v>0.17699999999999999</v>
      </c>
      <c r="AI102" s="2"/>
      <c r="AJ102" s="2"/>
      <c r="AK102" s="2"/>
    </row>
    <row r="103" spans="1:37" s="3" customFormat="1" ht="12" x14ac:dyDescent="0.2">
      <c r="A103" s="3" t="s">
        <v>481</v>
      </c>
      <c r="B103" s="3">
        <v>298.74252672</v>
      </c>
      <c r="C103" s="3" t="s">
        <v>447</v>
      </c>
      <c r="D103" s="6">
        <v>42230.368055555555</v>
      </c>
      <c r="E103" s="82">
        <f t="shared" si="9"/>
        <v>287.77721300000002</v>
      </c>
      <c r="F103" s="82">
        <f t="shared" si="10"/>
        <v>86.177212999999995</v>
      </c>
      <c r="G103" s="82">
        <f t="shared" si="11"/>
        <v>201.60000000000002</v>
      </c>
      <c r="H103" s="91">
        <v>44.3</v>
      </c>
      <c r="I103" s="91">
        <v>4.1300000000000001E-4</v>
      </c>
      <c r="J103" s="91">
        <v>1.2500000000000001E-2</v>
      </c>
      <c r="K103" s="91">
        <v>0.91800000000000004</v>
      </c>
      <c r="L103" s="91">
        <v>4.8900000000000002E-3</v>
      </c>
      <c r="M103" s="91">
        <v>9.8400000000000007E-4</v>
      </c>
      <c r="N103" s="91">
        <v>114</v>
      </c>
      <c r="O103" s="91">
        <v>2.3699999999999999E-2</v>
      </c>
      <c r="P103" s="91">
        <v>2.7099999999999999E-2</v>
      </c>
      <c r="Q103" s="91">
        <v>7.0499999999999993E-2</v>
      </c>
      <c r="R103" s="91">
        <v>39.1</v>
      </c>
      <c r="S103" s="91">
        <v>6.4299999999999996E-2</v>
      </c>
      <c r="T103" s="91">
        <v>22.4</v>
      </c>
      <c r="U103" s="91">
        <v>1.36</v>
      </c>
      <c r="V103" s="91">
        <v>1.4799999999999999E-4</v>
      </c>
      <c r="W103" s="91">
        <v>7.7200000000000001E-4</v>
      </c>
      <c r="X103" s="91">
        <v>3.4500000000000003E-2</v>
      </c>
      <c r="Y103" s="91">
        <v>10.4</v>
      </c>
      <c r="Z103" s="91">
        <v>1.32E-3</v>
      </c>
      <c r="AA103" s="91">
        <v>3.8000000000000002E-4</v>
      </c>
      <c r="AB103" s="91">
        <v>54.8</v>
      </c>
      <c r="AC103" s="91">
        <v>7.0600000000000003E-4</v>
      </c>
      <c r="AD103" s="91">
        <v>0.06</v>
      </c>
      <c r="AE103" s="91">
        <v>0.19700000000000001</v>
      </c>
      <c r="AI103" s="2"/>
      <c r="AJ103" s="2"/>
      <c r="AK103" s="2"/>
    </row>
    <row r="104" spans="1:37" s="3" customFormat="1" ht="12" x14ac:dyDescent="0.2">
      <c r="A104" s="3" t="s">
        <v>482</v>
      </c>
      <c r="B104" s="3">
        <v>298.74252672</v>
      </c>
      <c r="C104" s="3" t="s">
        <v>447</v>
      </c>
      <c r="D104" s="6">
        <v>42231.404861111114</v>
      </c>
      <c r="E104" s="82">
        <f t="shared" si="9"/>
        <v>140.94245599999996</v>
      </c>
      <c r="F104" s="82">
        <f t="shared" si="10"/>
        <v>27.282455999999968</v>
      </c>
      <c r="G104" s="82">
        <f t="shared" si="11"/>
        <v>113.66</v>
      </c>
      <c r="H104" s="91">
        <v>14.2</v>
      </c>
      <c r="I104" s="91">
        <v>2.7900000000000001E-4</v>
      </c>
      <c r="J104" s="91">
        <v>4.7000000000000002E-3</v>
      </c>
      <c r="K104" s="91">
        <v>0.26200000000000001</v>
      </c>
      <c r="L104" s="91">
        <v>1.08E-3</v>
      </c>
      <c r="M104" s="91">
        <v>3.6600000000000001E-4</v>
      </c>
      <c r="N104" s="91">
        <v>68.099999999999994</v>
      </c>
      <c r="O104" s="91">
        <v>8.7500000000000008E-3</v>
      </c>
      <c r="P104" s="91">
        <v>6.1799999999999997E-3</v>
      </c>
      <c r="Q104" s="91">
        <v>1.8200000000000001E-2</v>
      </c>
      <c r="R104" s="91">
        <v>12.3</v>
      </c>
      <c r="S104" s="91">
        <v>1.7399999999999999E-2</v>
      </c>
      <c r="T104" s="91">
        <v>12.7</v>
      </c>
      <c r="U104" s="91">
        <v>0.36799999999999999</v>
      </c>
      <c r="V104" s="91">
        <v>3.0000000000000001E-5</v>
      </c>
      <c r="W104" s="91">
        <v>1.1299999999999999E-3</v>
      </c>
      <c r="X104" s="91">
        <v>8.7799999999999996E-3</v>
      </c>
      <c r="Y104" s="91">
        <v>5.16</v>
      </c>
      <c r="Z104" s="91">
        <v>6.2600000000000004E-4</v>
      </c>
      <c r="AA104" s="91">
        <v>1.4100000000000001E-4</v>
      </c>
      <c r="AB104" s="91">
        <v>27.7</v>
      </c>
      <c r="AC104" s="91">
        <v>1.94E-4</v>
      </c>
      <c r="AD104" s="91">
        <v>2.5700000000000001E-2</v>
      </c>
      <c r="AE104" s="91">
        <v>5.8900000000000001E-2</v>
      </c>
      <c r="AI104" s="2"/>
      <c r="AJ104" s="2"/>
      <c r="AK104" s="2"/>
    </row>
    <row r="105" spans="1:37" s="3" customFormat="1" ht="12" x14ac:dyDescent="0.2">
      <c r="A105" s="3" t="s">
        <v>483</v>
      </c>
      <c r="B105" s="3">
        <v>298.74252672</v>
      </c>
      <c r="C105" s="3" t="s">
        <v>447</v>
      </c>
      <c r="D105" s="6">
        <v>42232.385416666664</v>
      </c>
      <c r="E105" s="82">
        <f t="shared" si="9"/>
        <v>148.76966329999999</v>
      </c>
      <c r="F105" s="82">
        <f t="shared" si="10"/>
        <v>20.489663299999989</v>
      </c>
      <c r="G105" s="82">
        <f t="shared" si="11"/>
        <v>128.28</v>
      </c>
      <c r="H105" s="91">
        <v>9.5</v>
      </c>
      <c r="I105" s="91">
        <v>8.3699999999999996E-4</v>
      </c>
      <c r="J105" s="91">
        <v>4.8900000000000002E-3</v>
      </c>
      <c r="K105" s="91">
        <v>0.35799999999999998</v>
      </c>
      <c r="L105" s="91">
        <v>9.3999999999999997E-4</v>
      </c>
      <c r="M105" s="91">
        <v>3.0200000000000002E-4</v>
      </c>
      <c r="N105" s="91">
        <v>78</v>
      </c>
      <c r="O105" s="91">
        <v>6.2100000000000002E-3</v>
      </c>
      <c r="P105" s="91">
        <v>5.6899999999999997E-3</v>
      </c>
      <c r="Q105" s="91">
        <v>1.49E-2</v>
      </c>
      <c r="R105" s="91">
        <v>10</v>
      </c>
      <c r="S105" s="91">
        <v>1.5800000000000002E-2</v>
      </c>
      <c r="T105" s="91">
        <v>13.3</v>
      </c>
      <c r="U105" s="91">
        <v>0.33800000000000002</v>
      </c>
      <c r="V105" s="91">
        <v>2.83E-5</v>
      </c>
      <c r="W105" s="91">
        <v>1.23E-3</v>
      </c>
      <c r="X105" s="91">
        <v>1.03E-2</v>
      </c>
      <c r="Y105" s="91">
        <v>5.78</v>
      </c>
      <c r="Z105" s="91">
        <v>8.5899999999999995E-4</v>
      </c>
      <c r="AA105" s="91">
        <v>3.4499999999999998E-4</v>
      </c>
      <c r="AB105" s="91">
        <v>31.2</v>
      </c>
      <c r="AC105" s="91">
        <v>2.32E-4</v>
      </c>
      <c r="AD105" s="91">
        <v>1.61E-2</v>
      </c>
      <c r="AE105" s="91">
        <v>0.215</v>
      </c>
      <c r="AI105" s="2"/>
      <c r="AJ105" s="2"/>
      <c r="AK105" s="2"/>
    </row>
    <row r="106" spans="1:37" s="3" customFormat="1" ht="12" x14ac:dyDescent="0.2">
      <c r="A106" s="3" t="s">
        <v>163</v>
      </c>
      <c r="B106" s="3">
        <v>333.21467520000004</v>
      </c>
      <c r="C106" s="3" t="s">
        <v>446</v>
      </c>
      <c r="D106" s="6">
        <v>42225.690972222219</v>
      </c>
      <c r="E106" s="82">
        <f t="shared" si="9"/>
        <v>311.61335999999994</v>
      </c>
      <c r="F106" s="82">
        <f t="shared" si="10"/>
        <v>106.61335999999994</v>
      </c>
      <c r="G106" s="82">
        <f t="shared" si="11"/>
        <v>205</v>
      </c>
      <c r="H106" s="91">
        <v>58</v>
      </c>
      <c r="I106" s="91">
        <v>4.0000000000000002E-4</v>
      </c>
      <c r="J106" s="91">
        <v>0.01</v>
      </c>
      <c r="K106" s="91">
        <v>0.88</v>
      </c>
      <c r="L106" s="91">
        <v>3.7000000000000002E-3</v>
      </c>
      <c r="M106" s="91">
        <v>3.3E-4</v>
      </c>
      <c r="N106" s="91">
        <v>130</v>
      </c>
      <c r="O106" s="91">
        <v>2.8000000000000001E-2</v>
      </c>
      <c r="P106" s="91">
        <v>2.4E-2</v>
      </c>
      <c r="Q106" s="91">
        <v>5.5E-2</v>
      </c>
      <c r="R106" s="91">
        <v>46</v>
      </c>
      <c r="S106" s="91">
        <v>4.5999999999999999E-2</v>
      </c>
      <c r="T106" s="91">
        <v>27</v>
      </c>
      <c r="U106" s="91">
        <v>1.3</v>
      </c>
      <c r="V106" s="91"/>
      <c r="W106" s="91">
        <v>1.4E-3</v>
      </c>
      <c r="X106" s="91">
        <v>3.6999999999999998E-2</v>
      </c>
      <c r="Y106" s="91">
        <v>15</v>
      </c>
      <c r="Z106" s="91">
        <v>5.8E-4</v>
      </c>
      <c r="AA106" s="91">
        <v>2.7E-4</v>
      </c>
      <c r="AB106" s="91">
        <v>33</v>
      </c>
      <c r="AC106" s="91">
        <v>6.8000000000000005E-4</v>
      </c>
      <c r="AD106" s="91">
        <v>6.6000000000000003E-2</v>
      </c>
      <c r="AE106" s="91">
        <v>0.16</v>
      </c>
      <c r="AI106" s="2"/>
      <c r="AJ106" s="2"/>
      <c r="AK106" s="2"/>
    </row>
    <row r="107" spans="1:37" s="3" customFormat="1" ht="12" x14ac:dyDescent="0.2">
      <c r="A107" s="3" t="s">
        <v>162</v>
      </c>
      <c r="B107" s="3">
        <v>333.21467520000004</v>
      </c>
      <c r="C107" s="3" t="s">
        <v>446</v>
      </c>
      <c r="D107" s="4">
        <v>42225.690972222219</v>
      </c>
      <c r="E107" s="82">
        <f t="shared" si="9"/>
        <v>312.49569000000008</v>
      </c>
      <c r="F107" s="82">
        <f t="shared" si="10"/>
        <v>108.49569000000008</v>
      </c>
      <c r="G107" s="82">
        <f t="shared" si="11"/>
        <v>204</v>
      </c>
      <c r="H107" s="91">
        <v>59</v>
      </c>
      <c r="I107" s="91">
        <v>4.0000000000000002E-4</v>
      </c>
      <c r="J107" s="91">
        <v>1.0999999999999999E-2</v>
      </c>
      <c r="K107" s="91">
        <v>0.86</v>
      </c>
      <c r="L107" s="91">
        <v>3.7000000000000002E-3</v>
      </c>
      <c r="M107" s="91">
        <v>3.4000000000000002E-4</v>
      </c>
      <c r="N107" s="91">
        <v>130</v>
      </c>
      <c r="O107" s="91">
        <v>2.8000000000000001E-2</v>
      </c>
      <c r="P107" s="91">
        <v>2.3E-2</v>
      </c>
      <c r="Q107" s="91">
        <v>5.3999999999999999E-2</v>
      </c>
      <c r="R107" s="91">
        <v>47</v>
      </c>
      <c r="S107" s="91">
        <v>4.5999999999999999E-2</v>
      </c>
      <c r="T107" s="91">
        <v>27</v>
      </c>
      <c r="U107" s="91">
        <v>1.2</v>
      </c>
      <c r="V107" s="91"/>
      <c r="W107" s="91">
        <v>1.6999999999999999E-3</v>
      </c>
      <c r="X107" s="91">
        <v>3.5999999999999997E-2</v>
      </c>
      <c r="Y107" s="91">
        <v>15</v>
      </c>
      <c r="Z107" s="91">
        <v>5.8E-4</v>
      </c>
      <c r="AA107" s="91">
        <v>2.6000000000000003E-4</v>
      </c>
      <c r="AB107" s="91">
        <v>32</v>
      </c>
      <c r="AC107" s="91">
        <v>7.0999999999999991E-4</v>
      </c>
      <c r="AD107" s="91">
        <v>7.0000000000000007E-2</v>
      </c>
      <c r="AE107" s="91">
        <v>0.16</v>
      </c>
      <c r="AI107" s="2"/>
      <c r="AJ107" s="2"/>
      <c r="AK107" s="2"/>
    </row>
    <row r="108" spans="1:37" s="3" customFormat="1" ht="12" x14ac:dyDescent="0.2">
      <c r="A108" s="3" t="s">
        <v>164</v>
      </c>
      <c r="B108" s="3">
        <v>333.21467520000004</v>
      </c>
      <c r="C108" s="3" t="s">
        <v>446</v>
      </c>
      <c r="D108" s="4">
        <v>42226.611111111109</v>
      </c>
      <c r="E108" s="82">
        <f t="shared" si="9"/>
        <v>316.84472600000004</v>
      </c>
      <c r="F108" s="82">
        <f t="shared" si="10"/>
        <v>146.84472600000004</v>
      </c>
      <c r="G108" s="82">
        <f t="shared" si="11"/>
        <v>170</v>
      </c>
      <c r="H108" s="91">
        <v>78</v>
      </c>
      <c r="I108" s="91">
        <v>4.0000000000000002E-4</v>
      </c>
      <c r="J108" s="91">
        <v>1.4999999999999999E-2</v>
      </c>
      <c r="K108" s="91">
        <v>0.83</v>
      </c>
      <c r="L108" s="91">
        <v>4.4000000000000003E-3</v>
      </c>
      <c r="M108" s="91">
        <v>3.1E-4</v>
      </c>
      <c r="N108" s="91">
        <v>96</v>
      </c>
      <c r="O108" s="91">
        <v>4.1000000000000002E-2</v>
      </c>
      <c r="P108" s="91">
        <v>0.03</v>
      </c>
      <c r="Q108" s="91">
        <v>7.9000000000000001E-2</v>
      </c>
      <c r="R108" s="91">
        <v>66</v>
      </c>
      <c r="S108" s="91">
        <v>7.8E-2</v>
      </c>
      <c r="T108" s="91">
        <v>24</v>
      </c>
      <c r="U108" s="91">
        <v>1.4</v>
      </c>
      <c r="V108" s="91">
        <v>9.6000000000000002E-5</v>
      </c>
      <c r="W108" s="91">
        <v>1.6000000000000001E-3</v>
      </c>
      <c r="X108" s="91">
        <v>4.1000000000000002E-2</v>
      </c>
      <c r="Y108" s="91">
        <v>15</v>
      </c>
      <c r="Z108" s="91">
        <v>3.5999999999999999E-3</v>
      </c>
      <c r="AA108" s="91">
        <v>5.4000000000000001E-4</v>
      </c>
      <c r="AB108" s="91">
        <v>35</v>
      </c>
      <c r="AC108" s="91">
        <v>7.7999999999999999E-4</v>
      </c>
      <c r="AD108" s="91">
        <v>9.9000000000000005E-2</v>
      </c>
      <c r="AE108" s="91">
        <v>0.22</v>
      </c>
      <c r="AI108" s="2"/>
      <c r="AJ108" s="2"/>
      <c r="AK108" s="2"/>
    </row>
    <row r="109" spans="1:37" s="3" customFormat="1" ht="12" x14ac:dyDescent="0.2">
      <c r="A109" s="3" t="s">
        <v>165</v>
      </c>
      <c r="B109" s="3">
        <v>333.21467520000004</v>
      </c>
      <c r="C109" s="3" t="s">
        <v>446</v>
      </c>
      <c r="D109" s="4">
        <v>42227.5625</v>
      </c>
      <c r="E109" s="82">
        <f t="shared" si="9"/>
        <v>107.46620999999999</v>
      </c>
      <c r="F109" s="82">
        <f t="shared" si="10"/>
        <v>10.766210000000001</v>
      </c>
      <c r="G109" s="82">
        <f t="shared" si="11"/>
        <v>96.699999999999989</v>
      </c>
      <c r="H109" s="91">
        <v>5.6</v>
      </c>
      <c r="I109" s="91"/>
      <c r="J109" s="91">
        <v>1.6999999999999999E-3</v>
      </c>
      <c r="K109" s="91">
        <v>0.17</v>
      </c>
      <c r="L109" s="91">
        <v>3.1E-4</v>
      </c>
      <c r="M109" s="91"/>
      <c r="N109" s="91">
        <v>62</v>
      </c>
      <c r="O109" s="91">
        <v>4.0999999999999995E-3</v>
      </c>
      <c r="P109" s="91">
        <v>2.3E-3</v>
      </c>
      <c r="Q109" s="91">
        <v>7.7000000000000002E-3</v>
      </c>
      <c r="R109" s="91">
        <v>4.8</v>
      </c>
      <c r="S109" s="91">
        <v>0.01</v>
      </c>
      <c r="T109" s="91">
        <v>9.1</v>
      </c>
      <c r="U109" s="91">
        <v>0.13</v>
      </c>
      <c r="V109" s="91"/>
      <c r="W109" s="91">
        <v>1.4E-3</v>
      </c>
      <c r="X109" s="91">
        <v>3.8999999999999998E-3</v>
      </c>
      <c r="Y109" s="91">
        <v>3.6</v>
      </c>
      <c r="Z109" s="91">
        <v>2.5999999999999999E-3</v>
      </c>
      <c r="AA109" s="91"/>
      <c r="AB109" s="91">
        <v>22</v>
      </c>
      <c r="AC109" s="91"/>
      <c r="AD109" s="91">
        <v>9.1999999999999998E-3</v>
      </c>
      <c r="AE109" s="91">
        <v>2.3E-2</v>
      </c>
      <c r="AI109" s="2"/>
      <c r="AJ109" s="2"/>
      <c r="AK109" s="2"/>
    </row>
    <row r="110" spans="1:37" s="3" customFormat="1" ht="12" x14ac:dyDescent="0.2">
      <c r="A110" s="3" t="s">
        <v>166</v>
      </c>
      <c r="B110" s="3">
        <v>333.21467520000004</v>
      </c>
      <c r="C110" s="3" t="s">
        <v>447</v>
      </c>
      <c r="D110" s="4">
        <v>42227.565972222219</v>
      </c>
      <c r="E110" s="82">
        <f t="shared" si="9"/>
        <v>91.836609999999993</v>
      </c>
      <c r="F110" s="82">
        <f t="shared" si="10"/>
        <v>0.13660999999999035</v>
      </c>
      <c r="G110" s="82">
        <f t="shared" si="11"/>
        <v>91.7</v>
      </c>
      <c r="H110" s="91">
        <v>2.4E-2</v>
      </c>
      <c r="I110" s="91"/>
      <c r="J110" s="91">
        <v>9.8999999999999999E-4</v>
      </c>
      <c r="K110" s="91">
        <v>8.1000000000000003E-2</v>
      </c>
      <c r="L110" s="91">
        <v>1.4999999999999999E-4</v>
      </c>
      <c r="M110" s="91"/>
      <c r="N110" s="91">
        <v>60</v>
      </c>
      <c r="O110" s="91">
        <v>1E-3</v>
      </c>
      <c r="P110" s="91">
        <v>2.9E-4</v>
      </c>
      <c r="Q110" s="91">
        <v>1.6000000000000001E-3</v>
      </c>
      <c r="R110" s="91">
        <v>1.7000000000000001E-2</v>
      </c>
      <c r="S110" s="91">
        <v>5.9999999999999995E-5</v>
      </c>
      <c r="T110" s="91">
        <v>8.1999999999999993</v>
      </c>
      <c r="U110" s="91">
        <v>3.3999999999999998E-3</v>
      </c>
      <c r="V110" s="91"/>
      <c r="W110" s="91">
        <v>1.4E-3</v>
      </c>
      <c r="X110" s="91">
        <v>1.1000000000000001E-3</v>
      </c>
      <c r="Y110" s="91">
        <v>2.5</v>
      </c>
      <c r="Z110" s="91">
        <v>9.3999999999999997E-4</v>
      </c>
      <c r="AA110" s="91"/>
      <c r="AB110" s="91">
        <v>21</v>
      </c>
      <c r="AC110" s="91"/>
      <c r="AD110" s="91">
        <v>8.8000000000000003E-4</v>
      </c>
      <c r="AE110" s="91">
        <v>2.8E-3</v>
      </c>
      <c r="AI110" s="2"/>
      <c r="AJ110" s="2"/>
      <c r="AK110" s="2"/>
    </row>
    <row r="111" spans="1:37" s="3" customFormat="1" ht="12" x14ac:dyDescent="0.2">
      <c r="A111" s="3" t="s">
        <v>167</v>
      </c>
      <c r="B111" s="3">
        <v>333.21467520000004</v>
      </c>
      <c r="C111" s="3" t="s">
        <v>446</v>
      </c>
      <c r="D111" s="4">
        <v>42228.555555555555</v>
      </c>
      <c r="E111" s="82">
        <f t="shared" si="9"/>
        <v>352.27384999999998</v>
      </c>
      <c r="F111" s="82">
        <f t="shared" si="10"/>
        <v>135.27384999999998</v>
      </c>
      <c r="G111" s="82">
        <f t="shared" si="11"/>
        <v>217</v>
      </c>
      <c r="H111" s="91">
        <v>73</v>
      </c>
      <c r="I111" s="91">
        <v>4.0000000000000002E-4</v>
      </c>
      <c r="J111" s="91">
        <v>1.7000000000000001E-2</v>
      </c>
      <c r="K111" s="91">
        <v>0.63</v>
      </c>
      <c r="L111" s="91">
        <v>4.2000000000000006E-3</v>
      </c>
      <c r="M111" s="91">
        <v>6.7000000000000002E-4</v>
      </c>
      <c r="N111" s="91">
        <v>140</v>
      </c>
      <c r="O111" s="91">
        <v>3.9E-2</v>
      </c>
      <c r="P111" s="91">
        <v>2.8000000000000001E-2</v>
      </c>
      <c r="Q111" s="91">
        <v>0.06</v>
      </c>
      <c r="R111" s="91">
        <v>60</v>
      </c>
      <c r="S111" s="91">
        <v>5.8000000000000003E-2</v>
      </c>
      <c r="T111" s="91">
        <v>24</v>
      </c>
      <c r="U111" s="91">
        <v>1.1000000000000001</v>
      </c>
      <c r="V111" s="91">
        <v>8.0000000000000007E-5</v>
      </c>
      <c r="W111" s="91">
        <v>2.8E-3</v>
      </c>
      <c r="X111" s="91">
        <v>4.2000000000000003E-2</v>
      </c>
      <c r="Y111" s="91">
        <v>16</v>
      </c>
      <c r="Z111" s="91">
        <v>3.3999999999999998E-3</v>
      </c>
      <c r="AA111" s="91">
        <v>3.3E-4</v>
      </c>
      <c r="AB111" s="91">
        <v>37</v>
      </c>
      <c r="AC111" s="91">
        <v>9.6999999999999994E-4</v>
      </c>
      <c r="AD111" s="91">
        <v>9.7000000000000003E-2</v>
      </c>
      <c r="AE111" s="91">
        <v>0.19</v>
      </c>
      <c r="AI111" s="2"/>
      <c r="AJ111" s="2"/>
      <c r="AK111" s="2"/>
    </row>
    <row r="112" spans="1:37" s="3" customFormat="1" ht="12" x14ac:dyDescent="0.2">
      <c r="A112" s="3" t="s">
        <v>168</v>
      </c>
      <c r="B112" s="3">
        <v>333.21467520000004</v>
      </c>
      <c r="C112" s="3" t="s">
        <v>447</v>
      </c>
      <c r="D112" s="4">
        <v>42230.555555555555</v>
      </c>
      <c r="E112" s="82">
        <f t="shared" si="9"/>
        <v>450.61651999999998</v>
      </c>
      <c r="F112" s="82">
        <f t="shared" si="10"/>
        <v>183.61651999999998</v>
      </c>
      <c r="G112" s="82">
        <f t="shared" si="11"/>
        <v>267</v>
      </c>
      <c r="H112" s="91">
        <v>91</v>
      </c>
      <c r="I112" s="91">
        <v>1E-3</v>
      </c>
      <c r="J112" s="91">
        <v>1.9E-2</v>
      </c>
      <c r="K112" s="91">
        <v>1.3</v>
      </c>
      <c r="L112" s="91">
        <v>5.0000000000000001E-3</v>
      </c>
      <c r="M112" s="91">
        <v>8.9999999999999998E-4</v>
      </c>
      <c r="N112" s="91">
        <v>150</v>
      </c>
      <c r="O112" s="91">
        <v>3.4000000000000002E-2</v>
      </c>
      <c r="P112" s="91">
        <v>3.5000000000000003E-2</v>
      </c>
      <c r="Q112" s="91">
        <v>9.4E-2</v>
      </c>
      <c r="R112" s="91">
        <v>89</v>
      </c>
      <c r="S112" s="91">
        <v>9.1999999999999998E-2</v>
      </c>
      <c r="T112" s="91">
        <v>34</v>
      </c>
      <c r="U112" s="91">
        <v>1.6</v>
      </c>
      <c r="V112" s="91">
        <v>2.2000000000000001E-4</v>
      </c>
      <c r="W112" s="91">
        <v>1.2999999999999999E-3</v>
      </c>
      <c r="X112" s="91">
        <v>4.5999999999999999E-2</v>
      </c>
      <c r="Y112" s="91">
        <v>17</v>
      </c>
      <c r="Z112" s="91">
        <v>3.0999999999999999E-3</v>
      </c>
      <c r="AA112" s="91">
        <v>1E-3</v>
      </c>
      <c r="AB112" s="91">
        <v>66</v>
      </c>
      <c r="AC112" s="91">
        <v>1E-3</v>
      </c>
      <c r="AD112" s="91">
        <v>9.2999999999999999E-2</v>
      </c>
      <c r="AE112" s="91">
        <v>0.28999999999999998</v>
      </c>
      <c r="AI112" s="2"/>
      <c r="AJ112" s="2"/>
      <c r="AK112" s="2"/>
    </row>
    <row r="113" spans="1:37" s="3" customFormat="1" ht="12" x14ac:dyDescent="0.2">
      <c r="A113" s="3" t="s">
        <v>169</v>
      </c>
      <c r="B113" s="3">
        <v>333.21467520000004</v>
      </c>
      <c r="C113" s="3" t="s">
        <v>447</v>
      </c>
      <c r="D113" s="4">
        <v>42231.704861111109</v>
      </c>
      <c r="E113" s="82">
        <f t="shared" si="9"/>
        <v>202.4804</v>
      </c>
      <c r="F113" s="82">
        <f t="shared" si="10"/>
        <v>65.080399999999997</v>
      </c>
      <c r="G113" s="82">
        <f t="shared" si="11"/>
        <v>137.4</v>
      </c>
      <c r="H113" s="91">
        <v>37</v>
      </c>
      <c r="I113" s="91">
        <v>1E-3</v>
      </c>
      <c r="J113" s="91">
        <v>6.6E-3</v>
      </c>
      <c r="K113" s="91">
        <v>0.36</v>
      </c>
      <c r="L113" s="91">
        <v>1.4E-3</v>
      </c>
      <c r="M113" s="91">
        <v>5.0000000000000001E-4</v>
      </c>
      <c r="N113" s="91">
        <v>79</v>
      </c>
      <c r="O113" s="91">
        <v>1.0999999999999999E-2</v>
      </c>
      <c r="P113" s="91">
        <v>9.300000000000001E-3</v>
      </c>
      <c r="Q113" s="91">
        <v>2.7E-2</v>
      </c>
      <c r="R113" s="91">
        <v>27</v>
      </c>
      <c r="S113" s="91">
        <v>2.5000000000000001E-2</v>
      </c>
      <c r="T113" s="91">
        <v>16</v>
      </c>
      <c r="U113" s="91">
        <v>0.5</v>
      </c>
      <c r="V113" s="91">
        <v>1E-4</v>
      </c>
      <c r="W113" s="91">
        <v>2E-3</v>
      </c>
      <c r="X113" s="91">
        <v>1.4E-2</v>
      </c>
      <c r="Y113" s="91">
        <v>9.4</v>
      </c>
      <c r="Z113" s="91">
        <v>1.5E-3</v>
      </c>
      <c r="AA113" s="91">
        <v>1E-3</v>
      </c>
      <c r="AB113" s="91">
        <v>33</v>
      </c>
      <c r="AC113" s="91">
        <v>1E-3</v>
      </c>
      <c r="AD113" s="91">
        <v>3.2000000000000001E-2</v>
      </c>
      <c r="AE113" s="91">
        <v>8.6999999999999994E-2</v>
      </c>
      <c r="AI113" s="2"/>
      <c r="AJ113" s="2"/>
      <c r="AK113" s="2"/>
    </row>
    <row r="114" spans="1:37" s="3" customFormat="1" ht="12" x14ac:dyDescent="0.2">
      <c r="A114" s="3" t="s">
        <v>170</v>
      </c>
      <c r="B114" s="3">
        <v>333.21467520000004</v>
      </c>
      <c r="C114" s="3" t="s">
        <v>447</v>
      </c>
      <c r="D114" s="4">
        <v>42232.493055555555</v>
      </c>
      <c r="E114" s="82">
        <f t="shared" si="9"/>
        <v>345.83259800000002</v>
      </c>
      <c r="F114" s="82">
        <f t="shared" si="10"/>
        <v>1.9325980000000413</v>
      </c>
      <c r="G114" s="82">
        <f t="shared" si="11"/>
        <v>343.9</v>
      </c>
      <c r="H114" s="91">
        <v>0.79</v>
      </c>
      <c r="I114" s="91">
        <v>4.0000000000000002E-4</v>
      </c>
      <c r="J114" s="91">
        <v>4.2000000000000006E-3</v>
      </c>
      <c r="K114" s="91">
        <v>9.8000000000000004E-2</v>
      </c>
      <c r="L114" s="91">
        <v>1.6000000000000001E-4</v>
      </c>
      <c r="M114" s="91">
        <v>7.7999999999999999E-5</v>
      </c>
      <c r="N114" s="91">
        <v>180</v>
      </c>
      <c r="O114" s="91">
        <v>1.9E-3</v>
      </c>
      <c r="P114" s="91">
        <v>1.2999999999999999E-3</v>
      </c>
      <c r="Q114" s="91">
        <v>3.5000000000000001E-3</v>
      </c>
      <c r="R114" s="91">
        <v>0.83</v>
      </c>
      <c r="S114" s="91">
        <v>1.8E-3</v>
      </c>
      <c r="T114" s="91">
        <v>77</v>
      </c>
      <c r="U114" s="91">
        <v>0.18</v>
      </c>
      <c r="V114" s="91">
        <v>8.0000000000000007E-5</v>
      </c>
      <c r="W114" s="91">
        <v>2.2000000000000001E-3</v>
      </c>
      <c r="X114" s="91">
        <v>6.4000000000000003E-3</v>
      </c>
      <c r="Y114" s="91">
        <v>5.9</v>
      </c>
      <c r="Z114" s="91">
        <v>5.8E-4</v>
      </c>
      <c r="AA114" s="91">
        <v>1E-4</v>
      </c>
      <c r="AB114" s="91">
        <v>81</v>
      </c>
      <c r="AC114" s="91">
        <v>1E-4</v>
      </c>
      <c r="AD114" s="91">
        <v>7.4000000000000003E-3</v>
      </c>
      <c r="AE114" s="91">
        <v>4.4000000000000003E-3</v>
      </c>
      <c r="AI114" s="2"/>
      <c r="AJ114" s="2"/>
      <c r="AK114" s="2"/>
    </row>
    <row r="115" spans="1:37" s="3" customFormat="1" ht="12" x14ac:dyDescent="0.2">
      <c r="A115" s="3" t="s">
        <v>484</v>
      </c>
      <c r="B115" s="3">
        <v>345.71927808000004</v>
      </c>
      <c r="C115" s="3" t="s">
        <v>446</v>
      </c>
      <c r="D115" s="4">
        <v>42224.620833333334</v>
      </c>
      <c r="E115" s="82">
        <f t="shared" si="9"/>
        <v>641.53313200000002</v>
      </c>
      <c r="F115" s="82">
        <f t="shared" si="10"/>
        <v>123.03313200000002</v>
      </c>
      <c r="G115" s="82">
        <f t="shared" si="11"/>
        <v>518.5</v>
      </c>
      <c r="H115" s="91">
        <v>67.3</v>
      </c>
      <c r="I115" s="91">
        <v>3.9500000000000001E-4</v>
      </c>
      <c r="J115" s="91">
        <v>2.0199999999999999E-2</v>
      </c>
      <c r="K115" s="91">
        <v>1.59</v>
      </c>
      <c r="L115" s="91">
        <v>6.3600000000000002E-3</v>
      </c>
      <c r="M115" s="91">
        <v>2.49E-3</v>
      </c>
      <c r="N115" s="91">
        <v>390</v>
      </c>
      <c r="O115" s="91">
        <v>3.8800000000000001E-2</v>
      </c>
      <c r="P115" s="91">
        <v>4.1099999999999998E-2</v>
      </c>
      <c r="Q115" s="91">
        <v>8.2400000000000001E-2</v>
      </c>
      <c r="R115" s="91">
        <v>50.4</v>
      </c>
      <c r="S115" s="91">
        <v>9.1499999999999998E-2</v>
      </c>
      <c r="T115" s="91">
        <v>59.1</v>
      </c>
      <c r="U115" s="91">
        <v>3.01</v>
      </c>
      <c r="V115" s="91">
        <v>2.22E-4</v>
      </c>
      <c r="W115" s="91">
        <v>1.2999999999999999E-3</v>
      </c>
      <c r="X115" s="91">
        <v>7.5800000000000006E-2</v>
      </c>
      <c r="Y115" s="91">
        <v>17.7</v>
      </c>
      <c r="Z115" s="91">
        <v>1.9300000000000001E-3</v>
      </c>
      <c r="AA115" s="91">
        <v>6.5499999999999998E-4</v>
      </c>
      <c r="AB115" s="91">
        <v>51.7</v>
      </c>
      <c r="AC115" s="91">
        <v>1.1800000000000001E-3</v>
      </c>
      <c r="AD115" s="91">
        <v>8.2799999999999999E-2</v>
      </c>
      <c r="AE115" s="91">
        <v>0.28599999999999998</v>
      </c>
      <c r="AI115" s="2"/>
      <c r="AJ115" s="2"/>
      <c r="AK115" s="2"/>
    </row>
    <row r="116" spans="1:37" s="3" customFormat="1" ht="12" x14ac:dyDescent="0.2">
      <c r="A116" s="3" t="s">
        <v>485</v>
      </c>
      <c r="B116" s="3">
        <v>345.71927808000004</v>
      </c>
      <c r="C116" s="3" t="s">
        <v>446</v>
      </c>
      <c r="D116" s="4">
        <v>42226.425694444442</v>
      </c>
      <c r="E116" s="82">
        <f t="shared" si="9"/>
        <v>222.01735169999998</v>
      </c>
      <c r="F116" s="82">
        <f t="shared" si="10"/>
        <v>66.167351699999955</v>
      </c>
      <c r="G116" s="82">
        <f t="shared" si="11"/>
        <v>155.85000000000002</v>
      </c>
      <c r="H116" s="91">
        <v>32.299999999999997</v>
      </c>
      <c r="I116" s="91">
        <v>2.1599999999999999E-4</v>
      </c>
      <c r="J116" s="91">
        <v>1.15E-2</v>
      </c>
      <c r="K116" s="91">
        <v>1.96</v>
      </c>
      <c r="L116" s="91">
        <v>2.7200000000000002E-3</v>
      </c>
      <c r="M116" s="91">
        <v>7.0699999999999995E-4</v>
      </c>
      <c r="N116" s="91">
        <v>93.7</v>
      </c>
      <c r="O116" s="91">
        <v>1.7299999999999999E-2</v>
      </c>
      <c r="P116" s="91">
        <v>1.83E-2</v>
      </c>
      <c r="Q116" s="91">
        <v>5.6399999999999999E-2</v>
      </c>
      <c r="R116" s="91">
        <v>29.7</v>
      </c>
      <c r="S116" s="91">
        <v>7.9299999999999995E-2</v>
      </c>
      <c r="T116" s="91">
        <v>20.100000000000001</v>
      </c>
      <c r="U116" s="91">
        <v>1.1299999999999999</v>
      </c>
      <c r="V116" s="91">
        <v>7.1699999999999995E-5</v>
      </c>
      <c r="W116" s="91">
        <v>8.34E-4</v>
      </c>
      <c r="X116" s="91">
        <v>2.35E-2</v>
      </c>
      <c r="Y116" s="91">
        <v>7.45</v>
      </c>
      <c r="Z116" s="91">
        <v>9.01E-4</v>
      </c>
      <c r="AA116" s="91">
        <v>5.1900000000000004E-4</v>
      </c>
      <c r="AB116" s="91">
        <v>34.6</v>
      </c>
      <c r="AC116" s="91">
        <v>2.8299999999999999E-4</v>
      </c>
      <c r="AD116" s="91">
        <v>4.3799999999999999E-2</v>
      </c>
      <c r="AE116" s="91">
        <v>0.82099999999999995</v>
      </c>
      <c r="AI116" s="2"/>
      <c r="AJ116" s="2"/>
      <c r="AK116" s="2"/>
    </row>
    <row r="117" spans="1:37" s="3" customFormat="1" ht="12" x14ac:dyDescent="0.2">
      <c r="A117" s="3" t="s">
        <v>486</v>
      </c>
      <c r="B117" s="3">
        <v>345.71927808000004</v>
      </c>
      <c r="C117" s="3" t="s">
        <v>446</v>
      </c>
      <c r="D117" s="4">
        <v>42226.623611111114</v>
      </c>
      <c r="E117" s="82">
        <f t="shared" si="9"/>
        <v>241.93491229999995</v>
      </c>
      <c r="F117" s="82">
        <f t="shared" si="10"/>
        <v>78.944912299999942</v>
      </c>
      <c r="G117" s="82">
        <f t="shared" si="11"/>
        <v>162.99</v>
      </c>
      <c r="H117" s="91">
        <v>39.1</v>
      </c>
      <c r="I117" s="91">
        <v>2.2800000000000001E-4</v>
      </c>
      <c r="J117" s="91">
        <v>1.18E-2</v>
      </c>
      <c r="K117" s="91">
        <v>1.7</v>
      </c>
      <c r="L117" s="91">
        <v>3.7100000000000006E-3</v>
      </c>
      <c r="M117" s="91">
        <v>8.8099999999999995E-4</v>
      </c>
      <c r="N117" s="91">
        <v>97.1</v>
      </c>
      <c r="O117" s="91">
        <v>2.2100000000000002E-2</v>
      </c>
      <c r="P117" s="91">
        <v>2.3199999999999998E-2</v>
      </c>
      <c r="Q117" s="91">
        <v>6.7299999999999999E-2</v>
      </c>
      <c r="R117" s="91">
        <v>35.799999999999997</v>
      </c>
      <c r="S117" s="91">
        <v>7.5800000000000006E-2</v>
      </c>
      <c r="T117" s="91">
        <v>22.5</v>
      </c>
      <c r="U117" s="91">
        <v>1.4</v>
      </c>
      <c r="V117" s="91">
        <v>9.8300000000000004E-5</v>
      </c>
      <c r="W117" s="91">
        <v>9.3000000000000005E-4</v>
      </c>
      <c r="X117" s="91">
        <v>2.9600000000000001E-2</v>
      </c>
      <c r="Y117" s="91">
        <v>8.49</v>
      </c>
      <c r="Z117" s="91">
        <v>1.08E-3</v>
      </c>
      <c r="AA117" s="91">
        <v>7.4700000000000005E-4</v>
      </c>
      <c r="AB117" s="91">
        <v>34.9</v>
      </c>
      <c r="AC117" s="91">
        <v>4.3800000000000002E-4</v>
      </c>
      <c r="AD117" s="91">
        <v>4.9000000000000002E-2</v>
      </c>
      <c r="AE117" s="91">
        <v>0.65800000000000003</v>
      </c>
      <c r="AI117" s="2"/>
      <c r="AJ117" s="2"/>
      <c r="AK117" s="2"/>
    </row>
    <row r="118" spans="1:37" s="3" customFormat="1" ht="12" x14ac:dyDescent="0.2">
      <c r="A118" s="3" t="s">
        <v>487</v>
      </c>
      <c r="B118" s="3">
        <v>345.71927808000004</v>
      </c>
      <c r="C118" s="3" t="s">
        <v>446</v>
      </c>
      <c r="D118" s="4">
        <v>42227.405555555553</v>
      </c>
      <c r="E118" s="82">
        <f t="shared" si="9"/>
        <v>264.5090130000001</v>
      </c>
      <c r="F118" s="82">
        <f t="shared" si="10"/>
        <v>95.779013000000077</v>
      </c>
      <c r="G118" s="82">
        <f t="shared" si="11"/>
        <v>168.73000000000002</v>
      </c>
      <c r="H118" s="91">
        <v>52.8</v>
      </c>
      <c r="I118" s="91">
        <v>2.9500000000000001E-4</v>
      </c>
      <c r="J118" s="91">
        <v>1.26E-2</v>
      </c>
      <c r="K118" s="91">
        <v>0.91800000000000004</v>
      </c>
      <c r="L118" s="91">
        <v>4.2700000000000004E-3</v>
      </c>
      <c r="M118" s="91">
        <v>9.9799999999999997E-4</v>
      </c>
      <c r="N118" s="91">
        <v>99.7</v>
      </c>
      <c r="O118" s="91">
        <v>2.3099999999999999E-2</v>
      </c>
      <c r="P118" s="91">
        <v>2.5100000000000001E-2</v>
      </c>
      <c r="Q118" s="91">
        <v>6.7900000000000002E-2</v>
      </c>
      <c r="R118" s="91">
        <v>40.200000000000003</v>
      </c>
      <c r="S118" s="91">
        <v>6.2899999999999998E-2</v>
      </c>
      <c r="T118" s="91">
        <v>22.5</v>
      </c>
      <c r="U118" s="91">
        <v>1.41</v>
      </c>
      <c r="V118" s="91">
        <v>1.22E-4</v>
      </c>
      <c r="W118" s="91">
        <v>7.5299999999999998E-4</v>
      </c>
      <c r="X118" s="91">
        <v>2.93E-2</v>
      </c>
      <c r="Y118" s="91">
        <v>9.6300000000000008</v>
      </c>
      <c r="Z118" s="91">
        <v>1.1999999999999999E-3</v>
      </c>
      <c r="AA118" s="91">
        <v>6.0300000000000002E-4</v>
      </c>
      <c r="AB118" s="91">
        <v>36.9</v>
      </c>
      <c r="AC118" s="91">
        <v>6.7199999999999996E-4</v>
      </c>
      <c r="AD118" s="91">
        <v>5.5199999999999999E-2</v>
      </c>
      <c r="AE118" s="91">
        <v>0.16600000000000001</v>
      </c>
      <c r="AI118" s="2"/>
      <c r="AJ118" s="2"/>
      <c r="AK118" s="2"/>
    </row>
    <row r="119" spans="1:37" s="3" customFormat="1" ht="12" x14ac:dyDescent="0.2">
      <c r="A119" s="3" t="s">
        <v>488</v>
      </c>
      <c r="B119" s="3">
        <v>345.71927808000004</v>
      </c>
      <c r="C119" s="3" t="s">
        <v>446</v>
      </c>
      <c r="D119" s="4">
        <v>42227.597222222219</v>
      </c>
      <c r="E119" s="82">
        <f t="shared" si="9"/>
        <v>276.60223400000001</v>
      </c>
      <c r="F119" s="82">
        <f t="shared" si="10"/>
        <v>102.53223400000002</v>
      </c>
      <c r="G119" s="82">
        <f t="shared" si="11"/>
        <v>174.07</v>
      </c>
      <c r="H119" s="91">
        <v>54.7</v>
      </c>
      <c r="I119" s="91">
        <v>2.32E-4</v>
      </c>
      <c r="J119" s="91">
        <v>1.4999999999999999E-2</v>
      </c>
      <c r="K119" s="91">
        <v>1.06</v>
      </c>
      <c r="L119" s="91">
        <v>5.1599999999999997E-3</v>
      </c>
      <c r="M119" s="91">
        <v>1.0399999999999999E-3</v>
      </c>
      <c r="N119" s="91">
        <v>102</v>
      </c>
      <c r="O119" s="91">
        <v>2.4199999999999999E-2</v>
      </c>
      <c r="P119" s="91">
        <v>2.9100000000000001E-2</v>
      </c>
      <c r="Q119" s="91">
        <v>8.0299999999999996E-2</v>
      </c>
      <c r="R119" s="91">
        <v>44.7</v>
      </c>
      <c r="S119" s="91">
        <v>7.0199999999999999E-2</v>
      </c>
      <c r="T119" s="91">
        <v>24</v>
      </c>
      <c r="U119" s="91">
        <v>1.57</v>
      </c>
      <c r="V119" s="91">
        <v>1.37E-4</v>
      </c>
      <c r="W119" s="91">
        <v>6.4800000000000003E-4</v>
      </c>
      <c r="X119" s="91">
        <v>3.2399999999999998E-2</v>
      </c>
      <c r="Y119" s="91">
        <v>9.4700000000000006</v>
      </c>
      <c r="Z119" s="91">
        <v>1.23E-3</v>
      </c>
      <c r="AA119" s="91">
        <v>4.5399999999999998E-4</v>
      </c>
      <c r="AB119" s="91">
        <v>38.6</v>
      </c>
      <c r="AC119" s="91">
        <v>7.3300000000000004E-4</v>
      </c>
      <c r="AD119" s="91">
        <v>5.8400000000000001E-2</v>
      </c>
      <c r="AE119" s="91">
        <v>0.183</v>
      </c>
      <c r="AI119" s="2"/>
      <c r="AJ119" s="2"/>
      <c r="AK119" s="2"/>
    </row>
    <row r="120" spans="1:37" s="3" customFormat="1" ht="12" x14ac:dyDescent="0.2">
      <c r="A120" s="3" t="s">
        <v>489</v>
      </c>
      <c r="B120" s="3">
        <v>345.71927808000004</v>
      </c>
      <c r="C120" s="3" t="s">
        <v>446</v>
      </c>
      <c r="D120" s="4">
        <v>42228.442361111112</v>
      </c>
      <c r="E120" s="82">
        <f t="shared" si="9"/>
        <v>224.59474930000005</v>
      </c>
      <c r="F120" s="82">
        <f t="shared" si="10"/>
        <v>58.154749300000049</v>
      </c>
      <c r="G120" s="82">
        <f t="shared" si="11"/>
        <v>166.44</v>
      </c>
      <c r="H120" s="91">
        <v>31.5</v>
      </c>
      <c r="I120" s="91">
        <v>2.4699999999999999E-4</v>
      </c>
      <c r="J120" s="91">
        <v>1.0200000000000001E-2</v>
      </c>
      <c r="K120" s="91">
        <v>0.72</v>
      </c>
      <c r="L120" s="91">
        <v>3.62E-3</v>
      </c>
      <c r="M120" s="91">
        <v>8.5499999999999997E-4</v>
      </c>
      <c r="N120" s="91">
        <v>108</v>
      </c>
      <c r="O120" s="91">
        <v>1.47E-2</v>
      </c>
      <c r="P120" s="91">
        <v>1.95E-2</v>
      </c>
      <c r="Q120" s="91">
        <v>5.1700000000000003E-2</v>
      </c>
      <c r="R120" s="91">
        <v>24.4</v>
      </c>
      <c r="S120" s="91">
        <v>4.9099999999999991E-2</v>
      </c>
      <c r="T120" s="91">
        <v>18.399999999999999</v>
      </c>
      <c r="U120" s="91">
        <v>1.19</v>
      </c>
      <c r="V120" s="91">
        <v>7.8300000000000006E-5</v>
      </c>
      <c r="W120" s="91">
        <v>4.4999999999999999E-4</v>
      </c>
      <c r="X120" s="91">
        <v>2.2700000000000001E-2</v>
      </c>
      <c r="Y120" s="91">
        <v>7.04</v>
      </c>
      <c r="Z120" s="91">
        <v>1.06E-3</v>
      </c>
      <c r="AA120" s="91">
        <v>4.8099999999999998E-4</v>
      </c>
      <c r="AB120" s="91">
        <v>33</v>
      </c>
      <c r="AC120" s="91">
        <v>4.5800000000000002E-4</v>
      </c>
      <c r="AD120" s="91">
        <v>3.8600000000000002E-2</v>
      </c>
      <c r="AE120" s="91">
        <v>0.13100000000000001</v>
      </c>
      <c r="AI120" s="2"/>
      <c r="AJ120" s="2"/>
      <c r="AK120" s="2"/>
    </row>
    <row r="121" spans="1:37" s="3" customFormat="1" ht="12" x14ac:dyDescent="0.2">
      <c r="A121" s="3" t="s">
        <v>490</v>
      </c>
      <c r="B121" s="3">
        <v>345.71927808000004</v>
      </c>
      <c r="C121" s="3" t="s">
        <v>447</v>
      </c>
      <c r="D121" s="4">
        <v>42229.448611111111</v>
      </c>
      <c r="E121" s="82">
        <f t="shared" si="9"/>
        <v>232.52023200000002</v>
      </c>
      <c r="F121" s="82">
        <f t="shared" si="10"/>
        <v>43.790232000000003</v>
      </c>
      <c r="G121" s="82">
        <f t="shared" si="11"/>
        <v>188.73000000000002</v>
      </c>
      <c r="H121" s="91">
        <v>23.7</v>
      </c>
      <c r="I121" s="91">
        <v>1.56E-4</v>
      </c>
      <c r="J121" s="91">
        <v>1.01E-2</v>
      </c>
      <c r="K121" s="91">
        <v>0.72199999999999998</v>
      </c>
      <c r="L121" s="91">
        <v>3.5699999999999998E-3</v>
      </c>
      <c r="M121" s="91">
        <v>7.0799999999999997E-4</v>
      </c>
      <c r="N121" s="91">
        <v>127</v>
      </c>
      <c r="O121" s="91">
        <v>9.3299999999999998E-3</v>
      </c>
      <c r="P121" s="91">
        <v>1.7299999999999999E-2</v>
      </c>
      <c r="Q121" s="91">
        <v>4.7899999999999998E-2</v>
      </c>
      <c r="R121" s="91">
        <v>17.8</v>
      </c>
      <c r="S121" s="91">
        <v>4.4299999999999999E-2</v>
      </c>
      <c r="T121" s="91">
        <v>20.8</v>
      </c>
      <c r="U121" s="91">
        <v>1.27</v>
      </c>
      <c r="V121" s="91">
        <v>1.03E-4</v>
      </c>
      <c r="W121" s="91">
        <v>6.8099999999999996E-4</v>
      </c>
      <c r="X121" s="91">
        <v>1.9300000000000001E-2</v>
      </c>
      <c r="Y121" s="91">
        <v>6.73</v>
      </c>
      <c r="Z121" s="91">
        <v>9.4799999999999995E-4</v>
      </c>
      <c r="AA121" s="91">
        <v>3.1199999999999999E-4</v>
      </c>
      <c r="AB121" s="91">
        <v>34.200000000000003</v>
      </c>
      <c r="AC121" s="91">
        <v>3.2400000000000001E-4</v>
      </c>
      <c r="AD121" s="91">
        <v>3.4200000000000001E-2</v>
      </c>
      <c r="AE121" s="91">
        <v>0.109</v>
      </c>
      <c r="AI121" s="2"/>
      <c r="AJ121" s="2"/>
      <c r="AK121" s="2"/>
    </row>
    <row r="122" spans="1:37" s="3" customFormat="1" ht="12" x14ac:dyDescent="0.2">
      <c r="A122" s="3" t="s">
        <v>491</v>
      </c>
      <c r="B122" s="3">
        <v>345.71927808000004</v>
      </c>
      <c r="C122" s="3" t="s">
        <v>447</v>
      </c>
      <c r="D122" s="4">
        <v>42229.586111111108</v>
      </c>
      <c r="E122" s="82">
        <f t="shared" si="9"/>
        <v>257.00785300000001</v>
      </c>
      <c r="F122" s="82">
        <f t="shared" si="10"/>
        <v>63.717853000000019</v>
      </c>
      <c r="G122" s="82">
        <f t="shared" si="11"/>
        <v>193.29</v>
      </c>
      <c r="H122" s="91">
        <v>35</v>
      </c>
      <c r="I122" s="91">
        <v>2.72E-4</v>
      </c>
      <c r="J122" s="91">
        <v>1.0699999999999999E-2</v>
      </c>
      <c r="K122" s="91">
        <v>0.72499999999999998</v>
      </c>
      <c r="L122" s="91">
        <v>3.9699999999999996E-3</v>
      </c>
      <c r="M122" s="91">
        <v>9.1600000000000004E-4</v>
      </c>
      <c r="N122" s="91">
        <v>130</v>
      </c>
      <c r="O122" s="91">
        <v>1.7000000000000001E-2</v>
      </c>
      <c r="P122" s="91">
        <v>1.95E-2</v>
      </c>
      <c r="Q122" s="91">
        <v>5.1400000000000001E-2</v>
      </c>
      <c r="R122" s="91">
        <v>26.5</v>
      </c>
      <c r="S122" s="91">
        <v>5.4100000000000002E-2</v>
      </c>
      <c r="T122" s="91">
        <v>20.5</v>
      </c>
      <c r="U122" s="91">
        <v>1.1200000000000001</v>
      </c>
      <c r="V122" s="91">
        <v>1.12E-4</v>
      </c>
      <c r="W122" s="91">
        <v>3.97E-4</v>
      </c>
      <c r="X122" s="91">
        <v>2.7699999999999999E-2</v>
      </c>
      <c r="Y122" s="91">
        <v>8.2899999999999991</v>
      </c>
      <c r="Z122" s="91">
        <v>1.1199999999999999E-3</v>
      </c>
      <c r="AA122" s="91">
        <v>3.0499999999999999E-4</v>
      </c>
      <c r="AB122" s="91">
        <v>34.5</v>
      </c>
      <c r="AC122" s="91">
        <v>5.6099999999999998E-4</v>
      </c>
      <c r="AD122" s="91">
        <v>4.0800000000000003E-2</v>
      </c>
      <c r="AE122" s="91">
        <v>0.14399999999999999</v>
      </c>
      <c r="AI122" s="2"/>
      <c r="AJ122" s="2"/>
      <c r="AK122" s="2"/>
    </row>
    <row r="123" spans="1:37" s="3" customFormat="1" ht="12" x14ac:dyDescent="0.2">
      <c r="A123" s="3" t="s">
        <v>492</v>
      </c>
      <c r="B123" s="3">
        <v>345.71927808000004</v>
      </c>
      <c r="C123" s="3" t="s">
        <v>447</v>
      </c>
      <c r="D123" s="4">
        <v>42230.413194444445</v>
      </c>
      <c r="E123" s="82">
        <f t="shared" si="9"/>
        <v>378.54517699999991</v>
      </c>
      <c r="F123" s="82">
        <f t="shared" si="10"/>
        <v>120.44517699999989</v>
      </c>
      <c r="G123" s="82">
        <f t="shared" si="11"/>
        <v>258.10000000000002</v>
      </c>
      <c r="H123" s="91">
        <v>62</v>
      </c>
      <c r="I123" s="91">
        <v>4.4299999999999998E-4</v>
      </c>
      <c r="J123" s="91">
        <v>1.6E-2</v>
      </c>
      <c r="K123" s="91">
        <v>1.4</v>
      </c>
      <c r="L123" s="91">
        <v>7.0299999999999998E-3</v>
      </c>
      <c r="M123" s="91">
        <v>1.41E-3</v>
      </c>
      <c r="N123" s="91">
        <v>153</v>
      </c>
      <c r="O123" s="91">
        <v>2.9899999999999999E-2</v>
      </c>
      <c r="P123" s="91">
        <v>3.9800000000000002E-2</v>
      </c>
      <c r="Q123" s="91">
        <v>0.106</v>
      </c>
      <c r="R123" s="91">
        <v>54.3</v>
      </c>
      <c r="S123" s="91">
        <v>9.0800000000000006E-2</v>
      </c>
      <c r="T123" s="91">
        <v>32.9</v>
      </c>
      <c r="U123" s="91">
        <v>2.06</v>
      </c>
      <c r="V123" s="91">
        <v>2.4699999999999999E-4</v>
      </c>
      <c r="W123" s="91">
        <v>7.2199999999999999E-4</v>
      </c>
      <c r="X123" s="91">
        <v>4.8399999999999999E-2</v>
      </c>
      <c r="Y123" s="91">
        <v>12.7</v>
      </c>
      <c r="Z123" s="91">
        <v>1.49E-3</v>
      </c>
      <c r="AA123" s="91">
        <v>4.95E-4</v>
      </c>
      <c r="AB123" s="91">
        <v>59.5</v>
      </c>
      <c r="AC123" s="91">
        <v>1.0399999999999999E-3</v>
      </c>
      <c r="AD123" s="91">
        <v>7.6399999999999996E-2</v>
      </c>
      <c r="AE123" s="91">
        <v>0.26500000000000001</v>
      </c>
      <c r="AI123" s="2"/>
      <c r="AJ123" s="2"/>
      <c r="AK123" s="2"/>
    </row>
    <row r="124" spans="1:37" s="3" customFormat="1" ht="12" x14ac:dyDescent="0.2">
      <c r="A124" s="3" t="s">
        <v>493</v>
      </c>
      <c r="B124" s="3">
        <v>345.71927808000004</v>
      </c>
      <c r="C124" s="3" t="s">
        <v>447</v>
      </c>
      <c r="D124" s="4">
        <v>42231.4375</v>
      </c>
      <c r="E124" s="82">
        <f t="shared" si="9"/>
        <v>213.00528999999995</v>
      </c>
      <c r="F124" s="82">
        <f t="shared" si="10"/>
        <v>55.825289999999939</v>
      </c>
      <c r="G124" s="82">
        <f t="shared" si="11"/>
        <v>157.18</v>
      </c>
      <c r="H124" s="91">
        <v>29.2</v>
      </c>
      <c r="I124" s="91">
        <v>3.2899999999999997E-4</v>
      </c>
      <c r="J124" s="91">
        <v>8.5000000000000006E-3</v>
      </c>
      <c r="K124" s="91">
        <v>0.56599999999999995</v>
      </c>
      <c r="L124" s="91">
        <v>2.65E-3</v>
      </c>
      <c r="M124" s="91">
        <v>8.0599999999999997E-4</v>
      </c>
      <c r="N124" s="91">
        <v>90.2</v>
      </c>
      <c r="O124" s="91">
        <v>1.55E-2</v>
      </c>
      <c r="P124" s="91">
        <v>1.4999999999999999E-2</v>
      </c>
      <c r="Q124" s="91">
        <v>3.9300000000000002E-2</v>
      </c>
      <c r="R124" s="91">
        <v>24.9</v>
      </c>
      <c r="S124" s="91">
        <v>3.6499999999999998E-2</v>
      </c>
      <c r="T124" s="91">
        <v>19.7</v>
      </c>
      <c r="U124" s="91">
        <v>0.86199999999999999</v>
      </c>
      <c r="V124" s="91">
        <v>7.4999999999999993E-5</v>
      </c>
      <c r="W124" s="91">
        <v>1.06E-3</v>
      </c>
      <c r="X124" s="91">
        <v>1.8700000000000001E-2</v>
      </c>
      <c r="Y124" s="91">
        <v>7.88</v>
      </c>
      <c r="Z124" s="91">
        <v>9.2800000000000001E-4</v>
      </c>
      <c r="AA124" s="91">
        <v>2.4499999999999999E-4</v>
      </c>
      <c r="AB124" s="91">
        <v>39.4</v>
      </c>
      <c r="AC124" s="91">
        <v>3.97E-4</v>
      </c>
      <c r="AD124" s="91">
        <v>4.3299999999999998E-2</v>
      </c>
      <c r="AE124" s="91">
        <v>0.114</v>
      </c>
      <c r="AI124" s="2"/>
      <c r="AJ124" s="2"/>
      <c r="AK124" s="2"/>
    </row>
    <row r="125" spans="1:37" s="3" customFormat="1" ht="12" x14ac:dyDescent="0.2">
      <c r="A125" s="3" t="s">
        <v>171</v>
      </c>
      <c r="B125" s="3">
        <v>345.79974528000002</v>
      </c>
      <c r="C125" s="3" t="s">
        <v>446</v>
      </c>
      <c r="D125" s="6">
        <v>42225.743055555555</v>
      </c>
      <c r="E125" s="82">
        <f t="shared" si="9"/>
        <v>246.89192000000003</v>
      </c>
      <c r="F125" s="82">
        <f t="shared" si="10"/>
        <v>85.891920000000027</v>
      </c>
      <c r="G125" s="82">
        <f t="shared" si="11"/>
        <v>161</v>
      </c>
      <c r="H125" s="91">
        <v>46</v>
      </c>
      <c r="I125" s="91">
        <v>4.0000000000000002E-4</v>
      </c>
      <c r="J125" s="91">
        <v>8.8999999999999999E-3</v>
      </c>
      <c r="K125" s="91">
        <v>0.6</v>
      </c>
      <c r="L125" s="91">
        <v>2.5999999999999999E-3</v>
      </c>
      <c r="M125" s="91"/>
      <c r="N125" s="91">
        <v>97</v>
      </c>
      <c r="O125" s="91">
        <v>2.5000000000000001E-2</v>
      </c>
      <c r="P125" s="91">
        <v>1.9E-2</v>
      </c>
      <c r="Q125" s="91">
        <v>4.3999999999999997E-2</v>
      </c>
      <c r="R125" s="91">
        <v>38</v>
      </c>
      <c r="S125" s="91">
        <v>3.3000000000000002E-2</v>
      </c>
      <c r="T125" s="91">
        <v>21</v>
      </c>
      <c r="U125" s="91">
        <v>0.94</v>
      </c>
      <c r="V125" s="91"/>
      <c r="W125" s="91">
        <v>1.5E-3</v>
      </c>
      <c r="X125" s="91">
        <v>2.5999999999999999E-2</v>
      </c>
      <c r="Y125" s="91">
        <v>11</v>
      </c>
      <c r="Z125" s="91">
        <v>8.3999999999999993E-4</v>
      </c>
      <c r="AA125" s="91">
        <v>1.9000000000000001E-4</v>
      </c>
      <c r="AB125" s="91">
        <v>32</v>
      </c>
      <c r="AC125" s="91">
        <v>4.8999999999999998E-4</v>
      </c>
      <c r="AD125" s="91">
        <v>0.06</v>
      </c>
      <c r="AE125" s="91">
        <v>0.13</v>
      </c>
      <c r="AI125" s="2"/>
      <c r="AJ125" s="2"/>
      <c r="AK125" s="2"/>
    </row>
    <row r="126" spans="1:37" s="3" customFormat="1" ht="12" x14ac:dyDescent="0.2">
      <c r="A126" s="3" t="s">
        <v>172</v>
      </c>
      <c r="B126" s="3">
        <v>345.79974528000002</v>
      </c>
      <c r="C126" s="3" t="s">
        <v>446</v>
      </c>
      <c r="D126" s="6">
        <v>42226.565972222219</v>
      </c>
      <c r="E126" s="82">
        <f t="shared" si="9"/>
        <v>296.47503</v>
      </c>
      <c r="F126" s="82">
        <f t="shared" si="10"/>
        <v>129.47503</v>
      </c>
      <c r="G126" s="82">
        <f t="shared" si="11"/>
        <v>167</v>
      </c>
      <c r="H126" s="91">
        <v>69</v>
      </c>
      <c r="I126" s="91">
        <v>4.0000000000000002E-4</v>
      </c>
      <c r="J126" s="91">
        <v>1.4E-2</v>
      </c>
      <c r="K126" s="91">
        <v>0.73</v>
      </c>
      <c r="L126" s="91">
        <v>3.5999999999999999E-3</v>
      </c>
      <c r="M126" s="91">
        <v>2.6000000000000003E-4</v>
      </c>
      <c r="N126" s="91">
        <v>97</v>
      </c>
      <c r="O126" s="91">
        <v>3.6999999999999998E-2</v>
      </c>
      <c r="P126" s="91">
        <v>2.5000000000000001E-2</v>
      </c>
      <c r="Q126" s="91">
        <v>6.4000000000000001E-2</v>
      </c>
      <c r="R126" s="91">
        <v>58</v>
      </c>
      <c r="S126" s="91">
        <v>7.5999999999999998E-2</v>
      </c>
      <c r="T126" s="91">
        <v>24</v>
      </c>
      <c r="U126" s="91">
        <v>1.2</v>
      </c>
      <c r="V126" s="91"/>
      <c r="W126" s="91">
        <v>2.1000000000000003E-3</v>
      </c>
      <c r="X126" s="91">
        <v>3.5000000000000003E-2</v>
      </c>
      <c r="Y126" s="91">
        <v>14</v>
      </c>
      <c r="Z126" s="91">
        <v>4.4999999999999997E-3</v>
      </c>
      <c r="AA126" s="91">
        <v>4.8999999999999998E-4</v>
      </c>
      <c r="AB126" s="91">
        <v>32</v>
      </c>
      <c r="AC126" s="91">
        <v>6.8000000000000005E-4</v>
      </c>
      <c r="AD126" s="91">
        <v>9.1999999999999998E-2</v>
      </c>
      <c r="AE126" s="91">
        <v>0.19</v>
      </c>
      <c r="AI126" s="2"/>
      <c r="AJ126" s="2"/>
      <c r="AK126" s="2"/>
    </row>
    <row r="127" spans="1:37" s="3" customFormat="1" ht="12" x14ac:dyDescent="0.2">
      <c r="A127" s="3" t="s">
        <v>173</v>
      </c>
      <c r="B127" s="3">
        <v>345.79974528000002</v>
      </c>
      <c r="C127" s="3" t="s">
        <v>446</v>
      </c>
      <c r="D127" s="6">
        <v>42226.569444444445</v>
      </c>
      <c r="E127" s="82">
        <f t="shared" si="9"/>
        <v>281.41439999999989</v>
      </c>
      <c r="F127" s="82">
        <f t="shared" si="10"/>
        <v>112.41439999999989</v>
      </c>
      <c r="G127" s="82">
        <f t="shared" si="11"/>
        <v>169</v>
      </c>
      <c r="H127" s="91">
        <v>59</v>
      </c>
      <c r="I127" s="91">
        <v>4.0000000000000002E-4</v>
      </c>
      <c r="J127" s="91">
        <v>1.2999999999999999E-2</v>
      </c>
      <c r="K127" s="91">
        <v>0.7</v>
      </c>
      <c r="L127" s="91">
        <v>3.5999999999999999E-3</v>
      </c>
      <c r="M127" s="91">
        <v>3.4000000000000002E-4</v>
      </c>
      <c r="N127" s="91">
        <v>100</v>
      </c>
      <c r="O127" s="91">
        <v>3.3000000000000002E-2</v>
      </c>
      <c r="P127" s="91">
        <v>2.4E-2</v>
      </c>
      <c r="Q127" s="91">
        <v>6.4000000000000001E-2</v>
      </c>
      <c r="R127" s="91">
        <v>51</v>
      </c>
      <c r="S127" s="91">
        <v>7.6999999999999999E-2</v>
      </c>
      <c r="T127" s="91">
        <v>23</v>
      </c>
      <c r="U127" s="91">
        <v>1.2</v>
      </c>
      <c r="V127" s="91"/>
      <c r="W127" s="91">
        <v>1.6000000000000001E-3</v>
      </c>
      <c r="X127" s="91">
        <v>3.3000000000000002E-2</v>
      </c>
      <c r="Y127" s="91">
        <v>12</v>
      </c>
      <c r="Z127" s="91">
        <v>3.3E-3</v>
      </c>
      <c r="AA127" s="91">
        <v>5.2000000000000006E-4</v>
      </c>
      <c r="AB127" s="91">
        <v>34</v>
      </c>
      <c r="AC127" s="91">
        <v>6.4000000000000005E-4</v>
      </c>
      <c r="AD127" s="91">
        <v>0.08</v>
      </c>
      <c r="AE127" s="91">
        <v>0.18</v>
      </c>
      <c r="AI127" s="2"/>
      <c r="AJ127" s="2"/>
      <c r="AK127" s="2"/>
    </row>
    <row r="128" spans="1:37" s="3" customFormat="1" ht="12" x14ac:dyDescent="0.2">
      <c r="A128" s="3" t="s">
        <v>174</v>
      </c>
      <c r="B128" s="3">
        <v>345.79974528000002</v>
      </c>
      <c r="C128" s="3" t="s">
        <v>446</v>
      </c>
      <c r="D128" s="6">
        <v>42227.513888888891</v>
      </c>
      <c r="E128" s="82">
        <f t="shared" si="9"/>
        <v>392.40727000000004</v>
      </c>
      <c r="F128" s="82">
        <f t="shared" si="10"/>
        <v>19.007270000000062</v>
      </c>
      <c r="G128" s="82">
        <f t="shared" si="11"/>
        <v>373.4</v>
      </c>
      <c r="H128" s="91">
        <v>10</v>
      </c>
      <c r="I128" s="91"/>
      <c r="J128" s="91">
        <v>4.9000000000000007E-3</v>
      </c>
      <c r="K128" s="91">
        <v>0.18</v>
      </c>
      <c r="L128" s="91">
        <v>5.8999999999999992E-4</v>
      </c>
      <c r="M128" s="91">
        <v>2.2000000000000001E-4</v>
      </c>
      <c r="N128" s="91">
        <v>210</v>
      </c>
      <c r="O128" s="91">
        <v>8.0000000000000002E-3</v>
      </c>
      <c r="P128" s="91">
        <v>3.8999999999999998E-3</v>
      </c>
      <c r="Q128" s="91">
        <v>1.0999999999999999E-2</v>
      </c>
      <c r="R128" s="91">
        <v>8.4</v>
      </c>
      <c r="S128" s="91">
        <v>7.6E-3</v>
      </c>
      <c r="T128" s="91">
        <v>79</v>
      </c>
      <c r="U128" s="91">
        <v>0.31</v>
      </c>
      <c r="V128" s="91"/>
      <c r="W128" s="91">
        <v>4.4999999999999997E-3</v>
      </c>
      <c r="X128" s="91">
        <v>1.2999999999999999E-2</v>
      </c>
      <c r="Y128" s="91">
        <v>9.4</v>
      </c>
      <c r="Z128" s="91">
        <v>3.3E-3</v>
      </c>
      <c r="AA128" s="91"/>
      <c r="AB128" s="91">
        <v>75</v>
      </c>
      <c r="AC128" s="91">
        <v>2.6000000000000003E-4</v>
      </c>
      <c r="AD128" s="91">
        <v>2.4E-2</v>
      </c>
      <c r="AE128" s="91">
        <v>3.5999999999999997E-2</v>
      </c>
      <c r="AI128" s="2"/>
      <c r="AJ128" s="2"/>
      <c r="AK128" s="2"/>
    </row>
    <row r="129" spans="1:37" s="3" customFormat="1" ht="12" x14ac:dyDescent="0.2">
      <c r="A129" s="3" t="s">
        <v>494</v>
      </c>
      <c r="B129" s="3">
        <v>345.79974528000002</v>
      </c>
      <c r="C129" s="3" t="s">
        <v>446</v>
      </c>
      <c r="D129" s="6">
        <v>42228.513888888891</v>
      </c>
      <c r="E129" s="82">
        <f t="shared" si="9"/>
        <v>0.69423000000000001</v>
      </c>
      <c r="F129" s="82">
        <f t="shared" si="10"/>
        <v>0.69423000000000001</v>
      </c>
      <c r="G129" s="82">
        <f t="shared" si="11"/>
        <v>0</v>
      </c>
      <c r="H129" s="91">
        <v>0</v>
      </c>
      <c r="I129" s="91">
        <v>2.0000000000000001E-4</v>
      </c>
      <c r="J129" s="91">
        <v>1.7999999999999999E-2</v>
      </c>
      <c r="K129" s="91">
        <v>0.48</v>
      </c>
      <c r="L129" s="91">
        <v>3.0000000000000001E-3</v>
      </c>
      <c r="M129" s="91">
        <v>9.3000000000000005E-4</v>
      </c>
      <c r="N129" s="91">
        <v>0</v>
      </c>
      <c r="O129" s="91">
        <v>1.4999999999999999E-2</v>
      </c>
      <c r="P129" s="91">
        <v>0</v>
      </c>
      <c r="Q129" s="91">
        <v>3.5000000000000003E-2</v>
      </c>
      <c r="R129" s="91">
        <v>0</v>
      </c>
      <c r="S129" s="91">
        <v>0.03</v>
      </c>
      <c r="T129" s="91">
        <v>0</v>
      </c>
      <c r="U129" s="91">
        <v>0</v>
      </c>
      <c r="V129" s="91">
        <v>0</v>
      </c>
      <c r="W129" s="91">
        <v>0</v>
      </c>
      <c r="X129" s="91">
        <v>0.01</v>
      </c>
      <c r="Y129" s="91">
        <v>0</v>
      </c>
      <c r="Z129" s="91">
        <v>3.3999999999999998E-3</v>
      </c>
      <c r="AA129" s="91">
        <v>6.9999999999999999E-4</v>
      </c>
      <c r="AB129" s="91">
        <v>0</v>
      </c>
      <c r="AC129" s="91">
        <v>1E-3</v>
      </c>
      <c r="AD129" s="91">
        <v>0</v>
      </c>
      <c r="AE129" s="91">
        <v>9.7000000000000003E-2</v>
      </c>
      <c r="AI129" s="2"/>
      <c r="AJ129" s="2"/>
      <c r="AK129" s="2"/>
    </row>
    <row r="130" spans="1:37" s="3" customFormat="1" ht="12" x14ac:dyDescent="0.2">
      <c r="A130" s="3" t="s">
        <v>175</v>
      </c>
      <c r="B130" s="3">
        <v>345.79974528000002</v>
      </c>
      <c r="C130" s="3" t="s">
        <v>446</v>
      </c>
      <c r="D130" s="6">
        <v>42228.520833333336</v>
      </c>
      <c r="E130" s="82">
        <f t="shared" si="9"/>
        <v>349.27665000000007</v>
      </c>
      <c r="F130" s="82">
        <f t="shared" si="10"/>
        <v>142.27665000000007</v>
      </c>
      <c r="G130" s="82">
        <f t="shared" si="11"/>
        <v>207</v>
      </c>
      <c r="H130" s="91">
        <v>80</v>
      </c>
      <c r="I130" s="91">
        <v>4.0000000000000002E-4</v>
      </c>
      <c r="J130" s="91">
        <v>1.4999999999999999E-2</v>
      </c>
      <c r="K130" s="91">
        <v>0.65</v>
      </c>
      <c r="L130" s="91">
        <v>4.4000000000000003E-3</v>
      </c>
      <c r="M130" s="91">
        <v>5.0000000000000001E-4</v>
      </c>
      <c r="N130" s="91">
        <v>130</v>
      </c>
      <c r="O130" s="91">
        <v>3.6999999999999998E-2</v>
      </c>
      <c r="P130" s="91">
        <v>2.5999999999999999E-2</v>
      </c>
      <c r="Q130" s="91">
        <v>6.2E-2</v>
      </c>
      <c r="R130" s="91">
        <v>60</v>
      </c>
      <c r="S130" s="91">
        <v>5.8999999999999997E-2</v>
      </c>
      <c r="T130" s="91">
        <v>25</v>
      </c>
      <c r="U130" s="91">
        <v>1.1000000000000001</v>
      </c>
      <c r="V130" s="91">
        <v>8.0000000000000007E-5</v>
      </c>
      <c r="W130" s="91">
        <v>2.1000000000000003E-3</v>
      </c>
      <c r="X130" s="91">
        <v>3.5999999999999997E-2</v>
      </c>
      <c r="Y130" s="91">
        <v>17</v>
      </c>
      <c r="Z130" s="91">
        <v>4.0000000000000001E-3</v>
      </c>
      <c r="AA130" s="91">
        <v>2.9999999999999997E-4</v>
      </c>
      <c r="AB130" s="91">
        <v>35</v>
      </c>
      <c r="AC130" s="91">
        <v>8.7000000000000001E-4</v>
      </c>
      <c r="AD130" s="91">
        <v>9.9000000000000005E-2</v>
      </c>
      <c r="AE130" s="91">
        <v>0.18</v>
      </c>
      <c r="AI130" s="2"/>
      <c r="AJ130" s="2"/>
      <c r="AK130" s="2"/>
    </row>
    <row r="131" spans="1:37" s="3" customFormat="1" ht="12" x14ac:dyDescent="0.2">
      <c r="A131" s="3" t="s">
        <v>176</v>
      </c>
      <c r="B131" s="3">
        <v>345.79974528000002</v>
      </c>
      <c r="C131" s="3" t="s">
        <v>446</v>
      </c>
      <c r="D131" s="6">
        <v>42228.524305555555</v>
      </c>
      <c r="E131" s="82">
        <f t="shared" si="9"/>
        <v>333.27424000000008</v>
      </c>
      <c r="F131" s="82">
        <f t="shared" si="10"/>
        <v>138.27424000000008</v>
      </c>
      <c r="G131" s="82">
        <f t="shared" si="11"/>
        <v>195</v>
      </c>
      <c r="H131" s="91">
        <v>77</v>
      </c>
      <c r="I131" s="91">
        <v>4.0000000000000002E-4</v>
      </c>
      <c r="J131" s="91">
        <v>1.4999999999999999E-2</v>
      </c>
      <c r="K131" s="91">
        <v>0.65</v>
      </c>
      <c r="L131" s="91">
        <v>4.4000000000000003E-3</v>
      </c>
      <c r="M131" s="91">
        <v>6.0999999999999997E-4</v>
      </c>
      <c r="N131" s="91">
        <v>120</v>
      </c>
      <c r="O131" s="91">
        <v>3.6999999999999998E-2</v>
      </c>
      <c r="P131" s="91">
        <v>2.7E-2</v>
      </c>
      <c r="Q131" s="91">
        <v>6.2E-2</v>
      </c>
      <c r="R131" s="91">
        <v>59</v>
      </c>
      <c r="S131" s="91">
        <v>5.8999999999999997E-2</v>
      </c>
      <c r="T131" s="91">
        <v>25</v>
      </c>
      <c r="U131" s="91">
        <v>1.1000000000000001</v>
      </c>
      <c r="V131" s="91">
        <v>8.0000000000000007E-5</v>
      </c>
      <c r="W131" s="91">
        <v>1.9E-3</v>
      </c>
      <c r="X131" s="91">
        <v>3.5999999999999997E-2</v>
      </c>
      <c r="Y131" s="91">
        <v>16</v>
      </c>
      <c r="Z131" s="91">
        <v>3.7000000000000002E-3</v>
      </c>
      <c r="AA131" s="91">
        <v>2.9E-4</v>
      </c>
      <c r="AB131" s="91">
        <v>34</v>
      </c>
      <c r="AC131" s="91">
        <v>8.5999999999999998E-4</v>
      </c>
      <c r="AD131" s="91">
        <v>9.6000000000000002E-2</v>
      </c>
      <c r="AE131" s="91">
        <v>0.18</v>
      </c>
      <c r="AI131" s="2"/>
      <c r="AJ131" s="2"/>
      <c r="AK131" s="2"/>
    </row>
    <row r="132" spans="1:37" s="3" customFormat="1" ht="12" x14ac:dyDescent="0.2">
      <c r="A132" s="3" t="s">
        <v>177</v>
      </c>
      <c r="B132" s="3">
        <v>345.79974528000002</v>
      </c>
      <c r="C132" s="3" t="s">
        <v>447</v>
      </c>
      <c r="D132" s="6">
        <v>42230.520833333336</v>
      </c>
      <c r="E132" s="82">
        <f t="shared" ref="E132:E163" si="12">SUM(H132:AE132)</f>
        <v>455.52977999999996</v>
      </c>
      <c r="F132" s="82">
        <f t="shared" ref="F132:F163" si="13">E132-G132</f>
        <v>190.52977999999996</v>
      </c>
      <c r="G132" s="82">
        <f t="shared" ref="G132:G163" si="14">N132+T132+Y132+AB132</f>
        <v>265</v>
      </c>
      <c r="H132" s="91">
        <v>95</v>
      </c>
      <c r="I132" s="91">
        <v>1E-3</v>
      </c>
      <c r="J132" s="91">
        <v>0.02</v>
      </c>
      <c r="K132" s="91">
        <v>1.2</v>
      </c>
      <c r="L132" s="91">
        <v>5.0000000000000001E-3</v>
      </c>
      <c r="M132" s="91">
        <v>8.4999999999999995E-4</v>
      </c>
      <c r="N132" s="91">
        <v>150</v>
      </c>
      <c r="O132" s="91">
        <v>3.3000000000000002E-2</v>
      </c>
      <c r="P132" s="91">
        <v>3.5000000000000003E-2</v>
      </c>
      <c r="Q132" s="91">
        <v>9.9000000000000005E-2</v>
      </c>
      <c r="R132" s="91">
        <v>92</v>
      </c>
      <c r="S132" s="91">
        <v>0.09</v>
      </c>
      <c r="T132" s="91">
        <v>36</v>
      </c>
      <c r="U132" s="91">
        <v>1.6</v>
      </c>
      <c r="V132" s="91">
        <v>2.3000000000000001E-4</v>
      </c>
      <c r="W132" s="91">
        <v>1.4E-3</v>
      </c>
      <c r="X132" s="91">
        <v>4.4999999999999998E-2</v>
      </c>
      <c r="Y132" s="91">
        <v>17</v>
      </c>
      <c r="Z132" s="91">
        <v>3.3E-3</v>
      </c>
      <c r="AA132" s="91">
        <v>1E-3</v>
      </c>
      <c r="AB132" s="91">
        <v>62</v>
      </c>
      <c r="AC132" s="91">
        <v>1E-3</v>
      </c>
      <c r="AD132" s="91">
        <v>9.4E-2</v>
      </c>
      <c r="AE132" s="91">
        <v>0.3</v>
      </c>
      <c r="AI132" s="2"/>
      <c r="AJ132" s="2"/>
      <c r="AK132" s="2"/>
    </row>
    <row r="133" spans="1:37" s="3" customFormat="1" ht="12" x14ac:dyDescent="0.2">
      <c r="A133" s="3" t="s">
        <v>178</v>
      </c>
      <c r="B133" s="3">
        <v>345.79974528000002</v>
      </c>
      <c r="C133" s="3" t="s">
        <v>447</v>
      </c>
      <c r="D133" s="6">
        <v>42231.708333333336</v>
      </c>
      <c r="E133" s="82">
        <f t="shared" si="12"/>
        <v>225.8878</v>
      </c>
      <c r="F133" s="82">
        <f t="shared" si="13"/>
        <v>71.387799999999999</v>
      </c>
      <c r="G133" s="82">
        <f t="shared" si="14"/>
        <v>154.5</v>
      </c>
      <c r="H133" s="91">
        <v>39</v>
      </c>
      <c r="I133" s="91">
        <v>1E-3</v>
      </c>
      <c r="J133" s="91">
        <v>8.5000000000000006E-3</v>
      </c>
      <c r="K133" s="91">
        <v>0.46</v>
      </c>
      <c r="L133" s="91">
        <v>1.6999999999999999E-3</v>
      </c>
      <c r="M133" s="91">
        <v>5.0000000000000001E-4</v>
      </c>
      <c r="N133" s="91">
        <v>89</v>
      </c>
      <c r="O133" s="91">
        <v>1.4E-2</v>
      </c>
      <c r="P133" s="91">
        <v>1.2E-2</v>
      </c>
      <c r="Q133" s="91">
        <v>3.5000000000000003E-2</v>
      </c>
      <c r="R133" s="91">
        <v>31</v>
      </c>
      <c r="S133" s="91">
        <v>3.1E-2</v>
      </c>
      <c r="T133" s="91">
        <v>19</v>
      </c>
      <c r="U133" s="91">
        <v>0.63</v>
      </c>
      <c r="V133" s="91">
        <v>1E-4</v>
      </c>
      <c r="W133" s="91">
        <v>1.4E-3</v>
      </c>
      <c r="X133" s="91">
        <v>1.7999999999999999E-2</v>
      </c>
      <c r="Y133" s="91">
        <v>9.5</v>
      </c>
      <c r="Z133" s="91">
        <v>1.6000000000000001E-3</v>
      </c>
      <c r="AA133" s="91">
        <v>1E-3</v>
      </c>
      <c r="AB133" s="91">
        <v>37</v>
      </c>
      <c r="AC133" s="91">
        <v>1E-3</v>
      </c>
      <c r="AD133" s="91">
        <v>4.1000000000000002E-2</v>
      </c>
      <c r="AE133" s="91">
        <v>0.13</v>
      </c>
      <c r="AI133" s="2"/>
      <c r="AJ133" s="2"/>
      <c r="AK133" s="2"/>
    </row>
    <row r="134" spans="1:37" s="3" customFormat="1" ht="12" x14ac:dyDescent="0.2">
      <c r="A134" s="3" t="s">
        <v>179</v>
      </c>
      <c r="B134" s="3">
        <v>345.79974528000002</v>
      </c>
      <c r="C134" s="3" t="s">
        <v>447</v>
      </c>
      <c r="D134" s="6">
        <v>42232.458333333336</v>
      </c>
      <c r="E134" s="82">
        <f t="shared" si="12"/>
        <v>245.48402999999993</v>
      </c>
      <c r="F134" s="82">
        <f t="shared" si="13"/>
        <v>92.484029999999933</v>
      </c>
      <c r="G134" s="82">
        <f t="shared" si="14"/>
        <v>153</v>
      </c>
      <c r="H134" s="91">
        <v>51</v>
      </c>
      <c r="I134" s="91">
        <v>4.0000000000000002E-4</v>
      </c>
      <c r="J134" s="91">
        <v>1.0999999999999999E-2</v>
      </c>
      <c r="K134" s="91">
        <v>0.51</v>
      </c>
      <c r="L134" s="91">
        <v>2.8E-3</v>
      </c>
      <c r="M134" s="91">
        <v>2.8000000000000003E-4</v>
      </c>
      <c r="N134" s="91">
        <v>83</v>
      </c>
      <c r="O134" s="91">
        <v>2.9000000000000001E-2</v>
      </c>
      <c r="P134" s="91">
        <v>1.4999999999999999E-2</v>
      </c>
      <c r="Q134" s="91">
        <v>3.6999999999999998E-2</v>
      </c>
      <c r="R134" s="91">
        <v>40</v>
      </c>
      <c r="S134" s="91">
        <v>2.7E-2</v>
      </c>
      <c r="T134" s="91">
        <v>21</v>
      </c>
      <c r="U134" s="91">
        <v>0.65</v>
      </c>
      <c r="V134" s="91">
        <v>8.0000000000000007E-5</v>
      </c>
      <c r="W134" s="91">
        <v>1.2999999999999999E-3</v>
      </c>
      <c r="X134" s="91">
        <v>2.3E-2</v>
      </c>
      <c r="Y134" s="91">
        <v>11</v>
      </c>
      <c r="Z134" s="91">
        <v>1.6999999999999999E-3</v>
      </c>
      <c r="AA134" s="91">
        <v>1E-4</v>
      </c>
      <c r="AB134" s="91">
        <v>38</v>
      </c>
      <c r="AC134" s="91">
        <v>3.6999999999999999E-4</v>
      </c>
      <c r="AD134" s="91">
        <v>7.4999999999999997E-2</v>
      </c>
      <c r="AE134" s="91">
        <v>0.1</v>
      </c>
      <c r="AI134" s="2"/>
      <c r="AJ134" s="2"/>
      <c r="AK134" s="2"/>
    </row>
    <row r="135" spans="1:37" s="3" customFormat="1" ht="12" x14ac:dyDescent="0.2">
      <c r="A135" s="3" t="s">
        <v>495</v>
      </c>
      <c r="B135" s="3">
        <v>377.05320576000003</v>
      </c>
      <c r="C135" s="3" t="s">
        <v>449</v>
      </c>
      <c r="D135" s="6">
        <v>42224.679861111108</v>
      </c>
      <c r="E135" s="82">
        <f t="shared" si="12"/>
        <v>464.81420700000007</v>
      </c>
      <c r="F135" s="82">
        <f t="shared" si="13"/>
        <v>106.91420700000003</v>
      </c>
      <c r="G135" s="82">
        <f t="shared" si="14"/>
        <v>357.90000000000003</v>
      </c>
      <c r="H135" s="91">
        <v>55.7</v>
      </c>
      <c r="I135" s="91">
        <v>4.3600000000000008E-4</v>
      </c>
      <c r="J135" s="91">
        <v>1.5900000000000001E-2</v>
      </c>
      <c r="K135" s="91">
        <v>1.0900000000000001</v>
      </c>
      <c r="L135" s="91">
        <v>5.2100000000000002E-3</v>
      </c>
      <c r="M135" s="91">
        <v>1.99E-3</v>
      </c>
      <c r="N135" s="91">
        <v>252</v>
      </c>
      <c r="O135" s="91">
        <v>3.2399999999999998E-2</v>
      </c>
      <c r="P135" s="91">
        <v>3.4299999999999997E-2</v>
      </c>
      <c r="Q135" s="91">
        <v>8.0799999999999997E-2</v>
      </c>
      <c r="R135" s="91">
        <v>47.8</v>
      </c>
      <c r="S135" s="91">
        <v>7.4700000000000003E-2</v>
      </c>
      <c r="T135" s="91">
        <v>33.799999999999997</v>
      </c>
      <c r="U135" s="91">
        <v>1.7</v>
      </c>
      <c r="V135" s="91">
        <v>1.5799999999999999E-4</v>
      </c>
      <c r="W135" s="91">
        <v>1.75E-3</v>
      </c>
      <c r="X135" s="91">
        <v>6.5799999999999997E-2</v>
      </c>
      <c r="Y135" s="91">
        <v>13.3</v>
      </c>
      <c r="Z135" s="91">
        <v>2.14E-3</v>
      </c>
      <c r="AA135" s="91">
        <v>6.3299999999999999E-4</v>
      </c>
      <c r="AB135" s="91">
        <v>58.8</v>
      </c>
      <c r="AC135" s="91">
        <v>1.2899999999999999E-3</v>
      </c>
      <c r="AD135" s="91">
        <v>6.4699999999999994E-2</v>
      </c>
      <c r="AE135" s="91">
        <v>0.24199999999999999</v>
      </c>
      <c r="AI135" s="2"/>
      <c r="AJ135" s="2"/>
      <c r="AK135" s="2"/>
    </row>
    <row r="136" spans="1:37" s="3" customFormat="1" ht="12" x14ac:dyDescent="0.2">
      <c r="A136" s="3" t="s">
        <v>496</v>
      </c>
      <c r="B136" s="3">
        <v>377.05320576000003</v>
      </c>
      <c r="C136" s="3" t="s">
        <v>446</v>
      </c>
      <c r="D136" s="6">
        <v>42226.46875</v>
      </c>
      <c r="E136" s="82">
        <f t="shared" si="12"/>
        <v>223.03237799999997</v>
      </c>
      <c r="F136" s="82">
        <f t="shared" si="13"/>
        <v>59.102377999999959</v>
      </c>
      <c r="G136" s="82">
        <f t="shared" si="14"/>
        <v>163.93</v>
      </c>
      <c r="H136" s="91">
        <v>27</v>
      </c>
      <c r="I136" s="91">
        <v>2.9999999999999997E-4</v>
      </c>
      <c r="J136" s="91">
        <v>1.32E-2</v>
      </c>
      <c r="K136" s="91">
        <v>1.53</v>
      </c>
      <c r="L136" s="91">
        <v>2.3E-3</v>
      </c>
      <c r="M136" s="91">
        <v>7.8799999999999996E-4</v>
      </c>
      <c r="N136" s="91">
        <v>104</v>
      </c>
      <c r="O136" s="91">
        <v>1.5900000000000001E-2</v>
      </c>
      <c r="P136" s="91">
        <v>1.5599999999999999E-2</v>
      </c>
      <c r="Q136" s="91">
        <v>0.06</v>
      </c>
      <c r="R136" s="91">
        <v>28.5</v>
      </c>
      <c r="S136" s="91">
        <v>0.14000000000000001</v>
      </c>
      <c r="T136" s="91">
        <v>21.2</v>
      </c>
      <c r="U136" s="91">
        <v>1.0900000000000001</v>
      </c>
      <c r="V136" s="91">
        <v>6.4999999999999994E-5</v>
      </c>
      <c r="W136" s="91">
        <v>1.3500000000000001E-3</v>
      </c>
      <c r="X136" s="91">
        <v>2.2100000000000002E-2</v>
      </c>
      <c r="Y136" s="91">
        <v>7.83</v>
      </c>
      <c r="Z136" s="91">
        <v>9.9599999999999992E-4</v>
      </c>
      <c r="AA136" s="91">
        <v>1.2199999999999999E-3</v>
      </c>
      <c r="AB136" s="91">
        <v>30.9</v>
      </c>
      <c r="AC136" s="91">
        <v>2.5900000000000001E-4</v>
      </c>
      <c r="AD136" s="91">
        <v>4.4299999999999999E-2</v>
      </c>
      <c r="AE136" s="91">
        <v>0.66400000000000003</v>
      </c>
      <c r="AI136" s="2"/>
      <c r="AJ136" s="2"/>
      <c r="AK136" s="2"/>
    </row>
    <row r="137" spans="1:37" s="3" customFormat="1" ht="12" x14ac:dyDescent="0.2">
      <c r="A137" s="3" t="s">
        <v>497</v>
      </c>
      <c r="B137" s="3">
        <v>377.05320576000003</v>
      </c>
      <c r="C137" s="3" t="s">
        <v>446</v>
      </c>
      <c r="D137" s="6">
        <v>42226.665277777778</v>
      </c>
      <c r="E137" s="82">
        <f t="shared" si="12"/>
        <v>220.29893129999999</v>
      </c>
      <c r="F137" s="82">
        <f t="shared" si="13"/>
        <v>59.508931299999972</v>
      </c>
      <c r="G137" s="82">
        <f t="shared" si="14"/>
        <v>160.79000000000002</v>
      </c>
      <c r="H137" s="91">
        <v>28.7</v>
      </c>
      <c r="I137" s="91">
        <v>2.9300000000000002E-4</v>
      </c>
      <c r="J137" s="91">
        <v>1.0699999999999999E-2</v>
      </c>
      <c r="K137" s="91">
        <v>0.72599999999999998</v>
      </c>
      <c r="L137" s="91">
        <v>2.6099999999999999E-3</v>
      </c>
      <c r="M137" s="91">
        <v>7.1299999999999998E-4</v>
      </c>
      <c r="N137" s="91">
        <v>99.9</v>
      </c>
      <c r="O137" s="91">
        <v>1.61E-2</v>
      </c>
      <c r="P137" s="91">
        <v>1.7299999999999999E-2</v>
      </c>
      <c r="Q137" s="91">
        <v>5.4699999999999999E-2</v>
      </c>
      <c r="R137" s="91">
        <v>27.7</v>
      </c>
      <c r="S137" s="91">
        <v>8.4699999999999998E-2</v>
      </c>
      <c r="T137" s="91">
        <v>20.399999999999999</v>
      </c>
      <c r="U137" s="91">
        <v>1.17</v>
      </c>
      <c r="V137" s="91">
        <v>7.3300000000000006E-5</v>
      </c>
      <c r="W137" s="91">
        <v>8.7600000000000004E-4</v>
      </c>
      <c r="X137" s="91">
        <v>2.23E-2</v>
      </c>
      <c r="Y137" s="91">
        <v>7.29</v>
      </c>
      <c r="Z137" s="91">
        <v>8.9400000000000005E-4</v>
      </c>
      <c r="AA137" s="91">
        <v>5.2700000000000002E-4</v>
      </c>
      <c r="AB137" s="91">
        <v>33.200000000000003</v>
      </c>
      <c r="AC137" s="91">
        <v>2.4499999999999999E-4</v>
      </c>
      <c r="AD137" s="91">
        <v>4.0899999999999999E-2</v>
      </c>
      <c r="AE137" s="91">
        <v>0.96</v>
      </c>
      <c r="AI137" s="2"/>
      <c r="AJ137" s="2"/>
      <c r="AK137" s="2"/>
    </row>
    <row r="138" spans="1:37" s="3" customFormat="1" ht="12" x14ac:dyDescent="0.2">
      <c r="A138" s="3" t="s">
        <v>498</v>
      </c>
      <c r="B138" s="3">
        <v>377.05320576000003</v>
      </c>
      <c r="C138" s="3" t="s">
        <v>446</v>
      </c>
      <c r="D138" s="6">
        <v>42227.453472222223</v>
      </c>
      <c r="E138" s="82">
        <f t="shared" si="12"/>
        <v>254.29912399999998</v>
      </c>
      <c r="F138" s="82">
        <f t="shared" si="13"/>
        <v>87.459123999999974</v>
      </c>
      <c r="G138" s="82">
        <f t="shared" si="14"/>
        <v>166.84</v>
      </c>
      <c r="H138" s="91">
        <v>47.8</v>
      </c>
      <c r="I138" s="91">
        <v>2.1800000000000004E-4</v>
      </c>
      <c r="J138" s="91">
        <v>1.15E-2</v>
      </c>
      <c r="K138" s="91">
        <v>0.91300000000000003</v>
      </c>
      <c r="L138" s="91">
        <v>3.8700000000000002E-3</v>
      </c>
      <c r="M138" s="91">
        <v>1.01E-3</v>
      </c>
      <c r="N138" s="91">
        <v>98.9</v>
      </c>
      <c r="O138" s="91">
        <v>2.1700000000000001E-2</v>
      </c>
      <c r="P138" s="91">
        <v>2.2599999999999999E-2</v>
      </c>
      <c r="Q138" s="91">
        <v>6.1600000000000002E-2</v>
      </c>
      <c r="R138" s="91">
        <v>37</v>
      </c>
      <c r="S138" s="91">
        <v>6.3500000000000001E-2</v>
      </c>
      <c r="T138" s="91">
        <v>22.2</v>
      </c>
      <c r="U138" s="91">
        <v>1.31</v>
      </c>
      <c r="V138" s="91">
        <v>1.13E-4</v>
      </c>
      <c r="W138" s="91">
        <v>7.1100000000000004E-4</v>
      </c>
      <c r="X138" s="91">
        <v>2.7699999999999999E-2</v>
      </c>
      <c r="Y138" s="91">
        <v>9.34</v>
      </c>
      <c r="Z138" s="91">
        <v>8.83E-4</v>
      </c>
      <c r="AA138" s="91">
        <v>4.4000000000000002E-4</v>
      </c>
      <c r="AB138" s="91">
        <v>36.4</v>
      </c>
      <c r="AC138" s="91">
        <v>5.7899999999999998E-4</v>
      </c>
      <c r="AD138" s="91">
        <v>5.2699999999999997E-2</v>
      </c>
      <c r="AE138" s="91">
        <v>0.16700000000000001</v>
      </c>
      <c r="AI138" s="2"/>
      <c r="AJ138" s="2"/>
      <c r="AK138" s="2"/>
    </row>
    <row r="139" spans="1:37" s="3" customFormat="1" ht="12" x14ac:dyDescent="0.2">
      <c r="A139" s="3" t="s">
        <v>499</v>
      </c>
      <c r="B139" s="3">
        <v>377.05320576000003</v>
      </c>
      <c r="C139" s="3" t="s">
        <v>446</v>
      </c>
      <c r="D139" s="6">
        <v>42227.625694444447</v>
      </c>
      <c r="E139" s="82">
        <f t="shared" si="12"/>
        <v>260.29536300000001</v>
      </c>
      <c r="F139" s="82">
        <f t="shared" si="13"/>
        <v>88.235363000000007</v>
      </c>
      <c r="G139" s="82">
        <f t="shared" si="14"/>
        <v>172.06</v>
      </c>
      <c r="H139" s="91">
        <v>48.7</v>
      </c>
      <c r="I139" s="91">
        <v>2.72E-4</v>
      </c>
      <c r="J139" s="91">
        <v>1.2E-2</v>
      </c>
      <c r="K139" s="91">
        <v>0.9</v>
      </c>
      <c r="L139" s="91">
        <v>4.2300000000000003E-3</v>
      </c>
      <c r="M139" s="91">
        <v>1.0399999999999999E-3</v>
      </c>
      <c r="N139" s="91">
        <v>102</v>
      </c>
      <c r="O139" s="91">
        <v>2.1000000000000001E-2</v>
      </c>
      <c r="P139" s="91">
        <v>2.3599999999999999E-2</v>
      </c>
      <c r="Q139" s="91">
        <v>6.4199999999999993E-2</v>
      </c>
      <c r="R139" s="91">
        <v>36.799999999999997</v>
      </c>
      <c r="S139" s="91">
        <v>6.3399999999999998E-2</v>
      </c>
      <c r="T139" s="91">
        <v>22.4</v>
      </c>
      <c r="U139" s="91">
        <v>1.4</v>
      </c>
      <c r="V139" s="91">
        <v>1.15E-4</v>
      </c>
      <c r="W139" s="91">
        <v>8.5499999999999997E-4</v>
      </c>
      <c r="X139" s="91">
        <v>2.8000000000000001E-2</v>
      </c>
      <c r="Y139" s="91">
        <v>9.4600000000000009</v>
      </c>
      <c r="Z139" s="91">
        <v>1.1000000000000001E-3</v>
      </c>
      <c r="AA139" s="91">
        <v>4.3600000000000008E-4</v>
      </c>
      <c r="AB139" s="91">
        <v>38.200000000000003</v>
      </c>
      <c r="AC139" s="91">
        <v>6.1499999999999999E-4</v>
      </c>
      <c r="AD139" s="91">
        <v>5.1499999999999997E-2</v>
      </c>
      <c r="AE139" s="91">
        <v>0.16300000000000001</v>
      </c>
      <c r="AI139" s="2"/>
      <c r="AJ139" s="2"/>
      <c r="AK139" s="2"/>
    </row>
    <row r="140" spans="1:37" s="3" customFormat="1" ht="12" x14ac:dyDescent="0.2">
      <c r="A140" s="3" t="s">
        <v>500</v>
      </c>
      <c r="B140" s="3">
        <v>377.05320576000003</v>
      </c>
      <c r="C140" s="3" t="s">
        <v>446</v>
      </c>
      <c r="D140" s="6">
        <v>42228.466666666667</v>
      </c>
      <c r="E140" s="82">
        <f t="shared" si="12"/>
        <v>260.84442199999995</v>
      </c>
      <c r="F140" s="82">
        <f t="shared" si="13"/>
        <v>83.114421999999934</v>
      </c>
      <c r="G140" s="82">
        <f t="shared" si="14"/>
        <v>177.73000000000002</v>
      </c>
      <c r="H140" s="91">
        <v>45.4</v>
      </c>
      <c r="I140" s="91">
        <v>2.02E-4</v>
      </c>
      <c r="J140" s="91">
        <v>1.49E-2</v>
      </c>
      <c r="K140" s="91">
        <v>0.97099999999999997</v>
      </c>
      <c r="L140" s="91">
        <v>5.1599999999999997E-3</v>
      </c>
      <c r="M140" s="91">
        <v>9.3999999999999997E-4</v>
      </c>
      <c r="N140" s="91">
        <v>109</v>
      </c>
      <c r="O140" s="91">
        <v>0.02</v>
      </c>
      <c r="P140" s="91">
        <v>2.7900000000000001E-2</v>
      </c>
      <c r="Q140" s="91">
        <v>7.6700000000000004E-2</v>
      </c>
      <c r="R140" s="91">
        <v>34.6</v>
      </c>
      <c r="S140" s="91">
        <v>6.7400000000000002E-2</v>
      </c>
      <c r="T140" s="91">
        <v>21.9</v>
      </c>
      <c r="U140" s="91">
        <v>1.67</v>
      </c>
      <c r="V140" s="91">
        <v>1.2799999999999999E-4</v>
      </c>
      <c r="W140" s="91">
        <v>3.4400000000000001E-4</v>
      </c>
      <c r="X140" s="91">
        <v>3.0300000000000001E-2</v>
      </c>
      <c r="Y140" s="91">
        <v>8.43</v>
      </c>
      <c r="Z140" s="91">
        <v>1.1000000000000001E-3</v>
      </c>
      <c r="AA140" s="91">
        <v>3.8299999999999999E-4</v>
      </c>
      <c r="AB140" s="91">
        <v>38.4</v>
      </c>
      <c r="AC140" s="91">
        <v>5.6499999999999996E-4</v>
      </c>
      <c r="AD140" s="91">
        <v>5.1400000000000001E-2</v>
      </c>
      <c r="AE140" s="91">
        <v>0.17599999999999999</v>
      </c>
      <c r="AI140" s="2"/>
      <c r="AJ140" s="2"/>
      <c r="AK140" s="2"/>
    </row>
    <row r="141" spans="1:37" s="3" customFormat="1" ht="12" x14ac:dyDescent="0.2">
      <c r="A141" s="3" t="s">
        <v>501</v>
      </c>
      <c r="B141" s="3">
        <v>377.05320576000003</v>
      </c>
      <c r="C141" s="3" t="s">
        <v>447</v>
      </c>
      <c r="D141" s="6">
        <v>42229.477777777778</v>
      </c>
      <c r="E141" s="82">
        <f t="shared" si="12"/>
        <v>263.532016</v>
      </c>
      <c r="F141" s="82">
        <f t="shared" si="13"/>
        <v>34.302015999999981</v>
      </c>
      <c r="G141" s="82">
        <f t="shared" si="14"/>
        <v>229.23000000000002</v>
      </c>
      <c r="H141" s="91">
        <v>19.3</v>
      </c>
      <c r="I141" s="91">
        <v>2.1499999999999999E-4</v>
      </c>
      <c r="J141" s="91">
        <v>8.77E-3</v>
      </c>
      <c r="K141" s="91">
        <v>0.66100000000000003</v>
      </c>
      <c r="L141" s="91">
        <v>2.5200000000000001E-3</v>
      </c>
      <c r="M141" s="91">
        <v>7.4399999999999998E-4</v>
      </c>
      <c r="N141" s="91">
        <v>168</v>
      </c>
      <c r="O141" s="91">
        <v>8.7899999999999992E-3</v>
      </c>
      <c r="P141" s="91">
        <v>1.3599999999999999E-2</v>
      </c>
      <c r="Q141" s="91">
        <v>3.3600000000000005E-2</v>
      </c>
      <c r="R141" s="91">
        <v>12.9</v>
      </c>
      <c r="S141" s="91">
        <v>3.56E-2</v>
      </c>
      <c r="T141" s="91">
        <v>22.8</v>
      </c>
      <c r="U141" s="91">
        <v>1.19</v>
      </c>
      <c r="V141" s="91">
        <v>6.0000000000000002E-5</v>
      </c>
      <c r="W141" s="91">
        <v>8.6200000000000003E-4</v>
      </c>
      <c r="X141" s="91">
        <v>1.8800000000000001E-2</v>
      </c>
      <c r="Y141" s="91">
        <v>6.83</v>
      </c>
      <c r="Z141" s="91">
        <v>1.1100000000000001E-3</v>
      </c>
      <c r="AA141" s="91">
        <v>4.5100000000000001E-4</v>
      </c>
      <c r="AB141" s="91">
        <v>31.6</v>
      </c>
      <c r="AC141" s="91">
        <v>2.9399999999999999E-4</v>
      </c>
      <c r="AD141" s="91">
        <v>3.2899999999999999E-2</v>
      </c>
      <c r="AE141" s="91">
        <v>9.2700000000000005E-2</v>
      </c>
      <c r="AI141" s="2"/>
      <c r="AJ141" s="2"/>
      <c r="AK141" s="2"/>
    </row>
    <row r="142" spans="1:37" s="3" customFormat="1" ht="12" x14ac:dyDescent="0.2">
      <c r="A142" s="3" t="s">
        <v>502</v>
      </c>
      <c r="B142" s="3">
        <v>377.05320576000003</v>
      </c>
      <c r="C142" s="3" t="s">
        <v>447</v>
      </c>
      <c r="D142" s="6">
        <v>42229.622916666667</v>
      </c>
      <c r="E142" s="82">
        <f t="shared" si="12"/>
        <v>204.78629600000005</v>
      </c>
      <c r="F142" s="82">
        <f t="shared" si="13"/>
        <v>56.546296000000041</v>
      </c>
      <c r="G142" s="82">
        <f t="shared" si="14"/>
        <v>148.24</v>
      </c>
      <c r="H142" s="91">
        <v>30.6</v>
      </c>
      <c r="I142" s="91">
        <v>2.5900000000000001E-4</v>
      </c>
      <c r="J142" s="91">
        <v>1.03E-2</v>
      </c>
      <c r="K142" s="91">
        <v>0.71799999999999997</v>
      </c>
      <c r="L142" s="91">
        <v>3.6099999999999999E-3</v>
      </c>
      <c r="M142" s="91">
        <v>7.1199999999999996E-4</v>
      </c>
      <c r="N142" s="91">
        <v>90.9</v>
      </c>
      <c r="O142" s="91">
        <v>1.3599999999999999E-2</v>
      </c>
      <c r="P142" s="91">
        <v>1.9199999999999998E-2</v>
      </c>
      <c r="Q142" s="91">
        <v>5.3400000000000003E-2</v>
      </c>
      <c r="R142" s="91">
        <v>23.7</v>
      </c>
      <c r="S142" s="91">
        <v>4.9099999999999991E-2</v>
      </c>
      <c r="T142" s="91">
        <v>17.3</v>
      </c>
      <c r="U142" s="91">
        <v>1.19</v>
      </c>
      <c r="V142" s="91">
        <v>8.0000000000000007E-5</v>
      </c>
      <c r="W142" s="91">
        <v>5.1500000000000005E-4</v>
      </c>
      <c r="X142" s="91">
        <v>2.1700000000000001E-2</v>
      </c>
      <c r="Y142" s="91">
        <v>6.84</v>
      </c>
      <c r="Z142" s="91">
        <v>9.2299999999999999E-4</v>
      </c>
      <c r="AA142" s="91">
        <v>4.86E-4</v>
      </c>
      <c r="AB142" s="91">
        <v>33.200000000000003</v>
      </c>
      <c r="AC142" s="91">
        <v>4.1100000000000002E-4</v>
      </c>
      <c r="AD142" s="91">
        <v>3.7999999999999999E-2</v>
      </c>
      <c r="AE142" s="91">
        <v>0.126</v>
      </c>
      <c r="AI142" s="2"/>
      <c r="AJ142" s="2"/>
      <c r="AK142" s="2"/>
    </row>
    <row r="143" spans="1:37" s="3" customFormat="1" ht="12" x14ac:dyDescent="0.2">
      <c r="A143" s="3" t="s">
        <v>503</v>
      </c>
      <c r="B143" s="3">
        <v>377.05320576000003</v>
      </c>
      <c r="C143" s="3" t="s">
        <v>447</v>
      </c>
      <c r="D143" s="6">
        <v>42230.459722222222</v>
      </c>
      <c r="E143" s="82">
        <f t="shared" si="12"/>
        <v>380.64855000000006</v>
      </c>
      <c r="F143" s="82">
        <f t="shared" si="13"/>
        <v>128.84855000000005</v>
      </c>
      <c r="G143" s="82">
        <f t="shared" si="14"/>
        <v>251.8</v>
      </c>
      <c r="H143" s="91">
        <v>66.3</v>
      </c>
      <c r="I143" s="91">
        <v>5.4500000000000002E-4</v>
      </c>
      <c r="J143" s="91">
        <v>1.6800000000000002E-2</v>
      </c>
      <c r="K143" s="91">
        <v>1.46</v>
      </c>
      <c r="L143" s="91">
        <v>7.4799999999999997E-3</v>
      </c>
      <c r="M143" s="91">
        <v>1.4E-3</v>
      </c>
      <c r="N143" s="91">
        <v>148</v>
      </c>
      <c r="O143" s="91">
        <v>2.98E-2</v>
      </c>
      <c r="P143" s="91">
        <v>4.1799999999999997E-2</v>
      </c>
      <c r="Q143" s="91">
        <v>0.11600000000000001</v>
      </c>
      <c r="R143" s="91">
        <v>58.2</v>
      </c>
      <c r="S143" s="91">
        <v>9.6000000000000002E-2</v>
      </c>
      <c r="T143" s="91">
        <v>35.6</v>
      </c>
      <c r="U143" s="91">
        <v>2.16</v>
      </c>
      <c r="V143" s="91">
        <v>2.7E-4</v>
      </c>
      <c r="W143" s="91">
        <v>6.2100000000000002E-4</v>
      </c>
      <c r="X143" s="91">
        <v>4.9200000000000001E-2</v>
      </c>
      <c r="Y143" s="91">
        <v>12.5</v>
      </c>
      <c r="Z143" s="91">
        <v>1.56E-3</v>
      </c>
      <c r="AA143" s="91">
        <v>5.7399999999999997E-4</v>
      </c>
      <c r="AB143" s="91">
        <v>55.7</v>
      </c>
      <c r="AC143" s="91">
        <v>1.1000000000000001E-3</v>
      </c>
      <c r="AD143" s="91">
        <v>7.7399999999999997E-2</v>
      </c>
      <c r="AE143" s="91">
        <v>0.28799999999999998</v>
      </c>
      <c r="AI143" s="2"/>
      <c r="AJ143" s="2"/>
      <c r="AK143" s="2"/>
    </row>
    <row r="144" spans="1:37" s="3" customFormat="1" ht="12" x14ac:dyDescent="0.2">
      <c r="A144" s="3" t="s">
        <v>504</v>
      </c>
      <c r="B144" s="3">
        <v>377.05320576000003</v>
      </c>
      <c r="C144" s="3" t="s">
        <v>447</v>
      </c>
      <c r="D144" s="6">
        <v>42231.479861111111</v>
      </c>
      <c r="E144" s="82">
        <f t="shared" si="12"/>
        <v>263.69223100000005</v>
      </c>
      <c r="F144" s="82">
        <f t="shared" si="13"/>
        <v>72.372231000000056</v>
      </c>
      <c r="G144" s="82">
        <f t="shared" si="14"/>
        <v>191.32</v>
      </c>
      <c r="H144" s="91">
        <v>37.6</v>
      </c>
      <c r="I144" s="91">
        <v>3.9399999999999998E-4</v>
      </c>
      <c r="J144" s="91">
        <v>1.12E-2</v>
      </c>
      <c r="K144" s="91">
        <v>0.82599999999999996</v>
      </c>
      <c r="L144" s="91">
        <v>4.1000000000000003E-3</v>
      </c>
      <c r="M144" s="91">
        <v>9.8400000000000007E-4</v>
      </c>
      <c r="N144" s="91">
        <v>108</v>
      </c>
      <c r="O144" s="91">
        <v>2.07E-2</v>
      </c>
      <c r="P144" s="91">
        <v>2.2200000000000001E-2</v>
      </c>
      <c r="Q144" s="91">
        <v>5.7599999999999998E-2</v>
      </c>
      <c r="R144" s="91">
        <v>32.299999999999997</v>
      </c>
      <c r="S144" s="91">
        <v>5.3999999999999999E-2</v>
      </c>
      <c r="T144" s="91">
        <v>23.1</v>
      </c>
      <c r="U144" s="91">
        <v>1.23</v>
      </c>
      <c r="V144" s="91">
        <v>1.63E-4</v>
      </c>
      <c r="W144" s="91">
        <v>1.09E-3</v>
      </c>
      <c r="X144" s="91">
        <v>2.7799999999999998E-2</v>
      </c>
      <c r="Y144" s="91">
        <v>9.2200000000000006</v>
      </c>
      <c r="Z144" s="91">
        <v>1.3600000000000001E-3</v>
      </c>
      <c r="AA144" s="91">
        <v>5.1400000000000003E-4</v>
      </c>
      <c r="AB144" s="91">
        <v>51</v>
      </c>
      <c r="AC144" s="91">
        <v>6.2600000000000004E-4</v>
      </c>
      <c r="AD144" s="91">
        <v>5.3499999999999999E-2</v>
      </c>
      <c r="AE144" s="91">
        <v>0.16</v>
      </c>
      <c r="AI144" s="2"/>
      <c r="AJ144" s="2"/>
      <c r="AK144" s="2"/>
    </row>
    <row r="145" spans="1:37" s="3" customFormat="1" ht="12" x14ac:dyDescent="0.2">
      <c r="A145" s="3" t="s">
        <v>505</v>
      </c>
      <c r="B145" s="3">
        <v>377.05320576000003</v>
      </c>
      <c r="C145" s="3" t="s">
        <v>447</v>
      </c>
      <c r="D145" s="6">
        <v>42232.462500000001</v>
      </c>
      <c r="E145" s="82">
        <f t="shared" si="12"/>
        <v>202.30979430000005</v>
      </c>
      <c r="F145" s="82">
        <f t="shared" si="13"/>
        <v>50.689794300000045</v>
      </c>
      <c r="G145" s="82">
        <f t="shared" si="14"/>
        <v>151.62</v>
      </c>
      <c r="H145" s="91">
        <v>24.6</v>
      </c>
      <c r="I145" s="91">
        <v>2.7900000000000001E-4</v>
      </c>
      <c r="J145" s="91">
        <v>7.8700000000000003E-3</v>
      </c>
      <c r="K145" s="91">
        <v>1.36</v>
      </c>
      <c r="L145" s="91">
        <v>2.2499999999999998E-3</v>
      </c>
      <c r="M145" s="91">
        <v>5.2800000000000004E-4</v>
      </c>
      <c r="N145" s="91">
        <v>86.1</v>
      </c>
      <c r="O145" s="91">
        <v>1.3599999999999999E-2</v>
      </c>
      <c r="P145" s="91">
        <v>1.21E-2</v>
      </c>
      <c r="Q145" s="91">
        <v>3.3799999999999997E-2</v>
      </c>
      <c r="R145" s="91">
        <v>23.3</v>
      </c>
      <c r="S145" s="91">
        <v>3.1600000000000003E-2</v>
      </c>
      <c r="T145" s="91">
        <v>18.8</v>
      </c>
      <c r="U145" s="91">
        <v>0.64200000000000002</v>
      </c>
      <c r="V145" s="91">
        <v>6.3299999999999994E-5</v>
      </c>
      <c r="W145" s="91">
        <v>1.1000000000000001E-3</v>
      </c>
      <c r="X145" s="91">
        <v>1.7999999999999999E-2</v>
      </c>
      <c r="Y145" s="91">
        <v>7.32</v>
      </c>
      <c r="Z145" s="91">
        <v>1.1100000000000001E-3</v>
      </c>
      <c r="AA145" s="91">
        <v>5.4799999999999998E-4</v>
      </c>
      <c r="AB145" s="91">
        <v>39.4</v>
      </c>
      <c r="AC145" s="91">
        <v>4.46E-4</v>
      </c>
      <c r="AD145" s="91">
        <v>3.2500000000000001E-2</v>
      </c>
      <c r="AE145" s="91">
        <v>0.63200000000000001</v>
      </c>
      <c r="AI145" s="2"/>
      <c r="AJ145" s="2"/>
      <c r="AK145" s="2"/>
    </row>
    <row r="146" spans="1:37" s="3" customFormat="1" ht="12" x14ac:dyDescent="0.2">
      <c r="A146" s="3" t="s">
        <v>506</v>
      </c>
      <c r="B146" s="3">
        <v>377.58428928000001</v>
      </c>
      <c r="C146" s="3" t="s">
        <v>446</v>
      </c>
      <c r="D146" s="6">
        <v>42228.447916666664</v>
      </c>
      <c r="E146" s="82">
        <f t="shared" si="12"/>
        <v>140.97783000000001</v>
      </c>
      <c r="F146" s="82">
        <f t="shared" si="13"/>
        <v>140.97783000000001</v>
      </c>
      <c r="G146" s="82">
        <f t="shared" si="14"/>
        <v>0</v>
      </c>
      <c r="H146" s="91">
        <v>0</v>
      </c>
      <c r="I146" s="91">
        <v>2.0000000000000001E-4</v>
      </c>
      <c r="J146" s="91">
        <v>2.1999999999999999E-2</v>
      </c>
      <c r="K146" s="91">
        <v>0.66</v>
      </c>
      <c r="L146" s="91">
        <v>4.2000000000000006E-3</v>
      </c>
      <c r="M146" s="91">
        <v>8.0000000000000004E-4</v>
      </c>
      <c r="N146" s="91">
        <v>0</v>
      </c>
      <c r="O146" s="91">
        <v>2.5000000000000001E-2</v>
      </c>
      <c r="P146" s="91">
        <v>0</v>
      </c>
      <c r="Q146" s="91">
        <v>5.8000000000000003E-2</v>
      </c>
      <c r="R146" s="91">
        <v>0</v>
      </c>
      <c r="S146" s="91">
        <v>4.3999999999999997E-2</v>
      </c>
      <c r="T146" s="91">
        <v>0</v>
      </c>
      <c r="U146" s="91">
        <v>0</v>
      </c>
      <c r="V146" s="91">
        <v>140</v>
      </c>
      <c r="W146" s="91">
        <v>0</v>
      </c>
      <c r="X146" s="91">
        <v>1.7999999999999999E-2</v>
      </c>
      <c r="Y146" s="91">
        <v>0</v>
      </c>
      <c r="Z146" s="91">
        <v>3.8E-3</v>
      </c>
      <c r="AA146" s="91">
        <v>7.2999999999999996E-4</v>
      </c>
      <c r="AB146" s="91">
        <v>0</v>
      </c>
      <c r="AC146" s="91">
        <v>1.1000000000000001E-3</v>
      </c>
      <c r="AD146" s="91">
        <v>0</v>
      </c>
      <c r="AE146" s="91">
        <v>0.14000000000000001</v>
      </c>
      <c r="AI146" s="2"/>
      <c r="AJ146" s="2"/>
      <c r="AK146" s="2"/>
    </row>
    <row r="147" spans="1:37" s="3" customFormat="1" ht="12" x14ac:dyDescent="0.2">
      <c r="A147" s="3" t="s">
        <v>180</v>
      </c>
      <c r="B147" s="3">
        <v>377.61647615999999</v>
      </c>
      <c r="C147" s="3" t="s">
        <v>446</v>
      </c>
      <c r="D147" s="6">
        <v>42225.767361111109</v>
      </c>
      <c r="E147" s="82">
        <f t="shared" si="12"/>
        <v>302.32566999999995</v>
      </c>
      <c r="F147" s="82">
        <f t="shared" si="13"/>
        <v>98.325669999999946</v>
      </c>
      <c r="G147" s="82">
        <f t="shared" si="14"/>
        <v>204</v>
      </c>
      <c r="H147" s="91">
        <v>53</v>
      </c>
      <c r="I147" s="91">
        <v>4.0000000000000002E-4</v>
      </c>
      <c r="J147" s="91">
        <v>9.1999999999999998E-3</v>
      </c>
      <c r="K147" s="91">
        <v>0.72</v>
      </c>
      <c r="L147" s="91">
        <v>3.0999999999999999E-3</v>
      </c>
      <c r="M147" s="91">
        <v>1.1999999999999999E-4</v>
      </c>
      <c r="N147" s="91">
        <v>130</v>
      </c>
      <c r="O147" s="91">
        <v>2.7E-2</v>
      </c>
      <c r="P147" s="91">
        <v>2.1999999999999999E-2</v>
      </c>
      <c r="Q147" s="91">
        <v>5.0999999999999997E-2</v>
      </c>
      <c r="R147" s="91">
        <v>43</v>
      </c>
      <c r="S147" s="91">
        <v>0.04</v>
      </c>
      <c r="T147" s="91">
        <v>26</v>
      </c>
      <c r="U147" s="91">
        <v>1.2</v>
      </c>
      <c r="V147" s="91"/>
      <c r="W147" s="91">
        <v>1.5E-3</v>
      </c>
      <c r="X147" s="91">
        <v>3.2000000000000001E-2</v>
      </c>
      <c r="Y147" s="91">
        <v>13</v>
      </c>
      <c r="Z147" s="91">
        <v>5.8E-4</v>
      </c>
      <c r="AA147" s="91">
        <v>2.0000000000000001E-4</v>
      </c>
      <c r="AB147" s="91">
        <v>35</v>
      </c>
      <c r="AC147" s="91">
        <v>5.6999999999999998E-4</v>
      </c>
      <c r="AD147" s="91">
        <v>6.8000000000000005E-2</v>
      </c>
      <c r="AE147" s="91">
        <v>0.15</v>
      </c>
      <c r="AI147" s="2"/>
      <c r="AJ147" s="2"/>
      <c r="AK147" s="2"/>
    </row>
    <row r="148" spans="1:37" s="3" customFormat="1" ht="12" x14ac:dyDescent="0.2">
      <c r="A148" s="3" t="s">
        <v>181</v>
      </c>
      <c r="B148" s="3">
        <v>377.61647615999999</v>
      </c>
      <c r="C148" s="3" t="s">
        <v>446</v>
      </c>
      <c r="D148" s="6">
        <v>42226.527777777781</v>
      </c>
      <c r="E148" s="82">
        <f t="shared" si="12"/>
        <v>244.05160999999998</v>
      </c>
      <c r="F148" s="82">
        <f t="shared" si="13"/>
        <v>83.051609999999982</v>
      </c>
      <c r="G148" s="82">
        <f t="shared" si="14"/>
        <v>161</v>
      </c>
      <c r="H148" s="91">
        <v>42</v>
      </c>
      <c r="I148" s="91">
        <v>4.0000000000000002E-4</v>
      </c>
      <c r="J148" s="91">
        <v>1.2999999999999999E-2</v>
      </c>
      <c r="K148" s="91">
        <v>0.61</v>
      </c>
      <c r="L148" s="91">
        <v>2.3999999999999998E-3</v>
      </c>
      <c r="M148" s="91">
        <v>2.7E-4</v>
      </c>
      <c r="N148" s="91">
        <v>100</v>
      </c>
      <c r="O148" s="91">
        <v>2.5000000000000001E-2</v>
      </c>
      <c r="P148" s="91">
        <v>1.7999999999999999E-2</v>
      </c>
      <c r="Q148" s="91">
        <v>5.6000000000000001E-2</v>
      </c>
      <c r="R148" s="91">
        <v>39</v>
      </c>
      <c r="S148" s="91">
        <v>0.12</v>
      </c>
      <c r="T148" s="91">
        <v>21</v>
      </c>
      <c r="U148" s="91">
        <v>0.95</v>
      </c>
      <c r="V148" s="91"/>
      <c r="W148" s="91">
        <v>2.3E-3</v>
      </c>
      <c r="X148" s="91">
        <v>2.5999999999999999E-2</v>
      </c>
      <c r="Y148" s="91">
        <v>11</v>
      </c>
      <c r="Z148" s="91">
        <v>3.8999999999999998E-3</v>
      </c>
      <c r="AA148" s="91">
        <v>8.5999999999999998E-4</v>
      </c>
      <c r="AB148" s="91">
        <v>29</v>
      </c>
      <c r="AC148" s="91">
        <v>4.7999999999999996E-4</v>
      </c>
      <c r="AD148" s="91">
        <v>6.3E-2</v>
      </c>
      <c r="AE148" s="91">
        <v>0.16</v>
      </c>
      <c r="AI148" s="2"/>
      <c r="AJ148" s="2"/>
      <c r="AK148" s="2"/>
    </row>
    <row r="149" spans="1:37" s="3" customFormat="1" ht="12" x14ac:dyDescent="0.2">
      <c r="A149" s="3" t="s">
        <v>182</v>
      </c>
      <c r="B149" s="3">
        <v>377.61647615999999</v>
      </c>
      <c r="C149" s="3" t="s">
        <v>446</v>
      </c>
      <c r="D149" s="6">
        <v>42227.479166666664</v>
      </c>
      <c r="E149" s="82">
        <f t="shared" si="12"/>
        <v>381.52705999999995</v>
      </c>
      <c r="F149" s="82">
        <f t="shared" si="13"/>
        <v>198.52705999999995</v>
      </c>
      <c r="G149" s="82">
        <f t="shared" si="14"/>
        <v>183</v>
      </c>
      <c r="H149" s="91">
        <v>110</v>
      </c>
      <c r="I149" s="91"/>
      <c r="J149" s="91">
        <v>2.1000000000000001E-2</v>
      </c>
      <c r="K149" s="91">
        <v>1</v>
      </c>
      <c r="L149" s="91">
        <v>6.3E-3</v>
      </c>
      <c r="M149" s="91">
        <v>3.3E-4</v>
      </c>
      <c r="N149" s="91">
        <v>99</v>
      </c>
      <c r="O149" s="91">
        <v>0.05</v>
      </c>
      <c r="P149" s="91">
        <v>4.2000000000000003E-2</v>
      </c>
      <c r="Q149" s="91">
        <v>0.1</v>
      </c>
      <c r="R149" s="91">
        <v>85</v>
      </c>
      <c r="S149" s="91">
        <v>8.2000000000000003E-2</v>
      </c>
      <c r="T149" s="91">
        <v>27</v>
      </c>
      <c r="U149" s="91">
        <v>1.8</v>
      </c>
      <c r="V149" s="91">
        <v>1.1999999999999999E-4</v>
      </c>
      <c r="W149" s="91">
        <v>1E-3</v>
      </c>
      <c r="X149" s="91">
        <v>4.9000000000000002E-2</v>
      </c>
      <c r="Y149" s="91">
        <v>17</v>
      </c>
      <c r="Z149" s="91">
        <v>3.8E-3</v>
      </c>
      <c r="AA149" s="91">
        <v>5.1000000000000004E-4</v>
      </c>
      <c r="AB149" s="91">
        <v>40</v>
      </c>
      <c r="AC149" s="91">
        <v>1E-3</v>
      </c>
      <c r="AD149" s="91">
        <v>0.12</v>
      </c>
      <c r="AE149" s="91">
        <v>0.25</v>
      </c>
      <c r="AI149" s="2"/>
      <c r="AJ149" s="2"/>
      <c r="AK149" s="2"/>
    </row>
    <row r="150" spans="1:37" s="3" customFormat="1" ht="12" x14ac:dyDescent="0.2">
      <c r="A150" s="3" t="s">
        <v>183</v>
      </c>
      <c r="B150" s="3">
        <v>377.61647615999999</v>
      </c>
      <c r="C150" s="3" t="s">
        <v>446</v>
      </c>
      <c r="D150" s="6">
        <v>42228.489583333336</v>
      </c>
      <c r="E150" s="82">
        <f t="shared" si="12"/>
        <v>384.27260000000001</v>
      </c>
      <c r="F150" s="82">
        <f t="shared" si="13"/>
        <v>198.27260000000001</v>
      </c>
      <c r="G150" s="82">
        <f t="shared" si="14"/>
        <v>186</v>
      </c>
      <c r="H150" s="91">
        <v>110</v>
      </c>
      <c r="I150" s="91">
        <v>4.0000000000000002E-4</v>
      </c>
      <c r="J150" s="91">
        <v>2.1000000000000001E-2</v>
      </c>
      <c r="K150" s="91">
        <v>0.89</v>
      </c>
      <c r="L150" s="91">
        <v>5.5999999999999999E-3</v>
      </c>
      <c r="M150" s="91">
        <v>5.9999999999999995E-4</v>
      </c>
      <c r="N150" s="91">
        <v>100</v>
      </c>
      <c r="O150" s="91">
        <v>5.1999999999999998E-2</v>
      </c>
      <c r="P150" s="91">
        <v>3.6999999999999998E-2</v>
      </c>
      <c r="Q150" s="91">
        <v>8.5999999999999993E-2</v>
      </c>
      <c r="R150" s="91">
        <v>85</v>
      </c>
      <c r="S150" s="91">
        <v>7.8E-2</v>
      </c>
      <c r="T150" s="91">
        <v>29</v>
      </c>
      <c r="U150" s="91">
        <v>1.7</v>
      </c>
      <c r="V150" s="91">
        <v>8.0000000000000007E-5</v>
      </c>
      <c r="W150" s="91">
        <v>1.6999999999999999E-3</v>
      </c>
      <c r="X150" s="91">
        <v>4.4999999999999998E-2</v>
      </c>
      <c r="Y150" s="91">
        <v>18</v>
      </c>
      <c r="Z150" s="91">
        <v>3.8E-3</v>
      </c>
      <c r="AA150" s="91">
        <v>4.1999999999999996E-4</v>
      </c>
      <c r="AB150" s="91">
        <v>39</v>
      </c>
      <c r="AC150" s="91">
        <v>1E-3</v>
      </c>
      <c r="AD150" s="91">
        <v>0.14000000000000001</v>
      </c>
      <c r="AE150" s="91">
        <v>0.21</v>
      </c>
      <c r="AI150" s="2"/>
      <c r="AJ150" s="2"/>
      <c r="AK150" s="2"/>
    </row>
    <row r="151" spans="1:37" s="3" customFormat="1" ht="12" x14ac:dyDescent="0.2">
      <c r="A151" s="3" t="s">
        <v>184</v>
      </c>
      <c r="B151" s="3">
        <v>377.61647615999999</v>
      </c>
      <c r="C151" s="3" t="s">
        <v>447</v>
      </c>
      <c r="D151" s="6">
        <v>42230.493055555555</v>
      </c>
      <c r="E151" s="82">
        <f t="shared" si="12"/>
        <v>536.05185999999992</v>
      </c>
      <c r="F151" s="82">
        <f t="shared" si="13"/>
        <v>245.05185999999992</v>
      </c>
      <c r="G151" s="82">
        <f t="shared" si="14"/>
        <v>291</v>
      </c>
      <c r="H151" s="91">
        <v>120</v>
      </c>
      <c r="I151" s="91">
        <v>1E-3</v>
      </c>
      <c r="J151" s="91">
        <v>2.3E-2</v>
      </c>
      <c r="K151" s="91">
        <v>1.8</v>
      </c>
      <c r="L151" s="91">
        <v>6.4999999999999997E-3</v>
      </c>
      <c r="M151" s="91">
        <v>1.1000000000000001E-3</v>
      </c>
      <c r="N151" s="91">
        <v>170</v>
      </c>
      <c r="O151" s="91">
        <v>3.9E-2</v>
      </c>
      <c r="P151" s="91">
        <v>4.9000000000000002E-2</v>
      </c>
      <c r="Q151" s="91">
        <v>0.13</v>
      </c>
      <c r="R151" s="91">
        <v>120</v>
      </c>
      <c r="S151" s="91">
        <v>0.12</v>
      </c>
      <c r="T151" s="91">
        <v>45</v>
      </c>
      <c r="U151" s="91">
        <v>2.2999999999999998</v>
      </c>
      <c r="V151" s="91">
        <v>2.6000000000000003E-4</v>
      </c>
      <c r="W151" s="91">
        <v>1.4E-3</v>
      </c>
      <c r="X151" s="91">
        <v>5.5E-2</v>
      </c>
      <c r="Y151" s="91">
        <v>18</v>
      </c>
      <c r="Z151" s="91">
        <v>3.5999999999999999E-3</v>
      </c>
      <c r="AA151" s="91">
        <v>1E-3</v>
      </c>
      <c r="AB151" s="91">
        <v>58</v>
      </c>
      <c r="AC151" s="91">
        <v>1E-3</v>
      </c>
      <c r="AD151" s="91">
        <v>0.11</v>
      </c>
      <c r="AE151" s="91">
        <v>0.41</v>
      </c>
      <c r="AI151" s="2"/>
      <c r="AJ151" s="2"/>
      <c r="AK151" s="2"/>
    </row>
    <row r="152" spans="1:37" s="3" customFormat="1" ht="12" x14ac:dyDescent="0.2">
      <c r="A152" s="3" t="s">
        <v>185</v>
      </c>
      <c r="B152" s="3">
        <v>377.61647615999999</v>
      </c>
      <c r="C152" s="3" t="s">
        <v>447</v>
      </c>
      <c r="D152" s="6">
        <v>42231.534722222219</v>
      </c>
      <c r="E152" s="82">
        <f t="shared" si="12"/>
        <v>323.5540499999999</v>
      </c>
      <c r="F152" s="82">
        <f t="shared" si="13"/>
        <v>123.5540499999999</v>
      </c>
      <c r="G152" s="82">
        <f t="shared" si="14"/>
        <v>200</v>
      </c>
      <c r="H152" s="91">
        <v>64</v>
      </c>
      <c r="I152" s="91">
        <v>1E-3</v>
      </c>
      <c r="J152" s="91">
        <v>1.4E-2</v>
      </c>
      <c r="K152" s="91">
        <v>0.85</v>
      </c>
      <c r="L152" s="91">
        <v>3.3999999999999998E-3</v>
      </c>
      <c r="M152" s="91">
        <v>5.9999999999999995E-4</v>
      </c>
      <c r="N152" s="91">
        <v>110</v>
      </c>
      <c r="O152" s="91">
        <v>2.5000000000000001E-2</v>
      </c>
      <c r="P152" s="91">
        <v>2.4E-2</v>
      </c>
      <c r="Q152" s="91">
        <v>6.7000000000000004E-2</v>
      </c>
      <c r="R152" s="91">
        <v>57</v>
      </c>
      <c r="S152" s="91">
        <v>0.06</v>
      </c>
      <c r="T152" s="91">
        <v>25</v>
      </c>
      <c r="U152" s="91">
        <v>1.2</v>
      </c>
      <c r="V152" s="91">
        <v>1.4999999999999999E-4</v>
      </c>
      <c r="W152" s="91">
        <v>1.2999999999999999E-3</v>
      </c>
      <c r="X152" s="91">
        <v>0.03</v>
      </c>
      <c r="Y152" s="91">
        <v>13</v>
      </c>
      <c r="Z152" s="91">
        <v>2.5999999999999999E-3</v>
      </c>
      <c r="AA152" s="91">
        <v>1E-3</v>
      </c>
      <c r="AB152" s="91">
        <v>52</v>
      </c>
      <c r="AC152" s="91">
        <v>1E-3</v>
      </c>
      <c r="AD152" s="91">
        <v>7.2999999999999995E-2</v>
      </c>
      <c r="AE152" s="91">
        <v>0.2</v>
      </c>
      <c r="AI152" s="2"/>
      <c r="AJ152" s="2"/>
      <c r="AK152" s="2"/>
    </row>
    <row r="153" spans="1:37" s="3" customFormat="1" ht="12" x14ac:dyDescent="0.2">
      <c r="A153" s="3" t="s">
        <v>186</v>
      </c>
      <c r="B153" s="3">
        <v>377.61647615999999</v>
      </c>
      <c r="C153" s="3" t="s">
        <v>447</v>
      </c>
      <c r="D153" s="6">
        <v>42232.583333333336</v>
      </c>
      <c r="E153" s="82">
        <f t="shared" si="12"/>
        <v>203.98525999999998</v>
      </c>
      <c r="F153" s="82">
        <f t="shared" si="13"/>
        <v>60.185259999999971</v>
      </c>
      <c r="G153" s="82">
        <f t="shared" si="14"/>
        <v>143.80000000000001</v>
      </c>
      <c r="H153" s="91">
        <v>33</v>
      </c>
      <c r="I153" s="91">
        <v>4.0000000000000002E-4</v>
      </c>
      <c r="J153" s="91">
        <v>8.6E-3</v>
      </c>
      <c r="K153" s="91">
        <v>0.41</v>
      </c>
      <c r="L153" s="91">
        <v>1.8E-3</v>
      </c>
      <c r="M153" s="91">
        <v>2.3999999999999998E-4</v>
      </c>
      <c r="N153" s="91">
        <v>83</v>
      </c>
      <c r="O153" s="91">
        <v>1.9E-2</v>
      </c>
      <c r="P153" s="91">
        <v>0.01</v>
      </c>
      <c r="Q153" s="91">
        <v>2.7E-2</v>
      </c>
      <c r="R153" s="91">
        <v>26</v>
      </c>
      <c r="S153" s="91">
        <v>1.9E-2</v>
      </c>
      <c r="T153" s="91">
        <v>17</v>
      </c>
      <c r="U153" s="91">
        <v>0.54</v>
      </c>
      <c r="V153" s="91">
        <v>8.0000000000000007E-5</v>
      </c>
      <c r="W153" s="91">
        <v>1.2999999999999999E-3</v>
      </c>
      <c r="X153" s="91">
        <v>1.7000000000000001E-2</v>
      </c>
      <c r="Y153" s="91">
        <v>8.8000000000000007</v>
      </c>
      <c r="Z153" s="91">
        <v>1.5E-3</v>
      </c>
      <c r="AA153" s="91">
        <v>1E-4</v>
      </c>
      <c r="AB153" s="91">
        <v>35</v>
      </c>
      <c r="AC153" s="91">
        <v>2.3999999999999998E-4</v>
      </c>
      <c r="AD153" s="91">
        <v>5.3999999999999999E-2</v>
      </c>
      <c r="AE153" s="91">
        <v>7.4999999999999997E-2</v>
      </c>
      <c r="AI153" s="2"/>
      <c r="AJ153" s="2"/>
      <c r="AK153" s="2"/>
    </row>
    <row r="154" spans="1:37" s="3" customFormat="1" ht="12" x14ac:dyDescent="0.2">
      <c r="A154" s="3" t="s">
        <v>187</v>
      </c>
      <c r="B154" s="3">
        <v>377.61647615999999</v>
      </c>
      <c r="C154" s="3" t="s">
        <v>447</v>
      </c>
      <c r="D154" s="6">
        <v>42232.583333333336</v>
      </c>
      <c r="E154" s="82">
        <f t="shared" si="12"/>
        <v>205.21304999999998</v>
      </c>
      <c r="F154" s="82">
        <f t="shared" si="13"/>
        <v>63.213049999999981</v>
      </c>
      <c r="G154" s="82">
        <f t="shared" si="14"/>
        <v>142</v>
      </c>
      <c r="H154" s="91">
        <v>35</v>
      </c>
      <c r="I154" s="91">
        <v>4.0000000000000002E-4</v>
      </c>
      <c r="J154" s="91">
        <v>8.6999999999999994E-3</v>
      </c>
      <c r="K154" s="91">
        <v>0.43</v>
      </c>
      <c r="L154" s="91">
        <v>1.9E-3</v>
      </c>
      <c r="M154" s="91">
        <v>2.3999999999999998E-4</v>
      </c>
      <c r="N154" s="91">
        <v>82</v>
      </c>
      <c r="O154" s="91">
        <v>0.02</v>
      </c>
      <c r="P154" s="91">
        <v>1.0999999999999999E-2</v>
      </c>
      <c r="Q154" s="91">
        <v>2.8000000000000001E-2</v>
      </c>
      <c r="R154" s="91">
        <v>27</v>
      </c>
      <c r="S154" s="91">
        <v>0.02</v>
      </c>
      <c r="T154" s="91">
        <v>17</v>
      </c>
      <c r="U154" s="91">
        <v>0.54</v>
      </c>
      <c r="V154" s="91">
        <v>8.0000000000000007E-5</v>
      </c>
      <c r="W154" s="91">
        <v>1.4E-3</v>
      </c>
      <c r="X154" s="91">
        <v>1.7000000000000001E-2</v>
      </c>
      <c r="Y154" s="91">
        <v>9</v>
      </c>
      <c r="Z154" s="91">
        <v>9.7999999999999997E-4</v>
      </c>
      <c r="AA154" s="91">
        <v>1E-4</v>
      </c>
      <c r="AB154" s="91">
        <v>34</v>
      </c>
      <c r="AC154" s="91">
        <v>2.5000000000000001E-4</v>
      </c>
      <c r="AD154" s="91">
        <v>5.5E-2</v>
      </c>
      <c r="AE154" s="91">
        <v>7.8E-2</v>
      </c>
      <c r="AI154" s="2"/>
      <c r="AJ154" s="2"/>
      <c r="AK154" s="2"/>
    </row>
    <row r="155" spans="1:37" s="3" customFormat="1" ht="12" x14ac:dyDescent="0.2">
      <c r="A155" s="3">
        <v>1501558</v>
      </c>
      <c r="B155" s="3">
        <v>420.92392320000005</v>
      </c>
      <c r="C155" s="3" t="s">
        <v>446</v>
      </c>
      <c r="D155" s="6">
        <v>42227.802083333336</v>
      </c>
      <c r="E155" s="82">
        <f t="shared" si="12"/>
        <v>89.410269999999983</v>
      </c>
      <c r="F155" s="82">
        <f t="shared" si="13"/>
        <v>89.410269999999983</v>
      </c>
      <c r="G155" s="82">
        <f t="shared" si="14"/>
        <v>0</v>
      </c>
      <c r="H155" s="91">
        <v>46.991999999999997</v>
      </c>
      <c r="I155" s="91">
        <v>1.7999999999999998E-4</v>
      </c>
      <c r="J155" s="91">
        <v>9.2200000000000008E-3</v>
      </c>
      <c r="K155" s="91">
        <v>1.5698399999999999</v>
      </c>
      <c r="L155" s="91">
        <v>5.47E-3</v>
      </c>
      <c r="M155" s="91">
        <v>9.2000000000000003E-4</v>
      </c>
      <c r="N155" s="91">
        <v>0</v>
      </c>
      <c r="O155" s="91">
        <v>2.9999999999999997E-4</v>
      </c>
      <c r="P155" s="91">
        <v>2.8239999999999998E-2</v>
      </c>
      <c r="Q155" s="91">
        <v>6.2520000000000006E-2</v>
      </c>
      <c r="R155" s="91">
        <v>38.44</v>
      </c>
      <c r="S155" s="91">
        <v>8.9520000000000002E-2</v>
      </c>
      <c r="T155" s="91">
        <v>0</v>
      </c>
      <c r="U155" s="91">
        <v>2.0121600000000002</v>
      </c>
      <c r="V155" s="91">
        <v>0</v>
      </c>
      <c r="W155" s="91">
        <v>0</v>
      </c>
      <c r="X155" s="91">
        <v>2.9199999999999999E-3</v>
      </c>
      <c r="Y155" s="91">
        <v>0</v>
      </c>
      <c r="Z155" s="91">
        <v>0</v>
      </c>
      <c r="AA155" s="91">
        <v>2.9999999999999997E-5</v>
      </c>
      <c r="AB155" s="91">
        <v>0</v>
      </c>
      <c r="AC155" s="91">
        <v>5.9999999999999995E-5</v>
      </c>
      <c r="AD155" s="91">
        <v>0</v>
      </c>
      <c r="AE155" s="91">
        <v>0.19688999999999998</v>
      </c>
      <c r="AI155" s="2"/>
      <c r="AJ155" s="2"/>
      <c r="AK155" s="2"/>
    </row>
    <row r="156" spans="1:37" s="3" customFormat="1" ht="12" x14ac:dyDescent="0.2">
      <c r="A156" s="3" t="s">
        <v>188</v>
      </c>
      <c r="B156" s="3">
        <v>421.32625920000004</v>
      </c>
      <c r="C156" s="3" t="s">
        <v>446</v>
      </c>
      <c r="D156" s="6">
        <v>42225.795138888891</v>
      </c>
      <c r="E156" s="82">
        <f t="shared" si="12"/>
        <v>950.59519</v>
      </c>
      <c r="F156" s="82">
        <f t="shared" si="13"/>
        <v>271.59519</v>
      </c>
      <c r="G156" s="82">
        <f t="shared" si="14"/>
        <v>679</v>
      </c>
      <c r="H156" s="91">
        <v>180</v>
      </c>
      <c r="I156" s="91">
        <v>4.0000000000000002E-4</v>
      </c>
      <c r="J156" s="91">
        <v>2.1000000000000001E-2</v>
      </c>
      <c r="K156" s="91">
        <v>2.2999999999999998</v>
      </c>
      <c r="L156" s="91">
        <v>8.0999999999999996E-3</v>
      </c>
      <c r="M156" s="91"/>
      <c r="N156" s="91">
        <v>480</v>
      </c>
      <c r="O156" s="91">
        <v>7.0000000000000007E-2</v>
      </c>
      <c r="P156" s="91">
        <v>5.5E-2</v>
      </c>
      <c r="Q156" s="91">
        <v>8.6999999999999994E-2</v>
      </c>
      <c r="R156" s="91">
        <v>85</v>
      </c>
      <c r="S156" s="91">
        <v>8.5000000000000006E-2</v>
      </c>
      <c r="T156" s="91">
        <v>95</v>
      </c>
      <c r="U156" s="91">
        <v>3.4</v>
      </c>
      <c r="V156" s="91"/>
      <c r="W156" s="91">
        <v>1.6999999999999999E-3</v>
      </c>
      <c r="X156" s="91">
        <v>0.11</v>
      </c>
      <c r="Y156" s="91">
        <v>46</v>
      </c>
      <c r="Z156" s="91">
        <v>5.1999999999999998E-3</v>
      </c>
      <c r="AA156" s="91">
        <v>3.8999999999999999E-4</v>
      </c>
      <c r="AB156" s="91">
        <v>58</v>
      </c>
      <c r="AC156" s="91">
        <v>1.4E-3</v>
      </c>
      <c r="AD156" s="91">
        <v>0.16</v>
      </c>
      <c r="AE156" s="91">
        <v>0.28999999999999998</v>
      </c>
      <c r="AI156" s="2"/>
      <c r="AJ156" s="2"/>
      <c r="AK156" s="2"/>
    </row>
    <row r="157" spans="1:37" s="3" customFormat="1" ht="12" x14ac:dyDescent="0.2">
      <c r="A157" s="3" t="s">
        <v>189</v>
      </c>
      <c r="B157" s="3">
        <v>421.32625920000004</v>
      </c>
      <c r="C157" s="3" t="s">
        <v>446</v>
      </c>
      <c r="D157" s="4">
        <v>42226.482638888891</v>
      </c>
      <c r="E157" s="82">
        <f t="shared" si="12"/>
        <v>878.69550000000015</v>
      </c>
      <c r="F157" s="82">
        <f t="shared" si="13"/>
        <v>326.69550000000015</v>
      </c>
      <c r="G157" s="82">
        <f t="shared" si="14"/>
        <v>552</v>
      </c>
      <c r="H157" s="91">
        <v>210</v>
      </c>
      <c r="I157" s="91">
        <v>4.0000000000000002E-4</v>
      </c>
      <c r="J157" s="91">
        <v>2.1999999999999999E-2</v>
      </c>
      <c r="K157" s="91">
        <v>2.2000000000000002</v>
      </c>
      <c r="L157" s="91">
        <v>0.01</v>
      </c>
      <c r="M157" s="91">
        <v>6.2E-4</v>
      </c>
      <c r="N157" s="91">
        <v>360</v>
      </c>
      <c r="O157" s="91">
        <v>0.11</v>
      </c>
      <c r="P157" s="91">
        <v>5.8999999999999997E-2</v>
      </c>
      <c r="Q157" s="91">
        <v>9.4E-2</v>
      </c>
      <c r="R157" s="91">
        <v>110</v>
      </c>
      <c r="S157" s="91">
        <v>0.09</v>
      </c>
      <c r="T157" s="91">
        <v>83</v>
      </c>
      <c r="U157" s="91">
        <v>3.5</v>
      </c>
      <c r="V157" s="91">
        <v>1.1999999999999999E-4</v>
      </c>
      <c r="W157" s="91">
        <v>2.3999999999999998E-3</v>
      </c>
      <c r="X157" s="91">
        <v>0.12</v>
      </c>
      <c r="Y157" s="91">
        <v>58</v>
      </c>
      <c r="Z157" s="91">
        <v>4.9000000000000007E-3</v>
      </c>
      <c r="AA157" s="91">
        <v>4.6000000000000001E-4</v>
      </c>
      <c r="AB157" s="91">
        <v>51</v>
      </c>
      <c r="AC157" s="91">
        <v>1.6000000000000001E-3</v>
      </c>
      <c r="AD157" s="91">
        <v>0.19</v>
      </c>
      <c r="AE157" s="91">
        <v>0.28999999999999998</v>
      </c>
      <c r="AI157" s="2"/>
      <c r="AJ157" s="2"/>
      <c r="AK157" s="2"/>
    </row>
    <row r="158" spans="1:37" s="3" customFormat="1" ht="12" x14ac:dyDescent="0.2">
      <c r="A158" s="3" t="s">
        <v>190</v>
      </c>
      <c r="B158" s="3">
        <v>421.32625920000004</v>
      </c>
      <c r="C158" s="3" t="s">
        <v>446</v>
      </c>
      <c r="D158" s="4">
        <v>42227.440972222219</v>
      </c>
      <c r="E158" s="82">
        <f t="shared" si="12"/>
        <v>385.54079999999993</v>
      </c>
      <c r="F158" s="82">
        <f t="shared" si="13"/>
        <v>199.54079999999993</v>
      </c>
      <c r="G158" s="82">
        <f t="shared" si="14"/>
        <v>186</v>
      </c>
      <c r="H158" s="91">
        <v>110</v>
      </c>
      <c r="I158" s="91"/>
      <c r="J158" s="91">
        <v>2.1999999999999999E-2</v>
      </c>
      <c r="K158" s="91">
        <v>1</v>
      </c>
      <c r="L158" s="91">
        <v>6.4000000000000003E-3</v>
      </c>
      <c r="M158" s="91">
        <v>2.9E-4</v>
      </c>
      <c r="N158" s="91">
        <v>99</v>
      </c>
      <c r="O158" s="91">
        <v>5.0999999999999997E-2</v>
      </c>
      <c r="P158" s="91">
        <v>4.2000000000000003E-2</v>
      </c>
      <c r="Q158" s="91">
        <v>0.1</v>
      </c>
      <c r="R158" s="91">
        <v>86</v>
      </c>
      <c r="S158" s="91">
        <v>8.2000000000000003E-2</v>
      </c>
      <c r="T158" s="91">
        <v>28</v>
      </c>
      <c r="U158" s="91">
        <v>1.8</v>
      </c>
      <c r="V158" s="91">
        <v>1.1E-4</v>
      </c>
      <c r="W158" s="91">
        <v>1E-3</v>
      </c>
      <c r="X158" s="91">
        <v>0.05</v>
      </c>
      <c r="Y158" s="91">
        <v>18</v>
      </c>
      <c r="Z158" s="91">
        <v>4.4999999999999997E-3</v>
      </c>
      <c r="AA158" s="91">
        <v>5.0000000000000001E-4</v>
      </c>
      <c r="AB158" s="91">
        <v>41</v>
      </c>
      <c r="AC158" s="91">
        <v>1E-3</v>
      </c>
      <c r="AD158" s="91">
        <v>0.13</v>
      </c>
      <c r="AE158" s="91">
        <v>0.25</v>
      </c>
      <c r="AI158" s="2"/>
      <c r="AJ158" s="2"/>
      <c r="AK158" s="2"/>
    </row>
    <row r="159" spans="1:37" s="3" customFormat="1" ht="12" x14ac:dyDescent="0.2">
      <c r="A159" s="3" t="s">
        <v>191</v>
      </c>
      <c r="B159" s="3">
        <v>421.32625920000004</v>
      </c>
      <c r="C159" s="3" t="s">
        <v>446</v>
      </c>
      <c r="D159" s="4">
        <v>42228.440972222219</v>
      </c>
      <c r="E159" s="82">
        <f t="shared" si="12"/>
        <v>556.36835999999994</v>
      </c>
      <c r="F159" s="82">
        <f t="shared" si="13"/>
        <v>244.36835999999994</v>
      </c>
      <c r="G159" s="82">
        <f t="shared" si="14"/>
        <v>312</v>
      </c>
      <c r="H159" s="91">
        <v>140</v>
      </c>
      <c r="I159" s="91">
        <v>4.0000000000000002E-4</v>
      </c>
      <c r="J159" s="91">
        <v>2.5000000000000001E-2</v>
      </c>
      <c r="K159" s="91">
        <v>1.2</v>
      </c>
      <c r="L159" s="91">
        <v>7.7000000000000002E-3</v>
      </c>
      <c r="M159" s="91">
        <v>8.9999999999999998E-4</v>
      </c>
      <c r="N159" s="91">
        <v>190</v>
      </c>
      <c r="O159" s="91">
        <v>7.3999999999999996E-2</v>
      </c>
      <c r="P159" s="91">
        <v>4.9000000000000002E-2</v>
      </c>
      <c r="Q159" s="91">
        <v>0.1</v>
      </c>
      <c r="R159" s="91">
        <v>100</v>
      </c>
      <c r="S159" s="91">
        <v>9.4E-2</v>
      </c>
      <c r="T159" s="91">
        <v>49</v>
      </c>
      <c r="U159" s="91">
        <v>2.2999999999999998</v>
      </c>
      <c r="V159" s="91">
        <v>8.0000000000000007E-5</v>
      </c>
      <c r="W159" s="91">
        <v>1.9E-3</v>
      </c>
      <c r="X159" s="91">
        <v>6.9000000000000006E-2</v>
      </c>
      <c r="Y159" s="91">
        <v>28</v>
      </c>
      <c r="Z159" s="91">
        <v>4.5999999999999999E-3</v>
      </c>
      <c r="AA159" s="91">
        <v>4.7999999999999996E-4</v>
      </c>
      <c r="AB159" s="91">
        <v>45</v>
      </c>
      <c r="AC159" s="91">
        <v>1.2999999999999999E-3</v>
      </c>
      <c r="AD159" s="91">
        <v>0.17</v>
      </c>
      <c r="AE159" s="91">
        <v>0.27</v>
      </c>
      <c r="AI159" s="2"/>
      <c r="AJ159" s="2"/>
      <c r="AK159" s="2"/>
    </row>
    <row r="160" spans="1:37" s="3" customFormat="1" ht="12" x14ac:dyDescent="0.2">
      <c r="A160" s="3" t="s">
        <v>192</v>
      </c>
      <c r="B160" s="3">
        <v>421.32625920000004</v>
      </c>
      <c r="C160" s="3" t="s">
        <v>447</v>
      </c>
      <c r="D160" s="4">
        <v>42230.427083333336</v>
      </c>
      <c r="E160" s="82">
        <f t="shared" si="12"/>
        <v>1239.8134700000005</v>
      </c>
      <c r="F160" s="82">
        <f t="shared" si="13"/>
        <v>276.81347000000051</v>
      </c>
      <c r="G160" s="82">
        <f t="shared" si="14"/>
        <v>963</v>
      </c>
      <c r="H160" s="91">
        <v>170</v>
      </c>
      <c r="I160" s="91">
        <v>2.5000000000000001E-3</v>
      </c>
      <c r="J160" s="91">
        <v>3.4000000000000002E-2</v>
      </c>
      <c r="K160" s="91">
        <v>4</v>
      </c>
      <c r="L160" s="91">
        <v>1.0999999999999999E-2</v>
      </c>
      <c r="M160" s="91">
        <v>1.8E-3</v>
      </c>
      <c r="N160" s="91">
        <v>730</v>
      </c>
      <c r="O160" s="91">
        <v>0.08</v>
      </c>
      <c r="P160" s="91">
        <v>7.0000000000000007E-2</v>
      </c>
      <c r="Q160" s="91">
        <v>0.12</v>
      </c>
      <c r="R160" s="91">
        <v>97</v>
      </c>
      <c r="S160" s="91">
        <v>0.17</v>
      </c>
      <c r="T160" s="91">
        <v>110</v>
      </c>
      <c r="U160" s="91">
        <v>4.5999999999999996</v>
      </c>
      <c r="V160" s="91">
        <v>3.6999999999999999E-4</v>
      </c>
      <c r="W160" s="91">
        <v>2.5000000000000001E-3</v>
      </c>
      <c r="X160" s="91">
        <v>0.14000000000000001</v>
      </c>
      <c r="Y160" s="91">
        <v>43</v>
      </c>
      <c r="Z160" s="91">
        <v>6.3E-3</v>
      </c>
      <c r="AA160" s="91">
        <v>2.5000000000000001E-3</v>
      </c>
      <c r="AB160" s="91">
        <v>80</v>
      </c>
      <c r="AC160" s="91">
        <v>2.5000000000000001E-3</v>
      </c>
      <c r="AD160" s="91">
        <v>0.14000000000000001</v>
      </c>
      <c r="AE160" s="91">
        <v>0.43</v>
      </c>
      <c r="AI160" s="2"/>
      <c r="AJ160" s="2"/>
      <c r="AK160" s="2"/>
    </row>
    <row r="161" spans="1:39" s="3" customFormat="1" ht="12" x14ac:dyDescent="0.2">
      <c r="A161" s="3" t="s">
        <v>194</v>
      </c>
      <c r="B161" s="3">
        <v>421.32625920000004</v>
      </c>
      <c r="C161" s="3" t="s">
        <v>447</v>
      </c>
      <c r="D161" s="4">
        <v>42231.447916666664</v>
      </c>
      <c r="E161" s="82">
        <f t="shared" si="12"/>
        <v>569.06226000000004</v>
      </c>
      <c r="F161" s="82">
        <f t="shared" si="13"/>
        <v>215.06226000000004</v>
      </c>
      <c r="G161" s="82">
        <f t="shared" si="14"/>
        <v>354</v>
      </c>
      <c r="H161" s="91">
        <v>120</v>
      </c>
      <c r="I161" s="91">
        <v>1E-3</v>
      </c>
      <c r="J161" s="91">
        <v>2.3E-2</v>
      </c>
      <c r="K161" s="91">
        <v>2</v>
      </c>
      <c r="L161" s="91">
        <v>6.4999999999999997E-3</v>
      </c>
      <c r="M161" s="91">
        <v>1E-3</v>
      </c>
      <c r="N161" s="91">
        <v>220</v>
      </c>
      <c r="O161" s="91">
        <v>4.2000000000000003E-2</v>
      </c>
      <c r="P161" s="91">
        <v>4.1000000000000002E-2</v>
      </c>
      <c r="Q161" s="91">
        <v>0.1</v>
      </c>
      <c r="R161" s="91">
        <v>90</v>
      </c>
      <c r="S161" s="91">
        <v>0.11</v>
      </c>
      <c r="T161" s="91">
        <v>48</v>
      </c>
      <c r="U161" s="91">
        <v>2.2000000000000002</v>
      </c>
      <c r="V161" s="91">
        <v>2.6000000000000003E-4</v>
      </c>
      <c r="W161" s="91">
        <v>1.6999999999999999E-3</v>
      </c>
      <c r="X161" s="91">
        <v>0.06</v>
      </c>
      <c r="Y161" s="91">
        <v>22</v>
      </c>
      <c r="Z161" s="91">
        <v>3.8E-3</v>
      </c>
      <c r="AA161" s="91">
        <v>1E-3</v>
      </c>
      <c r="AB161" s="91">
        <v>64</v>
      </c>
      <c r="AC161" s="91">
        <v>1E-3</v>
      </c>
      <c r="AD161" s="91">
        <v>0.11</v>
      </c>
      <c r="AE161" s="91">
        <v>0.36</v>
      </c>
      <c r="AI161" s="2"/>
      <c r="AJ161" s="2"/>
      <c r="AK161" s="2"/>
    </row>
    <row r="162" spans="1:39" s="3" customFormat="1" ht="12" x14ac:dyDescent="0.2">
      <c r="A162" s="3" t="s">
        <v>193</v>
      </c>
      <c r="B162" s="3">
        <v>421.32625920000004</v>
      </c>
      <c r="C162" s="3" t="s">
        <v>447</v>
      </c>
      <c r="D162" s="4">
        <v>42231.447916666664</v>
      </c>
      <c r="E162" s="82">
        <f t="shared" si="12"/>
        <v>608.72981000000004</v>
      </c>
      <c r="F162" s="82">
        <f t="shared" si="13"/>
        <v>234.72981000000004</v>
      </c>
      <c r="G162" s="82">
        <f t="shared" si="14"/>
        <v>374</v>
      </c>
      <c r="H162" s="91">
        <v>130</v>
      </c>
      <c r="I162" s="91">
        <v>1E-3</v>
      </c>
      <c r="J162" s="91">
        <v>2.3E-2</v>
      </c>
      <c r="K162" s="91">
        <v>1.8</v>
      </c>
      <c r="L162" s="91">
        <v>6.3E-3</v>
      </c>
      <c r="M162" s="91">
        <v>1E-3</v>
      </c>
      <c r="N162" s="91">
        <v>230</v>
      </c>
      <c r="O162" s="91">
        <v>4.1000000000000002E-2</v>
      </c>
      <c r="P162" s="91">
        <v>4.1000000000000002E-2</v>
      </c>
      <c r="Q162" s="91">
        <v>0.1</v>
      </c>
      <c r="R162" s="91">
        <v>100</v>
      </c>
      <c r="S162" s="91">
        <v>0.11</v>
      </c>
      <c r="T162" s="91">
        <v>53</v>
      </c>
      <c r="U162" s="91">
        <v>2.1</v>
      </c>
      <c r="V162" s="91">
        <v>2.0999999999999998E-4</v>
      </c>
      <c r="W162" s="91">
        <v>1.5E-3</v>
      </c>
      <c r="X162" s="91">
        <v>5.8999999999999997E-2</v>
      </c>
      <c r="Y162" s="91">
        <v>23</v>
      </c>
      <c r="Z162" s="91">
        <v>3.8E-3</v>
      </c>
      <c r="AA162" s="91">
        <v>1E-3</v>
      </c>
      <c r="AB162" s="91">
        <v>68</v>
      </c>
      <c r="AC162" s="91">
        <v>1E-3</v>
      </c>
      <c r="AD162" s="91">
        <v>0.11</v>
      </c>
      <c r="AE162" s="91">
        <v>0.33</v>
      </c>
      <c r="AI162" s="2"/>
      <c r="AJ162" s="2"/>
      <c r="AK162" s="2"/>
      <c r="AM162" s="2"/>
    </row>
    <row r="163" spans="1:39" s="3" customFormat="1" ht="12" x14ac:dyDescent="0.2">
      <c r="A163" s="3" t="s">
        <v>195</v>
      </c>
      <c r="B163" s="3">
        <v>421.32625920000004</v>
      </c>
      <c r="C163" s="3" t="s">
        <v>447</v>
      </c>
      <c r="D163" s="4">
        <v>42232.53125</v>
      </c>
      <c r="E163" s="82">
        <f t="shared" si="12"/>
        <v>326.40559000000002</v>
      </c>
      <c r="F163" s="82">
        <f t="shared" si="13"/>
        <v>126.40559000000002</v>
      </c>
      <c r="G163" s="82">
        <f t="shared" si="14"/>
        <v>200</v>
      </c>
      <c r="H163" s="91">
        <v>73</v>
      </c>
      <c r="I163" s="91">
        <v>4.0000000000000002E-4</v>
      </c>
      <c r="J163" s="91">
        <v>1.4E-2</v>
      </c>
      <c r="K163" s="91">
        <v>0.87</v>
      </c>
      <c r="L163" s="91">
        <v>4.0000000000000001E-3</v>
      </c>
      <c r="M163" s="91">
        <v>3.8999999999999999E-4</v>
      </c>
      <c r="N163" s="91">
        <v>110</v>
      </c>
      <c r="O163" s="91">
        <v>4.1000000000000002E-2</v>
      </c>
      <c r="P163" s="91">
        <v>2.3E-2</v>
      </c>
      <c r="Q163" s="91">
        <v>5.1999999999999998E-2</v>
      </c>
      <c r="R163" s="91">
        <v>51</v>
      </c>
      <c r="S163" s="91">
        <v>3.5999999999999997E-2</v>
      </c>
      <c r="T163" s="91">
        <v>29</v>
      </c>
      <c r="U163" s="91">
        <v>1.1000000000000001</v>
      </c>
      <c r="V163" s="91">
        <v>8.0000000000000007E-5</v>
      </c>
      <c r="W163" s="91">
        <v>8.9999999999999998E-4</v>
      </c>
      <c r="X163" s="91">
        <v>3.6999999999999998E-2</v>
      </c>
      <c r="Y163" s="91">
        <v>17</v>
      </c>
      <c r="Z163" s="91">
        <v>2.2000000000000001E-3</v>
      </c>
      <c r="AA163" s="91">
        <v>1E-4</v>
      </c>
      <c r="AB163" s="91">
        <v>44</v>
      </c>
      <c r="AC163" s="91">
        <v>5.2000000000000006E-4</v>
      </c>
      <c r="AD163" s="91">
        <v>9.4E-2</v>
      </c>
      <c r="AE163" s="91">
        <v>0.13</v>
      </c>
      <c r="AI163" s="2"/>
      <c r="AJ163" s="2"/>
      <c r="AK163" s="2"/>
      <c r="AM163" s="2"/>
    </row>
    <row r="164" spans="1:39" s="3" customFormat="1" ht="12" x14ac:dyDescent="0.2">
      <c r="A164" s="3" t="s">
        <v>507</v>
      </c>
      <c r="B164" s="7">
        <v>421.39063296</v>
      </c>
      <c r="C164" s="7" t="s">
        <v>446</v>
      </c>
      <c r="D164" s="4">
        <v>42228.40625</v>
      </c>
      <c r="E164" s="82">
        <f t="shared" ref="E164:E191" si="15">SUM(H164:AE164)</f>
        <v>171.31761000000003</v>
      </c>
      <c r="F164" s="82">
        <f t="shared" ref="F164:F191" si="16">E164-G164</f>
        <v>171.31761000000003</v>
      </c>
      <c r="G164" s="82">
        <f t="shared" ref="G164:G191" si="17">N164+T164+Y164+AB164</f>
        <v>0</v>
      </c>
      <c r="H164" s="91">
        <v>0</v>
      </c>
      <c r="I164" s="91">
        <v>2.0000000000000001E-4</v>
      </c>
      <c r="J164" s="91">
        <v>2.3E-2</v>
      </c>
      <c r="K164" s="91">
        <v>0.9</v>
      </c>
      <c r="L164" s="91">
        <v>5.1000000000000004E-3</v>
      </c>
      <c r="M164" s="91">
        <v>8.0999999999999996E-4</v>
      </c>
      <c r="N164" s="91">
        <v>0</v>
      </c>
      <c r="O164" s="91">
        <v>3.9E-2</v>
      </c>
      <c r="P164" s="91">
        <v>0</v>
      </c>
      <c r="Q164" s="91">
        <v>7.0000000000000007E-2</v>
      </c>
      <c r="R164" s="91">
        <v>0</v>
      </c>
      <c r="S164" s="91">
        <v>5.0999999999999997E-2</v>
      </c>
      <c r="T164" s="91">
        <v>0</v>
      </c>
      <c r="U164" s="91">
        <v>0</v>
      </c>
      <c r="V164" s="91">
        <v>170</v>
      </c>
      <c r="W164" s="91">
        <v>0</v>
      </c>
      <c r="X164" s="91">
        <v>3.2000000000000001E-2</v>
      </c>
      <c r="Y164" s="91">
        <v>0</v>
      </c>
      <c r="Z164" s="91">
        <v>4.5999999999999999E-3</v>
      </c>
      <c r="AA164" s="91">
        <v>6.9999999999999999E-4</v>
      </c>
      <c r="AB164" s="91">
        <v>0</v>
      </c>
      <c r="AC164" s="91">
        <v>1.1999999999999999E-3</v>
      </c>
      <c r="AD164" s="91">
        <v>0</v>
      </c>
      <c r="AE164" s="91">
        <v>0.19</v>
      </c>
      <c r="AI164" s="2"/>
      <c r="AJ164" s="2"/>
      <c r="AK164" s="2"/>
      <c r="AM164" s="2"/>
    </row>
    <row r="165" spans="1:39" s="3" customFormat="1" ht="12" x14ac:dyDescent="0.2">
      <c r="A165" s="3" t="s">
        <v>508</v>
      </c>
      <c r="B165" s="7">
        <v>421.48719360000001</v>
      </c>
      <c r="C165" s="3" t="s">
        <v>446</v>
      </c>
      <c r="D165" s="4">
        <v>42224.736111111109</v>
      </c>
      <c r="E165" s="82">
        <f t="shared" si="15"/>
        <v>396.21054800000007</v>
      </c>
      <c r="F165" s="82">
        <f t="shared" si="16"/>
        <v>120.3105480000001</v>
      </c>
      <c r="G165" s="82">
        <f t="shared" si="17"/>
        <v>275.89999999999998</v>
      </c>
      <c r="H165" s="91">
        <v>63.4</v>
      </c>
      <c r="I165" s="91">
        <v>1.31E-3</v>
      </c>
      <c r="J165" s="91">
        <v>1.6299999999999999E-2</v>
      </c>
      <c r="K165" s="91">
        <v>1.54</v>
      </c>
      <c r="L165" s="91">
        <v>7.2300000000000003E-3</v>
      </c>
      <c r="M165" s="91">
        <v>1.5E-3</v>
      </c>
      <c r="N165" s="91">
        <v>167</v>
      </c>
      <c r="O165" s="91">
        <v>2.9399999999999999E-2</v>
      </c>
      <c r="P165" s="91">
        <v>4.1500000000000002E-2</v>
      </c>
      <c r="Q165" s="91">
        <v>0.10299999999999999</v>
      </c>
      <c r="R165" s="91">
        <v>51.9</v>
      </c>
      <c r="S165" s="91">
        <v>8.6699999999999999E-2</v>
      </c>
      <c r="T165" s="91">
        <v>30.6</v>
      </c>
      <c r="U165" s="91">
        <v>2.8</v>
      </c>
      <c r="V165" s="91">
        <v>1.8000000000000001E-4</v>
      </c>
      <c r="W165" s="91">
        <v>1.2999999999999999E-3</v>
      </c>
      <c r="X165" s="91">
        <v>4.7800000000000002E-2</v>
      </c>
      <c r="Y165" s="91">
        <v>14.4</v>
      </c>
      <c r="Z165" s="91">
        <v>1.4300000000000001E-3</v>
      </c>
      <c r="AA165" s="91">
        <v>5.5999999999999995E-4</v>
      </c>
      <c r="AB165" s="91">
        <v>63.9</v>
      </c>
      <c r="AC165" s="91">
        <v>8.3799999999999999E-4</v>
      </c>
      <c r="AD165" s="91">
        <v>7.0499999999999993E-2</v>
      </c>
      <c r="AE165" s="91">
        <v>0.26100000000000001</v>
      </c>
      <c r="AI165" s="2"/>
      <c r="AJ165" s="2"/>
      <c r="AK165" s="2"/>
      <c r="AM165" s="2"/>
    </row>
    <row r="166" spans="1:39" s="3" customFormat="1" ht="12" x14ac:dyDescent="0.2">
      <c r="A166" s="3" t="s">
        <v>509</v>
      </c>
      <c r="B166" s="7">
        <v>421.48719360000001</v>
      </c>
      <c r="C166" s="3" t="s">
        <v>446</v>
      </c>
      <c r="D166" s="4">
        <v>42226.495138888888</v>
      </c>
      <c r="E166" s="82">
        <f t="shared" si="15"/>
        <v>577.79519000000005</v>
      </c>
      <c r="F166" s="82">
        <f t="shared" si="16"/>
        <v>140.99519000000004</v>
      </c>
      <c r="G166" s="82">
        <f t="shared" si="17"/>
        <v>436.8</v>
      </c>
      <c r="H166" s="91">
        <v>90.8</v>
      </c>
      <c r="I166" s="91">
        <v>1.7100000000000001E-4</v>
      </c>
      <c r="J166" s="91">
        <v>2.06E-2</v>
      </c>
      <c r="K166" s="91">
        <v>2.2999999999999998</v>
      </c>
      <c r="L166" s="91">
        <v>7.6099999999999996E-3</v>
      </c>
      <c r="M166" s="91">
        <v>1.5299999999999999E-3</v>
      </c>
      <c r="N166" s="91">
        <v>314</v>
      </c>
      <c r="O166" s="91">
        <v>4.3099999999999999E-2</v>
      </c>
      <c r="P166" s="91">
        <v>4.02E-2</v>
      </c>
      <c r="Q166" s="91">
        <v>7.2800000000000004E-2</v>
      </c>
      <c r="R166" s="91">
        <v>43.4</v>
      </c>
      <c r="S166" s="91">
        <v>8.2100000000000006E-2</v>
      </c>
      <c r="T166" s="91">
        <v>57</v>
      </c>
      <c r="U166" s="91">
        <v>3.23</v>
      </c>
      <c r="V166" s="91">
        <v>1.4200000000000001E-4</v>
      </c>
      <c r="W166" s="91">
        <v>6.4999999999999997E-4</v>
      </c>
      <c r="X166" s="91">
        <v>7.0900000000000005E-2</v>
      </c>
      <c r="Y166" s="91">
        <v>19.7</v>
      </c>
      <c r="Z166" s="91">
        <v>1.3699999999999999E-3</v>
      </c>
      <c r="AA166" s="91">
        <v>4.0099999999999999E-4</v>
      </c>
      <c r="AB166" s="91">
        <v>46.1</v>
      </c>
      <c r="AC166" s="91">
        <v>6.1600000000000001E-4</v>
      </c>
      <c r="AD166" s="91">
        <v>0.08</v>
      </c>
      <c r="AE166" s="91">
        <v>0.84299999999999997</v>
      </c>
      <c r="AI166" s="2"/>
      <c r="AJ166" s="2"/>
      <c r="AK166" s="2"/>
      <c r="AM166" s="2"/>
    </row>
    <row r="167" spans="1:39" s="3" customFormat="1" ht="12" x14ac:dyDescent="0.2">
      <c r="A167" s="3" t="s">
        <v>510</v>
      </c>
      <c r="B167" s="7">
        <v>421.48719360000001</v>
      </c>
      <c r="C167" s="3" t="s">
        <v>446</v>
      </c>
      <c r="D167" s="4">
        <v>42226.697222222225</v>
      </c>
      <c r="E167" s="82">
        <f t="shared" si="15"/>
        <v>498.44113500000009</v>
      </c>
      <c r="F167" s="82">
        <f t="shared" si="16"/>
        <v>124.34113500000007</v>
      </c>
      <c r="G167" s="82">
        <f t="shared" si="17"/>
        <v>374.1</v>
      </c>
      <c r="H167" s="91">
        <v>80.599999999999994</v>
      </c>
      <c r="I167" s="91">
        <v>3.1599999999999998E-4</v>
      </c>
      <c r="J167" s="91">
        <v>2.2700000000000001E-2</v>
      </c>
      <c r="K167" s="91">
        <v>1.91</v>
      </c>
      <c r="L167" s="91">
        <v>6.1199999999999996E-3</v>
      </c>
      <c r="M167" s="91">
        <v>1.2700000000000001E-3</v>
      </c>
      <c r="N167" s="91">
        <v>254</v>
      </c>
      <c r="O167" s="91">
        <v>3.6799999999999999E-2</v>
      </c>
      <c r="P167" s="91">
        <v>3.2800000000000003E-2</v>
      </c>
      <c r="Q167" s="91">
        <v>6.9800000000000001E-2</v>
      </c>
      <c r="R167" s="91">
        <v>38.1</v>
      </c>
      <c r="S167" s="91">
        <v>0.17100000000000001</v>
      </c>
      <c r="T167" s="91">
        <v>49.4</v>
      </c>
      <c r="U167" s="91">
        <v>2.4300000000000002</v>
      </c>
      <c r="V167" s="91">
        <v>1.3300000000000001E-4</v>
      </c>
      <c r="W167" s="91">
        <v>6.7400000000000001E-4</v>
      </c>
      <c r="X167" s="91">
        <v>5.8400000000000001E-2</v>
      </c>
      <c r="Y167" s="91">
        <v>18.100000000000001</v>
      </c>
      <c r="Z167" s="91">
        <v>1.2800000000000001E-3</v>
      </c>
      <c r="AA167" s="91">
        <v>1.1000000000000001E-3</v>
      </c>
      <c r="AB167" s="91">
        <v>52.6</v>
      </c>
      <c r="AC167" s="91">
        <v>4.4200000000000001E-4</v>
      </c>
      <c r="AD167" s="91">
        <v>8.3299999999999999E-2</v>
      </c>
      <c r="AE167" s="91">
        <v>0.81499999999999995</v>
      </c>
      <c r="AI167" s="2"/>
      <c r="AJ167" s="2"/>
      <c r="AK167" s="2"/>
      <c r="AM167" s="2"/>
    </row>
    <row r="168" spans="1:39" s="3" customFormat="1" ht="12" x14ac:dyDescent="0.2">
      <c r="A168" s="3" t="s">
        <v>511</v>
      </c>
      <c r="B168" s="7">
        <v>421.48719360000001</v>
      </c>
      <c r="C168" s="3" t="s">
        <v>446</v>
      </c>
      <c r="D168" s="4">
        <v>42227.479861111111</v>
      </c>
      <c r="E168" s="82">
        <f t="shared" si="15"/>
        <v>560.49564199999975</v>
      </c>
      <c r="F168" s="82">
        <f t="shared" si="16"/>
        <v>164.09564199999977</v>
      </c>
      <c r="G168" s="82">
        <f t="shared" si="17"/>
        <v>396.4</v>
      </c>
      <c r="H168" s="91">
        <v>111</v>
      </c>
      <c r="I168" s="91">
        <v>1.93E-4</v>
      </c>
      <c r="J168" s="91">
        <v>2.2200000000000001E-2</v>
      </c>
      <c r="K168" s="91">
        <v>2.4300000000000002</v>
      </c>
      <c r="L168" s="91">
        <v>8.1300000000000001E-3</v>
      </c>
      <c r="M168" s="91">
        <v>1.39E-3</v>
      </c>
      <c r="N168" s="91">
        <v>259</v>
      </c>
      <c r="O168" s="91">
        <v>4.3499999999999997E-2</v>
      </c>
      <c r="P168" s="91">
        <v>3.85E-2</v>
      </c>
      <c r="Q168" s="91">
        <v>7.4300000000000005E-2</v>
      </c>
      <c r="R168" s="91">
        <v>47.3</v>
      </c>
      <c r="S168" s="91">
        <v>0.10199999999999999</v>
      </c>
      <c r="T168" s="91">
        <v>57.4</v>
      </c>
      <c r="U168" s="91">
        <v>2.71</v>
      </c>
      <c r="V168" s="91">
        <v>1.75E-4</v>
      </c>
      <c r="W168" s="91">
        <v>5.8399999999999999E-4</v>
      </c>
      <c r="X168" s="91">
        <v>6.4600000000000005E-2</v>
      </c>
      <c r="Y168" s="91">
        <v>22.2</v>
      </c>
      <c r="Z168" s="91">
        <v>1.25E-3</v>
      </c>
      <c r="AA168" s="91">
        <v>5.9199999999999997E-4</v>
      </c>
      <c r="AB168" s="91">
        <v>57.8</v>
      </c>
      <c r="AC168" s="91">
        <v>8.2799999999999996E-4</v>
      </c>
      <c r="AD168" s="91">
        <v>8.8400000000000006E-2</v>
      </c>
      <c r="AE168" s="91">
        <v>0.20899999999999999</v>
      </c>
      <c r="AI168" s="2"/>
      <c r="AJ168" s="2"/>
      <c r="AK168" s="2"/>
      <c r="AM168" s="2"/>
    </row>
    <row r="169" spans="1:39" s="3" customFormat="1" ht="12" x14ac:dyDescent="0.2">
      <c r="A169" s="3" t="s">
        <v>512</v>
      </c>
      <c r="B169" s="7">
        <v>421.48719360000001</v>
      </c>
      <c r="C169" s="3" t="s">
        <v>446</v>
      </c>
      <c r="D169" s="4">
        <v>42227.654861111114</v>
      </c>
      <c r="E169" s="82">
        <f t="shared" si="15"/>
        <v>329.17701900000003</v>
      </c>
      <c r="F169" s="82">
        <f t="shared" si="16"/>
        <v>95.777019000000053</v>
      </c>
      <c r="G169" s="82">
        <f t="shared" si="17"/>
        <v>233.39999999999998</v>
      </c>
      <c r="H169" s="91">
        <v>56.4</v>
      </c>
      <c r="I169" s="91">
        <v>3.4499999999999998E-4</v>
      </c>
      <c r="J169" s="91">
        <v>1.3299999999999999E-2</v>
      </c>
      <c r="K169" s="91">
        <v>1.35</v>
      </c>
      <c r="L169" s="91">
        <v>5.0899999999999999E-3</v>
      </c>
      <c r="M169" s="91">
        <v>1.09E-3</v>
      </c>
      <c r="N169" s="91">
        <v>150</v>
      </c>
      <c r="O169" s="91">
        <v>2.35E-2</v>
      </c>
      <c r="P169" s="91">
        <v>2.53E-2</v>
      </c>
      <c r="Q169" s="91">
        <v>6.0999999999999999E-2</v>
      </c>
      <c r="R169" s="91">
        <v>35.9</v>
      </c>
      <c r="S169" s="91">
        <v>7.51E-2</v>
      </c>
      <c r="T169" s="91">
        <v>30.1</v>
      </c>
      <c r="U169" s="91">
        <v>1.66</v>
      </c>
      <c r="V169" s="91">
        <v>1.2999999999999999E-4</v>
      </c>
      <c r="W169" s="91">
        <v>7.7399999999999995E-4</v>
      </c>
      <c r="X169" s="91">
        <v>3.4200000000000001E-2</v>
      </c>
      <c r="Y169" s="91">
        <v>11.7</v>
      </c>
      <c r="Z169" s="91">
        <v>9.2500000000000004E-4</v>
      </c>
      <c r="AA169" s="91">
        <v>4.75E-4</v>
      </c>
      <c r="AB169" s="91">
        <v>41.6</v>
      </c>
      <c r="AC169" s="91">
        <v>5.9000000000000003E-4</v>
      </c>
      <c r="AD169" s="91">
        <v>5.7200000000000001E-2</v>
      </c>
      <c r="AE169" s="91">
        <v>0.16800000000000001</v>
      </c>
      <c r="AI169" s="2"/>
      <c r="AJ169" s="2"/>
      <c r="AK169" s="2"/>
      <c r="AM169" s="2"/>
    </row>
    <row r="170" spans="1:39" s="3" customFormat="1" ht="12" x14ac:dyDescent="0.2">
      <c r="A170" s="3" t="s">
        <v>513</v>
      </c>
      <c r="B170" s="7">
        <v>421.48719360000001</v>
      </c>
      <c r="C170" s="3" t="s">
        <v>446</v>
      </c>
      <c r="D170" s="4">
        <v>42228.712500000001</v>
      </c>
      <c r="E170" s="82">
        <f t="shared" si="15"/>
        <v>370.66168199999998</v>
      </c>
      <c r="F170" s="82">
        <f t="shared" si="16"/>
        <v>96.261682000000008</v>
      </c>
      <c r="G170" s="82">
        <f t="shared" si="17"/>
        <v>274.39999999999998</v>
      </c>
      <c r="H170" s="91">
        <v>54.7</v>
      </c>
      <c r="I170" s="91">
        <v>7.7499999999999997E-4</v>
      </c>
      <c r="J170" s="91">
        <v>1.7500000000000002E-2</v>
      </c>
      <c r="K170" s="91">
        <v>1.35</v>
      </c>
      <c r="L170" s="91">
        <v>6.77E-3</v>
      </c>
      <c r="M170" s="91">
        <v>1.17E-3</v>
      </c>
      <c r="N170" s="91">
        <v>186</v>
      </c>
      <c r="O170" s="91">
        <v>2.3199999999999998E-2</v>
      </c>
      <c r="P170" s="91">
        <v>3.32E-2</v>
      </c>
      <c r="Q170" s="91">
        <v>8.0799999999999997E-2</v>
      </c>
      <c r="R170" s="91">
        <v>37.5</v>
      </c>
      <c r="S170" s="91">
        <v>8.2900000000000001E-2</v>
      </c>
      <c r="T170" s="91">
        <v>33.299999999999997</v>
      </c>
      <c r="U170" s="91">
        <v>2.17</v>
      </c>
      <c r="V170" s="91">
        <v>1.4300000000000001E-4</v>
      </c>
      <c r="W170" s="91">
        <v>3.1199999999999999E-4</v>
      </c>
      <c r="X170" s="91">
        <v>3.8899999999999997E-2</v>
      </c>
      <c r="Y170" s="91">
        <v>10.7</v>
      </c>
      <c r="Z170" s="91">
        <v>1.2199999999999999E-3</v>
      </c>
      <c r="AA170" s="91">
        <v>4.8799999999999999E-4</v>
      </c>
      <c r="AB170" s="91">
        <v>44.4</v>
      </c>
      <c r="AC170" s="91">
        <v>6.0400000000000004E-4</v>
      </c>
      <c r="AD170" s="91">
        <v>6.3700000000000007E-2</v>
      </c>
      <c r="AE170" s="91">
        <v>0.19</v>
      </c>
      <c r="AI170" s="2"/>
      <c r="AJ170" s="2"/>
      <c r="AK170" s="2"/>
      <c r="AM170" s="2"/>
    </row>
    <row r="171" spans="1:39" s="3" customFormat="1" ht="12" x14ac:dyDescent="0.2">
      <c r="A171" s="3" t="s">
        <v>514</v>
      </c>
      <c r="B171" s="7">
        <v>421.48719360000001</v>
      </c>
      <c r="C171" s="3" t="s">
        <v>446</v>
      </c>
      <c r="D171" s="4">
        <v>42228.743055555555</v>
      </c>
      <c r="E171" s="82">
        <f t="shared" si="15"/>
        <v>515.208529</v>
      </c>
      <c r="F171" s="82">
        <f t="shared" si="16"/>
        <v>115.708529</v>
      </c>
      <c r="G171" s="82">
        <f t="shared" si="17"/>
        <v>399.5</v>
      </c>
      <c r="H171" s="91">
        <v>71.400000000000006</v>
      </c>
      <c r="I171" s="91">
        <v>2.24E-4</v>
      </c>
      <c r="J171" s="91">
        <v>2.2700000000000001E-2</v>
      </c>
      <c r="K171" s="91">
        <v>2.0099999999999998</v>
      </c>
      <c r="L171" s="91">
        <v>8.7399999999999995E-3</v>
      </c>
      <c r="M171" s="91">
        <v>1.5499999999999999E-3</v>
      </c>
      <c r="N171" s="91">
        <v>282</v>
      </c>
      <c r="O171" s="91">
        <v>2.8500000000000001E-2</v>
      </c>
      <c r="P171" s="91">
        <v>4.0099999999999997E-2</v>
      </c>
      <c r="Q171" s="91">
        <v>8.2400000000000001E-2</v>
      </c>
      <c r="R171" s="91">
        <v>38.6</v>
      </c>
      <c r="S171" s="91">
        <v>0.10100000000000001</v>
      </c>
      <c r="T171" s="91">
        <v>47.9</v>
      </c>
      <c r="U171" s="91">
        <v>3.07</v>
      </c>
      <c r="V171" s="91">
        <v>1.8000000000000001E-4</v>
      </c>
      <c r="W171" s="91">
        <v>2.34E-4</v>
      </c>
      <c r="X171" s="91">
        <v>5.1700000000000003E-2</v>
      </c>
      <c r="Y171" s="91">
        <v>14</v>
      </c>
      <c r="Z171" s="91">
        <v>1.5299999999999999E-3</v>
      </c>
      <c r="AA171" s="91">
        <v>5.3899999999999998E-4</v>
      </c>
      <c r="AB171" s="91">
        <v>55.6</v>
      </c>
      <c r="AC171" s="91">
        <v>6.3199999999999997E-4</v>
      </c>
      <c r="AD171" s="91">
        <v>7.85E-2</v>
      </c>
      <c r="AE171" s="91">
        <v>0.21</v>
      </c>
      <c r="AI171" s="2"/>
      <c r="AJ171" s="2"/>
      <c r="AK171" s="2"/>
      <c r="AM171" s="2"/>
    </row>
    <row r="172" spans="1:39" s="3" customFormat="1" ht="12" x14ac:dyDescent="0.2">
      <c r="A172" s="3" t="s">
        <v>515</v>
      </c>
      <c r="B172" s="7">
        <v>421.48719360000001</v>
      </c>
      <c r="C172" s="7" t="s">
        <v>447</v>
      </c>
      <c r="D172" s="4">
        <v>42229.503472222219</v>
      </c>
      <c r="E172" s="82">
        <f t="shared" si="15"/>
        <v>419.224039</v>
      </c>
      <c r="F172" s="82">
        <f t="shared" si="16"/>
        <v>70.024039000000016</v>
      </c>
      <c r="G172" s="82">
        <f t="shared" si="17"/>
        <v>349.2</v>
      </c>
      <c r="H172" s="91">
        <v>44.7</v>
      </c>
      <c r="I172" s="91">
        <v>1.9E-3</v>
      </c>
      <c r="J172" s="91">
        <v>1.6500000000000001E-2</v>
      </c>
      <c r="K172" s="91">
        <v>1.45</v>
      </c>
      <c r="L172" s="91">
        <v>5.4400000000000004E-3</v>
      </c>
      <c r="M172" s="91">
        <v>1.25E-3</v>
      </c>
      <c r="N172" s="91">
        <v>246</v>
      </c>
      <c r="O172" s="91">
        <v>1.83E-2</v>
      </c>
      <c r="P172" s="91">
        <v>2.5000000000000001E-2</v>
      </c>
      <c r="Q172" s="91">
        <v>4.9500000000000002E-2</v>
      </c>
      <c r="R172" s="91">
        <v>21.6</v>
      </c>
      <c r="S172" s="91">
        <v>6.25E-2</v>
      </c>
      <c r="T172" s="91">
        <v>41.9</v>
      </c>
      <c r="U172" s="91">
        <v>1.84</v>
      </c>
      <c r="V172" s="91">
        <v>1.27E-4</v>
      </c>
      <c r="W172" s="91">
        <v>6.7699999999999998E-4</v>
      </c>
      <c r="X172" s="91">
        <v>3.9199999999999999E-2</v>
      </c>
      <c r="Y172" s="91">
        <v>12.5</v>
      </c>
      <c r="Z172" s="91">
        <v>1.5900000000000001E-3</v>
      </c>
      <c r="AA172" s="91">
        <v>5.2300000000000003E-4</v>
      </c>
      <c r="AB172" s="91">
        <v>48.8</v>
      </c>
      <c r="AC172" s="91">
        <v>4.3199999999999998E-4</v>
      </c>
      <c r="AD172" s="91">
        <v>6.6100000000000006E-2</v>
      </c>
      <c r="AE172" s="91">
        <v>0.14499999999999999</v>
      </c>
      <c r="AI172" s="2"/>
      <c r="AJ172" s="2"/>
      <c r="AK172" s="2"/>
      <c r="AM172" s="2"/>
    </row>
    <row r="173" spans="1:39" s="3" customFormat="1" ht="12" x14ac:dyDescent="0.2">
      <c r="A173" s="3" t="s">
        <v>516</v>
      </c>
      <c r="B173" s="7">
        <v>421.48719360000001</v>
      </c>
      <c r="C173" s="7" t="s">
        <v>447</v>
      </c>
      <c r="D173" s="4">
        <v>42230.488194444442</v>
      </c>
      <c r="E173" s="82">
        <f t="shared" si="15"/>
        <v>1115.7699789999999</v>
      </c>
      <c r="F173" s="82">
        <f t="shared" si="16"/>
        <v>181.76997899999992</v>
      </c>
      <c r="G173" s="82">
        <f t="shared" si="17"/>
        <v>934</v>
      </c>
      <c r="H173" s="91">
        <v>124</v>
      </c>
      <c r="I173" s="91">
        <v>1.14E-3</v>
      </c>
      <c r="J173" s="91">
        <v>3.7199999999999997E-2</v>
      </c>
      <c r="K173" s="91">
        <v>4.32</v>
      </c>
      <c r="L173" s="91">
        <v>1.52E-2</v>
      </c>
      <c r="M173" s="91">
        <v>3.7399999999999998E-3</v>
      </c>
      <c r="N173" s="91">
        <v>720</v>
      </c>
      <c r="O173" s="91">
        <v>5.11E-2</v>
      </c>
      <c r="P173" s="91">
        <v>5.96E-2</v>
      </c>
      <c r="Q173" s="91">
        <v>8.4199999999999997E-2</v>
      </c>
      <c r="R173" s="91">
        <v>46.9</v>
      </c>
      <c r="S173" s="91">
        <v>0.16600000000000001</v>
      </c>
      <c r="T173" s="91">
        <v>105</v>
      </c>
      <c r="U173" s="91">
        <v>5.63</v>
      </c>
      <c r="V173" s="91">
        <v>3.7199999999999999E-4</v>
      </c>
      <c r="W173" s="91">
        <v>9.19E-4</v>
      </c>
      <c r="X173" s="91">
        <v>0.111</v>
      </c>
      <c r="Y173" s="91">
        <v>30.4</v>
      </c>
      <c r="Z173" s="91">
        <v>2.4099999999999998E-3</v>
      </c>
      <c r="AA173" s="91">
        <v>1.1100000000000001E-3</v>
      </c>
      <c r="AB173" s="91">
        <v>78.599999999999994</v>
      </c>
      <c r="AC173" s="91">
        <v>9.8799999999999995E-4</v>
      </c>
      <c r="AD173" s="91">
        <v>0.115</v>
      </c>
      <c r="AE173" s="91">
        <v>0.27</v>
      </c>
      <c r="AI173" s="2"/>
      <c r="AJ173" s="2"/>
      <c r="AK173" s="2"/>
      <c r="AM173" s="2"/>
    </row>
    <row r="174" spans="1:39" s="3" customFormat="1" ht="12" x14ac:dyDescent="0.2">
      <c r="A174" s="3" t="s">
        <v>517</v>
      </c>
      <c r="B174" s="7">
        <v>421.48719360000001</v>
      </c>
      <c r="C174" s="7" t="s">
        <v>447</v>
      </c>
      <c r="D174" s="4">
        <v>42231.50277777778</v>
      </c>
      <c r="E174" s="82">
        <f t="shared" si="15"/>
        <v>434.65522800000014</v>
      </c>
      <c r="F174" s="82">
        <f t="shared" si="16"/>
        <v>113.35522800000012</v>
      </c>
      <c r="G174" s="82">
        <f t="shared" si="17"/>
        <v>321.3</v>
      </c>
      <c r="H174" s="91">
        <v>63.7</v>
      </c>
      <c r="I174" s="91">
        <v>1.16E-3</v>
      </c>
      <c r="J174" s="91">
        <v>1.6800000000000002E-2</v>
      </c>
      <c r="K174" s="91">
        <v>1.62</v>
      </c>
      <c r="L174" s="91">
        <v>7.2899999999999996E-3</v>
      </c>
      <c r="M174" s="91">
        <v>1.4599999999999999E-3</v>
      </c>
      <c r="N174" s="91">
        <v>207</v>
      </c>
      <c r="O174" s="91">
        <v>2.98E-2</v>
      </c>
      <c r="P174" s="91">
        <v>3.5499999999999997E-2</v>
      </c>
      <c r="Q174" s="91">
        <v>7.9000000000000001E-2</v>
      </c>
      <c r="R174" s="91">
        <v>45.1</v>
      </c>
      <c r="S174" s="91">
        <v>8.6699999999999999E-2</v>
      </c>
      <c r="T174" s="91">
        <v>40.700000000000003</v>
      </c>
      <c r="U174" s="91">
        <v>2.33</v>
      </c>
      <c r="V174" s="91">
        <v>1.9799999999999999E-4</v>
      </c>
      <c r="W174" s="91">
        <v>9.5699999999999995E-4</v>
      </c>
      <c r="X174" s="91">
        <v>4.7800000000000002E-2</v>
      </c>
      <c r="Y174" s="91">
        <v>14</v>
      </c>
      <c r="Z174" s="91">
        <v>1.57E-3</v>
      </c>
      <c r="AA174" s="91">
        <v>6.3100000000000005E-4</v>
      </c>
      <c r="AB174" s="91">
        <v>59.6</v>
      </c>
      <c r="AC174" s="91">
        <v>8.6200000000000003E-4</v>
      </c>
      <c r="AD174" s="91">
        <v>7.5499999999999998E-2</v>
      </c>
      <c r="AE174" s="91">
        <v>0.22</v>
      </c>
      <c r="AI174" s="2"/>
      <c r="AJ174" s="2"/>
      <c r="AK174" s="2"/>
      <c r="AM174" s="2"/>
    </row>
    <row r="175" spans="1:39" s="3" customFormat="1" ht="12" x14ac:dyDescent="0.2">
      <c r="A175" s="3" t="s">
        <v>518</v>
      </c>
      <c r="B175" s="7">
        <v>421.48719360000001</v>
      </c>
      <c r="C175" s="7" t="s">
        <v>447</v>
      </c>
      <c r="D175" s="4">
        <v>42232.498611111114</v>
      </c>
      <c r="E175" s="82">
        <f t="shared" si="15"/>
        <v>254.05554270000002</v>
      </c>
      <c r="F175" s="82">
        <f t="shared" si="16"/>
        <v>62.255542700000035</v>
      </c>
      <c r="G175" s="82">
        <f t="shared" si="17"/>
        <v>191.79999999999998</v>
      </c>
      <c r="H175" s="91">
        <v>34.299999999999997</v>
      </c>
      <c r="I175" s="91">
        <v>1.8000000000000001E-4</v>
      </c>
      <c r="J175" s="91">
        <v>9.9600000000000001E-3</v>
      </c>
      <c r="K175" s="91">
        <v>0.89200000000000002</v>
      </c>
      <c r="L175" s="91">
        <v>2.8700000000000002E-3</v>
      </c>
      <c r="M175" s="91">
        <v>5.9999999999999995E-4</v>
      </c>
      <c r="N175" s="91">
        <v>111</v>
      </c>
      <c r="O175" s="91">
        <v>1.7100000000000001E-2</v>
      </c>
      <c r="P175" s="91">
        <v>1.6299999999999999E-2</v>
      </c>
      <c r="Q175" s="91">
        <v>4.02E-2</v>
      </c>
      <c r="R175" s="91">
        <v>25.6</v>
      </c>
      <c r="S175" s="91">
        <v>3.9399999999999998E-2</v>
      </c>
      <c r="T175" s="91">
        <v>22.6</v>
      </c>
      <c r="U175" s="91">
        <v>0.97599999999999998</v>
      </c>
      <c r="V175" s="91">
        <v>7.6699999999999994E-5</v>
      </c>
      <c r="W175" s="91">
        <v>7.85E-4</v>
      </c>
      <c r="X175" s="91">
        <v>2.4E-2</v>
      </c>
      <c r="Y175" s="91">
        <v>10.6</v>
      </c>
      <c r="Z175" s="91">
        <v>9.7000000000000005E-4</v>
      </c>
      <c r="AA175" s="91">
        <v>1.8599999999999999E-4</v>
      </c>
      <c r="AB175" s="91">
        <v>47.6</v>
      </c>
      <c r="AC175" s="91">
        <v>4.15E-4</v>
      </c>
      <c r="AD175" s="91">
        <v>4.0500000000000001E-2</v>
      </c>
      <c r="AE175" s="91">
        <v>0.29399999999999998</v>
      </c>
      <c r="AI175" s="2"/>
      <c r="AJ175" s="2"/>
      <c r="AK175" s="2"/>
      <c r="AM175" s="2"/>
    </row>
    <row r="176" spans="1:39" s="3" customFormat="1" ht="12" x14ac:dyDescent="0.2">
      <c r="A176" s="3" t="s">
        <v>519</v>
      </c>
      <c r="B176" s="7">
        <v>510.74141184000007</v>
      </c>
      <c r="C176" s="7" t="s">
        <v>446</v>
      </c>
      <c r="D176" s="4">
        <v>42229.612500000003</v>
      </c>
      <c r="E176" s="82">
        <f t="shared" si="15"/>
        <v>539.31253700000002</v>
      </c>
      <c r="F176" s="82">
        <f t="shared" si="16"/>
        <v>71.112537000000032</v>
      </c>
      <c r="G176" s="82">
        <f t="shared" si="17"/>
        <v>468.2</v>
      </c>
      <c r="H176" s="91">
        <v>42.9</v>
      </c>
      <c r="I176" s="91">
        <v>1.44E-4</v>
      </c>
      <c r="J176" s="91">
        <v>1.84E-2</v>
      </c>
      <c r="K176" s="91">
        <v>1.76</v>
      </c>
      <c r="L176" s="91">
        <v>7.3899999999999999E-3</v>
      </c>
      <c r="M176" s="91">
        <v>1.47E-3</v>
      </c>
      <c r="N176" s="91">
        <v>355</v>
      </c>
      <c r="O176" s="91">
        <v>1.5599999999999999E-2</v>
      </c>
      <c r="P176" s="91">
        <v>3.2300000000000002E-2</v>
      </c>
      <c r="Q176" s="91">
        <v>6.88E-2</v>
      </c>
      <c r="R176" s="91">
        <v>23</v>
      </c>
      <c r="S176" s="91">
        <v>8.3400000000000002E-2</v>
      </c>
      <c r="T176" s="91">
        <v>49.7</v>
      </c>
      <c r="U176" s="91">
        <v>2.96</v>
      </c>
      <c r="V176" s="91">
        <v>1.85E-4</v>
      </c>
      <c r="W176" s="91">
        <v>5.5999999999999995E-4</v>
      </c>
      <c r="X176" s="91">
        <v>3.5700000000000003E-2</v>
      </c>
      <c r="Y176" s="91">
        <v>11.5</v>
      </c>
      <c r="Z176" s="91">
        <v>1.39E-3</v>
      </c>
      <c r="AA176" s="91">
        <v>4.9100000000000001E-4</v>
      </c>
      <c r="AB176" s="91">
        <v>52</v>
      </c>
      <c r="AC176" s="91">
        <v>4.0700000000000003E-4</v>
      </c>
      <c r="AD176" s="91">
        <v>6.4299999999999996E-2</v>
      </c>
      <c r="AE176" s="91">
        <v>0.16200000000000001</v>
      </c>
      <c r="AI176" s="2"/>
      <c r="AJ176" s="2"/>
      <c r="AK176" s="2"/>
      <c r="AL176" s="2"/>
      <c r="AM176" s="2"/>
    </row>
    <row r="177" spans="1:39" s="3" customFormat="1" ht="12" x14ac:dyDescent="0.2">
      <c r="A177" s="3" t="s">
        <v>520</v>
      </c>
      <c r="B177" s="7">
        <v>510.74141184000007</v>
      </c>
      <c r="C177" s="7" t="s">
        <v>446</v>
      </c>
      <c r="D177" s="4">
        <v>42230.606249999997</v>
      </c>
      <c r="E177" s="82">
        <f t="shared" si="15"/>
        <v>676.53905900000007</v>
      </c>
      <c r="F177" s="82">
        <f t="shared" si="16"/>
        <v>114.13905900000009</v>
      </c>
      <c r="G177" s="82">
        <f t="shared" si="17"/>
        <v>562.4</v>
      </c>
      <c r="H177" s="91">
        <v>73.900000000000006</v>
      </c>
      <c r="I177" s="91">
        <v>3.77E-4</v>
      </c>
      <c r="J177" s="91">
        <v>2.1700000000000001E-2</v>
      </c>
      <c r="K177" s="91">
        <v>2.04</v>
      </c>
      <c r="L177" s="91">
        <v>7.2100000000000003E-3</v>
      </c>
      <c r="M177" s="91">
        <v>2.2200000000000002E-3</v>
      </c>
      <c r="N177" s="91">
        <v>422</v>
      </c>
      <c r="O177" s="91">
        <v>3.3799999999999997E-2</v>
      </c>
      <c r="P177" s="91">
        <v>3.5099999999999999E-2</v>
      </c>
      <c r="Q177" s="91">
        <v>5.9700000000000003E-2</v>
      </c>
      <c r="R177" s="91">
        <v>34.700000000000003</v>
      </c>
      <c r="S177" s="91">
        <v>8.9200000000000002E-2</v>
      </c>
      <c r="T177" s="91">
        <v>63.4</v>
      </c>
      <c r="U177" s="91">
        <v>2.9</v>
      </c>
      <c r="V177" s="91">
        <v>1.6799999999999999E-4</v>
      </c>
      <c r="W177" s="91">
        <v>1.0300000000000001E-3</v>
      </c>
      <c r="X177" s="91">
        <v>6.2899999999999998E-2</v>
      </c>
      <c r="Y177" s="91">
        <v>17.3</v>
      </c>
      <c r="Z177" s="91">
        <v>1.82E-3</v>
      </c>
      <c r="AA177" s="91">
        <v>6.6399999999999999E-4</v>
      </c>
      <c r="AB177" s="91">
        <v>59.7</v>
      </c>
      <c r="AC177" s="91">
        <v>6.7000000000000002E-4</v>
      </c>
      <c r="AD177" s="91">
        <v>8.4500000000000006E-2</v>
      </c>
      <c r="AE177" s="91">
        <v>0.19800000000000001</v>
      </c>
      <c r="AI177" s="2"/>
      <c r="AJ177" s="2"/>
      <c r="AK177" s="2"/>
      <c r="AL177" s="2"/>
      <c r="AM177" s="2"/>
    </row>
    <row r="178" spans="1:39" s="3" customFormat="1" ht="12" x14ac:dyDescent="0.2">
      <c r="A178" s="3" t="s">
        <v>521</v>
      </c>
      <c r="B178" s="7">
        <v>510.74141184000007</v>
      </c>
      <c r="C178" s="7" t="s">
        <v>447</v>
      </c>
      <c r="D178" s="4">
        <v>42231.604166666664</v>
      </c>
      <c r="E178" s="82">
        <f t="shared" si="15"/>
        <v>1404.7783380000001</v>
      </c>
      <c r="F178" s="82">
        <f t="shared" si="16"/>
        <v>218.87833799999999</v>
      </c>
      <c r="G178" s="82">
        <f t="shared" si="17"/>
        <v>1185.9000000000001</v>
      </c>
      <c r="H178" s="91">
        <v>154</v>
      </c>
      <c r="I178" s="91">
        <v>2.8100000000000005E-4</v>
      </c>
      <c r="J178" s="91">
        <v>3.6600000000000001E-2</v>
      </c>
      <c r="K178" s="91">
        <v>4.17</v>
      </c>
      <c r="L178" s="91">
        <v>1.66E-2</v>
      </c>
      <c r="M178" s="91">
        <v>2.8800000000000002E-3</v>
      </c>
      <c r="N178" s="91">
        <v>960</v>
      </c>
      <c r="O178" s="91">
        <v>5.5300000000000002E-2</v>
      </c>
      <c r="P178" s="91">
        <v>6.3100000000000003E-2</v>
      </c>
      <c r="Q178" s="91">
        <v>9.3200000000000005E-2</v>
      </c>
      <c r="R178" s="91">
        <v>54</v>
      </c>
      <c r="S178" s="91">
        <v>0.17499999999999999</v>
      </c>
      <c r="T178" s="91">
        <v>110</v>
      </c>
      <c r="U178" s="91">
        <v>5.74</v>
      </c>
      <c r="V178" s="91">
        <v>3.3E-4</v>
      </c>
      <c r="W178" s="91">
        <v>7.3399999999999995E-4</v>
      </c>
      <c r="X178" s="91">
        <v>0.11</v>
      </c>
      <c r="Y178" s="91">
        <v>33</v>
      </c>
      <c r="Z178" s="91">
        <v>2.3800000000000002E-3</v>
      </c>
      <c r="AA178" s="91">
        <v>9.2299999999999999E-4</v>
      </c>
      <c r="AB178" s="91">
        <v>82.9</v>
      </c>
      <c r="AC178" s="91">
        <v>1.01E-3</v>
      </c>
      <c r="AD178" s="91">
        <v>0.11600000000000001</v>
      </c>
      <c r="AE178" s="91">
        <v>0.29399999999999998</v>
      </c>
      <c r="AI178" s="2"/>
      <c r="AJ178" s="2"/>
      <c r="AK178" s="2"/>
      <c r="AL178" s="2"/>
      <c r="AM178" s="2"/>
    </row>
    <row r="179" spans="1:39" s="3" customFormat="1" ht="12" x14ac:dyDescent="0.2">
      <c r="A179" s="3" t="s">
        <v>522</v>
      </c>
      <c r="B179" s="7">
        <v>510.74141184000007</v>
      </c>
      <c r="C179" s="7" t="s">
        <v>447</v>
      </c>
      <c r="D179" s="4">
        <v>42232.615277777775</v>
      </c>
      <c r="E179" s="82">
        <f t="shared" si="15"/>
        <v>550.86371799999995</v>
      </c>
      <c r="F179" s="82">
        <f t="shared" si="16"/>
        <v>161.56371799999994</v>
      </c>
      <c r="G179" s="82">
        <f t="shared" si="17"/>
        <v>389.3</v>
      </c>
      <c r="H179" s="91">
        <v>91</v>
      </c>
      <c r="I179" s="91">
        <v>1.75E-4</v>
      </c>
      <c r="J179" s="91">
        <v>2.1999999999999999E-2</v>
      </c>
      <c r="K179" s="91">
        <v>2.25</v>
      </c>
      <c r="L179" s="91">
        <v>8.1899999999999994E-3</v>
      </c>
      <c r="M179" s="91">
        <v>1.5200000000000001E-3</v>
      </c>
      <c r="N179" s="91">
        <v>253</v>
      </c>
      <c r="O179" s="91">
        <v>4.0500000000000001E-2</v>
      </c>
      <c r="P179" s="91">
        <v>4.5400000000000003E-2</v>
      </c>
      <c r="Q179" s="91">
        <v>0.104</v>
      </c>
      <c r="R179" s="91">
        <v>64.5</v>
      </c>
      <c r="S179" s="91">
        <v>0.105</v>
      </c>
      <c r="T179" s="91">
        <v>53.5</v>
      </c>
      <c r="U179" s="91">
        <v>2.85</v>
      </c>
      <c r="V179" s="91">
        <v>2.2800000000000001E-4</v>
      </c>
      <c r="W179" s="91">
        <v>6.2299999999999996E-4</v>
      </c>
      <c r="X179" s="91">
        <v>6.5799999999999997E-2</v>
      </c>
      <c r="Y179" s="91">
        <v>19.5</v>
      </c>
      <c r="Z179" s="91">
        <v>1.8799999999999999E-3</v>
      </c>
      <c r="AA179" s="91">
        <v>4.8200000000000001E-4</v>
      </c>
      <c r="AB179" s="91">
        <v>63.3</v>
      </c>
      <c r="AC179" s="91">
        <v>1.1199999999999999E-3</v>
      </c>
      <c r="AD179" s="91">
        <v>8.9800000000000005E-2</v>
      </c>
      <c r="AE179" s="91">
        <v>0.47699999999999998</v>
      </c>
      <c r="AI179" s="2"/>
      <c r="AJ179" s="2"/>
      <c r="AK179" s="2"/>
      <c r="AL179" s="2"/>
      <c r="AM179" s="2"/>
    </row>
    <row r="180" spans="1:39" s="3" customFormat="1" ht="12" x14ac:dyDescent="0.2">
      <c r="A180" s="3" t="s">
        <v>196</v>
      </c>
      <c r="B180" s="3">
        <v>543.74905727999999</v>
      </c>
      <c r="C180" s="3" t="s">
        <v>447</v>
      </c>
      <c r="D180" s="4">
        <v>42231.631944444445</v>
      </c>
      <c r="E180" s="82">
        <f t="shared" si="15"/>
        <v>83.798205999999993</v>
      </c>
      <c r="F180" s="82">
        <f t="shared" si="16"/>
        <v>0.19820599999999899</v>
      </c>
      <c r="G180" s="82">
        <f t="shared" si="17"/>
        <v>83.6</v>
      </c>
      <c r="H180" s="91">
        <v>5.6000000000000001E-2</v>
      </c>
      <c r="I180" s="91">
        <v>2.7E-4</v>
      </c>
      <c r="J180" s="91">
        <v>1E-3</v>
      </c>
      <c r="K180" s="91">
        <v>9.8000000000000004E-2</v>
      </c>
      <c r="L180" s="91">
        <v>1.4999999999999999E-4</v>
      </c>
      <c r="M180" s="91">
        <v>4.0000000000000003E-5</v>
      </c>
      <c r="N180" s="91">
        <v>43</v>
      </c>
      <c r="O180" s="91">
        <v>8.8000000000000003E-4</v>
      </c>
      <c r="P180" s="91">
        <v>5.9999999999999995E-5</v>
      </c>
      <c r="Q180" s="91">
        <v>9.7999999999999997E-4</v>
      </c>
      <c r="R180" s="91">
        <v>3.1E-2</v>
      </c>
      <c r="S180" s="91">
        <v>1E-4</v>
      </c>
      <c r="T180" s="91">
        <v>8.9</v>
      </c>
      <c r="U180" s="91">
        <v>1.6000000000000001E-3</v>
      </c>
      <c r="V180" s="91">
        <v>0</v>
      </c>
      <c r="W180" s="91">
        <v>2.2000000000000001E-3</v>
      </c>
      <c r="X180" s="91">
        <v>4.4000000000000002E-4</v>
      </c>
      <c r="Y180" s="91">
        <v>2.7</v>
      </c>
      <c r="Z180" s="91">
        <v>1E-3</v>
      </c>
      <c r="AA180" s="91">
        <v>2.0000000000000002E-5</v>
      </c>
      <c r="AB180" s="91">
        <v>29</v>
      </c>
      <c r="AC180" s="91">
        <v>6.6000000000000005E-5</v>
      </c>
      <c r="AD180" s="91">
        <v>2.3999999999999998E-3</v>
      </c>
      <c r="AE180" s="91">
        <v>2E-3</v>
      </c>
      <c r="AI180" s="2"/>
      <c r="AJ180" s="2"/>
      <c r="AK180" s="2"/>
      <c r="AL180" s="2"/>
      <c r="AM180" s="2"/>
    </row>
    <row r="181" spans="1:39" s="3" customFormat="1" ht="12" x14ac:dyDescent="0.2">
      <c r="A181" s="3" t="s">
        <v>197</v>
      </c>
      <c r="B181" s="3">
        <v>543.84561792</v>
      </c>
      <c r="C181" s="3" t="s">
        <v>446</v>
      </c>
      <c r="D181" s="4">
        <v>42231.510416666664</v>
      </c>
      <c r="E181" s="82">
        <f t="shared" si="15"/>
        <v>130.980231</v>
      </c>
      <c r="F181" s="82">
        <f t="shared" si="16"/>
        <v>3.2802310000000148</v>
      </c>
      <c r="G181" s="82">
        <f t="shared" si="17"/>
        <v>127.69999999999999</v>
      </c>
      <c r="H181" s="91">
        <v>1.9</v>
      </c>
      <c r="I181" s="91">
        <v>2.6000000000000003E-4</v>
      </c>
      <c r="J181" s="91">
        <v>1.9E-3</v>
      </c>
      <c r="K181" s="91">
        <v>0.2</v>
      </c>
      <c r="L181" s="91">
        <v>2.0000000000000001E-4</v>
      </c>
      <c r="M181" s="91">
        <v>1E-4</v>
      </c>
      <c r="N181" s="91">
        <v>58</v>
      </c>
      <c r="O181" s="91">
        <v>1.9E-3</v>
      </c>
      <c r="P181" s="91">
        <v>8.9000000000000006E-4</v>
      </c>
      <c r="Q181" s="91">
        <v>5.0000000000000001E-3</v>
      </c>
      <c r="R181" s="91">
        <v>1.1000000000000001</v>
      </c>
      <c r="S181" s="91">
        <v>1.5E-3</v>
      </c>
      <c r="T181" s="91">
        <v>9.6</v>
      </c>
      <c r="U181" s="91">
        <v>4.4999999999999998E-2</v>
      </c>
      <c r="V181" s="91">
        <v>0</v>
      </c>
      <c r="W181" s="91">
        <v>3.3E-3</v>
      </c>
      <c r="X181" s="91">
        <v>3.3E-3</v>
      </c>
      <c r="Y181" s="91">
        <v>5.0999999999999996</v>
      </c>
      <c r="Z181" s="91">
        <v>1E-3</v>
      </c>
      <c r="AA181" s="91">
        <v>5.1E-5</v>
      </c>
      <c r="AB181" s="91">
        <v>55</v>
      </c>
      <c r="AC181" s="91">
        <v>1.3000000000000002E-4</v>
      </c>
      <c r="AD181" s="91">
        <v>8.4000000000000012E-3</v>
      </c>
      <c r="AE181" s="91">
        <v>7.3000000000000001E-3</v>
      </c>
      <c r="AI181" s="2"/>
      <c r="AJ181" s="2"/>
      <c r="AK181" s="2"/>
      <c r="AL181" s="2"/>
      <c r="AM181" s="2"/>
    </row>
    <row r="182" spans="1:39" s="3" customFormat="1" ht="12" x14ac:dyDescent="0.2">
      <c r="A182" s="1" t="s">
        <v>196</v>
      </c>
      <c r="B182" s="1">
        <v>543.97070000000008</v>
      </c>
      <c r="C182" s="7" t="s">
        <v>524</v>
      </c>
      <c r="D182" s="9">
        <v>42231.631944444445</v>
      </c>
      <c r="E182" s="82">
        <f t="shared" si="15"/>
        <v>83.798205999999993</v>
      </c>
      <c r="F182" s="82">
        <f t="shared" si="16"/>
        <v>0.19820599999999899</v>
      </c>
      <c r="G182" s="82">
        <f t="shared" si="17"/>
        <v>83.6</v>
      </c>
      <c r="H182" s="1">
        <v>5.6000000000000001E-2</v>
      </c>
      <c r="I182" s="1">
        <v>2.7E-4</v>
      </c>
      <c r="J182" s="1">
        <v>1E-3</v>
      </c>
      <c r="K182" s="1">
        <v>9.8000000000000004E-2</v>
      </c>
      <c r="L182" s="1">
        <v>1.4999999999999999E-4</v>
      </c>
      <c r="M182" s="1">
        <v>4.0000000000000003E-5</v>
      </c>
      <c r="N182" s="1">
        <v>43</v>
      </c>
      <c r="O182" s="1">
        <v>8.8000000000000003E-4</v>
      </c>
      <c r="P182" s="1">
        <v>5.9999999999999995E-5</v>
      </c>
      <c r="Q182" s="1">
        <v>9.7999999999999997E-4</v>
      </c>
      <c r="R182" s="1">
        <v>3.1E-2</v>
      </c>
      <c r="S182" s="1">
        <v>1E-4</v>
      </c>
      <c r="T182" s="1">
        <v>8.9</v>
      </c>
      <c r="U182" s="1">
        <v>1.6000000000000001E-3</v>
      </c>
      <c r="V182" s="1"/>
      <c r="W182" s="1">
        <v>2.2000000000000001E-3</v>
      </c>
      <c r="X182" s="1">
        <v>4.4000000000000002E-4</v>
      </c>
      <c r="Y182" s="1">
        <v>2.7</v>
      </c>
      <c r="Z182" s="1">
        <v>1E-3</v>
      </c>
      <c r="AA182" s="1">
        <v>2.0000000000000002E-5</v>
      </c>
      <c r="AB182" s="1">
        <v>29</v>
      </c>
      <c r="AC182" s="1">
        <v>6.6000000000000005E-5</v>
      </c>
      <c r="AD182" s="1">
        <v>2.3999999999999998E-3</v>
      </c>
      <c r="AE182" s="1">
        <v>2E-3</v>
      </c>
      <c r="AI182" s="2"/>
      <c r="AJ182" s="2"/>
      <c r="AK182" s="2"/>
      <c r="AL182" s="2"/>
      <c r="AM182" s="2"/>
    </row>
    <row r="183" spans="1:39" s="3" customFormat="1" ht="12" x14ac:dyDescent="0.2">
      <c r="A183" s="1" t="s">
        <v>197</v>
      </c>
      <c r="B183" s="1">
        <v>544.06730000000005</v>
      </c>
      <c r="C183" s="7" t="s">
        <v>524</v>
      </c>
      <c r="D183" s="9">
        <v>42231.510416666664</v>
      </c>
      <c r="E183" s="82">
        <f t="shared" si="15"/>
        <v>130.980231</v>
      </c>
      <c r="F183" s="82">
        <f t="shared" si="16"/>
        <v>3.2802310000000148</v>
      </c>
      <c r="G183" s="82">
        <f t="shared" si="17"/>
        <v>127.69999999999999</v>
      </c>
      <c r="H183" s="1">
        <v>1.9</v>
      </c>
      <c r="I183" s="1">
        <v>2.6000000000000003E-4</v>
      </c>
      <c r="J183" s="1">
        <v>1.9E-3</v>
      </c>
      <c r="K183" s="1">
        <v>0.2</v>
      </c>
      <c r="L183" s="1">
        <v>2.0000000000000001E-4</v>
      </c>
      <c r="M183" s="1">
        <v>1E-4</v>
      </c>
      <c r="N183" s="1">
        <v>58</v>
      </c>
      <c r="O183" s="1">
        <v>1.9E-3</v>
      </c>
      <c r="P183" s="1">
        <v>8.9000000000000006E-4</v>
      </c>
      <c r="Q183" s="1">
        <v>5.0000000000000001E-3</v>
      </c>
      <c r="R183" s="1">
        <v>1.1000000000000001</v>
      </c>
      <c r="S183" s="1">
        <v>1.5E-3</v>
      </c>
      <c r="T183" s="1">
        <v>9.6</v>
      </c>
      <c r="U183" s="1">
        <v>4.4999999999999998E-2</v>
      </c>
      <c r="V183" s="1"/>
      <c r="W183" s="1">
        <v>3.3E-3</v>
      </c>
      <c r="X183" s="1">
        <v>3.3E-3</v>
      </c>
      <c r="Y183" s="1">
        <v>5.0999999999999996</v>
      </c>
      <c r="Z183" s="1">
        <v>1E-3</v>
      </c>
      <c r="AA183" s="1">
        <v>5.1E-5</v>
      </c>
      <c r="AB183" s="1">
        <v>55</v>
      </c>
      <c r="AC183" s="1">
        <v>1.3000000000000002E-4</v>
      </c>
      <c r="AD183" s="1">
        <v>8.4000000000000012E-3</v>
      </c>
      <c r="AE183" s="1">
        <v>7.3000000000000001E-3</v>
      </c>
      <c r="AI183" s="2"/>
      <c r="AJ183" s="2"/>
      <c r="AK183" s="2"/>
      <c r="AL183" s="2"/>
      <c r="AM183" s="2"/>
    </row>
    <row r="184" spans="1:39" x14ac:dyDescent="0.2">
      <c r="A184" s="3" t="s">
        <v>198</v>
      </c>
      <c r="B184" s="3">
        <v>545.11699968000005</v>
      </c>
      <c r="C184" s="3" t="s">
        <v>446</v>
      </c>
      <c r="D184" s="4">
        <v>42231.520833333336</v>
      </c>
      <c r="E184" s="82">
        <f t="shared" si="15"/>
        <v>125.92701600000002</v>
      </c>
      <c r="F184" s="82">
        <f t="shared" si="16"/>
        <v>1.8270160000000146</v>
      </c>
      <c r="G184" s="82">
        <f t="shared" si="17"/>
        <v>124.10000000000001</v>
      </c>
      <c r="H184" s="5">
        <v>1.1000000000000001</v>
      </c>
      <c r="I184" s="5">
        <v>2.7E-4</v>
      </c>
      <c r="J184" s="5">
        <v>1.8E-3</v>
      </c>
      <c r="K184" s="5">
        <v>0.17</v>
      </c>
      <c r="L184" s="5">
        <v>1.4999999999999999E-4</v>
      </c>
      <c r="M184" s="5">
        <v>4.0000000000000003E-5</v>
      </c>
      <c r="N184" s="5">
        <v>56</v>
      </c>
      <c r="O184" s="5">
        <v>1.1000000000000001E-3</v>
      </c>
      <c r="P184" s="5">
        <v>4.0999999999999999E-4</v>
      </c>
      <c r="Q184" s="5">
        <v>2.5000000000000001E-3</v>
      </c>
      <c r="R184" s="5">
        <v>0.51</v>
      </c>
      <c r="S184" s="5">
        <v>7.6000000000000004E-4</v>
      </c>
      <c r="T184" s="5">
        <v>8.4</v>
      </c>
      <c r="U184" s="5">
        <v>2.1999999999999999E-2</v>
      </c>
      <c r="V184" s="5">
        <v>0</v>
      </c>
      <c r="W184" s="5">
        <v>3.0000000000000001E-3</v>
      </c>
      <c r="X184" s="5">
        <v>1.5E-3</v>
      </c>
      <c r="Y184" s="5">
        <v>4.7</v>
      </c>
      <c r="Z184" s="5">
        <v>1E-3</v>
      </c>
      <c r="AA184" s="5">
        <v>2.0000000000000002E-5</v>
      </c>
      <c r="AB184" s="5">
        <v>55</v>
      </c>
      <c r="AC184" s="5">
        <v>6.6000000000000005E-5</v>
      </c>
      <c r="AD184" s="5">
        <v>7.7000000000000002E-3</v>
      </c>
      <c r="AE184" s="5">
        <v>4.7000000000000002E-3</v>
      </c>
    </row>
    <row r="185" spans="1:39" x14ac:dyDescent="0.2">
      <c r="A185" s="3" t="s">
        <v>199</v>
      </c>
      <c r="B185" s="3">
        <v>545.11699968000005</v>
      </c>
      <c r="C185" s="3" t="s">
        <v>446</v>
      </c>
      <c r="D185" s="4">
        <v>42231.524305555555</v>
      </c>
      <c r="E185" s="82">
        <f t="shared" si="15"/>
        <v>209.48077600000005</v>
      </c>
      <c r="F185" s="82">
        <f t="shared" si="16"/>
        <v>13.080776000000043</v>
      </c>
      <c r="G185" s="82">
        <f t="shared" si="17"/>
        <v>196.4</v>
      </c>
      <c r="H185" s="5">
        <v>7.9</v>
      </c>
      <c r="I185" s="5">
        <v>1.6000000000000001E-4</v>
      </c>
      <c r="J185" s="5">
        <v>5.0000000000000001E-3</v>
      </c>
      <c r="K185" s="5">
        <v>0.39</v>
      </c>
      <c r="L185" s="5">
        <v>2.1000000000000003E-3</v>
      </c>
      <c r="M185" s="5">
        <v>4.2999999999999999E-4</v>
      </c>
      <c r="N185" s="5">
        <v>120</v>
      </c>
      <c r="O185" s="5">
        <v>4.7000000000000002E-3</v>
      </c>
      <c r="P185" s="5">
        <v>8.199999999999999E-3</v>
      </c>
      <c r="Q185" s="5">
        <v>1.4E-2</v>
      </c>
      <c r="R185" s="5">
        <v>3.8</v>
      </c>
      <c r="S185" s="5">
        <v>1.2999999999999999E-2</v>
      </c>
      <c r="T185" s="5">
        <v>16</v>
      </c>
      <c r="U185" s="5">
        <v>0.86</v>
      </c>
      <c r="V185" s="5">
        <v>0</v>
      </c>
      <c r="W185" s="5">
        <v>2E-3</v>
      </c>
      <c r="X185" s="5">
        <v>9.1000000000000004E-3</v>
      </c>
      <c r="Y185" s="5">
        <v>6.4</v>
      </c>
      <c r="Z185" s="5">
        <v>1E-3</v>
      </c>
      <c r="AA185" s="5">
        <v>2.0000000000000002E-5</v>
      </c>
      <c r="AB185" s="5">
        <v>54</v>
      </c>
      <c r="AC185" s="5">
        <v>6.6000000000000005E-5</v>
      </c>
      <c r="AD185" s="5">
        <v>3.1E-2</v>
      </c>
      <c r="AE185" s="5">
        <v>0.04</v>
      </c>
    </row>
    <row r="186" spans="1:39" x14ac:dyDescent="0.2">
      <c r="A186" s="1" t="s">
        <v>198</v>
      </c>
      <c r="B186" s="1">
        <v>545.33920000000012</v>
      </c>
      <c r="C186" s="7" t="s">
        <v>524</v>
      </c>
      <c r="D186" s="9">
        <v>42231.520833333336</v>
      </c>
      <c r="E186" s="82">
        <f t="shared" si="15"/>
        <v>125.92701600000002</v>
      </c>
      <c r="F186" s="82">
        <f t="shared" si="16"/>
        <v>1.8270160000000146</v>
      </c>
      <c r="G186" s="82">
        <f t="shared" si="17"/>
        <v>124.10000000000001</v>
      </c>
      <c r="H186" s="1">
        <v>1.1000000000000001</v>
      </c>
      <c r="I186" s="1">
        <v>2.7E-4</v>
      </c>
      <c r="J186" s="1">
        <v>1.8E-3</v>
      </c>
      <c r="K186" s="1">
        <v>0.17</v>
      </c>
      <c r="L186" s="1">
        <v>1.4999999999999999E-4</v>
      </c>
      <c r="M186" s="1">
        <v>4.0000000000000003E-5</v>
      </c>
      <c r="N186" s="1">
        <v>56</v>
      </c>
      <c r="O186" s="1">
        <v>1.1000000000000001E-3</v>
      </c>
      <c r="P186" s="1">
        <v>4.0999999999999999E-4</v>
      </c>
      <c r="Q186" s="1">
        <v>2.5000000000000001E-3</v>
      </c>
      <c r="R186" s="1">
        <v>0.51</v>
      </c>
      <c r="S186" s="1">
        <v>7.6000000000000004E-4</v>
      </c>
      <c r="T186" s="1">
        <v>8.4</v>
      </c>
      <c r="U186" s="1">
        <v>2.1999999999999999E-2</v>
      </c>
      <c r="V186" s="1"/>
      <c r="W186" s="1">
        <v>3.0000000000000001E-3</v>
      </c>
      <c r="X186" s="1">
        <v>1.5E-3</v>
      </c>
      <c r="Y186" s="1">
        <v>4.7</v>
      </c>
      <c r="Z186" s="1">
        <v>1E-3</v>
      </c>
      <c r="AA186" s="1">
        <v>2.0000000000000002E-5</v>
      </c>
      <c r="AB186" s="1">
        <v>55</v>
      </c>
      <c r="AC186" s="1">
        <v>6.6000000000000005E-5</v>
      </c>
      <c r="AD186" s="1">
        <v>7.7000000000000002E-3</v>
      </c>
      <c r="AE186" s="1">
        <v>4.7000000000000002E-3</v>
      </c>
    </row>
    <row r="187" spans="1:39" x14ac:dyDescent="0.2">
      <c r="A187" s="1" t="s">
        <v>199</v>
      </c>
      <c r="B187" s="1">
        <v>545.33920000000012</v>
      </c>
      <c r="C187" s="7" t="s">
        <v>524</v>
      </c>
      <c r="D187" s="9">
        <v>42231.524305555555</v>
      </c>
      <c r="E187" s="82">
        <f t="shared" si="15"/>
        <v>209.48077600000005</v>
      </c>
      <c r="F187" s="82">
        <f t="shared" si="16"/>
        <v>13.080776000000043</v>
      </c>
      <c r="G187" s="82">
        <f t="shared" si="17"/>
        <v>196.4</v>
      </c>
      <c r="H187" s="1">
        <v>7.9</v>
      </c>
      <c r="I187" s="1">
        <v>1.6000000000000001E-4</v>
      </c>
      <c r="J187" s="1">
        <v>5.0000000000000001E-3</v>
      </c>
      <c r="K187" s="1">
        <v>0.39</v>
      </c>
      <c r="L187" s="1">
        <v>2.1000000000000003E-3</v>
      </c>
      <c r="M187" s="1">
        <v>4.2999999999999999E-4</v>
      </c>
      <c r="N187" s="1">
        <v>120</v>
      </c>
      <c r="O187" s="1">
        <v>4.7000000000000002E-3</v>
      </c>
      <c r="P187" s="1">
        <v>8.199999999999999E-3</v>
      </c>
      <c r="Q187" s="1">
        <v>1.4E-2</v>
      </c>
      <c r="R187" s="1">
        <v>3.8</v>
      </c>
      <c r="S187" s="1">
        <v>1.2999999999999999E-2</v>
      </c>
      <c r="T187" s="1">
        <v>16</v>
      </c>
      <c r="U187" s="1">
        <v>0.86</v>
      </c>
      <c r="V187" s="1"/>
      <c r="W187" s="1">
        <v>2E-3</v>
      </c>
      <c r="X187" s="1">
        <v>9.1000000000000004E-3</v>
      </c>
      <c r="Y187" s="1">
        <v>6.4</v>
      </c>
      <c r="Z187" s="1">
        <v>1E-3</v>
      </c>
      <c r="AA187" s="1">
        <v>2.0000000000000002E-5</v>
      </c>
      <c r="AB187" s="1">
        <v>54</v>
      </c>
      <c r="AC187" s="1">
        <v>6.6000000000000005E-5</v>
      </c>
      <c r="AD187" s="1">
        <v>3.1E-2</v>
      </c>
      <c r="AE187" s="1">
        <v>0.04</v>
      </c>
    </row>
    <row r="188" spans="1:39" x14ac:dyDescent="0.2">
      <c r="A188" s="1" t="s">
        <v>202</v>
      </c>
      <c r="B188" s="1">
        <v>645.8193</v>
      </c>
      <c r="C188" s="7" t="s">
        <v>524</v>
      </c>
      <c r="D188" s="9">
        <v>42238.416666666664</v>
      </c>
      <c r="E188" s="82">
        <f t="shared" si="15"/>
        <v>139.67985600000003</v>
      </c>
      <c r="F188" s="82">
        <f t="shared" si="16"/>
        <v>0.17985600000002933</v>
      </c>
      <c r="G188" s="82">
        <f t="shared" si="17"/>
        <v>139.5</v>
      </c>
      <c r="H188" s="1">
        <v>4.1000000000000002E-2</v>
      </c>
      <c r="I188" s="1">
        <v>5.9999999999999995E-4</v>
      </c>
      <c r="J188" s="1">
        <v>1.6000000000000001E-3</v>
      </c>
      <c r="K188" s="1">
        <v>9.7000000000000003E-2</v>
      </c>
      <c r="L188" s="1">
        <v>1.4999999999999999E-4</v>
      </c>
      <c r="M188" s="1">
        <v>4.0000000000000003E-5</v>
      </c>
      <c r="N188" s="1">
        <v>55</v>
      </c>
      <c r="O188" s="1">
        <v>8.8000000000000003E-4</v>
      </c>
      <c r="P188" s="1">
        <v>5.9999999999999995E-5</v>
      </c>
      <c r="Q188" s="1">
        <v>1.4E-3</v>
      </c>
      <c r="R188" s="1">
        <v>2.5000000000000001E-2</v>
      </c>
      <c r="S188" s="1">
        <v>1E-4</v>
      </c>
      <c r="T188" s="1">
        <v>19</v>
      </c>
      <c r="U188" s="1">
        <v>5.1000000000000004E-4</v>
      </c>
      <c r="V188" s="1">
        <v>2.6999999999999999E-5</v>
      </c>
      <c r="W188" s="1">
        <v>4.7000000000000002E-3</v>
      </c>
      <c r="X188" s="1">
        <v>1.1000000000000001E-3</v>
      </c>
      <c r="Y188" s="1">
        <v>3.5</v>
      </c>
      <c r="Z188" s="1">
        <v>1.8E-3</v>
      </c>
      <c r="AA188" s="1">
        <v>2.0000000000000002E-5</v>
      </c>
      <c r="AB188" s="1">
        <v>62</v>
      </c>
      <c r="AC188" s="1">
        <v>6.900000000000001E-5</v>
      </c>
      <c r="AD188" s="1">
        <v>1.8E-3</v>
      </c>
      <c r="AE188" s="1">
        <v>2E-3</v>
      </c>
    </row>
    <row r="189" spans="1:39" x14ac:dyDescent="0.2">
      <c r="A189" s="1" t="s">
        <v>203</v>
      </c>
      <c r="B189" s="1">
        <v>645.8193</v>
      </c>
      <c r="C189" s="7" t="s">
        <v>524</v>
      </c>
      <c r="D189" s="9">
        <v>42238.458333333336</v>
      </c>
      <c r="E189" s="82">
        <f t="shared" si="15"/>
        <v>142.45522300000002</v>
      </c>
      <c r="F189" s="82">
        <f t="shared" si="16"/>
        <v>0.15522300000000655</v>
      </c>
      <c r="G189" s="82">
        <f t="shared" si="17"/>
        <v>142.30000000000001</v>
      </c>
      <c r="H189" s="1">
        <v>1.7999999999999999E-2</v>
      </c>
      <c r="I189" s="1">
        <v>3.5E-4</v>
      </c>
      <c r="J189" s="1">
        <v>1.6999999999999999E-3</v>
      </c>
      <c r="K189" s="1">
        <v>0.1</v>
      </c>
      <c r="L189" s="1">
        <v>1.4999999999999999E-4</v>
      </c>
      <c r="M189" s="1">
        <v>4.0000000000000003E-5</v>
      </c>
      <c r="N189" s="1">
        <v>58</v>
      </c>
      <c r="O189" s="1">
        <v>8.8000000000000003E-4</v>
      </c>
      <c r="P189" s="1">
        <v>5.0000000000000002E-5</v>
      </c>
      <c r="Q189" s="1">
        <v>7.6000000000000004E-4</v>
      </c>
      <c r="R189" s="1">
        <v>2.1999999999999999E-2</v>
      </c>
      <c r="S189" s="1">
        <v>1E-4</v>
      </c>
      <c r="T189" s="1">
        <v>19</v>
      </c>
      <c r="U189" s="1">
        <v>5.8E-4</v>
      </c>
      <c r="V189" s="1">
        <v>2.6999999999999999E-5</v>
      </c>
      <c r="W189" s="1">
        <v>4.3E-3</v>
      </c>
      <c r="X189" s="1">
        <v>1.1000000000000001E-3</v>
      </c>
      <c r="Y189" s="1">
        <v>3.3</v>
      </c>
      <c r="Z189" s="1">
        <v>1.5E-3</v>
      </c>
      <c r="AA189" s="1">
        <v>2.0000000000000002E-5</v>
      </c>
      <c r="AB189" s="1">
        <v>62</v>
      </c>
      <c r="AC189" s="1">
        <v>6.6000000000000005E-5</v>
      </c>
      <c r="AD189" s="1">
        <v>1.6000000000000001E-3</v>
      </c>
      <c r="AE189" s="1">
        <v>2E-3</v>
      </c>
    </row>
    <row r="190" spans="1:39" x14ac:dyDescent="0.2">
      <c r="A190" s="1" t="s">
        <v>201</v>
      </c>
      <c r="B190" s="1">
        <v>645.8193</v>
      </c>
      <c r="C190" s="7" t="s">
        <v>524</v>
      </c>
      <c r="D190" s="9">
        <v>42238.489583333336</v>
      </c>
      <c r="E190" s="82">
        <f t="shared" si="15"/>
        <v>188.26622300000002</v>
      </c>
      <c r="F190" s="82">
        <f t="shared" si="16"/>
        <v>0.16622300000003065</v>
      </c>
      <c r="G190" s="82">
        <f t="shared" si="17"/>
        <v>188.1</v>
      </c>
      <c r="H190" s="1">
        <v>1.7999999999999999E-2</v>
      </c>
      <c r="I190" s="1">
        <v>2.8000000000000003E-4</v>
      </c>
      <c r="J190" s="1">
        <v>1.4E-3</v>
      </c>
      <c r="K190" s="1">
        <v>0.11</v>
      </c>
      <c r="L190" s="1">
        <v>1.4999999999999999E-4</v>
      </c>
      <c r="M190" s="1">
        <v>4.0000000000000003E-5</v>
      </c>
      <c r="N190" s="1">
        <v>77</v>
      </c>
      <c r="O190" s="1">
        <v>8.8000000000000003E-4</v>
      </c>
      <c r="P190" s="1">
        <v>5.0000000000000002E-5</v>
      </c>
      <c r="Q190" s="1">
        <v>6.0999999999999997E-4</v>
      </c>
      <c r="R190" s="1">
        <v>2.1999999999999999E-2</v>
      </c>
      <c r="S190" s="1">
        <v>1E-4</v>
      </c>
      <c r="T190" s="1">
        <v>23</v>
      </c>
      <c r="U190" s="1">
        <v>1.2999999999999999E-3</v>
      </c>
      <c r="V190" s="1">
        <v>2.6999999999999999E-5</v>
      </c>
      <c r="W190" s="1">
        <v>4.4999999999999997E-3</v>
      </c>
      <c r="X190" s="1">
        <v>1.4E-3</v>
      </c>
      <c r="Y190" s="1">
        <v>4.0999999999999996</v>
      </c>
      <c r="Z190" s="1">
        <v>2.3E-3</v>
      </c>
      <c r="AA190" s="1">
        <v>2.0000000000000002E-5</v>
      </c>
      <c r="AB190" s="1">
        <v>84</v>
      </c>
      <c r="AC190" s="1">
        <v>6.6000000000000005E-5</v>
      </c>
      <c r="AD190" s="1">
        <v>1.1000000000000001E-3</v>
      </c>
      <c r="AE190" s="1">
        <v>2E-3</v>
      </c>
    </row>
    <row r="191" spans="1:39" x14ac:dyDescent="0.2">
      <c r="A191" s="1" t="s">
        <v>200</v>
      </c>
      <c r="B191" s="1">
        <v>645.8193</v>
      </c>
      <c r="C191" s="7" t="s">
        <v>524</v>
      </c>
      <c r="D191" s="9">
        <v>42238.510416666664</v>
      </c>
      <c r="E191" s="82">
        <f t="shared" si="15"/>
        <v>209.69971900000004</v>
      </c>
      <c r="F191" s="82">
        <f t="shared" si="16"/>
        <v>0.19971900000004439</v>
      </c>
      <c r="G191" s="82">
        <f t="shared" si="17"/>
        <v>209.5</v>
      </c>
      <c r="H191" s="1">
        <v>1.7999999999999999E-2</v>
      </c>
      <c r="I191" s="1">
        <v>2.6000000000000003E-4</v>
      </c>
      <c r="J191" s="1">
        <v>1.6000000000000001E-3</v>
      </c>
      <c r="K191" s="1">
        <v>0.12</v>
      </c>
      <c r="L191" s="1">
        <v>1.4999999999999999E-4</v>
      </c>
      <c r="M191" s="1">
        <v>4.0000000000000003E-5</v>
      </c>
      <c r="N191" s="1">
        <v>86</v>
      </c>
      <c r="O191" s="1">
        <v>8.8000000000000003E-4</v>
      </c>
      <c r="P191" s="1">
        <v>6.6000000000000005E-5</v>
      </c>
      <c r="Q191" s="1">
        <v>6.0999999999999997E-4</v>
      </c>
      <c r="R191" s="1">
        <v>2.1999999999999999E-2</v>
      </c>
      <c r="S191" s="1">
        <v>1E-4</v>
      </c>
      <c r="T191" s="1">
        <v>26</v>
      </c>
      <c r="U191" s="1">
        <v>2.4E-2</v>
      </c>
      <c r="V191" s="1">
        <v>2.6999999999999999E-5</v>
      </c>
      <c r="W191" s="1">
        <v>4.7000000000000002E-3</v>
      </c>
      <c r="X191" s="1">
        <v>1.4E-3</v>
      </c>
      <c r="Y191" s="1">
        <v>4.5</v>
      </c>
      <c r="Z191" s="1">
        <v>2.5999999999999999E-3</v>
      </c>
      <c r="AA191" s="1">
        <v>2.0000000000000002E-5</v>
      </c>
      <c r="AB191" s="1">
        <v>93</v>
      </c>
      <c r="AC191" s="1">
        <v>6.6000000000000005E-5</v>
      </c>
      <c r="AD191" s="1">
        <v>1.1999999999999999E-3</v>
      </c>
      <c r="AE191" s="1">
        <v>2E-3</v>
      </c>
    </row>
    <row r="192" spans="1:39" x14ac:dyDescent="0.2">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c r="AC192" s="75"/>
      <c r="AD192" s="75"/>
      <c r="AE192" s="75"/>
    </row>
    <row r="193" spans="2:31" x14ac:dyDescent="0.2">
      <c r="B193" s="2" t="s">
        <v>439</v>
      </c>
      <c r="C193" s="7" t="s">
        <v>612</v>
      </c>
      <c r="J193" s="28">
        <v>1.5E-3</v>
      </c>
      <c r="Q193" s="29">
        <v>2.0400000000000001E-2</v>
      </c>
      <c r="S193" s="28"/>
      <c r="AE193" s="29">
        <v>7.3200000000000001E-2</v>
      </c>
    </row>
    <row r="194" spans="2:31" x14ac:dyDescent="0.2">
      <c r="B194" s="27">
        <v>295.82961408</v>
      </c>
      <c r="C194" s="7" t="s">
        <v>612</v>
      </c>
      <c r="J194" s="29">
        <v>0.107</v>
      </c>
      <c r="Q194" s="29">
        <v>0.67800000000000005</v>
      </c>
      <c r="S194" s="29">
        <v>0.54100000000000004</v>
      </c>
      <c r="AE194" s="29">
        <v>1.78</v>
      </c>
    </row>
    <row r="195" spans="2:31" x14ac:dyDescent="0.2">
      <c r="B195" s="27">
        <v>295.82961408</v>
      </c>
      <c r="C195" s="7" t="s">
        <v>612</v>
      </c>
      <c r="J195" s="28"/>
      <c r="Q195" s="28">
        <v>0.1</v>
      </c>
      <c r="S195" s="28">
        <v>0.5</v>
      </c>
      <c r="AE195" s="28"/>
    </row>
    <row r="196" spans="2:31" x14ac:dyDescent="0.2">
      <c r="B196" s="27">
        <v>295.82961408</v>
      </c>
      <c r="C196" s="7" t="s">
        <v>612</v>
      </c>
      <c r="J196" s="29">
        <v>1E-3</v>
      </c>
      <c r="Q196" s="29">
        <v>3.0999999999999999E-3</v>
      </c>
      <c r="S196" s="28"/>
      <c r="AE196" s="28">
        <v>0.01</v>
      </c>
    </row>
    <row r="197" spans="2:31" x14ac:dyDescent="0.2">
      <c r="B197" s="27">
        <v>295.82961408</v>
      </c>
      <c r="C197" s="7" t="s">
        <v>612</v>
      </c>
      <c r="J197" s="28">
        <v>1E-3</v>
      </c>
      <c r="Q197" s="28">
        <v>2E-3</v>
      </c>
      <c r="S197" s="28">
        <v>2E-3</v>
      </c>
      <c r="AE197" s="28"/>
    </row>
    <row r="198" spans="2:31" x14ac:dyDescent="0.2">
      <c r="B198" s="30">
        <v>295</v>
      </c>
      <c r="C198" s="7" t="s">
        <v>612</v>
      </c>
      <c r="J198" s="28">
        <v>0.01</v>
      </c>
      <c r="Q198" s="28"/>
      <c r="S198" s="28"/>
      <c r="AE198" s="28"/>
    </row>
    <row r="199" spans="2:31" x14ac:dyDescent="0.2">
      <c r="B199" s="30">
        <v>295</v>
      </c>
      <c r="C199" s="7" t="s">
        <v>612</v>
      </c>
      <c r="J199" s="28">
        <v>0.01</v>
      </c>
      <c r="Q199" s="28"/>
      <c r="S199" s="28"/>
      <c r="AE199" s="28"/>
    </row>
    <row r="200" spans="2:31" x14ac:dyDescent="0.2">
      <c r="B200" s="30">
        <v>295</v>
      </c>
      <c r="C200" s="7" t="s">
        <v>612</v>
      </c>
      <c r="J200" s="28">
        <v>0.01</v>
      </c>
      <c r="Q200" s="28"/>
      <c r="S200" s="28"/>
      <c r="AE200" s="28"/>
    </row>
    <row r="201" spans="2:31" x14ac:dyDescent="0.2">
      <c r="B201" s="30">
        <v>295</v>
      </c>
      <c r="C201" s="7" t="s">
        <v>612</v>
      </c>
      <c r="J201" s="28">
        <v>0.01</v>
      </c>
      <c r="Q201" s="28"/>
      <c r="S201" s="28"/>
      <c r="AE201" s="28"/>
    </row>
    <row r="202" spans="2:31" x14ac:dyDescent="0.2">
      <c r="B202" s="30">
        <v>295</v>
      </c>
      <c r="C202" s="7" t="s">
        <v>612</v>
      </c>
      <c r="J202" s="28">
        <v>0.01</v>
      </c>
      <c r="Q202" s="28"/>
      <c r="S202" s="28"/>
      <c r="AE202" s="28"/>
    </row>
    <row r="203" spans="2:31" x14ac:dyDescent="0.2">
      <c r="B203" s="30">
        <v>295</v>
      </c>
      <c r="C203" s="7" t="s">
        <v>612</v>
      </c>
      <c r="J203" s="28">
        <v>0.01</v>
      </c>
      <c r="Q203" s="28"/>
      <c r="S203" s="28"/>
      <c r="AE203" s="28"/>
    </row>
    <row r="204" spans="2:31" x14ac:dyDescent="0.2">
      <c r="B204" s="30">
        <v>295</v>
      </c>
      <c r="C204" s="7" t="s">
        <v>612</v>
      </c>
      <c r="J204" s="28">
        <v>0.01</v>
      </c>
      <c r="Q204" s="28"/>
      <c r="S204" s="28"/>
      <c r="AE204" s="28"/>
    </row>
    <row r="205" spans="2:31" x14ac:dyDescent="0.2">
      <c r="B205" s="30">
        <v>295</v>
      </c>
      <c r="C205" s="7" t="s">
        <v>612</v>
      </c>
      <c r="J205" s="28">
        <v>0.01</v>
      </c>
      <c r="Q205" s="28"/>
      <c r="S205" s="28"/>
      <c r="AE205" s="28"/>
    </row>
    <row r="206" spans="2:31" x14ac:dyDescent="0.2">
      <c r="B206" s="30">
        <v>295</v>
      </c>
      <c r="C206" s="7" t="s">
        <v>612</v>
      </c>
      <c r="J206" s="28">
        <v>0.01</v>
      </c>
      <c r="Q206" s="28"/>
      <c r="S206" s="28"/>
      <c r="AE206" s="28"/>
    </row>
    <row r="207" spans="2:31" x14ac:dyDescent="0.2">
      <c r="B207" s="30">
        <v>295</v>
      </c>
      <c r="C207" s="7" t="s">
        <v>612</v>
      </c>
      <c r="J207" s="28">
        <v>0.01</v>
      </c>
      <c r="Q207" s="28"/>
      <c r="S207" s="28"/>
      <c r="AE207" s="28"/>
    </row>
    <row r="208" spans="2:31" x14ac:dyDescent="0.2">
      <c r="B208" s="30">
        <v>295</v>
      </c>
      <c r="C208" s="7" t="s">
        <v>612</v>
      </c>
      <c r="J208" s="28">
        <v>0.01</v>
      </c>
      <c r="Q208" s="28"/>
      <c r="S208" s="28"/>
      <c r="AE208" s="28"/>
    </row>
    <row r="209" spans="2:31" x14ac:dyDescent="0.2">
      <c r="B209" s="30">
        <v>295</v>
      </c>
      <c r="C209" s="7" t="s">
        <v>612</v>
      </c>
      <c r="J209" s="28">
        <v>0.01</v>
      </c>
      <c r="Q209" s="28"/>
      <c r="S209" s="28"/>
      <c r="AE209" s="28"/>
    </row>
    <row r="210" spans="2:31" x14ac:dyDescent="0.2">
      <c r="B210" s="30">
        <v>295</v>
      </c>
      <c r="C210" s="7" t="s">
        <v>612</v>
      </c>
      <c r="J210" s="28">
        <v>0.01</v>
      </c>
      <c r="Q210" s="28"/>
      <c r="S210" s="28"/>
      <c r="AE210" s="28"/>
    </row>
    <row r="211" spans="2:31" x14ac:dyDescent="0.2">
      <c r="B211" s="30">
        <v>295</v>
      </c>
      <c r="C211" s="7" t="s">
        <v>612</v>
      </c>
      <c r="J211" s="28">
        <v>0.01</v>
      </c>
      <c r="Q211" s="28"/>
      <c r="S211" s="28"/>
      <c r="AE211" s="28"/>
    </row>
    <row r="212" spans="2:31" x14ac:dyDescent="0.2">
      <c r="B212" s="30">
        <v>295</v>
      </c>
      <c r="C212" s="7" t="s">
        <v>612</v>
      </c>
      <c r="J212" s="28">
        <v>0.01</v>
      </c>
      <c r="Q212" s="28"/>
      <c r="S212" s="28"/>
      <c r="AE212" s="28"/>
    </row>
    <row r="213" spans="2:31" x14ac:dyDescent="0.2">
      <c r="B213" s="30">
        <v>295</v>
      </c>
      <c r="C213" s="7" t="s">
        <v>612</v>
      </c>
      <c r="J213" s="29">
        <v>1.4E-3</v>
      </c>
      <c r="Q213" s="29">
        <v>3.5000000000000001E-3</v>
      </c>
      <c r="S213" s="29">
        <v>2.0999999999999999E-3</v>
      </c>
      <c r="AE213" s="29">
        <v>8.9999999999999993E-3</v>
      </c>
    </row>
    <row r="214" spans="2:31" x14ac:dyDescent="0.2">
      <c r="B214" s="27">
        <v>295.82961408</v>
      </c>
      <c r="C214" s="7" t="s">
        <v>612</v>
      </c>
      <c r="J214" s="29">
        <v>1.1999999999999999E-3</v>
      </c>
      <c r="Q214" s="29">
        <v>7.7000000000000002E-3</v>
      </c>
      <c r="S214" s="29">
        <v>5.3E-3</v>
      </c>
      <c r="AE214" s="29">
        <v>2.1000000000000001E-2</v>
      </c>
    </row>
    <row r="215" spans="2:31" x14ac:dyDescent="0.2">
      <c r="B215" s="27">
        <v>295.82961408</v>
      </c>
      <c r="C215" s="7" t="s">
        <v>612</v>
      </c>
      <c r="J215" s="29">
        <v>1.2999999999999999E-3</v>
      </c>
      <c r="Q215" s="29">
        <v>3.0000000000000001E-3</v>
      </c>
      <c r="S215" s="28"/>
      <c r="AE215" s="29">
        <v>9.5999999999999992E-3</v>
      </c>
    </row>
    <row r="216" spans="2:31" x14ac:dyDescent="0.2">
      <c r="B216" s="27">
        <v>295.82961408</v>
      </c>
      <c r="C216" s="7" t="s">
        <v>612</v>
      </c>
      <c r="J216" s="28"/>
      <c r="Q216" s="29">
        <v>2.5000000000000001E-3</v>
      </c>
      <c r="S216" s="29">
        <v>1.6999999999999999E-3</v>
      </c>
      <c r="AE216" s="29">
        <v>5.0000000000000001E-3</v>
      </c>
    </row>
    <row r="217" spans="2:31" x14ac:dyDescent="0.2">
      <c r="B217" s="27">
        <v>295.82961408</v>
      </c>
      <c r="C217" s="7" t="s">
        <v>612</v>
      </c>
      <c r="J217" s="28">
        <v>1.2999999999999999E-3</v>
      </c>
      <c r="Q217" s="28">
        <v>7.3000000000000001E-3</v>
      </c>
      <c r="S217" s="28">
        <v>9.4999999999999998E-3</v>
      </c>
      <c r="AE217" s="28"/>
    </row>
    <row r="218" spans="2:31" x14ac:dyDescent="0.2">
      <c r="B218" s="30">
        <v>295</v>
      </c>
      <c r="C218" s="7" t="s">
        <v>612</v>
      </c>
      <c r="J218" s="28">
        <v>1.1900000000000001E-2</v>
      </c>
      <c r="Q218" s="28"/>
      <c r="S218" s="28"/>
      <c r="AE218" s="28"/>
    </row>
    <row r="219" spans="2:31" x14ac:dyDescent="0.2">
      <c r="B219" s="30">
        <v>295</v>
      </c>
      <c r="C219" s="7" t="s">
        <v>612</v>
      </c>
      <c r="J219" s="28">
        <v>1.6199999999999999E-2</v>
      </c>
      <c r="Q219" s="28"/>
      <c r="S219" s="28"/>
      <c r="AE219" s="28"/>
    </row>
    <row r="220" spans="2:31" x14ac:dyDescent="0.2">
      <c r="B220" s="30">
        <v>295</v>
      </c>
      <c r="C220" s="7" t="s">
        <v>612</v>
      </c>
      <c r="J220" s="2">
        <v>1.7999999999999999E-2</v>
      </c>
      <c r="Q220" s="2">
        <v>0.16</v>
      </c>
      <c r="S220" s="2">
        <v>0.12</v>
      </c>
      <c r="AE220" s="2">
        <v>0.52</v>
      </c>
    </row>
    <row r="221" spans="2:31" x14ac:dyDescent="0.2">
      <c r="B221" s="30">
        <v>295</v>
      </c>
      <c r="C221" s="7" t="s">
        <v>612</v>
      </c>
      <c r="J221" s="2">
        <v>8.9999999999999993E-3</v>
      </c>
      <c r="Q221" s="2">
        <v>4.9000000000000002E-2</v>
      </c>
      <c r="S221" s="2">
        <v>0.03</v>
      </c>
      <c r="AE221" s="2">
        <v>0.13</v>
      </c>
    </row>
    <row r="222" spans="2:31" x14ac:dyDescent="0.2">
      <c r="B222" s="10">
        <v>295.83</v>
      </c>
      <c r="C222" s="7" t="s">
        <v>612</v>
      </c>
      <c r="J222" s="2">
        <v>1.7999999999999999E-2</v>
      </c>
      <c r="Q222" s="2">
        <v>1.2</v>
      </c>
      <c r="S222" s="2">
        <v>0.21</v>
      </c>
      <c r="AE222" s="2">
        <v>2.9</v>
      </c>
    </row>
    <row r="223" spans="2:31" x14ac:dyDescent="0.2">
      <c r="B223" s="10">
        <v>295.83</v>
      </c>
      <c r="C223" s="7" t="s">
        <v>612</v>
      </c>
      <c r="J223" s="2">
        <v>8.6E-3</v>
      </c>
      <c r="Q223" s="2">
        <v>5.7000000000000002E-2</v>
      </c>
      <c r="S223" s="2">
        <v>3.5999999999999997E-2</v>
      </c>
      <c r="AE223" s="2">
        <v>0.18</v>
      </c>
    </row>
    <row r="224" spans="2:31" x14ac:dyDescent="0.2">
      <c r="B224" s="10">
        <v>295.83</v>
      </c>
      <c r="C224" s="7" t="s">
        <v>612</v>
      </c>
      <c r="J224" s="2">
        <v>6.2E-2</v>
      </c>
      <c r="Q224" s="2">
        <v>0.45</v>
      </c>
      <c r="S224" s="2">
        <v>0.33</v>
      </c>
      <c r="AE224" s="2">
        <v>1.6</v>
      </c>
    </row>
    <row r="225" spans="2:31" x14ac:dyDescent="0.2">
      <c r="B225" s="10">
        <v>295.83</v>
      </c>
      <c r="C225" s="7" t="s">
        <v>612</v>
      </c>
      <c r="J225" s="2">
        <v>5.7999999999999996E-3</v>
      </c>
      <c r="Q225" s="2">
        <v>3.1E-2</v>
      </c>
      <c r="S225" s="2">
        <v>2.1999999999999999E-2</v>
      </c>
      <c r="AE225" s="2">
        <v>0.1</v>
      </c>
    </row>
    <row r="226" spans="2:31" x14ac:dyDescent="0.2">
      <c r="B226" s="10">
        <v>295.83</v>
      </c>
      <c r="C226" s="7" t="s">
        <v>612</v>
      </c>
      <c r="J226" s="2">
        <v>2.5999999999999999E-3</v>
      </c>
      <c r="Q226" s="2">
        <v>1.2E-2</v>
      </c>
      <c r="S226" s="2">
        <v>3.0000000000000001E-3</v>
      </c>
      <c r="AE226" s="2">
        <v>4.3999999999999997E-2</v>
      </c>
    </row>
    <row r="227" spans="2:31" x14ac:dyDescent="0.2">
      <c r="B227" s="10">
        <v>295.83</v>
      </c>
      <c r="C227" s="7" t="s">
        <v>612</v>
      </c>
      <c r="J227" s="2">
        <v>0.01</v>
      </c>
      <c r="Q227" s="2">
        <v>3.6999999999999998E-2</v>
      </c>
      <c r="S227" s="2">
        <v>3.1E-2</v>
      </c>
      <c r="AE227" s="2">
        <v>0.11</v>
      </c>
    </row>
    <row r="228" spans="2:31" x14ac:dyDescent="0.2">
      <c r="B228" s="10">
        <v>295.83</v>
      </c>
      <c r="C228" s="7" t="s">
        <v>612</v>
      </c>
      <c r="J228" s="2">
        <v>6.9999999999999999E-4</v>
      </c>
      <c r="Q228" s="2">
        <v>1.6999999999999999E-3</v>
      </c>
      <c r="S228" s="2">
        <v>3.0000000000000001E-3</v>
      </c>
      <c r="AE228" s="2">
        <v>3.3E-3</v>
      </c>
    </row>
    <row r="229" spans="2:31" x14ac:dyDescent="0.2">
      <c r="B229" s="10">
        <v>295.83</v>
      </c>
      <c r="C229" s="7" t="s">
        <v>612</v>
      </c>
      <c r="J229" s="2">
        <v>3.5999999999999999E-3</v>
      </c>
      <c r="Q229" s="2">
        <v>0.05</v>
      </c>
      <c r="S229" s="2">
        <v>0.03</v>
      </c>
      <c r="AE229" s="2">
        <v>0.11</v>
      </c>
    </row>
    <row r="230" spans="2:31" x14ac:dyDescent="0.2">
      <c r="B230" s="10">
        <v>227.63</v>
      </c>
      <c r="C230" s="7" t="s">
        <v>612</v>
      </c>
      <c r="J230" s="2">
        <v>2E-3</v>
      </c>
      <c r="Q230" s="2">
        <v>0.01</v>
      </c>
      <c r="S230" s="2">
        <v>1.9E-2</v>
      </c>
      <c r="AE230" s="2">
        <v>0.02</v>
      </c>
    </row>
    <row r="231" spans="2:31" x14ac:dyDescent="0.2">
      <c r="B231" s="10">
        <v>227.63</v>
      </c>
      <c r="C231" s="7" t="s">
        <v>612</v>
      </c>
      <c r="J231" s="2">
        <v>3.4000000000000002E-4</v>
      </c>
      <c r="Q231" s="2">
        <v>4.0000000000000001E-3</v>
      </c>
      <c r="S231" s="2">
        <v>2.5000000000000001E-3</v>
      </c>
      <c r="AE231" s="2">
        <v>0.02</v>
      </c>
    </row>
    <row r="232" spans="2:31" x14ac:dyDescent="0.2">
      <c r="B232" s="10">
        <v>227.63</v>
      </c>
      <c r="C232" s="7" t="s">
        <v>612</v>
      </c>
      <c r="J232" s="2">
        <v>1.1999999999999999E-3</v>
      </c>
      <c r="Q232" s="2">
        <v>1.9E-3</v>
      </c>
      <c r="S232" s="2">
        <v>1.9E-3</v>
      </c>
      <c r="AE232" s="2">
        <v>5.5999999999999999E-3</v>
      </c>
    </row>
    <row r="233" spans="2:31" x14ac:dyDescent="0.2">
      <c r="B233" s="10">
        <v>227.63</v>
      </c>
      <c r="C233" s="7" t="s">
        <v>612</v>
      </c>
      <c r="J233" s="2">
        <v>3.4000000000000002E-4</v>
      </c>
      <c r="Q233" s="2">
        <v>2.1000000000000001E-2</v>
      </c>
      <c r="S233" s="2">
        <v>6.0000000000000002E-5</v>
      </c>
      <c r="AE233" s="2">
        <v>0.05</v>
      </c>
    </row>
    <row r="234" spans="2:31" x14ac:dyDescent="0.2">
      <c r="B234" s="10">
        <v>227.63</v>
      </c>
      <c r="C234" s="7" t="s">
        <v>612</v>
      </c>
      <c r="J234" s="2">
        <v>3.0999999999999999E-3</v>
      </c>
      <c r="Q234" s="2">
        <v>1.4E-2</v>
      </c>
      <c r="S234" s="2">
        <v>7.4999999999999997E-3</v>
      </c>
      <c r="AE234" s="2">
        <v>5.0999999999999997E-2</v>
      </c>
    </row>
    <row r="235" spans="2:31" x14ac:dyDescent="0.2">
      <c r="B235" s="10">
        <v>227.63</v>
      </c>
      <c r="C235" s="7" t="s">
        <v>612</v>
      </c>
      <c r="J235" s="2">
        <v>8.5000000000000006E-3</v>
      </c>
      <c r="Q235" s="2">
        <v>3.6999999999999998E-2</v>
      </c>
      <c r="S235" s="2">
        <v>2.7E-2</v>
      </c>
      <c r="AE235" s="2">
        <v>0.14000000000000001</v>
      </c>
    </row>
    <row r="236" spans="2:31" x14ac:dyDescent="0.2">
      <c r="B236" s="10">
        <v>227.63</v>
      </c>
      <c r="C236" s="7" t="s">
        <v>612</v>
      </c>
      <c r="J236" s="2">
        <v>1.1999999999999999E-3</v>
      </c>
      <c r="Q236" s="2">
        <v>5.5999999999999999E-3</v>
      </c>
      <c r="S236" s="2">
        <v>2.5000000000000001E-3</v>
      </c>
      <c r="AE236" s="2">
        <v>2.9000000000000001E-2</v>
      </c>
    </row>
    <row r="237" spans="2:31" x14ac:dyDescent="0.2">
      <c r="B237" s="10">
        <v>227.63</v>
      </c>
      <c r="C237" s="7" t="s">
        <v>612</v>
      </c>
      <c r="J237" s="2">
        <v>6.9999999999999999E-4</v>
      </c>
      <c r="Q237" s="2">
        <v>1.6999999999999999E-3</v>
      </c>
      <c r="S237" s="2">
        <v>3.0000000000000001E-3</v>
      </c>
      <c r="AE237" s="2">
        <v>3.3E-3</v>
      </c>
    </row>
    <row r="238" spans="2:31" x14ac:dyDescent="0.2">
      <c r="B238" s="10">
        <v>227.63</v>
      </c>
      <c r="C238" s="7" t="s">
        <v>612</v>
      </c>
      <c r="J238" s="2">
        <v>1.6E-2</v>
      </c>
      <c r="Q238" s="2">
        <v>0.27</v>
      </c>
      <c r="S238" s="2">
        <v>0.2</v>
      </c>
      <c r="AE238" s="2">
        <v>0.49</v>
      </c>
    </row>
    <row r="239" spans="2:31" x14ac:dyDescent="0.2">
      <c r="B239" s="10">
        <v>272.48</v>
      </c>
      <c r="C239" s="7" t="s">
        <v>612</v>
      </c>
      <c r="J239" s="2">
        <v>2.5000000000000001E-3</v>
      </c>
      <c r="Q239" s="2">
        <v>1.6E-2</v>
      </c>
      <c r="S239" s="2">
        <v>2.5999999999999999E-2</v>
      </c>
      <c r="AE239" s="2">
        <v>6.0999999999999999E-2</v>
      </c>
    </row>
    <row r="240" spans="2:31" x14ac:dyDescent="0.2">
      <c r="B240" s="10">
        <v>272.48</v>
      </c>
      <c r="C240" s="7" t="s">
        <v>612</v>
      </c>
      <c r="J240" s="2">
        <v>1.1000000000000001E-3</v>
      </c>
      <c r="Q240" s="2">
        <v>4.0000000000000001E-3</v>
      </c>
      <c r="S240" s="2">
        <v>3.2000000000000002E-3</v>
      </c>
      <c r="AE240" s="2">
        <v>0.02</v>
      </c>
    </row>
    <row r="241" spans="2:31" x14ac:dyDescent="0.2">
      <c r="B241" s="10">
        <v>272.48</v>
      </c>
      <c r="C241" s="7" t="s">
        <v>612</v>
      </c>
      <c r="J241" s="2">
        <v>1.4E-3</v>
      </c>
      <c r="Q241" s="2">
        <v>1.9E-3</v>
      </c>
      <c r="S241" s="2">
        <v>2E-3</v>
      </c>
      <c r="AE241" s="2">
        <v>5.5999999999999999E-3</v>
      </c>
    </row>
    <row r="242" spans="2:31" x14ac:dyDescent="0.2">
      <c r="B242" s="10">
        <v>272.48</v>
      </c>
      <c r="C242" s="7" t="s">
        <v>612</v>
      </c>
      <c r="J242" s="2">
        <v>1.4E-3</v>
      </c>
      <c r="Q242" s="2">
        <v>1.9E-3</v>
      </c>
      <c r="S242" s="2">
        <v>2.0999999999999999E-3</v>
      </c>
      <c r="AE242" s="2">
        <v>5.5999999999999999E-3</v>
      </c>
    </row>
    <row r="243" spans="2:31" x14ac:dyDescent="0.2">
      <c r="B243" s="10">
        <v>272.48</v>
      </c>
      <c r="C243" s="7" t="s">
        <v>612</v>
      </c>
      <c r="J243" s="2">
        <v>1.6E-2</v>
      </c>
      <c r="Q243" s="2">
        <v>0.18</v>
      </c>
      <c r="S243" s="2">
        <v>9.8000000000000004E-2</v>
      </c>
      <c r="AE243" s="2">
        <v>0.05</v>
      </c>
    </row>
    <row r="244" spans="2:31" x14ac:dyDescent="0.2">
      <c r="B244" s="10">
        <v>272.48</v>
      </c>
      <c r="C244" s="7" t="s">
        <v>612</v>
      </c>
      <c r="J244" s="2">
        <v>1.2999999999999999E-3</v>
      </c>
      <c r="Q244" s="2">
        <v>1.9E-3</v>
      </c>
      <c r="S244" s="2">
        <v>1.5E-3</v>
      </c>
      <c r="AE244" s="2">
        <v>5.5999999999999999E-3</v>
      </c>
    </row>
    <row r="245" spans="2:31" x14ac:dyDescent="0.2">
      <c r="B245" s="10">
        <v>272.48</v>
      </c>
      <c r="C245" s="7" t="s">
        <v>612</v>
      </c>
      <c r="J245" s="2">
        <v>6.1000000000000004E-3</v>
      </c>
      <c r="Q245" s="2">
        <v>2.9000000000000001E-2</v>
      </c>
      <c r="S245" s="2">
        <v>1.7999999999999999E-2</v>
      </c>
      <c r="AE245" s="2">
        <v>8.6999999999999994E-2</v>
      </c>
    </row>
    <row r="246" spans="2:31" x14ac:dyDescent="0.2">
      <c r="B246" s="10">
        <v>272.48</v>
      </c>
      <c r="C246" s="7" t="s">
        <v>612</v>
      </c>
      <c r="J246" s="2">
        <v>3.5000000000000001E-3</v>
      </c>
      <c r="Q246" s="2">
        <v>1.4E-2</v>
      </c>
      <c r="S246" s="2">
        <v>8.0999999999999996E-3</v>
      </c>
      <c r="AE246" s="2">
        <v>4.8000000000000001E-2</v>
      </c>
    </row>
    <row r="247" spans="2:31" x14ac:dyDescent="0.2">
      <c r="B247" s="10">
        <v>272.48</v>
      </c>
      <c r="C247" s="7" t="s">
        <v>612</v>
      </c>
      <c r="J247" s="2">
        <v>6.9999999999999999E-4</v>
      </c>
      <c r="Q247" s="2">
        <v>1.6999999999999999E-3</v>
      </c>
      <c r="S247" s="2">
        <v>3.0000000000000001E-3</v>
      </c>
      <c r="AE247" s="2">
        <v>3.3E-3</v>
      </c>
    </row>
    <row r="248" spans="2:31" x14ac:dyDescent="0.2">
      <c r="B248" s="10">
        <v>272.48</v>
      </c>
      <c r="C248" s="7" t="s">
        <v>612</v>
      </c>
      <c r="J248" s="2">
        <v>1.6000000000000001E-3</v>
      </c>
      <c r="Q248" s="2">
        <v>1.4E-2</v>
      </c>
      <c r="S248" s="2">
        <v>1.9E-2</v>
      </c>
      <c r="AE248" s="2">
        <v>6.0999999999999999E-2</v>
      </c>
    </row>
    <row r="249" spans="2:31" x14ac:dyDescent="0.2">
      <c r="B249" s="32">
        <v>295</v>
      </c>
      <c r="C249" s="7" t="s">
        <v>612</v>
      </c>
      <c r="J249" s="2">
        <v>1.1000000000000001E-3</v>
      </c>
      <c r="Q249" s="2">
        <v>4.0000000000000001E-3</v>
      </c>
      <c r="S249" s="2">
        <v>3.8999999999999998E-3</v>
      </c>
      <c r="AE249" s="2">
        <v>0.02</v>
      </c>
    </row>
    <row r="250" spans="2:31" x14ac:dyDescent="0.2">
      <c r="B250" s="32">
        <v>295</v>
      </c>
      <c r="C250" s="7" t="s">
        <v>612</v>
      </c>
      <c r="J250" s="2">
        <v>1.5E-3</v>
      </c>
      <c r="Q250" s="2">
        <v>1.9E-3</v>
      </c>
      <c r="S250" s="2">
        <v>3.8999999999999998E-3</v>
      </c>
      <c r="AE250" s="2">
        <v>5.5999999999999999E-3</v>
      </c>
    </row>
    <row r="251" spans="2:31" x14ac:dyDescent="0.2">
      <c r="B251" s="32">
        <v>295</v>
      </c>
      <c r="C251" s="7" t="s">
        <v>612</v>
      </c>
      <c r="J251" s="2">
        <v>1.1000000000000001E-3</v>
      </c>
      <c r="Q251" s="2">
        <v>0.01</v>
      </c>
      <c r="S251" s="2">
        <v>1.2E-2</v>
      </c>
      <c r="AE251" s="2">
        <v>0.02</v>
      </c>
    </row>
    <row r="252" spans="2:31" x14ac:dyDescent="0.2">
      <c r="B252" s="32">
        <v>295</v>
      </c>
      <c r="C252" s="7" t="s">
        <v>612</v>
      </c>
      <c r="J252" s="2">
        <v>1.1999999999999999E-3</v>
      </c>
      <c r="Q252" s="2">
        <v>4.0000000000000001E-3</v>
      </c>
      <c r="S252" s="2">
        <v>4.3E-3</v>
      </c>
      <c r="AE252" s="2">
        <v>0.02</v>
      </c>
    </row>
    <row r="253" spans="2:31" x14ac:dyDescent="0.2">
      <c r="B253" s="32">
        <v>295</v>
      </c>
      <c r="C253" s="7" t="s">
        <v>612</v>
      </c>
      <c r="J253" s="2">
        <v>1.6000000000000001E-3</v>
      </c>
      <c r="Q253" s="2">
        <v>1.9E-3</v>
      </c>
      <c r="S253" s="2">
        <v>4.3E-3</v>
      </c>
      <c r="AE253" s="2">
        <v>5.5999999999999999E-3</v>
      </c>
    </row>
    <row r="254" spans="2:31" x14ac:dyDescent="0.2">
      <c r="B254" s="32">
        <v>295</v>
      </c>
      <c r="C254" s="7" t="s">
        <v>612</v>
      </c>
      <c r="S254" s="2"/>
      <c r="AE254" s="2"/>
    </row>
    <row r="255" spans="2:31" x14ac:dyDescent="0.2">
      <c r="S255" s="2"/>
      <c r="AE255" s="2"/>
    </row>
    <row r="256" spans="2:31" x14ac:dyDescent="0.2">
      <c r="S256" s="2"/>
      <c r="AE256" s="2"/>
    </row>
    <row r="257" spans="19:31" x14ac:dyDescent="0.2">
      <c r="S257" s="2"/>
      <c r="AE257" s="2"/>
    </row>
    <row r="258" spans="19:31" x14ac:dyDescent="0.2">
      <c r="S258" s="2"/>
      <c r="AE258" s="2"/>
    </row>
    <row r="259" spans="19:31" x14ac:dyDescent="0.2">
      <c r="S259" s="2"/>
      <c r="AE259" s="2"/>
    </row>
    <row r="260" spans="19:31" x14ac:dyDescent="0.2">
      <c r="S260" s="2"/>
      <c r="AE260" s="2"/>
    </row>
    <row r="261" spans="19:31" x14ac:dyDescent="0.2">
      <c r="S261" s="2"/>
      <c r="AE261" s="2"/>
    </row>
    <row r="262" spans="19:31" x14ac:dyDescent="0.2">
      <c r="S262" s="2"/>
      <c r="AE262" s="2"/>
    </row>
    <row r="263" spans="19:31" x14ac:dyDescent="0.2">
      <c r="S263" s="2"/>
      <c r="AE263" s="2"/>
    </row>
    <row r="264" spans="19:31" x14ac:dyDescent="0.2">
      <c r="S264" s="2"/>
      <c r="AE264" s="2"/>
    </row>
    <row r="265" spans="19:31" x14ac:dyDescent="0.2">
      <c r="S265" s="2"/>
      <c r="AE265" s="2"/>
    </row>
    <row r="266" spans="19:31" x14ac:dyDescent="0.2">
      <c r="S266" s="2"/>
      <c r="AE266" s="2"/>
    </row>
    <row r="267" spans="19:31" x14ac:dyDescent="0.2">
      <c r="S267" s="2"/>
      <c r="AE267" s="2"/>
    </row>
    <row r="268" spans="19:31" x14ac:dyDescent="0.2">
      <c r="S268" s="2"/>
      <c r="AE268" s="2"/>
    </row>
    <row r="269" spans="19:31" x14ac:dyDescent="0.2">
      <c r="S269" s="2"/>
      <c r="AE269" s="2"/>
    </row>
    <row r="270" spans="19:31" x14ac:dyDescent="0.2">
      <c r="S270" s="2"/>
      <c r="AE270" s="2"/>
    </row>
    <row r="271" spans="19:31" x14ac:dyDescent="0.2">
      <c r="S271" s="2"/>
      <c r="AE271" s="2"/>
    </row>
    <row r="272" spans="19:31" x14ac:dyDescent="0.2">
      <c r="S272" s="2"/>
      <c r="AE272" s="2"/>
    </row>
    <row r="273" spans="19:31" x14ac:dyDescent="0.2">
      <c r="S273" s="2"/>
      <c r="AE273" s="2"/>
    </row>
    <row r="274" spans="19:31" x14ac:dyDescent="0.2">
      <c r="S274" s="2"/>
      <c r="AE274" s="2"/>
    </row>
    <row r="275" spans="19:31" x14ac:dyDescent="0.2">
      <c r="S275" s="2"/>
      <c r="AE275" s="2"/>
    </row>
    <row r="276" spans="19:31" x14ac:dyDescent="0.2">
      <c r="S276" s="2"/>
      <c r="AE276" s="2"/>
    </row>
    <row r="277" spans="19:31" x14ac:dyDescent="0.2">
      <c r="S277" s="2"/>
      <c r="AE277" s="2"/>
    </row>
    <row r="278" spans="19:31" x14ac:dyDescent="0.2">
      <c r="S278" s="2"/>
      <c r="AE278" s="2"/>
    </row>
    <row r="279" spans="19:31" x14ac:dyDescent="0.2">
      <c r="S279" s="2"/>
      <c r="AE279" s="2"/>
    </row>
    <row r="280" spans="19:31" x14ac:dyDescent="0.2">
      <c r="S280" s="2"/>
      <c r="AE280" s="2"/>
    </row>
    <row r="281" spans="19:31" x14ac:dyDescent="0.2">
      <c r="S281" s="2"/>
      <c r="AE281" s="2"/>
    </row>
    <row r="282" spans="19:31" x14ac:dyDescent="0.2">
      <c r="S282" s="2"/>
      <c r="AE282" s="2"/>
    </row>
    <row r="283" spans="19:31" x14ac:dyDescent="0.2">
      <c r="S283" s="2"/>
      <c r="AE283" s="2"/>
    </row>
    <row r="284" spans="19:31" x14ac:dyDescent="0.2">
      <c r="S284" s="2"/>
      <c r="AE284" s="2"/>
    </row>
    <row r="285" spans="19:31" x14ac:dyDescent="0.2">
      <c r="S285" s="2"/>
      <c r="AE285" s="2"/>
    </row>
    <row r="286" spans="19:31" x14ac:dyDescent="0.2">
      <c r="S286" s="2"/>
      <c r="AE286" s="2"/>
    </row>
    <row r="287" spans="19:31" x14ac:dyDescent="0.2">
      <c r="S287" s="2"/>
      <c r="AE287" s="2"/>
    </row>
    <row r="288" spans="19:31" x14ac:dyDescent="0.2">
      <c r="S288" s="2"/>
      <c r="AE288" s="2"/>
    </row>
    <row r="289" spans="19:31" x14ac:dyDescent="0.2">
      <c r="S289" s="2"/>
      <c r="AE289" s="2"/>
    </row>
    <row r="290" spans="19:31" x14ac:dyDescent="0.2">
      <c r="S290" s="2"/>
      <c r="AE290" s="2"/>
    </row>
    <row r="291" spans="19:31" x14ac:dyDescent="0.2">
      <c r="S291" s="2"/>
      <c r="AE291" s="2"/>
    </row>
    <row r="292" spans="19:31" x14ac:dyDescent="0.2">
      <c r="S292" s="2"/>
      <c r="AE292" s="2"/>
    </row>
    <row r="293" spans="19:31" x14ac:dyDescent="0.2">
      <c r="S293" s="2"/>
      <c r="AE293" s="2"/>
    </row>
    <row r="294" spans="19:31" x14ac:dyDescent="0.2">
      <c r="S294" s="2"/>
      <c r="AE294" s="2"/>
    </row>
    <row r="295" spans="19:31" x14ac:dyDescent="0.2">
      <c r="S295" s="2"/>
      <c r="AE295" s="2"/>
    </row>
    <row r="296" spans="19:31" x14ac:dyDescent="0.2">
      <c r="S296" s="2"/>
      <c r="AE296" s="2"/>
    </row>
    <row r="297" spans="19:31" x14ac:dyDescent="0.2">
      <c r="S297" s="2"/>
      <c r="AE297" s="2"/>
    </row>
    <row r="298" spans="19:31" x14ac:dyDescent="0.2">
      <c r="S298" s="2"/>
      <c r="AE298" s="2"/>
    </row>
    <row r="299" spans="19:31" x14ac:dyDescent="0.2">
      <c r="S299" s="2"/>
      <c r="AE299" s="2"/>
    </row>
    <row r="300" spans="19:31" x14ac:dyDescent="0.2">
      <c r="S300" s="2"/>
      <c r="AE300" s="2"/>
    </row>
    <row r="301" spans="19:31" x14ac:dyDescent="0.2">
      <c r="S301" s="2"/>
      <c r="AE301" s="2"/>
    </row>
    <row r="302" spans="19:31" x14ac:dyDescent="0.2">
      <c r="S302" s="2"/>
      <c r="AE302" s="2"/>
    </row>
    <row r="303" spans="19:31" x14ac:dyDescent="0.2">
      <c r="S303" s="2"/>
      <c r="AE303" s="2"/>
    </row>
    <row r="304" spans="19:31" x14ac:dyDescent="0.2">
      <c r="S304" s="2"/>
      <c r="AE304" s="2"/>
    </row>
    <row r="305" spans="19:31" x14ac:dyDescent="0.2">
      <c r="S305" s="2"/>
      <c r="AE305" s="2"/>
    </row>
    <row r="306" spans="19:31" x14ac:dyDescent="0.2">
      <c r="S306" s="2"/>
      <c r="AE306" s="2"/>
    </row>
    <row r="307" spans="19:31" x14ac:dyDescent="0.2">
      <c r="S307" s="2"/>
      <c r="AE307" s="2"/>
    </row>
    <row r="308" spans="19:31" x14ac:dyDescent="0.2">
      <c r="S308" s="2"/>
      <c r="AE308" s="2"/>
    </row>
    <row r="309" spans="19:31" x14ac:dyDescent="0.2">
      <c r="S309" s="2"/>
      <c r="AE309" s="2"/>
    </row>
    <row r="310" spans="19:31" x14ac:dyDescent="0.2">
      <c r="S310" s="2"/>
      <c r="AE310" s="2"/>
    </row>
    <row r="311" spans="19:31" x14ac:dyDescent="0.2">
      <c r="S311" s="2"/>
      <c r="AE311" s="2"/>
    </row>
    <row r="312" spans="19:31" x14ac:dyDescent="0.2">
      <c r="S312" s="2"/>
      <c r="AE312" s="2"/>
    </row>
    <row r="313" spans="19:31" x14ac:dyDescent="0.2">
      <c r="S313" s="2"/>
      <c r="AE313" s="2"/>
    </row>
    <row r="314" spans="19:31" x14ac:dyDescent="0.2">
      <c r="S314" s="2"/>
      <c r="AE314" s="2"/>
    </row>
    <row r="315" spans="19:31" x14ac:dyDescent="0.2">
      <c r="S315" s="2"/>
      <c r="AE315" s="2"/>
    </row>
    <row r="316" spans="19:31" x14ac:dyDescent="0.2">
      <c r="S316" s="2"/>
      <c r="AE316" s="2"/>
    </row>
    <row r="317" spans="19:31" x14ac:dyDescent="0.2">
      <c r="S317" s="2"/>
      <c r="AE317" s="2"/>
    </row>
    <row r="318" spans="19:31" x14ac:dyDescent="0.2">
      <c r="S318" s="2"/>
      <c r="AE318" s="2"/>
    </row>
    <row r="319" spans="19:31" x14ac:dyDescent="0.2">
      <c r="S319" s="2"/>
      <c r="AE319" s="2"/>
    </row>
    <row r="320" spans="19:31" x14ac:dyDescent="0.2">
      <c r="S320" s="2"/>
      <c r="AE320" s="2"/>
    </row>
    <row r="321" spans="19:31" x14ac:dyDescent="0.2">
      <c r="S321" s="2"/>
      <c r="AE321" s="2"/>
    </row>
    <row r="322" spans="19:31" x14ac:dyDescent="0.2">
      <c r="S322" s="2"/>
      <c r="AE322" s="2"/>
    </row>
    <row r="323" spans="19:31" x14ac:dyDescent="0.2">
      <c r="S323" s="2"/>
      <c r="AE323" s="2"/>
    </row>
    <row r="324" spans="19:31" x14ac:dyDescent="0.2">
      <c r="S324" s="2"/>
      <c r="AE324" s="2"/>
    </row>
    <row r="325" spans="19:31" x14ac:dyDescent="0.2">
      <c r="S325" s="2"/>
      <c r="AE325" s="2"/>
    </row>
    <row r="326" spans="19:31" x14ac:dyDescent="0.2">
      <c r="S326" s="2"/>
      <c r="AE326" s="2"/>
    </row>
    <row r="327" spans="19:31" x14ac:dyDescent="0.2">
      <c r="S327" s="2"/>
      <c r="AE327" s="2"/>
    </row>
    <row r="328" spans="19:31" x14ac:dyDescent="0.2">
      <c r="S328" s="2"/>
      <c r="AE328" s="2"/>
    </row>
    <row r="329" spans="19:31" x14ac:dyDescent="0.2">
      <c r="S329" s="2"/>
      <c r="AE329" s="2"/>
    </row>
    <row r="330" spans="19:31" x14ac:dyDescent="0.2">
      <c r="S330" s="2"/>
      <c r="AE330" s="2"/>
    </row>
    <row r="331" spans="19:31" x14ac:dyDescent="0.2">
      <c r="S331" s="2"/>
      <c r="AE331" s="2"/>
    </row>
    <row r="332" spans="19:31" x14ac:dyDescent="0.2">
      <c r="S332" s="2"/>
      <c r="AE332" s="2"/>
    </row>
    <row r="333" spans="19:31" x14ac:dyDescent="0.2">
      <c r="S333" s="2"/>
      <c r="AE333" s="2"/>
    </row>
    <row r="334" spans="19:31" x14ac:dyDescent="0.2">
      <c r="S334" s="2"/>
      <c r="AE334" s="2"/>
    </row>
    <row r="335" spans="19:31" x14ac:dyDescent="0.2">
      <c r="S335" s="2"/>
      <c r="AE335" s="2"/>
    </row>
    <row r="336" spans="19:31" x14ac:dyDescent="0.2">
      <c r="S336" s="2"/>
      <c r="AE336" s="2"/>
    </row>
    <row r="337" spans="19:31" x14ac:dyDescent="0.2">
      <c r="S337" s="2"/>
      <c r="AE337" s="2"/>
    </row>
    <row r="338" spans="19:31" x14ac:dyDescent="0.2">
      <c r="S338" s="2"/>
      <c r="AE338" s="2"/>
    </row>
    <row r="339" spans="19:31" x14ac:dyDescent="0.2">
      <c r="S339" s="2"/>
      <c r="AE339" s="2"/>
    </row>
    <row r="340" spans="19:31" x14ac:dyDescent="0.2">
      <c r="S340" s="2"/>
      <c r="AE340" s="2"/>
    </row>
    <row r="341" spans="19:31" x14ac:dyDescent="0.2">
      <c r="S341" s="2"/>
      <c r="AE341" s="2"/>
    </row>
    <row r="342" spans="19:31" x14ac:dyDescent="0.2">
      <c r="S342" s="2"/>
      <c r="AE342" s="2"/>
    </row>
    <row r="343" spans="19:31" x14ac:dyDescent="0.2">
      <c r="S343" s="2"/>
      <c r="AE343" s="2"/>
    </row>
    <row r="344" spans="19:31" x14ac:dyDescent="0.2">
      <c r="S344" s="2"/>
      <c r="AE344" s="2"/>
    </row>
    <row r="345" spans="19:31" x14ac:dyDescent="0.2">
      <c r="S345" s="2"/>
      <c r="AE345" s="2"/>
    </row>
    <row r="346" spans="19:31" x14ac:dyDescent="0.2">
      <c r="S346" s="2"/>
      <c r="AE346" s="2"/>
    </row>
    <row r="347" spans="19:31" x14ac:dyDescent="0.2">
      <c r="S347" s="2"/>
      <c r="AE347" s="2"/>
    </row>
    <row r="348" spans="19:31" x14ac:dyDescent="0.2">
      <c r="S348" s="2"/>
      <c r="AE348" s="2"/>
    </row>
    <row r="349" spans="19:31" x14ac:dyDescent="0.2">
      <c r="S349" s="2"/>
      <c r="AE349" s="2"/>
    </row>
    <row r="350" spans="19:31" x14ac:dyDescent="0.2">
      <c r="S350" s="2"/>
      <c r="AE350" s="2"/>
    </row>
    <row r="351" spans="19:31" x14ac:dyDescent="0.2">
      <c r="S351" s="2"/>
    </row>
    <row r="352" spans="19:31" x14ac:dyDescent="0.2">
      <c r="S352" s="2"/>
    </row>
    <row r="353" spans="19:19" x14ac:dyDescent="0.2">
      <c r="S353" s="2"/>
    </row>
    <row r="354" spans="19:19" x14ac:dyDescent="0.2">
      <c r="S354" s="2"/>
    </row>
    <row r="355" spans="19:19" x14ac:dyDescent="0.2">
      <c r="S355" s="2"/>
    </row>
    <row r="356" spans="19:19" x14ac:dyDescent="0.2">
      <c r="S356" s="2"/>
    </row>
    <row r="357" spans="19:19" x14ac:dyDescent="0.2">
      <c r="S357" s="2"/>
    </row>
    <row r="358" spans="19:19" x14ac:dyDescent="0.2">
      <c r="S358" s="2"/>
    </row>
    <row r="359" spans="19:19" x14ac:dyDescent="0.2">
      <c r="S359" s="2"/>
    </row>
    <row r="360" spans="19:19" x14ac:dyDescent="0.2">
      <c r="S360" s="2"/>
    </row>
    <row r="361" spans="19:19" x14ac:dyDescent="0.2">
      <c r="S361" s="2"/>
    </row>
    <row r="362" spans="19:19" x14ac:dyDescent="0.2">
      <c r="S362" s="2"/>
    </row>
    <row r="363" spans="19:19" x14ac:dyDescent="0.2">
      <c r="S363" s="2"/>
    </row>
    <row r="364" spans="19:19" x14ac:dyDescent="0.2">
      <c r="S364" s="2"/>
    </row>
  </sheetData>
  <sheetProtection algorithmName="SHA-512" hashValue="jX49Se+k5TW+UIE7Ko4j8PprZeS9EvijjY5Ovm4ObFU4MX2Xr87oR7t6Zvaln0gyU3HsT4ExfTqPIk5pi+4NGQ==" saltValue="9HH0d7AQqNF4UWS/AP45sg==" spinCount="100000" sheet="1" scenarios="1"/>
  <sortState ref="A3:AE190">
    <sortCondition ref="B3:B190"/>
    <sortCondition ref="D3:D190"/>
  </sortState>
  <mergeCells count="1">
    <mergeCell ref="H2:AE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06"/>
  <sheetViews>
    <sheetView topLeftCell="AC1" workbookViewId="0">
      <selection activeCell="AF2" sqref="AF2"/>
    </sheetView>
  </sheetViews>
  <sheetFormatPr defaultRowHeight="12" x14ac:dyDescent="0.2"/>
  <cols>
    <col min="1" max="1" width="23" style="1" customWidth="1"/>
    <col min="2" max="2" width="10.85546875" style="1" customWidth="1"/>
    <col min="3" max="3" width="7.85546875" style="1" customWidth="1"/>
    <col min="4" max="4" width="13.85546875" style="53" customWidth="1"/>
    <col min="5" max="5" width="8.5703125" style="1" bestFit="1" customWidth="1"/>
    <col min="6" max="6" width="6.140625" style="1" bestFit="1" customWidth="1"/>
    <col min="7" max="7" width="7.42578125" style="54" customWidth="1"/>
    <col min="8" max="10" width="7.85546875" style="1" bestFit="1" customWidth="1"/>
    <col min="11" max="11" width="9.42578125" style="1" bestFit="1" customWidth="1"/>
    <col min="12" max="12" width="7" style="1" bestFit="1" customWidth="1"/>
    <col min="13" max="13" width="7.85546875" style="1" bestFit="1" customWidth="1"/>
    <col min="14" max="15" width="8.5703125" style="1" bestFit="1" customWidth="1"/>
    <col min="16" max="16" width="7.85546875" style="1" bestFit="1" customWidth="1"/>
    <col min="17" max="18" width="8.5703125" style="1" bestFit="1" customWidth="1"/>
    <col min="19" max="19" width="8.7109375" style="1" bestFit="1" customWidth="1"/>
    <col min="20" max="20" width="6.140625" style="1" bestFit="1" customWidth="1"/>
    <col min="21" max="21" width="7.85546875" style="1" bestFit="1" customWidth="1"/>
    <col min="22" max="22" width="8.5703125" style="1" bestFit="1" customWidth="1"/>
    <col min="23" max="23" width="6.140625" style="1" bestFit="1" customWidth="1"/>
    <col min="24" max="24" width="9.140625" style="1" customWidth="1"/>
    <col min="25" max="25" width="8.5703125" style="1" bestFit="1" customWidth="1"/>
    <col min="26" max="26" width="8.7109375" style="1" bestFit="1" customWidth="1"/>
    <col min="27" max="27" width="7.85546875" style="56" bestFit="1" customWidth="1"/>
    <col min="28" max="28" width="8.5703125" style="1" bestFit="1" customWidth="1"/>
    <col min="29" max="29" width="9.140625" style="1"/>
    <col min="30" max="30" width="9.140625" style="58"/>
    <col min="31" max="16384" width="9.140625" style="1"/>
  </cols>
  <sheetData>
    <row r="1" spans="1:60" ht="18.75" x14ac:dyDescent="0.25">
      <c r="A1" s="26" t="s">
        <v>625</v>
      </c>
      <c r="N1" s="90" t="s">
        <v>627</v>
      </c>
      <c r="R1" s="55"/>
      <c r="AC1"/>
      <c r="AD1"/>
    </row>
    <row r="2" spans="1:60" ht="19.5" x14ac:dyDescent="0.4">
      <c r="A2" s="52"/>
      <c r="E2" s="104" t="s">
        <v>626</v>
      </c>
      <c r="F2" s="105"/>
      <c r="G2" s="105"/>
      <c r="H2" s="105"/>
      <c r="I2" s="105"/>
      <c r="J2" s="105"/>
      <c r="K2" s="105"/>
      <c r="L2" s="105"/>
      <c r="M2" s="105"/>
      <c r="N2" s="105"/>
      <c r="O2" s="105"/>
      <c r="P2" s="105"/>
      <c r="Q2" s="105"/>
      <c r="R2" s="105"/>
      <c r="S2" s="105"/>
      <c r="T2" s="105"/>
      <c r="U2" s="105"/>
      <c r="V2" s="105"/>
      <c r="W2" s="105"/>
      <c r="X2" s="105"/>
      <c r="Y2" s="105"/>
      <c r="Z2" s="105"/>
      <c r="AA2" s="105"/>
      <c r="AB2" s="105"/>
      <c r="AC2"/>
      <c r="AD2"/>
    </row>
    <row r="3" spans="1:60" ht="79.5" customHeight="1" x14ac:dyDescent="0.3">
      <c r="A3" s="87" t="s">
        <v>541</v>
      </c>
      <c r="B3" s="88" t="s">
        <v>623</v>
      </c>
      <c r="C3" s="87" t="s">
        <v>552</v>
      </c>
      <c r="D3" s="57" t="s">
        <v>553</v>
      </c>
      <c r="E3" s="89" t="s">
        <v>0</v>
      </c>
      <c r="F3" s="89" t="s">
        <v>1</v>
      </c>
      <c r="G3" s="89" t="s">
        <v>2</v>
      </c>
      <c r="H3" s="89" t="s">
        <v>3</v>
      </c>
      <c r="I3" s="89" t="s">
        <v>4</v>
      </c>
      <c r="J3" s="89" t="s">
        <v>5</v>
      </c>
      <c r="K3" s="89" t="s">
        <v>6</v>
      </c>
      <c r="L3" s="89" t="s">
        <v>7</v>
      </c>
      <c r="M3" s="89" t="s">
        <v>8</v>
      </c>
      <c r="N3" s="89" t="s">
        <v>9</v>
      </c>
      <c r="O3" s="89" t="s">
        <v>10</v>
      </c>
      <c r="P3" s="89" t="s">
        <v>11</v>
      </c>
      <c r="Q3" s="89" t="s">
        <v>12</v>
      </c>
      <c r="R3" s="89" t="s">
        <v>13</v>
      </c>
      <c r="S3" s="89" t="s">
        <v>14</v>
      </c>
      <c r="T3" s="89" t="s">
        <v>15</v>
      </c>
      <c r="U3" s="89" t="s">
        <v>16</v>
      </c>
      <c r="V3" s="89" t="s">
        <v>17</v>
      </c>
      <c r="W3" s="89" t="s">
        <v>18</v>
      </c>
      <c r="X3" s="89" t="s">
        <v>19</v>
      </c>
      <c r="Y3" s="89" t="s">
        <v>20</v>
      </c>
      <c r="Z3" s="89" t="s">
        <v>21</v>
      </c>
      <c r="AA3" s="89" t="s">
        <v>22</v>
      </c>
      <c r="AB3" s="89" t="s">
        <v>23</v>
      </c>
      <c r="AC3"/>
      <c r="AD3"/>
      <c r="AF3" s="80" t="s">
        <v>536</v>
      </c>
    </row>
    <row r="4" spans="1:60" s="58" customFormat="1" ht="13.5" customHeight="1" x14ac:dyDescent="0.3">
      <c r="A4" s="3" t="s">
        <v>554</v>
      </c>
      <c r="B4" s="111">
        <v>16.350935040000003</v>
      </c>
      <c r="C4" s="3" t="s">
        <v>555</v>
      </c>
      <c r="D4" s="78">
        <v>42221.572916666664</v>
      </c>
      <c r="E4" s="65">
        <v>0.51300000000000001</v>
      </c>
      <c r="F4" s="65">
        <v>5.0000000000000001E-4</v>
      </c>
      <c r="G4" s="65">
        <v>5.0000000000000001E-4</v>
      </c>
      <c r="H4" s="65">
        <v>2.0199999999999999E-2</v>
      </c>
      <c r="I4" s="65">
        <v>2E-3</v>
      </c>
      <c r="J4" s="65">
        <v>1.81E-3</v>
      </c>
      <c r="K4" s="65">
        <v>61.3</v>
      </c>
      <c r="L4" s="65">
        <v>1E-3</v>
      </c>
      <c r="M4" s="65">
        <v>5.7499999999999999E-3</v>
      </c>
      <c r="N4" s="65">
        <v>9.2699999999999987E-3</v>
      </c>
      <c r="O4" s="65">
        <v>0.1</v>
      </c>
      <c r="P4" s="65">
        <v>2.2499999999999999E-4</v>
      </c>
      <c r="Q4" s="65">
        <v>4.59</v>
      </c>
      <c r="R4" s="65">
        <v>1.37</v>
      </c>
      <c r="S4" s="65" t="s">
        <v>614</v>
      </c>
      <c r="T4" s="65">
        <v>1E-3</v>
      </c>
      <c r="U4" s="65">
        <v>2.8700000000000002E-3</v>
      </c>
      <c r="V4" s="65">
        <v>0.69099999999999995</v>
      </c>
      <c r="W4" s="65">
        <v>1E-3</v>
      </c>
      <c r="X4" s="65">
        <v>5.0000000000000001E-4</v>
      </c>
      <c r="Y4" s="65">
        <v>2.4</v>
      </c>
      <c r="Z4" s="65">
        <v>5.0000000000000001E-4</v>
      </c>
      <c r="AA4" s="65">
        <v>2E-3</v>
      </c>
      <c r="AB4" s="65">
        <v>0.69899999999999995</v>
      </c>
      <c r="AC4"/>
      <c r="AD4"/>
      <c r="AF4" s="81"/>
    </row>
    <row r="5" spans="1:60" s="58" customFormat="1" ht="12.75" x14ac:dyDescent="0.2">
      <c r="A5" s="3" t="s">
        <v>556</v>
      </c>
      <c r="B5" s="111">
        <v>13.45411584</v>
      </c>
      <c r="C5" s="3" t="s">
        <v>555</v>
      </c>
      <c r="D5" s="78">
        <v>42221.666666666664</v>
      </c>
      <c r="E5" s="65">
        <v>91.9</v>
      </c>
      <c r="F5" s="65">
        <v>5.0000000000000001E-3</v>
      </c>
      <c r="G5" s="65">
        <v>5.0000000000000001E-3</v>
      </c>
      <c r="H5" s="65">
        <v>0.05</v>
      </c>
      <c r="I5" s="65">
        <v>3.4799999999999998E-2</v>
      </c>
      <c r="J5" s="65">
        <v>9.8299999999999998E-2</v>
      </c>
      <c r="K5" s="65">
        <v>461</v>
      </c>
      <c r="L5" s="65">
        <v>0.01</v>
      </c>
      <c r="M5" s="65">
        <v>0.20399999999999999</v>
      </c>
      <c r="N5" s="65">
        <v>10.4</v>
      </c>
      <c r="O5" s="65">
        <v>49.5</v>
      </c>
      <c r="P5" s="65">
        <v>0.15</v>
      </c>
      <c r="Q5" s="65">
        <v>36.5</v>
      </c>
      <c r="R5" s="65">
        <v>37.1</v>
      </c>
      <c r="S5" s="65" t="s">
        <v>614</v>
      </c>
      <c r="T5" s="65">
        <v>0.01</v>
      </c>
      <c r="U5" s="65">
        <v>9.1499999999999998E-2</v>
      </c>
      <c r="V5" s="65">
        <v>6.63</v>
      </c>
      <c r="W5" s="65">
        <v>0.01</v>
      </c>
      <c r="X5" s="65">
        <v>5.0000000000000001E-3</v>
      </c>
      <c r="Y5" s="65">
        <v>4.96</v>
      </c>
      <c r="Z5" s="65">
        <v>5.0000000000000001E-3</v>
      </c>
      <c r="AA5" s="65">
        <v>0.02</v>
      </c>
      <c r="AB5" s="65">
        <v>26.8</v>
      </c>
      <c r="AC5"/>
      <c r="AD5"/>
    </row>
    <row r="6" spans="1:60" ht="12.75" x14ac:dyDescent="0.2">
      <c r="A6" s="3" t="s">
        <v>31</v>
      </c>
      <c r="B6" s="111">
        <v>16.350935040000003</v>
      </c>
      <c r="C6" s="3" t="s">
        <v>555</v>
      </c>
      <c r="D6" s="78">
        <v>42221.677083333336</v>
      </c>
      <c r="E6" s="65">
        <v>12</v>
      </c>
      <c r="F6" s="65">
        <v>5.0000000000000001E-4</v>
      </c>
      <c r="G6" s="65">
        <v>7.9700000000000007E-4</v>
      </c>
      <c r="H6" s="65">
        <v>2.2600000000000002E-2</v>
      </c>
      <c r="I6" s="65">
        <v>4.4999999999999997E-3</v>
      </c>
      <c r="J6" s="65">
        <v>1.52E-2</v>
      </c>
      <c r="K6" s="65">
        <v>95.4</v>
      </c>
      <c r="L6" s="65">
        <v>1E-3</v>
      </c>
      <c r="M6" s="65">
        <v>3.2100000000000004E-2</v>
      </c>
      <c r="N6" s="65">
        <v>1.41</v>
      </c>
      <c r="O6" s="65">
        <v>5.84</v>
      </c>
      <c r="P6" s="65">
        <v>5.0700000000000002E-2</v>
      </c>
      <c r="Q6" s="65">
        <v>8.0299999999999994</v>
      </c>
      <c r="R6" s="65">
        <v>6.65</v>
      </c>
      <c r="S6" s="65" t="s">
        <v>614</v>
      </c>
      <c r="T6" s="65">
        <v>1E-3</v>
      </c>
      <c r="U6" s="65">
        <v>1.3800000000000002E-2</v>
      </c>
      <c r="V6" s="65">
        <v>1.52</v>
      </c>
      <c r="W6" s="65">
        <v>1.14E-3</v>
      </c>
      <c r="X6" s="65">
        <v>5.0000000000000001E-4</v>
      </c>
      <c r="Y6" s="65">
        <v>2.6</v>
      </c>
      <c r="Z6" s="65">
        <v>5.0000000000000001E-4</v>
      </c>
      <c r="AA6" s="65">
        <v>2E-3</v>
      </c>
      <c r="AB6" s="65">
        <v>4.0199999999999996</v>
      </c>
      <c r="AC6"/>
      <c r="AD6"/>
    </row>
    <row r="7" spans="1:60" ht="12.75" x14ac:dyDescent="0.2">
      <c r="A7" s="3" t="s">
        <v>558</v>
      </c>
      <c r="B7" s="111">
        <v>12.536789760000001</v>
      </c>
      <c r="C7" s="3" t="s">
        <v>555</v>
      </c>
      <c r="D7" s="78">
        <v>42221.809027777781</v>
      </c>
      <c r="E7" s="65">
        <v>23.9</v>
      </c>
      <c r="F7" s="65">
        <v>2.5000000000000001E-3</v>
      </c>
      <c r="G7" s="65">
        <v>2.5000000000000001E-3</v>
      </c>
      <c r="H7" s="65">
        <v>2.5700000000000001E-2</v>
      </c>
      <c r="I7" s="65">
        <v>9.2899999999999996E-3</v>
      </c>
      <c r="J7" s="65">
        <v>3.0600000000000002E-2</v>
      </c>
      <c r="K7" s="65">
        <v>190</v>
      </c>
      <c r="L7" s="65">
        <v>5.0000000000000001E-3</v>
      </c>
      <c r="M7" s="65">
        <v>5.4399999999999997E-2</v>
      </c>
      <c r="N7" s="65">
        <v>2.2599999999999998</v>
      </c>
      <c r="O7" s="65">
        <v>27</v>
      </c>
      <c r="P7" s="65">
        <v>7.3900000000000007E-2</v>
      </c>
      <c r="Q7" s="65">
        <v>15.4</v>
      </c>
      <c r="R7" s="65">
        <v>10.9</v>
      </c>
      <c r="S7" s="65" t="s">
        <v>614</v>
      </c>
      <c r="T7" s="65">
        <v>5.0000000000000001E-3</v>
      </c>
      <c r="U7" s="65">
        <v>2.8799999999999999E-2</v>
      </c>
      <c r="V7" s="65">
        <v>2.16</v>
      </c>
      <c r="W7" s="65">
        <v>5.0000000000000001E-3</v>
      </c>
      <c r="X7" s="65">
        <v>2.5000000000000001E-3</v>
      </c>
      <c r="Y7" s="65">
        <v>3.93</v>
      </c>
      <c r="Z7" s="65">
        <v>2.5000000000000001E-3</v>
      </c>
      <c r="AA7" s="65">
        <v>0.01</v>
      </c>
      <c r="AB7" s="65">
        <v>8.5399999999999991</v>
      </c>
      <c r="AC7"/>
      <c r="AD7"/>
      <c r="AX7" s="1" t="s">
        <v>557</v>
      </c>
    </row>
    <row r="8" spans="1:60" ht="12.75" x14ac:dyDescent="0.2">
      <c r="A8" s="3" t="s">
        <v>42</v>
      </c>
      <c r="B8" s="111">
        <v>64.019704320000002</v>
      </c>
      <c r="C8" s="3" t="s">
        <v>555</v>
      </c>
      <c r="D8" s="78">
        <v>42221.836805555555</v>
      </c>
      <c r="E8" s="65">
        <v>5.2299999999999999E-2</v>
      </c>
      <c r="F8" s="65">
        <v>5.0000000000000001E-4</v>
      </c>
      <c r="G8" s="65">
        <v>5.0000000000000001E-4</v>
      </c>
      <c r="H8" s="65">
        <v>2.98E-2</v>
      </c>
      <c r="I8" s="65">
        <v>2E-3</v>
      </c>
      <c r="J8" s="65">
        <v>3.5299999999999996E-4</v>
      </c>
      <c r="K8" s="65">
        <v>32.6</v>
      </c>
      <c r="L8" s="65">
        <v>1E-3</v>
      </c>
      <c r="M8" s="65">
        <v>1.0200000000000001E-3</v>
      </c>
      <c r="N8" s="65">
        <v>2.2799999999999999E-3</v>
      </c>
      <c r="O8" s="65">
        <v>0.1</v>
      </c>
      <c r="P8" s="65">
        <v>1E-4</v>
      </c>
      <c r="Q8" s="65">
        <v>3.99</v>
      </c>
      <c r="R8" s="65">
        <v>0.30599999999999999</v>
      </c>
      <c r="S8" s="65" t="s">
        <v>614</v>
      </c>
      <c r="T8" s="65">
        <v>1E-3</v>
      </c>
      <c r="U8" s="65">
        <v>6.4599999999999998E-4</v>
      </c>
      <c r="V8" s="65">
        <v>0.63100000000000001</v>
      </c>
      <c r="W8" s="65">
        <v>1E-3</v>
      </c>
      <c r="X8" s="65">
        <v>5.0000000000000001E-4</v>
      </c>
      <c r="Y8" s="65">
        <v>1.79</v>
      </c>
      <c r="Z8" s="65">
        <v>5.0000000000000001E-4</v>
      </c>
      <c r="AA8" s="65">
        <v>2E-3</v>
      </c>
      <c r="AB8" s="65">
        <v>8.5800000000000001E-2</v>
      </c>
      <c r="AC8"/>
      <c r="AD8"/>
      <c r="AX8" s="1" t="s">
        <v>612</v>
      </c>
    </row>
    <row r="9" spans="1:60" ht="12.75" x14ac:dyDescent="0.2">
      <c r="A9" s="3" t="s">
        <v>32</v>
      </c>
      <c r="B9" s="111">
        <v>16.350935040000003</v>
      </c>
      <c r="C9" s="3" t="s">
        <v>555</v>
      </c>
      <c r="D9" s="78">
        <v>42221.840277777781</v>
      </c>
      <c r="E9" s="65">
        <v>1.37</v>
      </c>
      <c r="F9" s="65">
        <v>5.0000000000000001E-4</v>
      </c>
      <c r="G9" s="65">
        <v>5.0000000000000001E-4</v>
      </c>
      <c r="H9" s="65">
        <v>2.1600000000000001E-2</v>
      </c>
      <c r="I9" s="65">
        <v>2E-3</v>
      </c>
      <c r="J9" s="65">
        <v>4.2900000000000004E-3</v>
      </c>
      <c r="K9" s="65">
        <v>55.7</v>
      </c>
      <c r="L9" s="65">
        <v>1E-3</v>
      </c>
      <c r="M9" s="65">
        <v>7.980000000000001E-3</v>
      </c>
      <c r="N9" s="65">
        <v>0.20499999999999999</v>
      </c>
      <c r="O9" s="65">
        <v>3.17</v>
      </c>
      <c r="P9" s="65">
        <v>3.1199999999999999E-3</v>
      </c>
      <c r="Q9" s="65">
        <v>4.6500000000000004</v>
      </c>
      <c r="R9" s="65">
        <v>1.81</v>
      </c>
      <c r="S9" s="65" t="s">
        <v>614</v>
      </c>
      <c r="T9" s="65">
        <v>1E-3</v>
      </c>
      <c r="U9" s="65">
        <v>4.0400000000000002E-3</v>
      </c>
      <c r="V9" s="65">
        <v>0.72099999999999997</v>
      </c>
      <c r="W9" s="65">
        <v>1E-3</v>
      </c>
      <c r="X9" s="65">
        <v>5.0000000000000001E-4</v>
      </c>
      <c r="Y9" s="65">
        <v>2.31</v>
      </c>
      <c r="Z9" s="65">
        <v>5.0000000000000001E-4</v>
      </c>
      <c r="AA9" s="65">
        <v>2E-3</v>
      </c>
      <c r="AB9" s="65">
        <v>1.21</v>
      </c>
      <c r="AC9"/>
      <c r="AD9"/>
    </row>
    <row r="10" spans="1:60" ht="12.75" x14ac:dyDescent="0.2">
      <c r="A10" s="3" t="s">
        <v>46</v>
      </c>
      <c r="B10" s="111">
        <v>91.764794880000011</v>
      </c>
      <c r="C10" s="3" t="s">
        <v>555</v>
      </c>
      <c r="D10" s="78">
        <v>42221.868055555555</v>
      </c>
      <c r="E10" s="65">
        <v>0.02</v>
      </c>
      <c r="F10" s="65">
        <v>5.0000000000000001E-4</v>
      </c>
      <c r="G10" s="65">
        <v>6.2799999999999998E-4</v>
      </c>
      <c r="H10" s="65">
        <v>4.82E-2</v>
      </c>
      <c r="I10" s="65">
        <v>2E-3</v>
      </c>
      <c r="J10" s="65">
        <v>1.7799999999999999E-4</v>
      </c>
      <c r="K10" s="65">
        <v>51.2</v>
      </c>
      <c r="L10" s="65">
        <v>3.0600000000000002E-3</v>
      </c>
      <c r="M10" s="65">
        <v>3.21E-4</v>
      </c>
      <c r="N10" s="65">
        <v>1.6999999999999999E-3</v>
      </c>
      <c r="O10" s="65">
        <v>0.1</v>
      </c>
      <c r="P10" s="65">
        <v>2.3999999999999998E-4</v>
      </c>
      <c r="Q10" s="65">
        <v>7.28</v>
      </c>
      <c r="R10" s="65">
        <v>0.105</v>
      </c>
      <c r="S10" s="65" t="s">
        <v>614</v>
      </c>
      <c r="T10" s="65">
        <v>1E-3</v>
      </c>
      <c r="U10" s="65">
        <v>5.0000000000000001E-4</v>
      </c>
      <c r="V10" s="65">
        <v>1.96</v>
      </c>
      <c r="W10" s="65">
        <v>1E-3</v>
      </c>
      <c r="X10" s="65">
        <v>5.0000000000000001E-4</v>
      </c>
      <c r="Y10" s="65">
        <v>11.4</v>
      </c>
      <c r="Z10" s="65">
        <v>5.0000000000000001E-4</v>
      </c>
      <c r="AA10" s="65">
        <v>2E-3</v>
      </c>
      <c r="AB10" s="65">
        <v>4.3499999999999997E-2</v>
      </c>
      <c r="AC10"/>
      <c r="AD10"/>
      <c r="BC10" s="109" t="s">
        <v>633</v>
      </c>
      <c r="BD10" s="109"/>
      <c r="BE10" s="109"/>
      <c r="BF10" s="109"/>
      <c r="BG10" s="109"/>
      <c r="BH10" s="109"/>
    </row>
    <row r="11" spans="1:60" s="58" customFormat="1" ht="12.75" x14ac:dyDescent="0.2">
      <c r="A11" s="3" t="s">
        <v>559</v>
      </c>
      <c r="B11" s="111">
        <v>12.536789760000001</v>
      </c>
      <c r="C11" s="3" t="s">
        <v>555</v>
      </c>
      <c r="D11" s="78">
        <v>42221.958333333336</v>
      </c>
      <c r="E11" s="65">
        <v>14.4</v>
      </c>
      <c r="F11" s="65">
        <v>2.5000000000000001E-3</v>
      </c>
      <c r="G11" s="65">
        <v>2.5000000000000001E-3</v>
      </c>
      <c r="H11" s="65">
        <v>2.5000000000000001E-2</v>
      </c>
      <c r="I11" s="65">
        <v>4.3099999999999996E-3</v>
      </c>
      <c r="J11" s="65">
        <v>1.9100000000000002E-2</v>
      </c>
      <c r="K11" s="65">
        <v>167</v>
      </c>
      <c r="L11" s="65">
        <v>5.0000000000000001E-3</v>
      </c>
      <c r="M11" s="65">
        <v>3.6200000000000003E-2</v>
      </c>
      <c r="N11" s="65">
        <v>1.1299999999999999</v>
      </c>
      <c r="O11" s="65">
        <v>21.3</v>
      </c>
      <c r="P11" s="65">
        <v>5.4100000000000002E-2</v>
      </c>
      <c r="Q11" s="65">
        <v>12.3</v>
      </c>
      <c r="R11" s="65">
        <v>8.02</v>
      </c>
      <c r="S11" s="65" t="s">
        <v>614</v>
      </c>
      <c r="T11" s="65">
        <v>5.0000000000000001E-3</v>
      </c>
      <c r="U11" s="65">
        <v>1.8200000000000001E-2</v>
      </c>
      <c r="V11" s="65">
        <v>1.6</v>
      </c>
      <c r="W11" s="65">
        <v>5.0000000000000001E-3</v>
      </c>
      <c r="X11" s="65">
        <v>2.5000000000000001E-3</v>
      </c>
      <c r="Y11" s="65">
        <v>3.66</v>
      </c>
      <c r="Z11" s="65">
        <v>2.5000000000000001E-3</v>
      </c>
      <c r="AA11" s="65">
        <v>0.01</v>
      </c>
      <c r="AB11" s="65">
        <v>5.82</v>
      </c>
      <c r="AC11"/>
      <c r="AD11"/>
      <c r="AX11" s="58" t="s">
        <v>565</v>
      </c>
      <c r="AZ11" s="58" t="s">
        <v>566</v>
      </c>
      <c r="BC11" s="72"/>
      <c r="BD11" s="72" t="s">
        <v>523</v>
      </c>
      <c r="BE11" s="72"/>
      <c r="BF11" s="72" t="s">
        <v>565</v>
      </c>
      <c r="BG11" s="72"/>
      <c r="BH11" s="72"/>
    </row>
    <row r="12" spans="1:60" ht="12.75" x14ac:dyDescent="0.2">
      <c r="A12" s="3" t="s">
        <v>33</v>
      </c>
      <c r="B12" s="111">
        <v>16.350935040000003</v>
      </c>
      <c r="C12" s="3" t="s">
        <v>555</v>
      </c>
      <c r="D12" s="78">
        <v>42221.993055555555</v>
      </c>
      <c r="E12" s="65">
        <v>5.91E-2</v>
      </c>
      <c r="F12" s="65">
        <v>5.0000000000000001E-4</v>
      </c>
      <c r="G12" s="65">
        <v>5.0000000000000001E-4</v>
      </c>
      <c r="H12" s="65">
        <v>2.0799999999999999E-2</v>
      </c>
      <c r="I12" s="65">
        <v>2E-3</v>
      </c>
      <c r="J12" s="65">
        <v>2.5899999999999999E-3</v>
      </c>
      <c r="K12" s="65">
        <v>51</v>
      </c>
      <c r="L12" s="65">
        <v>1E-3</v>
      </c>
      <c r="M12" s="65">
        <v>5.4000000000000003E-3</v>
      </c>
      <c r="N12" s="65">
        <v>1.14E-2</v>
      </c>
      <c r="O12" s="65">
        <v>2.09</v>
      </c>
      <c r="P12" s="65">
        <v>1.18E-4</v>
      </c>
      <c r="Q12" s="65">
        <v>4.17</v>
      </c>
      <c r="R12" s="65">
        <v>1.32</v>
      </c>
      <c r="S12" s="65" t="s">
        <v>614</v>
      </c>
      <c r="T12" s="65">
        <v>1E-3</v>
      </c>
      <c r="U12" s="65">
        <v>2.6900000000000001E-3</v>
      </c>
      <c r="V12" s="65">
        <v>0.63100000000000001</v>
      </c>
      <c r="W12" s="65">
        <v>1E-3</v>
      </c>
      <c r="X12" s="65">
        <v>5.0000000000000001E-4</v>
      </c>
      <c r="Y12" s="65">
        <v>2.33</v>
      </c>
      <c r="Z12" s="65">
        <v>5.0000000000000001E-4</v>
      </c>
      <c r="AA12" s="65">
        <v>2E-3</v>
      </c>
      <c r="AB12" s="65">
        <v>0.73299999999999998</v>
      </c>
      <c r="AC12"/>
      <c r="AD12"/>
      <c r="AW12" s="58"/>
      <c r="AX12" s="58" t="s">
        <v>568</v>
      </c>
      <c r="AY12" s="58" t="s">
        <v>569</v>
      </c>
      <c r="AZ12" s="58" t="s">
        <v>570</v>
      </c>
      <c r="BA12" s="58" t="s">
        <v>571</v>
      </c>
      <c r="BB12" s="58" t="s">
        <v>572</v>
      </c>
      <c r="BC12" s="72"/>
      <c r="BD12" s="72" t="s">
        <v>568</v>
      </c>
      <c r="BE12" s="72" t="s">
        <v>569</v>
      </c>
      <c r="BF12" s="72" t="s">
        <v>570</v>
      </c>
      <c r="BG12" s="72" t="s">
        <v>571</v>
      </c>
      <c r="BH12" s="72" t="s">
        <v>572</v>
      </c>
    </row>
    <row r="13" spans="1:60" ht="12.75" x14ac:dyDescent="0.2">
      <c r="A13" s="3" t="s">
        <v>43</v>
      </c>
      <c r="B13" s="111">
        <v>64.019704320000002</v>
      </c>
      <c r="C13" s="3" t="s">
        <v>555</v>
      </c>
      <c r="D13" s="78">
        <v>42222</v>
      </c>
      <c r="E13" s="65">
        <v>4.3900000000000002E-2</v>
      </c>
      <c r="F13" s="65">
        <v>5.0000000000000001E-4</v>
      </c>
      <c r="G13" s="65">
        <v>5.0000000000000001E-4</v>
      </c>
      <c r="H13" s="65">
        <v>2.9899999999999999E-2</v>
      </c>
      <c r="I13" s="65">
        <v>2E-3</v>
      </c>
      <c r="J13" s="65">
        <v>3.3600000000000004E-4</v>
      </c>
      <c r="K13" s="65">
        <v>32.6</v>
      </c>
      <c r="L13" s="65">
        <v>1E-3</v>
      </c>
      <c r="M13" s="65">
        <v>1.08E-3</v>
      </c>
      <c r="N13" s="65">
        <v>1.8799999999999999E-3</v>
      </c>
      <c r="O13" s="65">
        <v>0.1</v>
      </c>
      <c r="P13" s="65">
        <v>1E-4</v>
      </c>
      <c r="Q13" s="65">
        <v>3.92</v>
      </c>
      <c r="R13" s="65">
        <v>0.29599999999999999</v>
      </c>
      <c r="S13" s="65" t="s">
        <v>614</v>
      </c>
      <c r="T13" s="65">
        <v>1E-3</v>
      </c>
      <c r="U13" s="65">
        <v>7.8800000000000007E-4</v>
      </c>
      <c r="V13" s="65">
        <v>0.64600000000000002</v>
      </c>
      <c r="W13" s="65">
        <v>1E-3</v>
      </c>
      <c r="X13" s="65">
        <v>5.0000000000000001E-4</v>
      </c>
      <c r="Y13" s="65">
        <v>1.79</v>
      </c>
      <c r="Z13" s="65">
        <v>5.0000000000000001E-4</v>
      </c>
      <c r="AA13" s="65">
        <v>2E-3</v>
      </c>
      <c r="AB13" s="65">
        <v>0.11</v>
      </c>
      <c r="AC13"/>
      <c r="AD13"/>
      <c r="AW13" s="1">
        <v>1</v>
      </c>
      <c r="AX13" s="1">
        <v>6700</v>
      </c>
      <c r="AY13" s="1">
        <v>200</v>
      </c>
      <c r="AZ13" s="1">
        <v>50000</v>
      </c>
      <c r="BA13" s="1">
        <v>50</v>
      </c>
      <c r="BB13" s="1">
        <v>83</v>
      </c>
      <c r="BC13" s="72">
        <v>1</v>
      </c>
      <c r="BD13" s="72">
        <v>6.7</v>
      </c>
      <c r="BE13" s="72">
        <v>0.2</v>
      </c>
      <c r="BF13" s="72">
        <v>50</v>
      </c>
      <c r="BG13" s="72">
        <v>0.05</v>
      </c>
      <c r="BH13" s="72">
        <v>8.3000000000000004E-2</v>
      </c>
    </row>
    <row r="14" spans="1:60" ht="12.75" x14ac:dyDescent="0.2">
      <c r="A14" s="3" t="s">
        <v>47</v>
      </c>
      <c r="B14" s="111">
        <v>91.764794880000011</v>
      </c>
      <c r="C14" s="3" t="s">
        <v>555</v>
      </c>
      <c r="D14" s="78">
        <v>42222.027777777781</v>
      </c>
      <c r="E14" s="65">
        <v>0.02</v>
      </c>
      <c r="F14" s="65">
        <v>5.0000000000000001E-4</v>
      </c>
      <c r="G14" s="65">
        <v>6.0300000000000002E-4</v>
      </c>
      <c r="H14" s="65">
        <v>4.9299999999999997E-2</v>
      </c>
      <c r="I14" s="65">
        <v>2E-3</v>
      </c>
      <c r="J14" s="65">
        <v>1.6000000000000001E-4</v>
      </c>
      <c r="K14" s="65">
        <v>51.4</v>
      </c>
      <c r="L14" s="65">
        <v>3.0000000000000001E-3</v>
      </c>
      <c r="M14" s="65">
        <v>3.3199999999999999E-4</v>
      </c>
      <c r="N14" s="65">
        <v>1.56E-3</v>
      </c>
      <c r="O14" s="65">
        <v>0.1</v>
      </c>
      <c r="P14" s="65">
        <v>1E-4</v>
      </c>
      <c r="Q14" s="65">
        <v>7.35</v>
      </c>
      <c r="R14" s="65">
        <v>0.105</v>
      </c>
      <c r="S14" s="65" t="s">
        <v>614</v>
      </c>
      <c r="T14" s="65">
        <v>1E-3</v>
      </c>
      <c r="U14" s="65">
        <v>5.0000000000000001E-4</v>
      </c>
      <c r="V14" s="65">
        <v>2.02</v>
      </c>
      <c r="W14" s="65">
        <v>1E-3</v>
      </c>
      <c r="X14" s="65">
        <v>5.0000000000000001E-4</v>
      </c>
      <c r="Y14" s="65">
        <v>11.6</v>
      </c>
      <c r="Z14" s="65">
        <v>5.0000000000000001E-4</v>
      </c>
      <c r="AA14" s="65">
        <v>2E-3</v>
      </c>
      <c r="AB14" s="65">
        <v>3.78E-2</v>
      </c>
      <c r="AC14"/>
      <c r="AD14"/>
      <c r="AW14" s="1">
        <v>200</v>
      </c>
      <c r="AX14" s="1">
        <v>6700</v>
      </c>
      <c r="AY14" s="1">
        <v>200</v>
      </c>
      <c r="AZ14" s="1">
        <v>50000</v>
      </c>
      <c r="BA14" s="1">
        <v>50</v>
      </c>
      <c r="BB14" s="1">
        <v>83</v>
      </c>
      <c r="BC14" s="72">
        <v>200</v>
      </c>
      <c r="BD14" s="72">
        <v>6.7</v>
      </c>
      <c r="BE14" s="72">
        <v>0.2</v>
      </c>
      <c r="BF14" s="72">
        <v>50</v>
      </c>
      <c r="BG14" s="72">
        <v>0.05</v>
      </c>
      <c r="BH14" s="72">
        <v>8.3000000000000004E-2</v>
      </c>
    </row>
    <row r="15" spans="1:60" ht="12.75" x14ac:dyDescent="0.2">
      <c r="A15" s="3" t="s">
        <v>560</v>
      </c>
      <c r="B15" s="111">
        <v>12.536789760000001</v>
      </c>
      <c r="C15" s="3" t="s">
        <v>555</v>
      </c>
      <c r="D15" s="78">
        <v>42222.25</v>
      </c>
      <c r="E15" s="65">
        <v>10.1</v>
      </c>
      <c r="F15" s="65">
        <v>2.5000000000000001E-3</v>
      </c>
      <c r="G15" s="65">
        <v>2.5000000000000001E-3</v>
      </c>
      <c r="H15" s="65">
        <v>2.5000000000000001E-2</v>
      </c>
      <c r="I15" s="65">
        <v>2.65E-3</v>
      </c>
      <c r="J15" s="65">
        <v>1.4199999999999999E-2</v>
      </c>
      <c r="K15" s="65">
        <v>156</v>
      </c>
      <c r="L15" s="65">
        <v>5.0000000000000001E-3</v>
      </c>
      <c r="M15" s="65">
        <v>3.0699999999999998E-2</v>
      </c>
      <c r="N15" s="65">
        <v>0.78600000000000003</v>
      </c>
      <c r="O15" s="65">
        <v>20</v>
      </c>
      <c r="P15" s="65">
        <v>0.03</v>
      </c>
      <c r="Q15" s="65">
        <v>10.9</v>
      </c>
      <c r="R15" s="65">
        <v>6.72</v>
      </c>
      <c r="S15" s="65" t="s">
        <v>614</v>
      </c>
      <c r="T15" s="65">
        <v>5.0000000000000001E-3</v>
      </c>
      <c r="U15" s="65">
        <v>1.5800000000000002E-2</v>
      </c>
      <c r="V15" s="65">
        <v>1.41</v>
      </c>
      <c r="W15" s="65">
        <v>5.0000000000000001E-3</v>
      </c>
      <c r="X15" s="65">
        <v>2.5000000000000001E-3</v>
      </c>
      <c r="Y15" s="65">
        <v>3.69</v>
      </c>
      <c r="Z15" s="65">
        <v>2.5000000000000001E-3</v>
      </c>
      <c r="AA15" s="65">
        <v>0.01</v>
      </c>
      <c r="AB15" s="65">
        <v>4.6500000000000004</v>
      </c>
      <c r="AC15"/>
      <c r="AD15"/>
      <c r="BC15" s="72"/>
      <c r="BD15" s="72"/>
      <c r="BE15" s="72"/>
      <c r="BF15" s="72"/>
      <c r="BG15" s="72"/>
      <c r="BH15" s="72"/>
    </row>
    <row r="16" spans="1:60" ht="12.75" x14ac:dyDescent="0.2">
      <c r="A16" s="3" t="s">
        <v>34</v>
      </c>
      <c r="B16" s="111">
        <v>16.350935040000003</v>
      </c>
      <c r="C16" s="3" t="s">
        <v>555</v>
      </c>
      <c r="D16" s="78">
        <v>42222.270833333336</v>
      </c>
      <c r="E16" s="65">
        <v>0.02</v>
      </c>
      <c r="F16" s="65">
        <v>5.0000000000000001E-4</v>
      </c>
      <c r="G16" s="65">
        <v>5.0000000000000001E-4</v>
      </c>
      <c r="H16" s="65">
        <v>2.1499999999999998E-2</v>
      </c>
      <c r="I16" s="65">
        <v>2E-3</v>
      </c>
      <c r="J16" s="65">
        <v>2.1099999999999999E-3</v>
      </c>
      <c r="K16" s="65">
        <v>50.7</v>
      </c>
      <c r="L16" s="65">
        <v>1E-3</v>
      </c>
      <c r="M16" s="65">
        <v>4.6900000000000006E-3</v>
      </c>
      <c r="N16" s="65">
        <v>7.6299999999999996E-3</v>
      </c>
      <c r="O16" s="65">
        <v>1.98</v>
      </c>
      <c r="P16" s="65">
        <v>1E-4</v>
      </c>
      <c r="Q16" s="65">
        <v>4.03</v>
      </c>
      <c r="R16" s="65">
        <v>1.1599999999999999</v>
      </c>
      <c r="S16" s="65" t="s">
        <v>614</v>
      </c>
      <c r="T16" s="65">
        <v>1E-3</v>
      </c>
      <c r="U16" s="65">
        <v>2.7200000000000002E-3</v>
      </c>
      <c r="V16" s="65">
        <v>0.60499999999999998</v>
      </c>
      <c r="W16" s="65">
        <v>1E-3</v>
      </c>
      <c r="X16" s="65">
        <v>5.0000000000000001E-4</v>
      </c>
      <c r="Y16" s="65">
        <v>2.31</v>
      </c>
      <c r="Z16" s="65">
        <v>5.0000000000000001E-4</v>
      </c>
      <c r="AA16" s="65">
        <v>2E-3</v>
      </c>
      <c r="AB16" s="65">
        <v>0.60899999999999999</v>
      </c>
      <c r="AC16"/>
      <c r="AD16"/>
      <c r="BC16" s="72"/>
      <c r="BD16" s="72"/>
      <c r="BE16" s="72"/>
      <c r="BF16" s="72"/>
      <c r="BG16" s="72"/>
      <c r="BH16" s="72"/>
    </row>
    <row r="17" spans="1:60" ht="12.75" x14ac:dyDescent="0.2">
      <c r="A17" s="3" t="s">
        <v>44</v>
      </c>
      <c r="B17" s="111">
        <v>64.019704320000002</v>
      </c>
      <c r="C17" s="3" t="s">
        <v>555</v>
      </c>
      <c r="D17" s="78">
        <v>42222.375</v>
      </c>
      <c r="E17" s="65">
        <v>0.90400000000000003</v>
      </c>
      <c r="F17" s="65">
        <v>5.0000000000000001E-4</v>
      </c>
      <c r="G17" s="65">
        <v>5.0000000000000001E-4</v>
      </c>
      <c r="H17" s="65">
        <v>3.0300000000000001E-2</v>
      </c>
      <c r="I17" s="65">
        <v>2E-3</v>
      </c>
      <c r="J17" s="65">
        <v>5.3200000000000001E-3</v>
      </c>
      <c r="K17" s="65">
        <v>46.5</v>
      </c>
      <c r="L17" s="65">
        <v>1E-3</v>
      </c>
      <c r="M17" s="65">
        <v>9.3200000000000002E-3</v>
      </c>
      <c r="N17" s="65">
        <v>0.189</v>
      </c>
      <c r="O17" s="65">
        <v>0.189</v>
      </c>
      <c r="P17" s="65">
        <v>1.56E-3</v>
      </c>
      <c r="Q17" s="65">
        <v>5.3</v>
      </c>
      <c r="R17" s="65">
        <v>2.09</v>
      </c>
      <c r="S17" s="65" t="s">
        <v>614</v>
      </c>
      <c r="T17" s="65">
        <v>1E-3</v>
      </c>
      <c r="U17" s="65">
        <v>5.3899999999999998E-3</v>
      </c>
      <c r="V17" s="65">
        <v>0.91200000000000003</v>
      </c>
      <c r="W17" s="65">
        <v>1E-3</v>
      </c>
      <c r="X17" s="65">
        <v>5.0000000000000001E-4</v>
      </c>
      <c r="Y17" s="65">
        <v>1.96</v>
      </c>
      <c r="Z17" s="65">
        <v>5.0000000000000001E-4</v>
      </c>
      <c r="AA17" s="65">
        <v>2E-3</v>
      </c>
      <c r="AB17" s="65">
        <v>1.7</v>
      </c>
      <c r="AC17"/>
      <c r="AD17"/>
      <c r="BC17" s="72"/>
      <c r="BD17" s="72"/>
      <c r="BE17" s="72"/>
      <c r="BF17" s="72"/>
      <c r="BG17" s="72"/>
      <c r="BH17" s="72"/>
    </row>
    <row r="18" spans="1:60" ht="12.75" x14ac:dyDescent="0.2">
      <c r="A18" s="3" t="s">
        <v>48</v>
      </c>
      <c r="B18" s="111">
        <v>91.764794880000011</v>
      </c>
      <c r="C18" s="3" t="s">
        <v>555</v>
      </c>
      <c r="D18" s="78">
        <v>42222.40625</v>
      </c>
      <c r="E18" s="65">
        <v>0.02</v>
      </c>
      <c r="F18" s="65">
        <v>5.0000000000000001E-4</v>
      </c>
      <c r="G18" s="65">
        <v>5.0000000000000001E-4</v>
      </c>
      <c r="H18" s="65">
        <v>4.5700000000000005E-2</v>
      </c>
      <c r="I18" s="65">
        <v>2E-3</v>
      </c>
      <c r="J18" s="65">
        <v>1.9000000000000001E-4</v>
      </c>
      <c r="K18" s="65">
        <v>52.2</v>
      </c>
      <c r="L18" s="65">
        <v>2.4700000000000004E-3</v>
      </c>
      <c r="M18" s="65">
        <v>3.0699999999999998E-4</v>
      </c>
      <c r="N18" s="65">
        <v>1.6200000000000001E-3</v>
      </c>
      <c r="O18" s="65">
        <v>0.1</v>
      </c>
      <c r="P18" s="65">
        <v>1.15E-4</v>
      </c>
      <c r="Q18" s="65">
        <v>7.12</v>
      </c>
      <c r="R18" s="65">
        <v>9.7799999999999998E-2</v>
      </c>
      <c r="S18" s="65" t="s">
        <v>614</v>
      </c>
      <c r="T18" s="65">
        <v>1E-3</v>
      </c>
      <c r="U18" s="65">
        <v>5.0000000000000001E-4</v>
      </c>
      <c r="V18" s="65">
        <v>1.89</v>
      </c>
      <c r="W18" s="65">
        <v>1E-3</v>
      </c>
      <c r="X18" s="65">
        <v>5.0000000000000001E-4</v>
      </c>
      <c r="Y18" s="65">
        <v>11</v>
      </c>
      <c r="Z18" s="65">
        <v>5.0000000000000001E-4</v>
      </c>
      <c r="AA18" s="65">
        <v>2E-3</v>
      </c>
      <c r="AB18" s="65">
        <v>4.9100000000000005E-2</v>
      </c>
      <c r="AC18"/>
      <c r="AD18"/>
      <c r="AW18" s="58"/>
      <c r="AX18" s="58" t="s">
        <v>574</v>
      </c>
      <c r="AY18" s="58"/>
      <c r="AZ18" s="58" t="s">
        <v>566</v>
      </c>
      <c r="BA18" s="58"/>
      <c r="BC18" s="72"/>
      <c r="BD18" s="72" t="s">
        <v>523</v>
      </c>
      <c r="BE18" s="72"/>
      <c r="BF18" s="72" t="s">
        <v>574</v>
      </c>
      <c r="BG18" s="72"/>
      <c r="BH18" s="72"/>
    </row>
    <row r="19" spans="1:60" s="58" customFormat="1" ht="12.75" x14ac:dyDescent="0.2">
      <c r="A19" s="3" t="s">
        <v>561</v>
      </c>
      <c r="B19" s="111">
        <v>12.536789760000001</v>
      </c>
      <c r="C19" s="3" t="s">
        <v>555</v>
      </c>
      <c r="D19" s="78">
        <v>42222.576388888891</v>
      </c>
      <c r="E19" s="65">
        <v>7.97</v>
      </c>
      <c r="F19" s="65">
        <v>2.8999999999999998E-3</v>
      </c>
      <c r="G19" s="65">
        <v>1.5E-3</v>
      </c>
      <c r="H19" s="65">
        <v>6.1899999999999997E-2</v>
      </c>
      <c r="I19" s="65">
        <v>1.9E-3</v>
      </c>
      <c r="J19" s="65">
        <v>1.49E-2</v>
      </c>
      <c r="K19" s="65">
        <v>154</v>
      </c>
      <c r="L19" s="65">
        <v>2E-3</v>
      </c>
      <c r="M19" s="65">
        <v>3.4799999999999998E-2</v>
      </c>
      <c r="N19" s="65">
        <v>0.60199999999999998</v>
      </c>
      <c r="O19" s="65">
        <v>16.2</v>
      </c>
      <c r="P19" s="65">
        <v>4.3499999999999997E-2</v>
      </c>
      <c r="Q19" s="65">
        <v>10.9</v>
      </c>
      <c r="R19" s="65">
        <v>7.36</v>
      </c>
      <c r="S19" s="65">
        <v>2.0000000000000001E-4</v>
      </c>
      <c r="T19" s="65">
        <v>2.0000000000000001E-4</v>
      </c>
      <c r="U19" s="65">
        <v>2.5600000000000001E-2</v>
      </c>
      <c r="V19" s="65">
        <v>1.77</v>
      </c>
      <c r="W19" s="65">
        <v>3.3999999999999998E-3</v>
      </c>
      <c r="X19" s="65">
        <v>2.9999999999999997E-4</v>
      </c>
      <c r="Y19" s="65">
        <v>3.65</v>
      </c>
      <c r="Z19" s="65">
        <v>2.0000000000000001E-4</v>
      </c>
      <c r="AA19" s="65">
        <v>4.0000000000000002E-4</v>
      </c>
      <c r="AB19" s="65">
        <v>4.21</v>
      </c>
      <c r="AC19"/>
      <c r="AD19"/>
      <c r="AX19" s="58" t="s">
        <v>568</v>
      </c>
      <c r="AY19" s="58" t="s">
        <v>569</v>
      </c>
      <c r="AZ19" s="58" t="s">
        <v>570</v>
      </c>
      <c r="BA19" s="58" t="s">
        <v>571</v>
      </c>
      <c r="BB19" s="58" t="s">
        <v>572</v>
      </c>
      <c r="BC19" s="72"/>
      <c r="BD19" s="72" t="s">
        <v>568</v>
      </c>
      <c r="BE19" s="72" t="s">
        <v>569</v>
      </c>
      <c r="BF19" s="72" t="s">
        <v>570</v>
      </c>
      <c r="BG19" s="72" t="s">
        <v>571</v>
      </c>
      <c r="BH19" s="72" t="s">
        <v>572</v>
      </c>
    </row>
    <row r="20" spans="1:60" ht="12.75" x14ac:dyDescent="0.2">
      <c r="A20" s="3" t="s">
        <v>35</v>
      </c>
      <c r="B20" s="111">
        <v>16.350935040000003</v>
      </c>
      <c r="C20" s="3" t="s">
        <v>555</v>
      </c>
      <c r="D20" s="78">
        <v>42222.59375</v>
      </c>
      <c r="E20" s="65">
        <v>0.02</v>
      </c>
      <c r="F20" s="65">
        <v>1.5E-3</v>
      </c>
      <c r="G20" s="65">
        <v>2.0000000000000001E-4</v>
      </c>
      <c r="H20" s="65">
        <v>2.4E-2</v>
      </c>
      <c r="I20" s="65">
        <v>2.9999999999999997E-5</v>
      </c>
      <c r="J20" s="65">
        <v>1.9E-3</v>
      </c>
      <c r="K20" s="65">
        <v>53.4</v>
      </c>
      <c r="L20" s="65">
        <v>2.0000000000000001E-4</v>
      </c>
      <c r="M20" s="65">
        <v>4.7999999999999996E-3</v>
      </c>
      <c r="N20" s="65">
        <v>2.5000000000000001E-3</v>
      </c>
      <c r="O20" s="65">
        <v>1.07</v>
      </c>
      <c r="P20" s="65">
        <v>7.0000000000000007E-5</v>
      </c>
      <c r="Q20" s="65">
        <v>4.22</v>
      </c>
      <c r="R20" s="65">
        <v>1.26</v>
      </c>
      <c r="S20" s="65">
        <v>2.0000000000000001E-4</v>
      </c>
      <c r="T20" s="65">
        <v>2.9999999999999997E-4</v>
      </c>
      <c r="U20" s="65">
        <v>4.9000000000000007E-3</v>
      </c>
      <c r="V20" s="65">
        <v>0.80500000000000005</v>
      </c>
      <c r="W20" s="65">
        <v>5.0000000000000001E-4</v>
      </c>
      <c r="X20" s="65">
        <v>2.9999999999999997E-5</v>
      </c>
      <c r="Y20" s="65">
        <v>2.2799999999999998</v>
      </c>
      <c r="Z20" s="65">
        <v>1E-4</v>
      </c>
      <c r="AA20" s="65">
        <v>4.0000000000000003E-5</v>
      </c>
      <c r="AB20" s="65">
        <v>0.45800000000000002</v>
      </c>
      <c r="AC20"/>
      <c r="AD20"/>
      <c r="AW20" s="1">
        <v>1</v>
      </c>
      <c r="AX20" s="1">
        <v>23</v>
      </c>
      <c r="AY20" s="1">
        <v>4.7</v>
      </c>
      <c r="AZ20" s="1">
        <v>273</v>
      </c>
      <c r="BA20" s="1">
        <v>340</v>
      </c>
      <c r="BB20" s="1">
        <v>4.5999999999999996</v>
      </c>
      <c r="BC20" s="72">
        <v>1</v>
      </c>
      <c r="BD20" s="72">
        <v>2.3E-2</v>
      </c>
      <c r="BE20" s="72">
        <v>0.1217</v>
      </c>
      <c r="BF20" s="72">
        <v>0.27310000000000001</v>
      </c>
      <c r="BG20" s="72">
        <v>0.34</v>
      </c>
      <c r="BH20" s="72">
        <v>4.5999999999999999E-3</v>
      </c>
    </row>
    <row r="21" spans="1:60" ht="12.75" x14ac:dyDescent="0.2">
      <c r="A21" s="3" t="s">
        <v>49</v>
      </c>
      <c r="B21" s="111">
        <v>91.764794880000011</v>
      </c>
      <c r="C21" s="3" t="s">
        <v>555</v>
      </c>
      <c r="D21" s="78">
        <v>42222.659722222219</v>
      </c>
      <c r="E21" s="65">
        <v>0.02</v>
      </c>
      <c r="F21" s="65">
        <v>6.9999999999999999E-4</v>
      </c>
      <c r="G21" s="65">
        <v>4.0000000000000002E-4</v>
      </c>
      <c r="H21" s="65">
        <v>4.6399999999999997E-2</v>
      </c>
      <c r="I21" s="65">
        <v>2.0000000000000002E-5</v>
      </c>
      <c r="J21" s="65">
        <v>2.0000000000000001E-4</v>
      </c>
      <c r="K21" s="65">
        <v>52.6</v>
      </c>
      <c r="L21" s="65">
        <v>2.8999999999999998E-3</v>
      </c>
      <c r="M21" s="65">
        <v>2.9999999999999997E-4</v>
      </c>
      <c r="N21" s="65">
        <v>1.1999999999999999E-3</v>
      </c>
      <c r="O21" s="65">
        <v>3.0000000000000001E-3</v>
      </c>
      <c r="P21" s="65">
        <v>4.0000000000000003E-5</v>
      </c>
      <c r="Q21" s="65">
        <v>7.43</v>
      </c>
      <c r="R21" s="65">
        <v>0.106</v>
      </c>
      <c r="S21" s="65">
        <v>2.0000000000000001E-4</v>
      </c>
      <c r="T21" s="65">
        <v>8.0000000000000004E-4</v>
      </c>
      <c r="U21" s="65">
        <v>2.1000000000000003E-3</v>
      </c>
      <c r="V21" s="65">
        <v>1.99</v>
      </c>
      <c r="W21" s="65">
        <v>4.0000000000000002E-4</v>
      </c>
      <c r="X21" s="65">
        <v>2.9999999999999997E-5</v>
      </c>
      <c r="Y21" s="65">
        <v>10.8</v>
      </c>
      <c r="Z21" s="65">
        <v>1E-4</v>
      </c>
      <c r="AA21" s="65">
        <v>8.0000000000000004E-4</v>
      </c>
      <c r="AB21" s="65">
        <v>7.3999999999999996E-2</v>
      </c>
      <c r="AC21"/>
      <c r="AD21"/>
      <c r="AW21" s="1">
        <v>200</v>
      </c>
      <c r="AX21" s="1">
        <v>23</v>
      </c>
      <c r="AY21" s="1">
        <v>4.7</v>
      </c>
      <c r="AZ21" s="1">
        <v>273</v>
      </c>
      <c r="BA21" s="1">
        <v>340</v>
      </c>
      <c r="BB21" s="1">
        <v>4.5999999999999996</v>
      </c>
      <c r="BC21" s="72">
        <v>200</v>
      </c>
      <c r="BD21" s="72">
        <v>2.3E-2</v>
      </c>
      <c r="BE21" s="72">
        <v>0.1217</v>
      </c>
      <c r="BF21" s="72">
        <v>0.27310000000000001</v>
      </c>
      <c r="BG21" s="72">
        <v>0.34</v>
      </c>
      <c r="BH21" s="72">
        <v>4.5999999999999999E-3</v>
      </c>
    </row>
    <row r="22" spans="1:60" ht="12.75" x14ac:dyDescent="0.2">
      <c r="A22" s="3" t="s">
        <v>231</v>
      </c>
      <c r="B22" s="111">
        <v>91.780888320000003</v>
      </c>
      <c r="C22" s="3" t="s">
        <v>446</v>
      </c>
      <c r="D22" s="78">
        <v>42222.6875</v>
      </c>
      <c r="E22" s="65">
        <v>2.5999999999999999E-2</v>
      </c>
      <c r="F22" s="65" t="s">
        <v>614</v>
      </c>
      <c r="G22" s="65" t="s">
        <v>614</v>
      </c>
      <c r="H22" s="65" t="s">
        <v>614</v>
      </c>
      <c r="I22" s="65" t="s">
        <v>614</v>
      </c>
      <c r="J22" s="65">
        <v>2.7E-4</v>
      </c>
      <c r="K22" s="65">
        <v>49.082999999999998</v>
      </c>
      <c r="L22" s="65" t="s">
        <v>614</v>
      </c>
      <c r="M22" s="65" t="s">
        <v>614</v>
      </c>
      <c r="N22" s="65" t="s">
        <v>614</v>
      </c>
      <c r="O22" s="65">
        <v>1.6E-2</v>
      </c>
      <c r="P22" s="65" t="s">
        <v>614</v>
      </c>
      <c r="Q22" s="65">
        <v>6.55</v>
      </c>
      <c r="R22" s="65">
        <v>0.1</v>
      </c>
      <c r="S22" s="65" t="s">
        <v>614</v>
      </c>
      <c r="T22" s="65" t="s">
        <v>614</v>
      </c>
      <c r="U22" s="65" t="s">
        <v>614</v>
      </c>
      <c r="V22" s="65">
        <v>1.6839999999999999</v>
      </c>
      <c r="W22" s="65" t="s">
        <v>614</v>
      </c>
      <c r="X22" s="65" t="s">
        <v>614</v>
      </c>
      <c r="Y22" s="65">
        <v>10.250999999999999</v>
      </c>
      <c r="Z22" s="65" t="s">
        <v>614</v>
      </c>
      <c r="AA22" s="65" t="s">
        <v>614</v>
      </c>
      <c r="AB22" s="65">
        <v>4.19E-2</v>
      </c>
      <c r="AC22"/>
      <c r="AD22"/>
    </row>
    <row r="23" spans="1:60" ht="12.75" x14ac:dyDescent="0.2">
      <c r="A23" s="3" t="s">
        <v>242</v>
      </c>
      <c r="B23" s="111">
        <v>93.824755199999998</v>
      </c>
      <c r="C23" s="3" t="s">
        <v>446</v>
      </c>
      <c r="D23" s="78">
        <v>42222.6875</v>
      </c>
      <c r="E23" s="65">
        <v>3.5000000000000003E-2</v>
      </c>
      <c r="F23" s="65" t="s">
        <v>614</v>
      </c>
      <c r="G23" s="65" t="s">
        <v>614</v>
      </c>
      <c r="H23" s="65" t="s">
        <v>614</v>
      </c>
      <c r="I23" s="65" t="s">
        <v>614</v>
      </c>
      <c r="J23" s="65">
        <v>2.8000000000000003E-4</v>
      </c>
      <c r="K23" s="65">
        <v>51.048000000000002</v>
      </c>
      <c r="L23" s="65" t="s">
        <v>614</v>
      </c>
      <c r="M23" s="65" t="s">
        <v>614</v>
      </c>
      <c r="N23" s="65" t="s">
        <v>614</v>
      </c>
      <c r="O23" s="65">
        <v>1.4999999999999999E-2</v>
      </c>
      <c r="P23" s="65" t="s">
        <v>614</v>
      </c>
      <c r="Q23" s="65">
        <v>7.01</v>
      </c>
      <c r="R23" s="65">
        <v>9.0799999999999992E-2</v>
      </c>
      <c r="S23" s="65" t="s">
        <v>614</v>
      </c>
      <c r="T23" s="65" t="s">
        <v>614</v>
      </c>
      <c r="U23" s="65" t="s">
        <v>614</v>
      </c>
      <c r="V23" s="65">
        <v>1.7709999999999999</v>
      </c>
      <c r="W23" s="65" t="s">
        <v>614</v>
      </c>
      <c r="X23" s="65" t="s">
        <v>614</v>
      </c>
      <c r="Y23" s="65">
        <v>10.590999999999999</v>
      </c>
      <c r="Z23" s="65" t="s">
        <v>614</v>
      </c>
      <c r="AA23" s="65" t="s">
        <v>614</v>
      </c>
      <c r="AB23" s="65">
        <v>3.61E-2</v>
      </c>
      <c r="AC23"/>
      <c r="AD23"/>
      <c r="AZ23" s="1" t="s">
        <v>575</v>
      </c>
    </row>
    <row r="24" spans="1:60" ht="12.75" x14ac:dyDescent="0.2">
      <c r="A24" s="3" t="s">
        <v>260</v>
      </c>
      <c r="B24" s="111">
        <v>101.08289664000002</v>
      </c>
      <c r="C24" s="3" t="s">
        <v>446</v>
      </c>
      <c r="D24" s="78">
        <v>42222.708333333336</v>
      </c>
      <c r="E24" s="65">
        <v>5.1999999999999998E-2</v>
      </c>
      <c r="F24" s="65" t="s">
        <v>614</v>
      </c>
      <c r="G24" s="65" t="s">
        <v>614</v>
      </c>
      <c r="H24" s="65" t="s">
        <v>614</v>
      </c>
      <c r="I24" s="65" t="s">
        <v>614</v>
      </c>
      <c r="J24" s="65" t="s">
        <v>614</v>
      </c>
      <c r="K24" s="65">
        <v>52.97</v>
      </c>
      <c r="L24" s="65" t="s">
        <v>614</v>
      </c>
      <c r="M24" s="65" t="s">
        <v>614</v>
      </c>
      <c r="N24" s="65" t="s">
        <v>614</v>
      </c>
      <c r="O24" s="65">
        <v>1.7999999999999999E-2</v>
      </c>
      <c r="P24" s="65" t="s">
        <v>614</v>
      </c>
      <c r="Q24" s="65">
        <v>7.077</v>
      </c>
      <c r="R24" s="65">
        <v>6.4399999999999999E-2</v>
      </c>
      <c r="S24" s="65" t="s">
        <v>614</v>
      </c>
      <c r="T24" s="65" t="s">
        <v>614</v>
      </c>
      <c r="U24" s="65" t="s">
        <v>614</v>
      </c>
      <c r="V24" s="65">
        <v>1.9390000000000001</v>
      </c>
      <c r="W24" s="65" t="s">
        <v>614</v>
      </c>
      <c r="X24" s="65" t="s">
        <v>614</v>
      </c>
      <c r="Y24" s="65">
        <v>10.031000000000001</v>
      </c>
      <c r="Z24" s="65" t="s">
        <v>614</v>
      </c>
      <c r="AA24" s="65" t="s">
        <v>614</v>
      </c>
      <c r="AB24" s="65">
        <v>1.7999999999999999E-2</v>
      </c>
      <c r="AC24"/>
      <c r="AD24"/>
    </row>
    <row r="25" spans="1:60" ht="12.75" x14ac:dyDescent="0.2">
      <c r="A25" s="3" t="s">
        <v>562</v>
      </c>
      <c r="B25" s="111">
        <v>176.56113024000001</v>
      </c>
      <c r="C25" s="3" t="s">
        <v>446</v>
      </c>
      <c r="D25" s="78">
        <v>42222.770833333336</v>
      </c>
      <c r="E25" s="65">
        <v>4.3999999999999997E-2</v>
      </c>
      <c r="F25" s="65">
        <v>6.9999999999999999E-4</v>
      </c>
      <c r="G25" s="65">
        <v>5.9999999999999995E-4</v>
      </c>
      <c r="H25" s="65">
        <v>6.9800000000000001E-2</v>
      </c>
      <c r="I25" s="65">
        <v>2.0000000000000002E-5</v>
      </c>
      <c r="J25" s="65">
        <v>2.0000000000000002E-5</v>
      </c>
      <c r="K25" s="65">
        <v>62</v>
      </c>
      <c r="L25" s="65">
        <v>3.5000000000000001E-3</v>
      </c>
      <c r="M25" s="65">
        <v>2.0000000000000001E-4</v>
      </c>
      <c r="N25" s="65">
        <v>1.4E-3</v>
      </c>
      <c r="O25" s="65">
        <v>3.0000000000000001E-3</v>
      </c>
      <c r="P25" s="65">
        <v>5.0000000000000002E-5</v>
      </c>
      <c r="Q25" s="65">
        <v>9.58</v>
      </c>
      <c r="R25" s="65">
        <v>3.5999999999999997E-2</v>
      </c>
      <c r="S25" s="65">
        <v>2.9999999999999997E-5</v>
      </c>
      <c r="T25" s="65">
        <v>1.1999999999999999E-3</v>
      </c>
      <c r="U25" s="65">
        <v>2.1000000000000003E-3</v>
      </c>
      <c r="V25" s="65">
        <v>2.54</v>
      </c>
      <c r="W25" s="65">
        <v>6.9999999999999999E-4</v>
      </c>
      <c r="X25" s="65">
        <v>2.9999999999999997E-5</v>
      </c>
      <c r="Y25" s="65">
        <v>19.8</v>
      </c>
      <c r="Z25" s="65">
        <v>1E-4</v>
      </c>
      <c r="AA25" s="65">
        <v>1.4E-3</v>
      </c>
      <c r="AB25" s="65">
        <v>2.7E-2</v>
      </c>
      <c r="AC25"/>
      <c r="AD25"/>
    </row>
    <row r="26" spans="1:60" ht="12.75" x14ac:dyDescent="0.2">
      <c r="A26" s="3" t="s">
        <v>53</v>
      </c>
      <c r="B26" s="111">
        <v>94.24318464000001</v>
      </c>
      <c r="C26" s="3" t="s">
        <v>446</v>
      </c>
      <c r="D26" s="78">
        <v>42222.836805555555</v>
      </c>
      <c r="E26" s="65">
        <v>5.9400000000000001E-2</v>
      </c>
      <c r="F26" s="65">
        <v>5.0000000000000001E-4</v>
      </c>
      <c r="G26" s="65">
        <v>6.4300000000000002E-4</v>
      </c>
      <c r="H26" s="65">
        <v>5.0599999999999999E-2</v>
      </c>
      <c r="I26" s="65">
        <v>2E-3</v>
      </c>
      <c r="J26" s="65">
        <v>1.3900000000000002E-4</v>
      </c>
      <c r="K26" s="65">
        <v>51.2</v>
      </c>
      <c r="L26" s="65">
        <v>2.1199999999999999E-3</v>
      </c>
      <c r="M26" s="65">
        <v>2.61E-4</v>
      </c>
      <c r="N26" s="65">
        <v>4.0899999999999999E-3</v>
      </c>
      <c r="O26" s="65">
        <v>0.1</v>
      </c>
      <c r="P26" s="65">
        <v>3.2599999999999999E-3</v>
      </c>
      <c r="Q26" s="65">
        <v>7.02</v>
      </c>
      <c r="R26" s="65">
        <v>7.5299999999999992E-2</v>
      </c>
      <c r="S26" s="65" t="s">
        <v>614</v>
      </c>
      <c r="T26" s="65">
        <v>1E-3</v>
      </c>
      <c r="U26" s="65">
        <v>5.0000000000000001E-4</v>
      </c>
      <c r="V26" s="65">
        <v>1.83</v>
      </c>
      <c r="W26" s="65">
        <v>1E-3</v>
      </c>
      <c r="X26" s="65">
        <v>5.0000000000000001E-4</v>
      </c>
      <c r="Y26" s="65">
        <v>10.199999999999999</v>
      </c>
      <c r="Z26" s="65">
        <v>5.0000000000000001E-4</v>
      </c>
      <c r="AA26" s="65">
        <v>2E-3</v>
      </c>
      <c r="AB26" s="65">
        <v>5.7000000000000002E-2</v>
      </c>
      <c r="AC26"/>
      <c r="AD26"/>
    </row>
    <row r="27" spans="1:60" ht="12.75" x14ac:dyDescent="0.2">
      <c r="A27" s="3" t="s">
        <v>243</v>
      </c>
      <c r="B27" s="111">
        <v>93.824755199999998</v>
      </c>
      <c r="C27" s="3" t="s">
        <v>446</v>
      </c>
      <c r="D27" s="78">
        <v>42222.847222222219</v>
      </c>
      <c r="E27" s="65">
        <v>2.7E-2</v>
      </c>
      <c r="F27" s="65" t="s">
        <v>614</v>
      </c>
      <c r="G27" s="65" t="s">
        <v>614</v>
      </c>
      <c r="H27" s="65" t="s">
        <v>614</v>
      </c>
      <c r="I27" s="65" t="s">
        <v>614</v>
      </c>
      <c r="J27" s="65">
        <v>2.9E-4</v>
      </c>
      <c r="K27" s="65">
        <v>53.738</v>
      </c>
      <c r="L27" s="65" t="s">
        <v>614</v>
      </c>
      <c r="M27" s="65" t="s">
        <v>614</v>
      </c>
      <c r="N27" s="65" t="s">
        <v>614</v>
      </c>
      <c r="O27" s="65">
        <v>3.1E-2</v>
      </c>
      <c r="P27" s="65" t="s">
        <v>614</v>
      </c>
      <c r="Q27" s="65">
        <v>8.1920000000000002</v>
      </c>
      <c r="R27" s="65">
        <v>8.0599999999999991E-2</v>
      </c>
      <c r="S27" s="65" t="s">
        <v>614</v>
      </c>
      <c r="T27" s="65" t="s">
        <v>614</v>
      </c>
      <c r="U27" s="65" t="s">
        <v>614</v>
      </c>
      <c r="V27" s="65">
        <v>1.97</v>
      </c>
      <c r="W27" s="65" t="s">
        <v>614</v>
      </c>
      <c r="X27" s="65" t="s">
        <v>614</v>
      </c>
      <c r="Y27" s="65">
        <v>10.516</v>
      </c>
      <c r="Z27" s="65" t="s">
        <v>614</v>
      </c>
      <c r="AA27" s="65" t="s">
        <v>614</v>
      </c>
      <c r="AB27" s="65">
        <v>4.3099999999999999E-2</v>
      </c>
      <c r="AC27"/>
      <c r="AD27"/>
    </row>
    <row r="28" spans="1:60" s="58" customFormat="1" ht="12.75" x14ac:dyDescent="0.2">
      <c r="A28" s="3" t="s">
        <v>54</v>
      </c>
      <c r="B28" s="111">
        <v>94.24318464000001</v>
      </c>
      <c r="C28" s="3" t="s">
        <v>446</v>
      </c>
      <c r="D28" s="78">
        <v>42222.880555555559</v>
      </c>
      <c r="E28" s="65">
        <v>6.1100000000000002E-2</v>
      </c>
      <c r="F28" s="65">
        <v>5.0000000000000001E-4</v>
      </c>
      <c r="G28" s="65">
        <v>5.0000000000000001E-4</v>
      </c>
      <c r="H28" s="65">
        <v>4.7600000000000003E-2</v>
      </c>
      <c r="I28" s="65">
        <v>2E-3</v>
      </c>
      <c r="J28" s="65">
        <v>1.34E-4</v>
      </c>
      <c r="K28" s="65">
        <v>51.7</v>
      </c>
      <c r="L28" s="65">
        <v>2.31E-3</v>
      </c>
      <c r="M28" s="65">
        <v>3.6400000000000001E-4</v>
      </c>
      <c r="N28" s="65">
        <v>2.5499999999999997E-3</v>
      </c>
      <c r="O28" s="65">
        <v>0.1</v>
      </c>
      <c r="P28" s="65">
        <v>2.0899999999999998E-4</v>
      </c>
      <c r="Q28" s="65">
        <v>7.09</v>
      </c>
      <c r="R28" s="65">
        <v>7.7200000000000005E-2</v>
      </c>
      <c r="S28" s="65" t="s">
        <v>614</v>
      </c>
      <c r="T28" s="65">
        <v>1E-3</v>
      </c>
      <c r="U28" s="65">
        <v>5.0000000000000001E-4</v>
      </c>
      <c r="V28" s="65">
        <v>1.88</v>
      </c>
      <c r="W28" s="65">
        <v>1E-3</v>
      </c>
      <c r="X28" s="65">
        <v>5.0000000000000001E-4</v>
      </c>
      <c r="Y28" s="65">
        <v>10.3</v>
      </c>
      <c r="Z28" s="65">
        <v>5.0000000000000001E-4</v>
      </c>
      <c r="AA28" s="65">
        <v>2E-3</v>
      </c>
      <c r="AB28" s="65">
        <v>6.1399999999999996E-2</v>
      </c>
      <c r="AC28"/>
      <c r="AD28"/>
    </row>
    <row r="29" spans="1:60" s="58" customFormat="1" ht="12.75" x14ac:dyDescent="0.2">
      <c r="A29" s="3" t="s">
        <v>55</v>
      </c>
      <c r="B29" s="111">
        <v>94.24318464000001</v>
      </c>
      <c r="C29" s="3" t="s">
        <v>555</v>
      </c>
      <c r="D29" s="78">
        <v>42222.916666666664</v>
      </c>
      <c r="E29" s="65">
        <v>4.7500000000000001E-2</v>
      </c>
      <c r="F29" s="65">
        <v>5.0000000000000001E-4</v>
      </c>
      <c r="G29" s="65">
        <v>5.0000000000000001E-4</v>
      </c>
      <c r="H29" s="65">
        <v>4.7700000000000006E-2</v>
      </c>
      <c r="I29" s="65">
        <v>2E-3</v>
      </c>
      <c r="J29" s="65">
        <v>1E-4</v>
      </c>
      <c r="K29" s="65">
        <v>52.2</v>
      </c>
      <c r="L29" s="65">
        <v>1.98E-3</v>
      </c>
      <c r="M29" s="65">
        <v>2.9499999999999996E-4</v>
      </c>
      <c r="N29" s="65">
        <v>3.5000000000000001E-3</v>
      </c>
      <c r="O29" s="65">
        <v>0.1</v>
      </c>
      <c r="P29" s="65">
        <v>1.6100000000000001E-4</v>
      </c>
      <c r="Q29" s="65">
        <v>7.14</v>
      </c>
      <c r="R29" s="65">
        <v>8.1000000000000003E-2</v>
      </c>
      <c r="S29" s="65" t="s">
        <v>614</v>
      </c>
      <c r="T29" s="65">
        <v>1E-3</v>
      </c>
      <c r="U29" s="65">
        <v>5.0000000000000001E-4</v>
      </c>
      <c r="V29" s="65">
        <v>1.9</v>
      </c>
      <c r="W29" s="65">
        <v>1E-3</v>
      </c>
      <c r="X29" s="65">
        <v>5.0000000000000001E-4</v>
      </c>
      <c r="Y29" s="65">
        <v>10.4</v>
      </c>
      <c r="Z29" s="65">
        <v>5.0000000000000001E-4</v>
      </c>
      <c r="AA29" s="65">
        <v>2E-3</v>
      </c>
      <c r="AB29" s="65">
        <v>4.7E-2</v>
      </c>
      <c r="AC29"/>
      <c r="AD29"/>
    </row>
    <row r="30" spans="1:60" s="58" customFormat="1" ht="12.75" x14ac:dyDescent="0.2">
      <c r="A30" s="3" t="s">
        <v>244</v>
      </c>
      <c r="B30" s="111">
        <v>93.824755199999998</v>
      </c>
      <c r="C30" s="3" t="s">
        <v>555</v>
      </c>
      <c r="D30" s="78">
        <v>42222.927083333336</v>
      </c>
      <c r="E30" s="65">
        <v>2.9000000000000001E-2</v>
      </c>
      <c r="F30" s="65" t="s">
        <v>614</v>
      </c>
      <c r="G30" s="65" t="s">
        <v>614</v>
      </c>
      <c r="H30" s="65" t="s">
        <v>614</v>
      </c>
      <c r="I30" s="65" t="s">
        <v>614</v>
      </c>
      <c r="J30" s="65">
        <v>2.8000000000000003E-4</v>
      </c>
      <c r="K30" s="65">
        <v>58.902000000000001</v>
      </c>
      <c r="L30" s="65" t="s">
        <v>614</v>
      </c>
      <c r="M30" s="65" t="s">
        <v>614</v>
      </c>
      <c r="N30" s="65" t="s">
        <v>614</v>
      </c>
      <c r="O30" s="65">
        <v>0.23400000000000001</v>
      </c>
      <c r="P30" s="65">
        <v>3.7000000000000002E-3</v>
      </c>
      <c r="Q30" s="65">
        <v>7.532</v>
      </c>
      <c r="R30" s="65">
        <v>0.15009999999999998</v>
      </c>
      <c r="S30" s="65" t="s">
        <v>614</v>
      </c>
      <c r="T30" s="65" t="s">
        <v>614</v>
      </c>
      <c r="U30" s="65" t="s">
        <v>614</v>
      </c>
      <c r="V30" s="65">
        <v>2.0099999999999998</v>
      </c>
      <c r="W30" s="65" t="s">
        <v>614</v>
      </c>
      <c r="X30" s="65" t="s">
        <v>614</v>
      </c>
      <c r="Y30" s="65">
        <v>10.436999999999999</v>
      </c>
      <c r="Z30" s="65" t="s">
        <v>614</v>
      </c>
      <c r="AA30" s="65" t="s">
        <v>614</v>
      </c>
      <c r="AB30" s="65">
        <v>2.5899999999999999E-2</v>
      </c>
      <c r="AC30"/>
      <c r="AD30"/>
    </row>
    <row r="31" spans="1:60" s="58" customFormat="1" ht="12.75" x14ac:dyDescent="0.2">
      <c r="A31" s="3" t="s">
        <v>56</v>
      </c>
      <c r="B31" s="111">
        <v>94.24318464000001</v>
      </c>
      <c r="C31" s="3" t="s">
        <v>555</v>
      </c>
      <c r="D31" s="78">
        <v>42222.958333333336</v>
      </c>
      <c r="E31" s="65">
        <v>0.02</v>
      </c>
      <c r="F31" s="65">
        <v>5.0000000000000001E-4</v>
      </c>
      <c r="G31" s="65">
        <v>5.0000000000000001E-4</v>
      </c>
      <c r="H31" s="65">
        <v>3.4200000000000001E-2</v>
      </c>
      <c r="I31" s="65">
        <v>2E-3</v>
      </c>
      <c r="J31" s="65">
        <v>1.0499999999999999E-4</v>
      </c>
      <c r="K31" s="65">
        <v>54.8</v>
      </c>
      <c r="L31" s="65">
        <v>1.9299999999999999E-3</v>
      </c>
      <c r="M31" s="65">
        <v>3.6600000000000001E-4</v>
      </c>
      <c r="N31" s="65">
        <v>3.6800000000000001E-3</v>
      </c>
      <c r="O31" s="65">
        <v>0.1</v>
      </c>
      <c r="P31" s="65">
        <v>1.1899999999999999E-4</v>
      </c>
      <c r="Q31" s="65">
        <v>7.39</v>
      </c>
      <c r="R31" s="65">
        <v>0.158</v>
      </c>
      <c r="S31" s="65" t="s">
        <v>614</v>
      </c>
      <c r="T31" s="65">
        <v>1E-3</v>
      </c>
      <c r="U31" s="65">
        <v>5.0000000000000001E-4</v>
      </c>
      <c r="V31" s="65">
        <v>1.9</v>
      </c>
      <c r="W31" s="65">
        <v>1E-3</v>
      </c>
      <c r="X31" s="65">
        <v>5.0000000000000001E-4</v>
      </c>
      <c r="Y31" s="65">
        <v>10.4</v>
      </c>
      <c r="Z31" s="65">
        <v>5.0000000000000001E-4</v>
      </c>
      <c r="AA31" s="65">
        <v>2E-3</v>
      </c>
      <c r="AB31" s="65">
        <v>2.1600000000000001E-2</v>
      </c>
      <c r="AC31"/>
      <c r="AD31"/>
    </row>
    <row r="32" spans="1:60" s="58" customFormat="1" ht="12.75" x14ac:dyDescent="0.2">
      <c r="A32" s="3" t="s">
        <v>563</v>
      </c>
      <c r="B32" s="111">
        <v>0.78857856000000004</v>
      </c>
      <c r="C32" s="3" t="s">
        <v>446</v>
      </c>
      <c r="D32" s="78">
        <v>42223</v>
      </c>
      <c r="E32" s="65">
        <v>23</v>
      </c>
      <c r="F32" s="65" t="s">
        <v>614</v>
      </c>
      <c r="G32" s="65">
        <v>8.9000000000000006E-4</v>
      </c>
      <c r="H32" s="65">
        <v>8.8000000000000005E-3</v>
      </c>
      <c r="I32" s="65">
        <v>3.0999999999999999E-3</v>
      </c>
      <c r="J32" s="65">
        <v>8.8999999999999996E-2</v>
      </c>
      <c r="K32" s="65">
        <v>270</v>
      </c>
      <c r="L32" s="65">
        <v>1.2999999999999999E-2</v>
      </c>
      <c r="M32" s="65">
        <v>0.1</v>
      </c>
      <c r="N32" s="65">
        <v>5.0999999999999996</v>
      </c>
      <c r="O32" s="65" t="s">
        <v>614</v>
      </c>
      <c r="P32" s="65">
        <v>9.4000000000000004E-3</v>
      </c>
      <c r="Q32" s="65">
        <v>24</v>
      </c>
      <c r="R32" s="65">
        <v>26</v>
      </c>
      <c r="S32" s="65">
        <v>5.0000000000000002E-5</v>
      </c>
      <c r="T32" s="65">
        <v>2E-3</v>
      </c>
      <c r="U32" s="65">
        <v>5.6000000000000001E-2</v>
      </c>
      <c r="V32" s="65">
        <v>1.8</v>
      </c>
      <c r="W32" s="65">
        <v>4.8999999999999998E-4</v>
      </c>
      <c r="X32" s="65">
        <v>1.1999999999999999E-4</v>
      </c>
      <c r="Y32" s="65">
        <v>92</v>
      </c>
      <c r="Z32" s="65" t="s">
        <v>614</v>
      </c>
      <c r="AA32" s="65" t="s">
        <v>614</v>
      </c>
      <c r="AB32" s="65">
        <v>23</v>
      </c>
      <c r="AC32"/>
      <c r="AD32"/>
    </row>
    <row r="33" spans="1:33" s="58" customFormat="1" ht="12.75" x14ac:dyDescent="0.2">
      <c r="A33" s="3" t="s">
        <v>564</v>
      </c>
      <c r="B33" s="111">
        <v>0.90123264000000014</v>
      </c>
      <c r="C33" s="3" t="s">
        <v>446</v>
      </c>
      <c r="D33" s="78">
        <v>42223</v>
      </c>
      <c r="E33" s="65">
        <v>15</v>
      </c>
      <c r="F33" s="65" t="s">
        <v>614</v>
      </c>
      <c r="G33" s="65">
        <v>4.8999999999999998E-4</v>
      </c>
      <c r="H33" s="65">
        <v>1.6E-2</v>
      </c>
      <c r="I33" s="65" t="s">
        <v>614</v>
      </c>
      <c r="J33" s="65">
        <v>2.0000000000000001E-4</v>
      </c>
      <c r="K33" s="65">
        <v>202</v>
      </c>
      <c r="L33" s="65">
        <v>8.8000000000000005E-3</v>
      </c>
      <c r="M33" s="65">
        <v>6.3E-2</v>
      </c>
      <c r="N33" s="65">
        <v>2.5</v>
      </c>
      <c r="O33" s="65">
        <v>36</v>
      </c>
      <c r="P33" s="65">
        <v>2.0000000000000001E-4</v>
      </c>
      <c r="Q33" s="65">
        <v>17</v>
      </c>
      <c r="R33" s="65">
        <v>17</v>
      </c>
      <c r="S33" s="65">
        <v>1.6000000000000001E-4</v>
      </c>
      <c r="T33" s="65">
        <v>2E-3</v>
      </c>
      <c r="U33" s="65">
        <v>3.6999999999999998E-2</v>
      </c>
      <c r="V33" s="65">
        <v>1.3</v>
      </c>
      <c r="W33" s="65">
        <v>4.4999999999999999E-4</v>
      </c>
      <c r="X33" s="65">
        <v>2.6000000000000003E-4</v>
      </c>
      <c r="Y33" s="65">
        <v>36</v>
      </c>
      <c r="Z33" s="65" t="s">
        <v>614</v>
      </c>
      <c r="AA33" s="65">
        <v>8.6E-3</v>
      </c>
      <c r="AB33" s="65">
        <v>13</v>
      </c>
      <c r="AC33"/>
      <c r="AD33"/>
    </row>
    <row r="34" spans="1:33" s="58" customFormat="1" ht="12.75" x14ac:dyDescent="0.2">
      <c r="A34" s="3" t="s">
        <v>567</v>
      </c>
      <c r="B34" s="111">
        <v>13.775984640000003</v>
      </c>
      <c r="C34" s="3" t="s">
        <v>446</v>
      </c>
      <c r="D34" s="78">
        <v>42223</v>
      </c>
      <c r="E34" s="65">
        <v>7.5</v>
      </c>
      <c r="F34" s="65" t="s">
        <v>614</v>
      </c>
      <c r="G34" s="65">
        <v>8.8999999999999996E-2</v>
      </c>
      <c r="H34" s="65">
        <v>1.6E-2</v>
      </c>
      <c r="I34" s="65" t="s">
        <v>614</v>
      </c>
      <c r="J34" s="65">
        <v>9.1999999999999998E-3</v>
      </c>
      <c r="K34" s="65">
        <v>137</v>
      </c>
      <c r="L34" s="65">
        <v>2.1000000000000003E-3</v>
      </c>
      <c r="M34" s="65">
        <v>2.7E-2</v>
      </c>
      <c r="N34" s="65">
        <v>0.55000000000000004</v>
      </c>
      <c r="O34" s="65">
        <v>18</v>
      </c>
      <c r="P34" s="65">
        <v>1.4E-3</v>
      </c>
      <c r="Q34" s="65">
        <v>9.5</v>
      </c>
      <c r="R34" s="65">
        <v>5.6</v>
      </c>
      <c r="S34" s="65">
        <v>1.2999999999999999E-2</v>
      </c>
      <c r="T34" s="65">
        <v>2E-3</v>
      </c>
      <c r="U34" s="65">
        <v>2.1000000000000003E-3</v>
      </c>
      <c r="V34" s="65">
        <v>17</v>
      </c>
      <c r="W34" s="65">
        <v>4.1000000000000002E-2</v>
      </c>
      <c r="X34" s="65">
        <v>8.7000000000000001E-4</v>
      </c>
      <c r="Y34" s="65">
        <v>3.5</v>
      </c>
      <c r="Z34" s="65" t="s">
        <v>614</v>
      </c>
      <c r="AA34" s="65">
        <v>6.4999999999999997E-3</v>
      </c>
      <c r="AB34" s="65">
        <v>3.2</v>
      </c>
      <c r="AC34"/>
      <c r="AD34"/>
    </row>
    <row r="35" spans="1:33" ht="12.75" x14ac:dyDescent="0.2">
      <c r="A35" s="3" t="s">
        <v>573</v>
      </c>
      <c r="B35" s="111">
        <v>15.658917120000002</v>
      </c>
      <c r="C35" s="3" t="s">
        <v>446</v>
      </c>
      <c r="D35" s="78">
        <v>42223</v>
      </c>
      <c r="E35" s="65">
        <v>1.3</v>
      </c>
      <c r="F35" s="65" t="s">
        <v>614</v>
      </c>
      <c r="G35" s="65">
        <v>9.4000000000000004E-3</v>
      </c>
      <c r="H35" s="65">
        <v>2.1000000000000001E-2</v>
      </c>
      <c r="I35" s="65" t="s">
        <v>614</v>
      </c>
      <c r="J35" s="65">
        <v>3.4000000000000002E-2</v>
      </c>
      <c r="K35" s="65">
        <v>51</v>
      </c>
      <c r="L35" s="65">
        <v>2.9999999999999997E-4</v>
      </c>
      <c r="M35" s="65">
        <v>4.8999999999999998E-3</v>
      </c>
      <c r="N35" s="65">
        <v>0.05</v>
      </c>
      <c r="O35" s="65">
        <v>2.7</v>
      </c>
      <c r="P35" s="65">
        <v>1.4000000000000001E-4</v>
      </c>
      <c r="Q35" s="65">
        <v>3.9</v>
      </c>
      <c r="R35" s="65">
        <v>1.1000000000000001</v>
      </c>
      <c r="S35" s="65">
        <v>7.1999999999999998E-3</v>
      </c>
      <c r="T35" s="65">
        <v>2E-3</v>
      </c>
      <c r="U35" s="65">
        <v>3.0999999999999999E-3</v>
      </c>
      <c r="V35" s="65">
        <v>6.7</v>
      </c>
      <c r="W35" s="65">
        <v>2.8000000000000001E-2</v>
      </c>
      <c r="X35" s="65">
        <v>3.8999999999999998E-3</v>
      </c>
      <c r="Y35" s="65">
        <v>2.2000000000000002</v>
      </c>
      <c r="Z35" s="65" t="s">
        <v>614</v>
      </c>
      <c r="AA35" s="65">
        <v>1.1000000000000001E-3</v>
      </c>
      <c r="AB35" s="65">
        <v>0.53</v>
      </c>
      <c r="AC35"/>
      <c r="AD35"/>
    </row>
    <row r="36" spans="1:33" ht="12.75" x14ac:dyDescent="0.2">
      <c r="A36" s="3" t="s">
        <v>57</v>
      </c>
      <c r="B36" s="111">
        <v>94.24318464000001</v>
      </c>
      <c r="C36" s="3" t="s">
        <v>555</v>
      </c>
      <c r="D36" s="78">
        <v>42223</v>
      </c>
      <c r="E36" s="65">
        <v>0.02</v>
      </c>
      <c r="F36" s="65">
        <v>5.0000000000000001E-4</v>
      </c>
      <c r="G36" s="65">
        <v>5.0000000000000001E-4</v>
      </c>
      <c r="H36" s="65">
        <v>2.2100000000000002E-2</v>
      </c>
      <c r="I36" s="65">
        <v>2E-3</v>
      </c>
      <c r="J36" s="65">
        <v>4.8999999999999998E-4</v>
      </c>
      <c r="K36" s="65">
        <v>61.1</v>
      </c>
      <c r="L36" s="65">
        <v>1.2700000000000001E-3</v>
      </c>
      <c r="M36" s="65">
        <v>9.9400000000000009E-4</v>
      </c>
      <c r="N36" s="65">
        <v>3.8700000000000002E-3</v>
      </c>
      <c r="O36" s="65">
        <v>0.1</v>
      </c>
      <c r="P36" s="65">
        <v>2.8899999999999998E-4</v>
      </c>
      <c r="Q36" s="65">
        <v>7.82</v>
      </c>
      <c r="R36" s="65">
        <v>0.46400000000000002</v>
      </c>
      <c r="S36" s="65" t="s">
        <v>614</v>
      </c>
      <c r="T36" s="65">
        <v>1E-3</v>
      </c>
      <c r="U36" s="65">
        <v>5.0000000000000001E-4</v>
      </c>
      <c r="V36" s="65">
        <v>1.99</v>
      </c>
      <c r="W36" s="65">
        <v>1E-3</v>
      </c>
      <c r="X36" s="65">
        <v>5.0000000000000001E-4</v>
      </c>
      <c r="Y36" s="65">
        <v>10.199999999999999</v>
      </c>
      <c r="Z36" s="65">
        <v>5.0000000000000001E-4</v>
      </c>
      <c r="AA36" s="65">
        <v>2E-3</v>
      </c>
      <c r="AB36" s="65">
        <v>5.3800000000000001E-2</v>
      </c>
      <c r="AC36"/>
      <c r="AD36"/>
    </row>
    <row r="37" spans="1:33" ht="12.75" x14ac:dyDescent="0.2">
      <c r="A37" s="3" t="s">
        <v>58</v>
      </c>
      <c r="B37" s="111">
        <v>94.24318464000001</v>
      </c>
      <c r="C37" s="3" t="s">
        <v>555</v>
      </c>
      <c r="D37" s="78">
        <v>42223.020833333336</v>
      </c>
      <c r="E37" s="65">
        <v>0.02</v>
      </c>
      <c r="F37" s="65">
        <v>5.0000000000000001E-4</v>
      </c>
      <c r="G37" s="65">
        <v>5.0000000000000001E-4</v>
      </c>
      <c r="H37" s="65">
        <v>2.5100000000000001E-2</v>
      </c>
      <c r="I37" s="65">
        <v>2E-3</v>
      </c>
      <c r="J37" s="65">
        <v>6.9899999999999997E-4</v>
      </c>
      <c r="K37" s="65">
        <v>62.7</v>
      </c>
      <c r="L37" s="65">
        <v>1E-3</v>
      </c>
      <c r="M37" s="65">
        <v>1.66E-3</v>
      </c>
      <c r="N37" s="65">
        <v>4.3200000000000001E-3</v>
      </c>
      <c r="O37" s="65">
        <v>0.1</v>
      </c>
      <c r="P37" s="65">
        <v>2.3000000000000001E-4</v>
      </c>
      <c r="Q37" s="65">
        <v>7.93</v>
      </c>
      <c r="R37" s="65">
        <v>0.67600000000000005</v>
      </c>
      <c r="S37" s="65" t="s">
        <v>614</v>
      </c>
      <c r="T37" s="65">
        <v>1E-3</v>
      </c>
      <c r="U37" s="65">
        <v>5.0000000000000001E-4</v>
      </c>
      <c r="V37" s="65">
        <v>2.02</v>
      </c>
      <c r="W37" s="65">
        <v>1E-3</v>
      </c>
      <c r="X37" s="65">
        <v>5.0000000000000001E-4</v>
      </c>
      <c r="Y37" s="65">
        <v>10.1</v>
      </c>
      <c r="Z37" s="65">
        <v>5.0000000000000001E-4</v>
      </c>
      <c r="AA37" s="65">
        <v>2E-3</v>
      </c>
      <c r="AB37" s="65">
        <v>8.48E-2</v>
      </c>
      <c r="AC37"/>
      <c r="AD37"/>
    </row>
    <row r="38" spans="1:33" ht="12.75" x14ac:dyDescent="0.2">
      <c r="A38" s="3" t="s">
        <v>245</v>
      </c>
      <c r="B38" s="111">
        <v>93.824755199999998</v>
      </c>
      <c r="C38" s="3" t="s">
        <v>555</v>
      </c>
      <c r="D38" s="78">
        <v>42223.041666666664</v>
      </c>
      <c r="E38" s="65" t="s">
        <v>614</v>
      </c>
      <c r="F38" s="65" t="s">
        <v>614</v>
      </c>
      <c r="G38" s="65" t="s">
        <v>614</v>
      </c>
      <c r="H38" s="65" t="s">
        <v>614</v>
      </c>
      <c r="I38" s="65" t="s">
        <v>614</v>
      </c>
      <c r="J38" s="65">
        <v>1.8400000000000001E-3</v>
      </c>
      <c r="K38" s="65">
        <v>73.055000000000007</v>
      </c>
      <c r="L38" s="65" t="s">
        <v>614</v>
      </c>
      <c r="M38" s="65" t="s">
        <v>614</v>
      </c>
      <c r="N38" s="65" t="s">
        <v>614</v>
      </c>
      <c r="O38" s="65">
        <v>3.1E-2</v>
      </c>
      <c r="P38" s="65" t="s">
        <v>614</v>
      </c>
      <c r="Q38" s="65">
        <v>8.5570000000000004</v>
      </c>
      <c r="R38" s="65">
        <v>0.97150000000000003</v>
      </c>
      <c r="S38" s="65" t="s">
        <v>614</v>
      </c>
      <c r="T38" s="65" t="s">
        <v>614</v>
      </c>
      <c r="U38" s="65" t="s">
        <v>614</v>
      </c>
      <c r="V38" s="65">
        <v>2.214</v>
      </c>
      <c r="W38" s="65" t="s">
        <v>614</v>
      </c>
      <c r="X38" s="65" t="s">
        <v>614</v>
      </c>
      <c r="Y38" s="65">
        <v>8.4410000000000007</v>
      </c>
      <c r="Z38" s="65" t="s">
        <v>614</v>
      </c>
      <c r="AA38" s="65" t="s">
        <v>614</v>
      </c>
      <c r="AB38" s="65">
        <v>0.2757</v>
      </c>
      <c r="AC38"/>
      <c r="AD38"/>
    </row>
    <row r="39" spans="1:33" ht="12.75" x14ac:dyDescent="0.2">
      <c r="A39" s="3" t="s">
        <v>246</v>
      </c>
      <c r="B39" s="111">
        <v>93.824755199999998</v>
      </c>
      <c r="C39" s="3" t="s">
        <v>446</v>
      </c>
      <c r="D39" s="78">
        <v>42223.208333333336</v>
      </c>
      <c r="E39" s="65" t="s">
        <v>614</v>
      </c>
      <c r="F39" s="65" t="s">
        <v>614</v>
      </c>
      <c r="G39" s="65" t="s">
        <v>614</v>
      </c>
      <c r="H39" s="65" t="s">
        <v>614</v>
      </c>
      <c r="I39" s="65" t="s">
        <v>614</v>
      </c>
      <c r="J39" s="65">
        <v>4.4999999999999999E-4</v>
      </c>
      <c r="K39" s="65">
        <v>56.96</v>
      </c>
      <c r="L39" s="65" t="s">
        <v>614</v>
      </c>
      <c r="M39" s="65" t="s">
        <v>614</v>
      </c>
      <c r="N39" s="65" t="s">
        <v>614</v>
      </c>
      <c r="O39" s="65" t="s">
        <v>614</v>
      </c>
      <c r="P39" s="65" t="s">
        <v>614</v>
      </c>
      <c r="Q39" s="65">
        <v>7.3090000000000002</v>
      </c>
      <c r="R39" s="65">
        <v>0.26050000000000001</v>
      </c>
      <c r="S39" s="65" t="s">
        <v>614</v>
      </c>
      <c r="T39" s="65" t="s">
        <v>614</v>
      </c>
      <c r="U39" s="65" t="s">
        <v>614</v>
      </c>
      <c r="V39" s="65">
        <v>1.8740000000000001</v>
      </c>
      <c r="W39" s="65" t="s">
        <v>614</v>
      </c>
      <c r="X39" s="65" t="s">
        <v>614</v>
      </c>
      <c r="Y39" s="65">
        <v>7.3029999999999999</v>
      </c>
      <c r="Z39" s="65" t="s">
        <v>614</v>
      </c>
      <c r="AA39" s="65" t="s">
        <v>614</v>
      </c>
      <c r="AB39" s="65">
        <v>3.3600000000000005E-2</v>
      </c>
      <c r="AC39"/>
      <c r="AD39"/>
    </row>
    <row r="40" spans="1:33" ht="12.75" x14ac:dyDescent="0.2">
      <c r="A40" s="3" t="s">
        <v>257</v>
      </c>
      <c r="B40" s="111">
        <v>94.613333760000003</v>
      </c>
      <c r="C40" s="3" t="s">
        <v>446</v>
      </c>
      <c r="D40" s="79">
        <v>42223.347222222219</v>
      </c>
      <c r="E40" s="65" t="s">
        <v>614</v>
      </c>
      <c r="F40" s="65" t="s">
        <v>614</v>
      </c>
      <c r="G40" s="65" t="s">
        <v>614</v>
      </c>
      <c r="H40" s="65" t="s">
        <v>614</v>
      </c>
      <c r="I40" s="65" t="s">
        <v>614</v>
      </c>
      <c r="J40" s="65">
        <v>3.8000000000000002E-4</v>
      </c>
      <c r="K40" s="65">
        <v>19.353000000000002</v>
      </c>
      <c r="L40" s="65" t="s">
        <v>614</v>
      </c>
      <c r="M40" s="65" t="s">
        <v>614</v>
      </c>
      <c r="N40" s="65" t="s">
        <v>614</v>
      </c>
      <c r="O40" s="65">
        <v>1.6E-2</v>
      </c>
      <c r="P40" s="65" t="s">
        <v>614</v>
      </c>
      <c r="Q40" s="65">
        <v>7.7629999999999999</v>
      </c>
      <c r="R40" s="65">
        <v>0.16400000000000001</v>
      </c>
      <c r="S40" s="65" t="s">
        <v>614</v>
      </c>
      <c r="T40" s="65" t="s">
        <v>614</v>
      </c>
      <c r="U40" s="65" t="s">
        <v>614</v>
      </c>
      <c r="V40" s="65">
        <v>1.841</v>
      </c>
      <c r="W40" s="65" t="s">
        <v>614</v>
      </c>
      <c r="X40" s="65" t="s">
        <v>614</v>
      </c>
      <c r="Y40" s="65">
        <v>9.8940000000000001</v>
      </c>
      <c r="Z40" s="65" t="s">
        <v>614</v>
      </c>
      <c r="AA40" s="65" t="s">
        <v>614</v>
      </c>
      <c r="AB40" s="65">
        <v>4.0299999999999996E-2</v>
      </c>
      <c r="AC40"/>
      <c r="AD40"/>
    </row>
    <row r="41" spans="1:33" ht="12.75" x14ac:dyDescent="0.2">
      <c r="A41" s="3" t="s">
        <v>262</v>
      </c>
      <c r="B41" s="111">
        <v>101.08289664000002</v>
      </c>
      <c r="C41" s="3" t="s">
        <v>446</v>
      </c>
      <c r="D41" s="79">
        <v>42223.385416666664</v>
      </c>
      <c r="E41" s="65">
        <v>2.1999999999999999E-2</v>
      </c>
      <c r="F41" s="65" t="s">
        <v>614</v>
      </c>
      <c r="G41" s="65" t="s">
        <v>614</v>
      </c>
      <c r="H41" s="65" t="s">
        <v>614</v>
      </c>
      <c r="I41" s="65" t="s">
        <v>614</v>
      </c>
      <c r="J41" s="65">
        <v>3.2000000000000003E-4</v>
      </c>
      <c r="K41" s="65">
        <v>54.597000000000001</v>
      </c>
      <c r="L41" s="65" t="s">
        <v>614</v>
      </c>
      <c r="M41" s="65" t="s">
        <v>614</v>
      </c>
      <c r="N41" s="65" t="s">
        <v>614</v>
      </c>
      <c r="O41" s="65">
        <v>2.5000000000000001E-2</v>
      </c>
      <c r="P41" s="65" t="s">
        <v>614</v>
      </c>
      <c r="Q41" s="65">
        <v>7.585</v>
      </c>
      <c r="R41" s="65">
        <v>0.15840000000000001</v>
      </c>
      <c r="S41" s="65" t="s">
        <v>614</v>
      </c>
      <c r="T41" s="65" t="s">
        <v>614</v>
      </c>
      <c r="U41" s="65" t="s">
        <v>614</v>
      </c>
      <c r="V41" s="65">
        <v>1.825</v>
      </c>
      <c r="W41" s="65" t="s">
        <v>614</v>
      </c>
      <c r="X41" s="65" t="s">
        <v>614</v>
      </c>
      <c r="Y41" s="65">
        <v>7.8</v>
      </c>
      <c r="Z41" s="65" t="s">
        <v>614</v>
      </c>
      <c r="AA41" s="65" t="s">
        <v>614</v>
      </c>
      <c r="AB41" s="65">
        <v>1.5699999999999999E-2</v>
      </c>
      <c r="AC41"/>
      <c r="AD41"/>
      <c r="AE41" s="59"/>
      <c r="AF41" s="60"/>
      <c r="AG41" s="59"/>
    </row>
    <row r="42" spans="1:33" ht="12.75" x14ac:dyDescent="0.2">
      <c r="A42" s="3" t="s">
        <v>212</v>
      </c>
      <c r="B42" s="111">
        <v>13.083966720000003</v>
      </c>
      <c r="C42" s="3" t="s">
        <v>446</v>
      </c>
      <c r="D42" s="79">
        <v>42223.395833333336</v>
      </c>
      <c r="E42" s="65">
        <v>8.1880000000000006</v>
      </c>
      <c r="F42" s="65" t="s">
        <v>614</v>
      </c>
      <c r="G42" s="65" t="s">
        <v>614</v>
      </c>
      <c r="H42" s="65" t="s">
        <v>614</v>
      </c>
      <c r="I42" s="65" t="s">
        <v>614</v>
      </c>
      <c r="J42" s="65">
        <v>1.281E-2</v>
      </c>
      <c r="K42" s="65">
        <v>147.619</v>
      </c>
      <c r="L42" s="65" t="s">
        <v>614</v>
      </c>
      <c r="M42" s="65" t="s">
        <v>614</v>
      </c>
      <c r="N42" s="65">
        <v>0.60880000000000001</v>
      </c>
      <c r="O42" s="65">
        <v>16.538</v>
      </c>
      <c r="P42" s="65">
        <v>3.44E-2</v>
      </c>
      <c r="Q42" s="65">
        <v>9.9890000000000008</v>
      </c>
      <c r="R42" s="65">
        <v>6.2427999999999999</v>
      </c>
      <c r="S42" s="65" t="s">
        <v>614</v>
      </c>
      <c r="T42" s="65" t="s">
        <v>614</v>
      </c>
      <c r="U42" s="65" t="s">
        <v>614</v>
      </c>
      <c r="V42" s="65">
        <v>1.2909999999999999</v>
      </c>
      <c r="W42" s="65" t="s">
        <v>614</v>
      </c>
      <c r="X42" s="65" t="s">
        <v>614</v>
      </c>
      <c r="Y42" s="65">
        <v>3.2959999999999998</v>
      </c>
      <c r="Z42" s="65" t="s">
        <v>614</v>
      </c>
      <c r="AA42" s="65" t="s">
        <v>614</v>
      </c>
      <c r="AB42" s="65">
        <v>3.8073000000000001</v>
      </c>
      <c r="AC42"/>
      <c r="AD42"/>
    </row>
    <row r="43" spans="1:33" ht="12.75" x14ac:dyDescent="0.2">
      <c r="A43" s="3" t="s">
        <v>271</v>
      </c>
      <c r="B43" s="111">
        <v>114.4243584</v>
      </c>
      <c r="C43" s="3" t="s">
        <v>446</v>
      </c>
      <c r="D43" s="79">
        <v>42223.409722222219</v>
      </c>
      <c r="E43" s="65">
        <v>2.3E-2</v>
      </c>
      <c r="F43" s="65" t="s">
        <v>614</v>
      </c>
      <c r="G43" s="65" t="s">
        <v>614</v>
      </c>
      <c r="H43" s="65" t="s">
        <v>614</v>
      </c>
      <c r="I43" s="65" t="s">
        <v>614</v>
      </c>
      <c r="J43" s="65">
        <v>2.9E-4</v>
      </c>
      <c r="K43" s="65">
        <v>61.860999999999997</v>
      </c>
      <c r="L43" s="65" t="s">
        <v>614</v>
      </c>
      <c r="M43" s="65" t="s">
        <v>614</v>
      </c>
      <c r="N43" s="65">
        <v>5.1999999999999998E-3</v>
      </c>
      <c r="O43" s="65">
        <v>5.0999999999999997E-2</v>
      </c>
      <c r="P43" s="65" t="s">
        <v>614</v>
      </c>
      <c r="Q43" s="65">
        <v>7.9340000000000002</v>
      </c>
      <c r="R43" s="65">
        <v>0.32</v>
      </c>
      <c r="S43" s="65" t="s">
        <v>614</v>
      </c>
      <c r="T43" s="65" t="s">
        <v>614</v>
      </c>
      <c r="U43" s="65" t="s">
        <v>614</v>
      </c>
      <c r="V43" s="65">
        <v>1.7230000000000001</v>
      </c>
      <c r="W43" s="65" t="s">
        <v>614</v>
      </c>
      <c r="X43" s="65" t="s">
        <v>614</v>
      </c>
      <c r="Y43" s="65">
        <v>8.2330000000000005</v>
      </c>
      <c r="Z43" s="65" t="s">
        <v>614</v>
      </c>
      <c r="AA43" s="65" t="s">
        <v>614</v>
      </c>
      <c r="AB43" s="65">
        <v>1.1800000000000001E-2</v>
      </c>
      <c r="AC43"/>
      <c r="AD43"/>
    </row>
    <row r="44" spans="1:33" ht="12.75" x14ac:dyDescent="0.2">
      <c r="A44" s="3" t="s">
        <v>59</v>
      </c>
      <c r="B44" s="111">
        <v>94.24318464000001</v>
      </c>
      <c r="C44" s="3" t="s">
        <v>446</v>
      </c>
      <c r="D44" s="79">
        <v>42223.416666666664</v>
      </c>
      <c r="E44" s="65">
        <v>2.06E-2</v>
      </c>
      <c r="F44" s="65">
        <v>5.0000000000000001E-4</v>
      </c>
      <c r="G44" s="65">
        <v>5.0000000000000001E-4</v>
      </c>
      <c r="H44" s="65">
        <v>4.5999999999999999E-2</v>
      </c>
      <c r="I44" s="65">
        <v>2E-3</v>
      </c>
      <c r="J44" s="65">
        <v>1.9000000000000001E-4</v>
      </c>
      <c r="K44" s="65">
        <v>52.1</v>
      </c>
      <c r="L44" s="65">
        <v>1.7700000000000001E-3</v>
      </c>
      <c r="M44" s="65">
        <v>2.7600000000000004E-4</v>
      </c>
      <c r="N44" s="65">
        <v>3.5800000000000003E-3</v>
      </c>
      <c r="O44" s="65">
        <v>0.1</v>
      </c>
      <c r="P44" s="65">
        <v>8.2399999999999997E-4</v>
      </c>
      <c r="Q44" s="65">
        <v>7.14</v>
      </c>
      <c r="R44" s="65">
        <v>0.13100000000000001</v>
      </c>
      <c r="S44" s="65" t="s">
        <v>614</v>
      </c>
      <c r="T44" s="65">
        <v>1E-3</v>
      </c>
      <c r="U44" s="65">
        <v>5.0000000000000001E-4</v>
      </c>
      <c r="V44" s="65">
        <v>1.83</v>
      </c>
      <c r="W44" s="65">
        <v>1E-3</v>
      </c>
      <c r="X44" s="65">
        <v>5.0000000000000001E-4</v>
      </c>
      <c r="Y44" s="65">
        <v>9.92</v>
      </c>
      <c r="Z44" s="65">
        <v>5.0000000000000001E-4</v>
      </c>
      <c r="AA44" s="65">
        <v>2E-3</v>
      </c>
      <c r="AB44" s="65">
        <v>2.4E-2</v>
      </c>
      <c r="AC44"/>
      <c r="AD44"/>
    </row>
    <row r="45" spans="1:33" ht="12.75" x14ac:dyDescent="0.2">
      <c r="A45" s="3" t="s">
        <v>217</v>
      </c>
      <c r="B45" s="111">
        <v>15.884225279999999</v>
      </c>
      <c r="C45" s="3" t="s">
        <v>446</v>
      </c>
      <c r="D45" s="79">
        <v>42223.461805555555</v>
      </c>
      <c r="E45" s="65">
        <v>3.9E-2</v>
      </c>
      <c r="F45" s="65" t="s">
        <v>614</v>
      </c>
      <c r="G45" s="65" t="s">
        <v>614</v>
      </c>
      <c r="H45" s="65" t="s">
        <v>614</v>
      </c>
      <c r="I45" s="65" t="s">
        <v>614</v>
      </c>
      <c r="J45" s="65">
        <v>1.83E-3</v>
      </c>
      <c r="K45" s="65">
        <v>49.14</v>
      </c>
      <c r="L45" s="65" t="s">
        <v>614</v>
      </c>
      <c r="M45" s="65" t="s">
        <v>614</v>
      </c>
      <c r="N45" s="65">
        <v>1.09E-2</v>
      </c>
      <c r="O45" s="65">
        <v>0.76800000000000002</v>
      </c>
      <c r="P45" s="65">
        <v>3.5999999999999999E-3</v>
      </c>
      <c r="Q45" s="65">
        <v>3.9</v>
      </c>
      <c r="R45" s="65">
        <v>1.0595000000000001</v>
      </c>
      <c r="S45" s="65" t="s">
        <v>614</v>
      </c>
      <c r="T45" s="65" t="s">
        <v>614</v>
      </c>
      <c r="U45" s="65" t="s">
        <v>614</v>
      </c>
      <c r="V45" s="65">
        <v>0.54900000000000004</v>
      </c>
      <c r="W45" s="65" t="s">
        <v>614</v>
      </c>
      <c r="X45" s="65" t="s">
        <v>614</v>
      </c>
      <c r="Y45" s="65">
        <v>1.915</v>
      </c>
      <c r="Z45" s="65" t="s">
        <v>614</v>
      </c>
      <c r="AA45" s="65" t="s">
        <v>614</v>
      </c>
      <c r="AB45" s="65">
        <v>0.45039999999999997</v>
      </c>
      <c r="AC45"/>
      <c r="AD45"/>
    </row>
    <row r="46" spans="1:33" ht="12.75" x14ac:dyDescent="0.2">
      <c r="A46" s="3" t="s">
        <v>220</v>
      </c>
      <c r="B46" s="111">
        <v>16.399215359999999</v>
      </c>
      <c r="C46" s="3" t="s">
        <v>446</v>
      </c>
      <c r="D46" s="79">
        <v>42223.479166666664</v>
      </c>
      <c r="E46" s="65">
        <v>3.6999999999999998E-2</v>
      </c>
      <c r="F46" s="65" t="s">
        <v>614</v>
      </c>
      <c r="G46" s="65" t="s">
        <v>614</v>
      </c>
      <c r="H46" s="65" t="s">
        <v>614</v>
      </c>
      <c r="I46" s="65" t="s">
        <v>614</v>
      </c>
      <c r="J46" s="65">
        <v>1.9499999999999999E-3</v>
      </c>
      <c r="K46" s="65">
        <v>52.517000000000003</v>
      </c>
      <c r="L46" s="65" t="s">
        <v>614</v>
      </c>
      <c r="M46" s="65" t="s">
        <v>614</v>
      </c>
      <c r="N46" s="65">
        <v>7.1999999999999998E-3</v>
      </c>
      <c r="O46" s="65">
        <v>0.84299999999999997</v>
      </c>
      <c r="P46" s="65">
        <v>3.0999999999999999E-3</v>
      </c>
      <c r="Q46" s="65">
        <v>4.1029999999999998</v>
      </c>
      <c r="R46" s="65">
        <v>0.97709999999999997</v>
      </c>
      <c r="S46" s="65" t="s">
        <v>614</v>
      </c>
      <c r="T46" s="65" t="s">
        <v>614</v>
      </c>
      <c r="U46" s="65" t="s">
        <v>614</v>
      </c>
      <c r="V46" s="65">
        <v>0.56399999999999995</v>
      </c>
      <c r="W46" s="65" t="s">
        <v>614</v>
      </c>
      <c r="X46" s="65" t="s">
        <v>614</v>
      </c>
      <c r="Y46" s="65">
        <v>1.8660000000000001</v>
      </c>
      <c r="Z46" s="65" t="s">
        <v>614</v>
      </c>
      <c r="AA46" s="65" t="s">
        <v>614</v>
      </c>
      <c r="AB46" s="65">
        <v>0.48249999999999998</v>
      </c>
      <c r="AC46"/>
      <c r="AD46"/>
    </row>
    <row r="47" spans="1:33" ht="12.75" x14ac:dyDescent="0.2">
      <c r="A47" s="3" t="s">
        <v>70</v>
      </c>
      <c r="B47" s="111">
        <v>147.54465792000002</v>
      </c>
      <c r="C47" s="3" t="s">
        <v>446</v>
      </c>
      <c r="D47" s="79">
        <v>42223.480555555558</v>
      </c>
      <c r="E47" s="65">
        <v>0.03</v>
      </c>
      <c r="F47" s="65">
        <v>4.0000000000000002E-4</v>
      </c>
      <c r="G47" s="65">
        <v>5.4000000000000001E-4</v>
      </c>
      <c r="H47" s="65">
        <v>6.7000000000000004E-2</v>
      </c>
      <c r="I47" s="65">
        <v>1.4999999999999999E-4</v>
      </c>
      <c r="J47" s="65">
        <v>4.2999999999999995E-5</v>
      </c>
      <c r="K47" s="65">
        <v>59</v>
      </c>
      <c r="L47" s="65">
        <v>1E-3</v>
      </c>
      <c r="M47" s="65">
        <v>1.3000000000000002E-4</v>
      </c>
      <c r="N47" s="65">
        <v>1.1000000000000001E-3</v>
      </c>
      <c r="O47" s="65">
        <v>1.7000000000000001E-2</v>
      </c>
      <c r="P47" s="65">
        <v>6.0999999999999999E-5</v>
      </c>
      <c r="Q47" s="65">
        <v>8.3000000000000007</v>
      </c>
      <c r="R47" s="65">
        <v>7.0999999999999995E-3</v>
      </c>
      <c r="S47" s="65">
        <v>8.0000000000000007E-5</v>
      </c>
      <c r="T47" s="65">
        <v>1E-3</v>
      </c>
      <c r="U47" s="65">
        <v>1.4E-3</v>
      </c>
      <c r="V47" s="65">
        <v>2.2000000000000002</v>
      </c>
      <c r="W47" s="65">
        <v>5.8E-4</v>
      </c>
      <c r="X47" s="65">
        <v>1E-4</v>
      </c>
      <c r="Y47" s="65">
        <v>13</v>
      </c>
      <c r="Z47" s="65">
        <v>1.1E-4</v>
      </c>
      <c r="AA47" s="65">
        <v>2.9999999999999997E-4</v>
      </c>
      <c r="AB47" s="65">
        <v>2.8E-3</v>
      </c>
      <c r="AC47"/>
      <c r="AD47"/>
    </row>
    <row r="48" spans="1:33" ht="12.75" x14ac:dyDescent="0.2">
      <c r="A48" s="3" t="s">
        <v>232</v>
      </c>
      <c r="B48" s="111">
        <v>91.780888320000003</v>
      </c>
      <c r="C48" s="3" t="s">
        <v>446</v>
      </c>
      <c r="D48" s="79">
        <v>42223.489583333336</v>
      </c>
      <c r="E48" s="65">
        <v>1.7999999999999999E-2</v>
      </c>
      <c r="F48" s="65" t="s">
        <v>614</v>
      </c>
      <c r="G48" s="65" t="s">
        <v>614</v>
      </c>
      <c r="H48" s="65" t="s">
        <v>614</v>
      </c>
      <c r="I48" s="65" t="s">
        <v>614</v>
      </c>
      <c r="J48" s="65">
        <v>3.8999999999999999E-4</v>
      </c>
      <c r="K48" s="65">
        <v>53.447000000000003</v>
      </c>
      <c r="L48" s="65" t="s">
        <v>614</v>
      </c>
      <c r="M48" s="65" t="s">
        <v>614</v>
      </c>
      <c r="N48" s="65" t="s">
        <v>614</v>
      </c>
      <c r="O48" s="65">
        <v>2.5000000000000001E-2</v>
      </c>
      <c r="P48" s="65">
        <v>3.2000000000000002E-3</v>
      </c>
      <c r="Q48" s="65">
        <v>7.218</v>
      </c>
      <c r="R48" s="65">
        <v>0.15049999999999999</v>
      </c>
      <c r="S48" s="65" t="s">
        <v>614</v>
      </c>
      <c r="T48" s="65" t="s">
        <v>614</v>
      </c>
      <c r="U48" s="65" t="s">
        <v>614</v>
      </c>
      <c r="V48" s="65">
        <v>1.776</v>
      </c>
      <c r="W48" s="65" t="s">
        <v>614</v>
      </c>
      <c r="X48" s="65" t="s">
        <v>614</v>
      </c>
      <c r="Y48" s="65">
        <v>10.295</v>
      </c>
      <c r="Z48" s="65" t="s">
        <v>614</v>
      </c>
      <c r="AA48" s="65" t="s">
        <v>614</v>
      </c>
      <c r="AB48" s="65">
        <v>4.2700000000000002E-2</v>
      </c>
      <c r="AC48"/>
      <c r="AD48"/>
    </row>
    <row r="49" spans="1:30" ht="12.75" x14ac:dyDescent="0.2">
      <c r="A49" s="3" t="s">
        <v>79</v>
      </c>
      <c r="B49" s="111">
        <v>157.55477760000002</v>
      </c>
      <c r="C49" s="3" t="s">
        <v>446</v>
      </c>
      <c r="D49" s="79">
        <v>42223.501388888886</v>
      </c>
      <c r="E49" s="65">
        <v>3.2000000000000001E-2</v>
      </c>
      <c r="F49" s="65">
        <v>4.0000000000000002E-4</v>
      </c>
      <c r="G49" s="65">
        <v>5.2000000000000006E-4</v>
      </c>
      <c r="H49" s="65">
        <v>6.6000000000000003E-2</v>
      </c>
      <c r="I49" s="65">
        <v>1.4999999999999999E-4</v>
      </c>
      <c r="J49" s="65">
        <v>4.2999999999999995E-5</v>
      </c>
      <c r="K49" s="65">
        <v>58</v>
      </c>
      <c r="L49" s="65">
        <v>1E-3</v>
      </c>
      <c r="M49" s="65">
        <v>1.1999999999999999E-4</v>
      </c>
      <c r="N49" s="65">
        <v>1E-3</v>
      </c>
      <c r="O49" s="65">
        <v>1.7000000000000001E-2</v>
      </c>
      <c r="P49" s="65">
        <v>5.9999999999999995E-5</v>
      </c>
      <c r="Q49" s="65">
        <v>8.5</v>
      </c>
      <c r="R49" s="65">
        <v>7.0999999999999995E-3</v>
      </c>
      <c r="S49" s="65">
        <v>8.0000000000000007E-5</v>
      </c>
      <c r="T49" s="65">
        <v>1E-3</v>
      </c>
      <c r="U49" s="65">
        <v>1.4E-3</v>
      </c>
      <c r="V49" s="65">
        <v>2.2000000000000002</v>
      </c>
      <c r="W49" s="65">
        <v>5.8E-4</v>
      </c>
      <c r="X49" s="65">
        <v>1E-4</v>
      </c>
      <c r="Y49" s="65">
        <v>14</v>
      </c>
      <c r="Z49" s="65">
        <v>1E-4</v>
      </c>
      <c r="AA49" s="65">
        <v>3.2000000000000003E-4</v>
      </c>
      <c r="AB49" s="65">
        <v>2.8E-3</v>
      </c>
      <c r="AC49"/>
      <c r="AD49"/>
    </row>
    <row r="50" spans="1:30" ht="12.75" x14ac:dyDescent="0.2">
      <c r="A50" s="3" t="s">
        <v>80</v>
      </c>
      <c r="B50" s="111">
        <v>157.55477760000002</v>
      </c>
      <c r="C50" s="3" t="s">
        <v>446</v>
      </c>
      <c r="D50" s="79">
        <v>42223.501388888886</v>
      </c>
      <c r="E50" s="65">
        <v>3.4000000000000002E-2</v>
      </c>
      <c r="F50" s="65">
        <v>4.0000000000000002E-4</v>
      </c>
      <c r="G50" s="65">
        <v>5.6999999999999998E-4</v>
      </c>
      <c r="H50" s="65">
        <v>6.6000000000000003E-2</v>
      </c>
      <c r="I50" s="65">
        <v>1.4999999999999999E-4</v>
      </c>
      <c r="J50" s="65">
        <v>4.2999999999999995E-5</v>
      </c>
      <c r="K50" s="65">
        <v>58</v>
      </c>
      <c r="L50" s="65">
        <v>1E-3</v>
      </c>
      <c r="M50" s="65">
        <v>1.3000000000000002E-4</v>
      </c>
      <c r="N50" s="65">
        <v>1.1000000000000001E-3</v>
      </c>
      <c r="O50" s="65">
        <v>1.7000000000000001E-2</v>
      </c>
      <c r="P50" s="65">
        <v>5.9999999999999995E-5</v>
      </c>
      <c r="Q50" s="65">
        <v>8.5</v>
      </c>
      <c r="R50" s="65">
        <v>7.7999999999999996E-3</v>
      </c>
      <c r="S50" s="65">
        <v>8.0000000000000007E-5</v>
      </c>
      <c r="T50" s="65">
        <v>1.1000000000000001E-3</v>
      </c>
      <c r="U50" s="65">
        <v>1.4E-3</v>
      </c>
      <c r="V50" s="65">
        <v>2.2000000000000002</v>
      </c>
      <c r="W50" s="65">
        <v>5.8E-4</v>
      </c>
      <c r="X50" s="65">
        <v>1E-4</v>
      </c>
      <c r="Y50" s="65">
        <v>14</v>
      </c>
      <c r="Z50" s="65">
        <v>1E-4</v>
      </c>
      <c r="AA50" s="65">
        <v>2.9999999999999997E-4</v>
      </c>
      <c r="AB50" s="65">
        <v>2.8E-3</v>
      </c>
      <c r="AC50"/>
      <c r="AD50"/>
    </row>
    <row r="51" spans="1:30" ht="12.75" x14ac:dyDescent="0.2">
      <c r="A51" s="3" t="s">
        <v>227</v>
      </c>
      <c r="B51" s="111">
        <v>73.836702720000005</v>
      </c>
      <c r="C51" s="3" t="s">
        <v>446</v>
      </c>
      <c r="D51" s="79">
        <v>42223.510416666664</v>
      </c>
      <c r="E51" s="65">
        <v>3.5999999999999997E-2</v>
      </c>
      <c r="F51" s="65" t="s">
        <v>614</v>
      </c>
      <c r="G51" s="65" t="s">
        <v>614</v>
      </c>
      <c r="H51" s="65" t="s">
        <v>614</v>
      </c>
      <c r="I51" s="65" t="s">
        <v>614</v>
      </c>
      <c r="J51" s="65">
        <v>4.6999999999999999E-4</v>
      </c>
      <c r="K51" s="65">
        <v>49.008000000000003</v>
      </c>
      <c r="L51" s="65" t="s">
        <v>614</v>
      </c>
      <c r="M51" s="65" t="s">
        <v>614</v>
      </c>
      <c r="N51" s="65" t="s">
        <v>614</v>
      </c>
      <c r="O51" s="65">
        <v>6.6000000000000003E-2</v>
      </c>
      <c r="P51" s="65" t="s">
        <v>614</v>
      </c>
      <c r="Q51" s="65">
        <v>6.3959999999999999</v>
      </c>
      <c r="R51" s="65">
        <v>0.3075</v>
      </c>
      <c r="S51" s="65" t="s">
        <v>614</v>
      </c>
      <c r="T51" s="65" t="s">
        <v>614</v>
      </c>
      <c r="U51" s="65" t="s">
        <v>614</v>
      </c>
      <c r="V51" s="65">
        <v>1.49</v>
      </c>
      <c r="W51" s="65" t="s">
        <v>614</v>
      </c>
      <c r="X51" s="65" t="s">
        <v>614</v>
      </c>
      <c r="Y51" s="65">
        <v>8.3290000000000006</v>
      </c>
      <c r="Z51" s="65" t="s">
        <v>614</v>
      </c>
      <c r="AA51" s="65" t="s">
        <v>614</v>
      </c>
      <c r="AB51" s="65">
        <v>5.5299999999999995E-2</v>
      </c>
      <c r="AC51"/>
      <c r="AD51"/>
    </row>
    <row r="52" spans="1:30" ht="12.75" x14ac:dyDescent="0.2">
      <c r="A52" s="3" t="s">
        <v>223</v>
      </c>
      <c r="B52" s="111">
        <v>63.536901119999996</v>
      </c>
      <c r="C52" s="3" t="s">
        <v>446</v>
      </c>
      <c r="D52" s="79">
        <v>42223.541666666664</v>
      </c>
      <c r="E52" s="65">
        <v>4.4999999999999998E-2</v>
      </c>
      <c r="F52" s="65" t="s">
        <v>614</v>
      </c>
      <c r="G52" s="65" t="s">
        <v>614</v>
      </c>
      <c r="H52" s="65" t="s">
        <v>614</v>
      </c>
      <c r="I52" s="65" t="s">
        <v>614</v>
      </c>
      <c r="J52" s="65">
        <v>5.2000000000000006E-4</v>
      </c>
      <c r="K52" s="65">
        <v>36.808999999999997</v>
      </c>
      <c r="L52" s="65" t="s">
        <v>614</v>
      </c>
      <c r="M52" s="65" t="s">
        <v>614</v>
      </c>
      <c r="N52" s="65" t="s">
        <v>614</v>
      </c>
      <c r="O52" s="65">
        <v>2.9000000000000001E-2</v>
      </c>
      <c r="P52" s="65" t="s">
        <v>614</v>
      </c>
      <c r="Q52" s="65">
        <v>4.258</v>
      </c>
      <c r="R52" s="65">
        <v>0.3982</v>
      </c>
      <c r="S52" s="65" t="s">
        <v>614</v>
      </c>
      <c r="T52" s="65" t="s">
        <v>614</v>
      </c>
      <c r="U52" s="65" t="s">
        <v>614</v>
      </c>
      <c r="V52" s="65">
        <v>0.62</v>
      </c>
      <c r="W52" s="65" t="s">
        <v>614</v>
      </c>
      <c r="X52" s="65" t="s">
        <v>614</v>
      </c>
      <c r="Y52" s="65">
        <v>1.4490000000000001</v>
      </c>
      <c r="Z52" s="65" t="s">
        <v>614</v>
      </c>
      <c r="AA52" s="65" t="s">
        <v>614</v>
      </c>
      <c r="AB52" s="65">
        <v>5.91E-2</v>
      </c>
      <c r="AC52"/>
      <c r="AD52"/>
    </row>
    <row r="53" spans="1:30" ht="12.75" x14ac:dyDescent="0.2">
      <c r="A53" s="3" t="s">
        <v>90</v>
      </c>
      <c r="B53" s="111">
        <v>176.56113024000001</v>
      </c>
      <c r="C53" s="3" t="s">
        <v>446</v>
      </c>
      <c r="D53" s="79">
        <v>42223.574999999997</v>
      </c>
      <c r="E53" s="65">
        <v>2.9000000000000001E-2</v>
      </c>
      <c r="F53" s="65">
        <v>4.0000000000000002E-4</v>
      </c>
      <c r="G53" s="65">
        <v>7.3999999999999999E-4</v>
      </c>
      <c r="H53" s="65">
        <v>6.9000000000000006E-2</v>
      </c>
      <c r="I53" s="65">
        <v>1.4999999999999999E-4</v>
      </c>
      <c r="J53" s="65">
        <v>4.2999999999999995E-5</v>
      </c>
      <c r="K53" s="65">
        <v>68</v>
      </c>
      <c r="L53" s="65">
        <v>1E-3</v>
      </c>
      <c r="M53" s="65">
        <v>1.6000000000000001E-4</v>
      </c>
      <c r="N53" s="65">
        <v>1.1999999999999999E-3</v>
      </c>
      <c r="O53" s="65">
        <v>1.7000000000000001E-2</v>
      </c>
      <c r="P53" s="65">
        <v>5.9999999999999995E-5</v>
      </c>
      <c r="Q53" s="65">
        <v>9.6</v>
      </c>
      <c r="R53" s="65">
        <v>2.1000000000000001E-2</v>
      </c>
      <c r="S53" s="65">
        <v>8.0000000000000007E-5</v>
      </c>
      <c r="T53" s="65">
        <v>1.1999999999999999E-3</v>
      </c>
      <c r="U53" s="65">
        <v>1.5E-3</v>
      </c>
      <c r="V53" s="65">
        <v>2.4</v>
      </c>
      <c r="W53" s="65">
        <v>5.8E-4</v>
      </c>
      <c r="X53" s="65">
        <v>1E-4</v>
      </c>
      <c r="Y53" s="65">
        <v>22</v>
      </c>
      <c r="Z53" s="65">
        <v>1E-4</v>
      </c>
      <c r="AA53" s="65">
        <v>2.9999999999999997E-4</v>
      </c>
      <c r="AB53" s="65">
        <v>2.8E-3</v>
      </c>
      <c r="AC53"/>
      <c r="AD53"/>
    </row>
    <row r="54" spans="1:30" ht="12.75" x14ac:dyDescent="0.2">
      <c r="A54" s="3" t="s">
        <v>247</v>
      </c>
      <c r="B54" s="111">
        <v>93.824755199999998</v>
      </c>
      <c r="C54" s="3" t="s">
        <v>446</v>
      </c>
      <c r="D54" s="79">
        <v>42223.607638888891</v>
      </c>
      <c r="E54" s="65">
        <v>3.5999999999999997E-2</v>
      </c>
      <c r="F54" s="65" t="s">
        <v>614</v>
      </c>
      <c r="G54" s="65" t="s">
        <v>614</v>
      </c>
      <c r="H54" s="65" t="s">
        <v>614</v>
      </c>
      <c r="I54" s="65" t="s">
        <v>614</v>
      </c>
      <c r="J54" s="65">
        <v>2.9E-4</v>
      </c>
      <c r="K54" s="65">
        <v>52.23</v>
      </c>
      <c r="L54" s="65" t="s">
        <v>614</v>
      </c>
      <c r="M54" s="65" t="s">
        <v>614</v>
      </c>
      <c r="N54" s="65" t="s">
        <v>614</v>
      </c>
      <c r="O54" s="65">
        <v>0.224</v>
      </c>
      <c r="P54" s="65">
        <v>3.7000000000000002E-3</v>
      </c>
      <c r="Q54" s="65">
        <v>7.3339999999999996</v>
      </c>
      <c r="R54" s="65">
        <v>0.13269999999999998</v>
      </c>
      <c r="S54" s="65" t="s">
        <v>614</v>
      </c>
      <c r="T54" s="65" t="s">
        <v>614</v>
      </c>
      <c r="U54" s="65" t="s">
        <v>614</v>
      </c>
      <c r="V54" s="65">
        <v>1.766</v>
      </c>
      <c r="W54" s="65" t="s">
        <v>614</v>
      </c>
      <c r="X54" s="65" t="s">
        <v>614</v>
      </c>
      <c r="Y54" s="65">
        <v>9.8810000000000002</v>
      </c>
      <c r="Z54" s="65" t="s">
        <v>614</v>
      </c>
      <c r="AA54" s="65" t="s">
        <v>614</v>
      </c>
      <c r="AB54" s="65">
        <v>2.9000000000000001E-2</v>
      </c>
      <c r="AC54"/>
      <c r="AD54"/>
    </row>
    <row r="55" spans="1:30" ht="12.75" x14ac:dyDescent="0.2">
      <c r="A55" s="3" t="s">
        <v>67</v>
      </c>
      <c r="B55" s="111">
        <v>103.15895039999999</v>
      </c>
      <c r="C55" s="3" t="s">
        <v>446</v>
      </c>
      <c r="D55" s="79">
        <v>42223.621527777781</v>
      </c>
      <c r="E55" s="65">
        <v>3.5000000000000003E-2</v>
      </c>
      <c r="F55" s="65">
        <v>1.5E-3</v>
      </c>
      <c r="G55" s="65">
        <v>2.9999999999999997E-4</v>
      </c>
      <c r="H55" s="65">
        <v>3.85E-2</v>
      </c>
      <c r="I55" s="65">
        <v>2.0000000000000002E-5</v>
      </c>
      <c r="J55" s="65">
        <v>8.9999999999999992E-5</v>
      </c>
      <c r="K55" s="65">
        <v>55.2</v>
      </c>
      <c r="L55" s="65">
        <v>1.5E-3</v>
      </c>
      <c r="M55" s="65">
        <v>5.9999999999999995E-4</v>
      </c>
      <c r="N55" s="65">
        <v>1.5E-3</v>
      </c>
      <c r="O55" s="65">
        <v>3.0000000000000001E-3</v>
      </c>
      <c r="P55" s="65">
        <v>1E-4</v>
      </c>
      <c r="Q55" s="65">
        <v>7.9</v>
      </c>
      <c r="R55" s="65">
        <v>0.107</v>
      </c>
      <c r="S55" s="65">
        <v>2.0000000000000001E-4</v>
      </c>
      <c r="T55" s="65">
        <v>1E-3</v>
      </c>
      <c r="U55" s="65">
        <v>1.9E-3</v>
      </c>
      <c r="V55" s="65">
        <v>2.2000000000000002</v>
      </c>
      <c r="W55" s="65">
        <v>5.0000000000000001E-4</v>
      </c>
      <c r="X55" s="65">
        <v>2.9999999999999997E-5</v>
      </c>
      <c r="Y55" s="65">
        <v>10.8</v>
      </c>
      <c r="Z55" s="65">
        <v>2.0000000000000001E-4</v>
      </c>
      <c r="AA55" s="65">
        <v>4.0000000000000002E-4</v>
      </c>
      <c r="AB55" s="65">
        <v>7.4999999999999997E-3</v>
      </c>
      <c r="AC55"/>
      <c r="AD55"/>
    </row>
    <row r="56" spans="1:30" ht="12.75" x14ac:dyDescent="0.2">
      <c r="A56" s="3" t="s">
        <v>576</v>
      </c>
      <c r="B56" s="111">
        <v>0.96560639999999998</v>
      </c>
      <c r="C56" s="3" t="s">
        <v>446</v>
      </c>
      <c r="D56" s="79">
        <v>42223.625</v>
      </c>
      <c r="E56" s="65">
        <v>14</v>
      </c>
      <c r="F56" s="65" t="s">
        <v>614</v>
      </c>
      <c r="G56" s="65">
        <v>3.1E-4</v>
      </c>
      <c r="H56" s="65">
        <v>1.6E-2</v>
      </c>
      <c r="I56" s="65">
        <v>1.5E-3</v>
      </c>
      <c r="J56" s="65">
        <v>1.2999999999999999E-2</v>
      </c>
      <c r="K56" s="65">
        <v>200</v>
      </c>
      <c r="L56" s="65">
        <v>8.8000000000000005E-3</v>
      </c>
      <c r="M56" s="65">
        <v>7.4999999999999997E-2</v>
      </c>
      <c r="N56" s="65">
        <v>2.5</v>
      </c>
      <c r="O56" s="65" t="s">
        <v>614</v>
      </c>
      <c r="P56" s="65">
        <v>7.1999999999999998E-3</v>
      </c>
      <c r="Q56" s="65">
        <v>17</v>
      </c>
      <c r="R56" s="65">
        <v>17</v>
      </c>
      <c r="S56" s="65" t="s">
        <v>614</v>
      </c>
      <c r="T56" s="65">
        <v>2E-3</v>
      </c>
      <c r="U56" s="65">
        <v>3.5999999999999997E-2</v>
      </c>
      <c r="V56" s="65">
        <v>1.3</v>
      </c>
      <c r="W56" s="65">
        <v>1.6000000000000001E-4</v>
      </c>
      <c r="X56" s="65">
        <v>1.1999999999999999E-4</v>
      </c>
      <c r="Y56" s="65">
        <v>36</v>
      </c>
      <c r="Z56" s="65" t="s">
        <v>614</v>
      </c>
      <c r="AA56" s="65" t="s">
        <v>614</v>
      </c>
      <c r="AB56" s="65">
        <v>13</v>
      </c>
      <c r="AC56"/>
      <c r="AD56"/>
    </row>
    <row r="57" spans="1:30" ht="12.75" x14ac:dyDescent="0.2">
      <c r="A57" s="3" t="s">
        <v>577</v>
      </c>
      <c r="B57" s="111">
        <v>13.775984640000003</v>
      </c>
      <c r="C57" s="3" t="s">
        <v>446</v>
      </c>
      <c r="D57" s="79">
        <v>42223.645833333336</v>
      </c>
      <c r="E57" s="65">
        <v>7.1</v>
      </c>
      <c r="F57" s="65" t="s">
        <v>614</v>
      </c>
      <c r="G57" s="65">
        <v>8.5999999999999998E-4</v>
      </c>
      <c r="H57" s="65">
        <v>1.6E-2</v>
      </c>
      <c r="I57" s="65">
        <v>1E-3</v>
      </c>
      <c r="J57" s="65">
        <v>9.1999999999999998E-3</v>
      </c>
      <c r="K57" s="65">
        <v>140</v>
      </c>
      <c r="L57" s="65">
        <v>2.1000000000000003E-3</v>
      </c>
      <c r="M57" s="65">
        <v>2.7E-2</v>
      </c>
      <c r="N57" s="65">
        <v>0.55000000000000004</v>
      </c>
      <c r="O57" s="65" t="s">
        <v>614</v>
      </c>
      <c r="P57" s="65">
        <v>3.4000000000000002E-2</v>
      </c>
      <c r="Q57" s="65">
        <v>9.1</v>
      </c>
      <c r="R57" s="65">
        <v>5.3</v>
      </c>
      <c r="S57" s="65">
        <v>4.2000000000000004E-5</v>
      </c>
      <c r="T57" s="65">
        <v>2E-3</v>
      </c>
      <c r="U57" s="65">
        <v>1.7000000000000001E-2</v>
      </c>
      <c r="V57" s="65">
        <v>17</v>
      </c>
      <c r="W57" s="65">
        <v>2.0000000000000001E-4</v>
      </c>
      <c r="X57" s="65">
        <v>3.0999999999999999E-3</v>
      </c>
      <c r="Y57" s="65">
        <v>3.5</v>
      </c>
      <c r="Z57" s="65" t="s">
        <v>614</v>
      </c>
      <c r="AA57" s="65" t="s">
        <v>614</v>
      </c>
      <c r="AB57" s="65">
        <v>3.4</v>
      </c>
      <c r="AC57"/>
      <c r="AD57"/>
    </row>
    <row r="58" spans="1:30" ht="12.75" x14ac:dyDescent="0.2">
      <c r="A58" s="3" t="s">
        <v>578</v>
      </c>
      <c r="B58" s="111">
        <v>15.658917120000002</v>
      </c>
      <c r="C58" s="3" t="s">
        <v>446</v>
      </c>
      <c r="D58" s="79">
        <v>42223.652777777781</v>
      </c>
      <c r="E58" s="65">
        <v>1.2</v>
      </c>
      <c r="F58" s="65" t="s">
        <v>614</v>
      </c>
      <c r="G58" s="65">
        <v>1E-4</v>
      </c>
      <c r="H58" s="65">
        <v>2.1000000000000001E-2</v>
      </c>
      <c r="I58" s="65">
        <v>1E-4</v>
      </c>
      <c r="J58" s="65">
        <v>1.4E-3</v>
      </c>
      <c r="K58" s="65">
        <v>51</v>
      </c>
      <c r="L58" s="65">
        <v>6.0999999999999997E-4</v>
      </c>
      <c r="M58" s="65">
        <v>4.9000000000000007E-3</v>
      </c>
      <c r="N58" s="65">
        <v>0.05</v>
      </c>
      <c r="O58" s="65" t="s">
        <v>614</v>
      </c>
      <c r="P58" s="65">
        <v>1.4000000000000001E-4</v>
      </c>
      <c r="Q58" s="65">
        <v>4</v>
      </c>
      <c r="R58" s="65">
        <v>1.1000000000000001</v>
      </c>
      <c r="S58" s="65">
        <v>4.2000000000000004E-5</v>
      </c>
      <c r="T58" s="65">
        <v>2E-3</v>
      </c>
      <c r="U58" s="65">
        <v>2.8999999999999998E-3</v>
      </c>
      <c r="V58" s="65">
        <v>6.7</v>
      </c>
      <c r="W58" s="65">
        <v>2.0000000000000001E-4</v>
      </c>
      <c r="X58" s="65">
        <v>1.9000000000000001E-4</v>
      </c>
      <c r="Y58" s="65">
        <v>2.2000000000000002</v>
      </c>
      <c r="Z58" s="65" t="s">
        <v>614</v>
      </c>
      <c r="AA58" s="65" t="s">
        <v>614</v>
      </c>
      <c r="AB58" s="65">
        <v>0.53</v>
      </c>
      <c r="AC58"/>
      <c r="AD58"/>
    </row>
    <row r="59" spans="1:30" ht="12.75" x14ac:dyDescent="0.2">
      <c r="A59" s="3" t="s">
        <v>39</v>
      </c>
      <c r="B59" s="111">
        <v>63.826583039999996</v>
      </c>
      <c r="C59" s="3" t="s">
        <v>446</v>
      </c>
      <c r="D59" s="79">
        <v>42223.670138888891</v>
      </c>
      <c r="E59" s="65">
        <v>3.7999999999999999E-2</v>
      </c>
      <c r="F59" s="65">
        <v>8.9999999999999998E-4</v>
      </c>
      <c r="G59" s="65">
        <v>2.0000000000000001E-4</v>
      </c>
      <c r="H59" s="65">
        <v>2.92E-2</v>
      </c>
      <c r="I59" s="65">
        <v>2.0000000000000002E-5</v>
      </c>
      <c r="J59" s="65">
        <v>5.0000000000000001E-4</v>
      </c>
      <c r="K59" s="65">
        <v>38.700000000000003</v>
      </c>
      <c r="L59" s="65">
        <v>5.0000000000000001E-4</v>
      </c>
      <c r="M59" s="65">
        <v>2.3E-3</v>
      </c>
      <c r="N59" s="65">
        <v>1.8E-3</v>
      </c>
      <c r="O59" s="65">
        <v>3.0000000000000001E-3</v>
      </c>
      <c r="P59" s="65">
        <v>5.9999999999999995E-5</v>
      </c>
      <c r="Q59" s="65">
        <v>4.6100000000000003</v>
      </c>
      <c r="R59" s="65">
        <v>0.437</v>
      </c>
      <c r="S59" s="65">
        <v>2.0000000000000001E-4</v>
      </c>
      <c r="T59" s="65">
        <v>5.9999999999999995E-4</v>
      </c>
      <c r="U59" s="65">
        <v>2.5000000000000001E-3</v>
      </c>
      <c r="V59" s="65">
        <v>1.02</v>
      </c>
      <c r="W59" s="65">
        <v>2.9999999999999997E-4</v>
      </c>
      <c r="X59" s="65">
        <v>2.9999999999999997E-5</v>
      </c>
      <c r="Y59" s="65">
        <v>1.95</v>
      </c>
      <c r="Z59" s="65">
        <v>5.0000000000000002E-5</v>
      </c>
      <c r="AA59" s="65">
        <v>1E-4</v>
      </c>
      <c r="AB59" s="65">
        <v>7.2999999999999995E-2</v>
      </c>
      <c r="AC59"/>
      <c r="AD59"/>
    </row>
    <row r="60" spans="1:30" ht="12.75" x14ac:dyDescent="0.2">
      <c r="A60" s="3" t="s">
        <v>579</v>
      </c>
      <c r="B60" s="111">
        <v>164.08871424</v>
      </c>
      <c r="C60" s="3" t="s">
        <v>446</v>
      </c>
      <c r="D60" s="79">
        <v>42223.694444444445</v>
      </c>
      <c r="E60" s="65">
        <v>0.04</v>
      </c>
      <c r="F60" s="65">
        <v>3.5E-4</v>
      </c>
      <c r="G60" s="65">
        <v>1.3000000000000002E-4</v>
      </c>
      <c r="H60" s="65">
        <v>7.0999999999999991E-5</v>
      </c>
      <c r="I60" s="65">
        <v>4.4999999999999996E-5</v>
      </c>
      <c r="J60" s="65">
        <v>5.1999999999999997E-5</v>
      </c>
      <c r="K60" s="65">
        <v>56</v>
      </c>
      <c r="L60" s="65">
        <v>2.0000000000000002E-5</v>
      </c>
      <c r="M60" s="65">
        <v>1.2999999999999999E-5</v>
      </c>
      <c r="N60" s="65">
        <v>1.1E-4</v>
      </c>
      <c r="O60" s="65" t="s">
        <v>614</v>
      </c>
      <c r="P60" s="65">
        <v>3.1999999999999999E-5</v>
      </c>
      <c r="Q60" s="65">
        <v>9.1999999999999993</v>
      </c>
      <c r="R60" s="65">
        <v>1.0999999999999999E-2</v>
      </c>
      <c r="S60" s="65">
        <v>3.4999999999999999E-6</v>
      </c>
      <c r="T60" s="65">
        <v>1E-3</v>
      </c>
      <c r="U60" s="65">
        <v>5.5999999999999999E-5</v>
      </c>
      <c r="V60" s="65" t="s">
        <v>614</v>
      </c>
      <c r="W60" s="65">
        <v>4.4999999999999999E-4</v>
      </c>
      <c r="X60" s="65">
        <v>1.7E-5</v>
      </c>
      <c r="Y60" s="65" t="s">
        <v>614</v>
      </c>
      <c r="Z60" s="65">
        <v>9.299999999999999E-6</v>
      </c>
      <c r="AA60" s="65">
        <v>5.1999999999999997E-5</v>
      </c>
      <c r="AB60" s="65">
        <v>3.3E-4</v>
      </c>
      <c r="AC60"/>
      <c r="AD60"/>
    </row>
    <row r="61" spans="1:30" ht="12.75" x14ac:dyDescent="0.2">
      <c r="A61" s="3" t="s">
        <v>36</v>
      </c>
      <c r="B61" s="111">
        <v>16.350935040000003</v>
      </c>
      <c r="C61" s="3" t="s">
        <v>446</v>
      </c>
      <c r="D61" s="79">
        <v>42223.75</v>
      </c>
      <c r="E61" s="65">
        <v>0.02</v>
      </c>
      <c r="F61" s="65">
        <v>6.9999999999999999E-4</v>
      </c>
      <c r="G61" s="65">
        <v>2.0000000000000001E-4</v>
      </c>
      <c r="H61" s="65">
        <v>2.2100000000000002E-2</v>
      </c>
      <c r="I61" s="65">
        <v>4.0000000000000003E-5</v>
      </c>
      <c r="J61" s="65">
        <v>1.6999999999999999E-3</v>
      </c>
      <c r="K61" s="65">
        <v>54.7</v>
      </c>
      <c r="L61" s="65">
        <v>2.0000000000000001E-4</v>
      </c>
      <c r="M61" s="65">
        <v>4.4999999999999997E-3</v>
      </c>
      <c r="N61" s="65">
        <v>5.7999999999999996E-3</v>
      </c>
      <c r="O61" s="65">
        <v>1.39</v>
      </c>
      <c r="P61" s="65">
        <v>4.0000000000000003E-5</v>
      </c>
      <c r="Q61" s="65">
        <v>4.2</v>
      </c>
      <c r="R61" s="65">
        <v>1.1599999999999999</v>
      </c>
      <c r="S61" s="65">
        <v>2.0000000000000001E-4</v>
      </c>
      <c r="T61" s="65">
        <v>5.0000000000000001E-4</v>
      </c>
      <c r="U61" s="65">
        <v>4.4000000000000003E-3</v>
      </c>
      <c r="V61" s="65">
        <v>0.86</v>
      </c>
      <c r="W61" s="65">
        <v>2.9999999999999997E-4</v>
      </c>
      <c r="X61" s="65">
        <v>2.9999999999999997E-5</v>
      </c>
      <c r="Y61" s="65">
        <v>2.37</v>
      </c>
      <c r="Z61" s="65">
        <v>5.0000000000000002E-5</v>
      </c>
      <c r="AA61" s="65">
        <v>4.0000000000000003E-5</v>
      </c>
      <c r="AB61" s="65">
        <v>0.47299999999999998</v>
      </c>
      <c r="AC61"/>
      <c r="AD61"/>
    </row>
    <row r="62" spans="1:30" ht="12.75" x14ac:dyDescent="0.2">
      <c r="A62" s="3" t="s">
        <v>233</v>
      </c>
      <c r="B62" s="111">
        <v>91.780888320000003</v>
      </c>
      <c r="C62" s="3" t="s">
        <v>446</v>
      </c>
      <c r="D62" s="79">
        <v>42223.783333333333</v>
      </c>
      <c r="E62" s="65">
        <v>1.7000000000000001E-2</v>
      </c>
      <c r="F62" s="65" t="s">
        <v>614</v>
      </c>
      <c r="G62" s="65" t="s">
        <v>614</v>
      </c>
      <c r="H62" s="65" t="s">
        <v>614</v>
      </c>
      <c r="I62" s="65" t="s">
        <v>614</v>
      </c>
      <c r="J62" s="65">
        <v>3.6999999999999999E-4</v>
      </c>
      <c r="K62" s="65">
        <v>53.408000000000001</v>
      </c>
      <c r="L62" s="65" t="s">
        <v>614</v>
      </c>
      <c r="M62" s="65" t="s">
        <v>614</v>
      </c>
      <c r="N62" s="65">
        <v>4.7000000000000002E-3</v>
      </c>
      <c r="O62" s="65">
        <v>2.8000000000000001E-2</v>
      </c>
      <c r="P62" s="65" t="s">
        <v>614</v>
      </c>
      <c r="Q62" s="65">
        <v>7.2809999999999997</v>
      </c>
      <c r="R62" s="65">
        <v>0.1371</v>
      </c>
      <c r="S62" s="65" t="s">
        <v>614</v>
      </c>
      <c r="T62" s="65" t="s">
        <v>614</v>
      </c>
      <c r="U62" s="65" t="s">
        <v>614</v>
      </c>
      <c r="V62" s="65">
        <v>1.7350000000000001</v>
      </c>
      <c r="W62" s="65" t="s">
        <v>614</v>
      </c>
      <c r="X62" s="65" t="s">
        <v>614</v>
      </c>
      <c r="Y62" s="65">
        <v>10.419</v>
      </c>
      <c r="Z62" s="65" t="s">
        <v>614</v>
      </c>
      <c r="AA62" s="65" t="s">
        <v>614</v>
      </c>
      <c r="AB62" s="65">
        <v>4.9000000000000002E-2</v>
      </c>
      <c r="AC62"/>
      <c r="AD62"/>
    </row>
    <row r="63" spans="1:30" ht="12.75" x14ac:dyDescent="0.2">
      <c r="A63" s="3" t="s">
        <v>248</v>
      </c>
      <c r="B63" s="111">
        <v>93.824755199999998</v>
      </c>
      <c r="C63" s="3" t="s">
        <v>446</v>
      </c>
      <c r="D63" s="79">
        <v>42223.804166666669</v>
      </c>
      <c r="E63" s="65">
        <v>1.9E-2</v>
      </c>
      <c r="F63" s="65" t="s">
        <v>614</v>
      </c>
      <c r="G63" s="65" t="s">
        <v>614</v>
      </c>
      <c r="H63" s="65" t="s">
        <v>614</v>
      </c>
      <c r="I63" s="65" t="s">
        <v>614</v>
      </c>
      <c r="J63" s="65">
        <v>3.5999999999999997E-4</v>
      </c>
      <c r="K63" s="65">
        <v>54.540999999999997</v>
      </c>
      <c r="L63" s="65" t="s">
        <v>614</v>
      </c>
      <c r="M63" s="65" t="s">
        <v>614</v>
      </c>
      <c r="N63" s="65">
        <v>4.7999999999999996E-3</v>
      </c>
      <c r="O63" s="65">
        <v>7.8E-2</v>
      </c>
      <c r="P63" s="65">
        <v>3.0999999999999999E-3</v>
      </c>
      <c r="Q63" s="65">
        <v>7.242</v>
      </c>
      <c r="R63" s="65">
        <v>0.1434</v>
      </c>
      <c r="S63" s="65" t="s">
        <v>614</v>
      </c>
      <c r="T63" s="65" t="s">
        <v>614</v>
      </c>
      <c r="U63" s="65" t="s">
        <v>614</v>
      </c>
      <c r="V63" s="65">
        <v>2.1760000000000002</v>
      </c>
      <c r="W63" s="65" t="s">
        <v>614</v>
      </c>
      <c r="X63" s="65" t="s">
        <v>614</v>
      </c>
      <c r="Y63" s="65">
        <v>10.414</v>
      </c>
      <c r="Z63" s="65" t="s">
        <v>614</v>
      </c>
      <c r="AA63" s="65" t="s">
        <v>614</v>
      </c>
      <c r="AB63" s="65">
        <v>3.9399999999999998E-2</v>
      </c>
      <c r="AC63"/>
      <c r="AD63"/>
    </row>
    <row r="64" spans="1:30" ht="12.75" x14ac:dyDescent="0.2">
      <c r="A64" s="3" t="s">
        <v>263</v>
      </c>
      <c r="B64" s="111">
        <v>101.08289664000002</v>
      </c>
      <c r="C64" s="3" t="s">
        <v>446</v>
      </c>
      <c r="D64" s="79">
        <v>42223.817361111112</v>
      </c>
      <c r="E64" s="65">
        <v>0.02</v>
      </c>
      <c r="F64" s="65" t="s">
        <v>614</v>
      </c>
      <c r="G64" s="65" t="s">
        <v>614</v>
      </c>
      <c r="H64" s="65" t="s">
        <v>614</v>
      </c>
      <c r="I64" s="65" t="s">
        <v>614</v>
      </c>
      <c r="J64" s="65">
        <v>2.3999999999999998E-4</v>
      </c>
      <c r="K64" s="65">
        <v>55.856000000000002</v>
      </c>
      <c r="L64" s="65" t="s">
        <v>614</v>
      </c>
      <c r="M64" s="65" t="s">
        <v>614</v>
      </c>
      <c r="N64" s="65">
        <v>2.5000000000000001E-3</v>
      </c>
      <c r="O64" s="65">
        <v>4.1000000000000002E-2</v>
      </c>
      <c r="P64" s="65" t="s">
        <v>614</v>
      </c>
      <c r="Q64" s="65">
        <v>7.7060000000000004</v>
      </c>
      <c r="R64" s="65">
        <v>0.1174</v>
      </c>
      <c r="S64" s="65" t="s">
        <v>614</v>
      </c>
      <c r="T64" s="65" t="s">
        <v>614</v>
      </c>
      <c r="U64" s="65" t="s">
        <v>614</v>
      </c>
      <c r="V64" s="65">
        <v>2.13</v>
      </c>
      <c r="W64" s="65" t="s">
        <v>614</v>
      </c>
      <c r="X64" s="65" t="s">
        <v>614</v>
      </c>
      <c r="Y64" s="65">
        <v>10.458</v>
      </c>
      <c r="Z64" s="65" t="s">
        <v>614</v>
      </c>
      <c r="AA64" s="65" t="s">
        <v>614</v>
      </c>
      <c r="AB64" s="65">
        <v>1.3099999999999999E-2</v>
      </c>
      <c r="AC64"/>
      <c r="AD64"/>
    </row>
    <row r="65" spans="1:30" ht="12.75" x14ac:dyDescent="0.2">
      <c r="A65" s="3" t="s">
        <v>45</v>
      </c>
      <c r="B65" s="111">
        <v>64.019704320000002</v>
      </c>
      <c r="C65" s="3" t="s">
        <v>446</v>
      </c>
      <c r="D65" s="79">
        <v>42224</v>
      </c>
      <c r="E65" s="65">
        <v>4.4999999999999998E-2</v>
      </c>
      <c r="F65" s="65">
        <v>5.0000000000000001E-4</v>
      </c>
      <c r="G65" s="65">
        <v>5.0000000000000001E-4</v>
      </c>
      <c r="H65" s="65">
        <v>2.8300000000000002E-2</v>
      </c>
      <c r="I65" s="65">
        <v>2E-3</v>
      </c>
      <c r="J65" s="65">
        <v>3.4399999999999996E-4</v>
      </c>
      <c r="K65" s="65">
        <v>35.200000000000003</v>
      </c>
      <c r="L65" s="65">
        <v>1E-3</v>
      </c>
      <c r="M65" s="65">
        <v>1.73E-3</v>
      </c>
      <c r="N65" s="65">
        <v>2.4399999999999999E-3</v>
      </c>
      <c r="O65" s="65">
        <v>0.1</v>
      </c>
      <c r="P65" s="65">
        <v>1E-4</v>
      </c>
      <c r="Q65" s="65">
        <v>4.38</v>
      </c>
      <c r="R65" s="65">
        <v>0.44400000000000001</v>
      </c>
      <c r="S65" s="65" t="s">
        <v>614</v>
      </c>
      <c r="T65" s="65">
        <v>1E-3</v>
      </c>
      <c r="U65" s="65">
        <v>5.0000000000000001E-4</v>
      </c>
      <c r="V65" s="65">
        <v>0.68700000000000006</v>
      </c>
      <c r="W65" s="65">
        <v>1E-3</v>
      </c>
      <c r="X65" s="65">
        <v>5.0000000000000001E-4</v>
      </c>
      <c r="Y65" s="65">
        <v>2.17</v>
      </c>
      <c r="Z65" s="65">
        <v>5.0000000000000001E-4</v>
      </c>
      <c r="AA65" s="65">
        <v>2E-3</v>
      </c>
      <c r="AB65" s="65">
        <v>6.1499999999999999E-2</v>
      </c>
      <c r="AC65"/>
      <c r="AD65"/>
    </row>
    <row r="66" spans="1:30" ht="12.75" x14ac:dyDescent="0.2">
      <c r="A66" s="3" t="s">
        <v>580</v>
      </c>
      <c r="B66" s="111">
        <v>79.356752640000011</v>
      </c>
      <c r="C66" s="3" t="s">
        <v>446</v>
      </c>
      <c r="D66" s="79">
        <v>42224</v>
      </c>
      <c r="E66" s="65">
        <v>2.8</v>
      </c>
      <c r="F66" s="65" t="s">
        <v>614</v>
      </c>
      <c r="G66" s="65">
        <v>4.3E-3</v>
      </c>
      <c r="H66" s="65">
        <v>0.1</v>
      </c>
      <c r="I66" s="65" t="s">
        <v>614</v>
      </c>
      <c r="J66" s="65">
        <v>1.1000000000000001E-3</v>
      </c>
      <c r="K66" s="65">
        <v>58</v>
      </c>
      <c r="L66" s="65">
        <v>1.6999999999999999E-3</v>
      </c>
      <c r="M66" s="65">
        <v>1E-3</v>
      </c>
      <c r="N66" s="65">
        <v>0.22</v>
      </c>
      <c r="O66" s="65">
        <v>7.8</v>
      </c>
      <c r="P66" s="65">
        <v>7.7000000000000001E-5</v>
      </c>
      <c r="Q66" s="65">
        <v>6.9</v>
      </c>
      <c r="R66" s="65">
        <v>0.43</v>
      </c>
      <c r="S66" s="65">
        <v>4.2000000000000004E-5</v>
      </c>
      <c r="T66" s="65">
        <v>2E-3</v>
      </c>
      <c r="U66" s="65">
        <v>2.8999999999999998E-3</v>
      </c>
      <c r="V66" s="65">
        <v>8.9</v>
      </c>
      <c r="W66" s="65">
        <v>4.7000000000000002E-3</v>
      </c>
      <c r="X66" s="65">
        <v>2.3999999999999998E-4</v>
      </c>
      <c r="Y66" s="65">
        <v>7.5</v>
      </c>
      <c r="Z66" s="65" t="s">
        <v>614</v>
      </c>
      <c r="AA66" s="65">
        <v>1.0999999999999999E-2</v>
      </c>
      <c r="AB66" s="65">
        <v>7.2</v>
      </c>
      <c r="AC66"/>
      <c r="AD66"/>
    </row>
    <row r="67" spans="1:30" ht="12.75" x14ac:dyDescent="0.2">
      <c r="A67" s="3" t="s">
        <v>581</v>
      </c>
      <c r="B67" s="111">
        <v>164.08871424</v>
      </c>
      <c r="C67" s="3" t="s">
        <v>446</v>
      </c>
      <c r="D67" s="79">
        <v>42224.243055555555</v>
      </c>
      <c r="E67" s="65">
        <v>0.04</v>
      </c>
      <c r="F67" s="65">
        <v>3.5E-4</v>
      </c>
      <c r="G67" s="65">
        <v>1.3000000000000002E-4</v>
      </c>
      <c r="H67" s="65">
        <v>7.0999999999999991E-5</v>
      </c>
      <c r="I67" s="65">
        <v>4.4999999999999996E-5</v>
      </c>
      <c r="J67" s="65">
        <v>5.1999999999999997E-5</v>
      </c>
      <c r="K67" s="65">
        <v>58</v>
      </c>
      <c r="L67" s="65">
        <v>2.0000000000000002E-5</v>
      </c>
      <c r="M67" s="65">
        <v>1.2999999999999999E-5</v>
      </c>
      <c r="N67" s="65">
        <v>1.1E-4</v>
      </c>
      <c r="O67" s="65" t="s">
        <v>614</v>
      </c>
      <c r="P67" s="65">
        <v>2E-3</v>
      </c>
      <c r="Q67" s="65">
        <v>8.8000000000000007</v>
      </c>
      <c r="R67" s="65">
        <v>2.3E-2</v>
      </c>
      <c r="S67" s="65">
        <v>3.4999999999999999E-6</v>
      </c>
      <c r="T67" s="65">
        <v>2E-3</v>
      </c>
      <c r="U67" s="65">
        <v>5.5999999999999999E-5</v>
      </c>
      <c r="V67" s="65" t="s">
        <v>614</v>
      </c>
      <c r="W67" s="65">
        <v>4.4999999999999999E-4</v>
      </c>
      <c r="X67" s="65">
        <v>1.7E-5</v>
      </c>
      <c r="Y67" s="65" t="s">
        <v>614</v>
      </c>
      <c r="Z67" s="65">
        <v>9.299999999999999E-6</v>
      </c>
      <c r="AA67" s="65">
        <v>5.1999999999999997E-5</v>
      </c>
      <c r="AB67" s="65">
        <v>3.3E-4</v>
      </c>
      <c r="AC67"/>
      <c r="AD67"/>
    </row>
    <row r="68" spans="1:30" ht="12.75" x14ac:dyDescent="0.2">
      <c r="A68" s="3">
        <v>1504738</v>
      </c>
      <c r="B68" s="111">
        <v>189.59681664000001</v>
      </c>
      <c r="C68" s="3" t="s">
        <v>446</v>
      </c>
      <c r="D68" s="79">
        <v>42224.25</v>
      </c>
      <c r="E68" s="65">
        <v>4.0710000000000003E-2</v>
      </c>
      <c r="F68" s="65">
        <v>2.2000000000000001E-4</v>
      </c>
      <c r="G68" s="65">
        <v>5.6999999999999998E-4</v>
      </c>
      <c r="H68" s="65">
        <v>7.3169999999999999E-2</v>
      </c>
      <c r="I68" s="65">
        <v>1.3000000000000002E-4</v>
      </c>
      <c r="J68" s="65">
        <v>1.4000000000000001E-4</v>
      </c>
      <c r="K68" s="65">
        <v>59.16</v>
      </c>
      <c r="L68" s="65">
        <v>2.9999999999999997E-4</v>
      </c>
      <c r="M68" s="65">
        <v>5.8E-4</v>
      </c>
      <c r="N68" s="65">
        <v>1.1299999999999999E-3</v>
      </c>
      <c r="O68" s="65">
        <v>4.8499999999999993E-3</v>
      </c>
      <c r="P68" s="65">
        <v>1.9000000000000001E-4</v>
      </c>
      <c r="Q68" s="65">
        <v>8.4</v>
      </c>
      <c r="R68" s="65">
        <v>8.5199999999999998E-3</v>
      </c>
      <c r="S68" s="65">
        <v>5.0000000000000004E-6</v>
      </c>
      <c r="T68" s="65">
        <v>1.2199999999999999E-3</v>
      </c>
      <c r="U68" s="65">
        <v>7.9000000000000001E-4</v>
      </c>
      <c r="V68" s="65">
        <v>1.95</v>
      </c>
      <c r="W68" s="65">
        <v>4.1999999999999996E-4</v>
      </c>
      <c r="X68" s="65">
        <v>1.1999999999999999E-4</v>
      </c>
      <c r="Y68" s="65">
        <v>16.16</v>
      </c>
      <c r="Z68" s="65">
        <v>1.7000000000000001E-4</v>
      </c>
      <c r="AA68" s="65">
        <v>5.8999999999999992E-4</v>
      </c>
      <c r="AB68" s="65">
        <v>2E-3</v>
      </c>
      <c r="AC68"/>
      <c r="AD68"/>
    </row>
    <row r="69" spans="1:30" ht="12.75" x14ac:dyDescent="0.2">
      <c r="A69" s="3" t="s">
        <v>234</v>
      </c>
      <c r="B69" s="111">
        <v>91.780888320000003</v>
      </c>
      <c r="C69" s="3" t="s">
        <v>446</v>
      </c>
      <c r="D69" s="79">
        <v>42224.286805555559</v>
      </c>
      <c r="E69" s="65">
        <v>4.2000000000000003E-2</v>
      </c>
      <c r="F69" s="65" t="s">
        <v>614</v>
      </c>
      <c r="G69" s="65" t="s">
        <v>614</v>
      </c>
      <c r="H69" s="65" t="s">
        <v>614</v>
      </c>
      <c r="I69" s="65" t="s">
        <v>614</v>
      </c>
      <c r="J69" s="65">
        <v>5.9999999999999995E-4</v>
      </c>
      <c r="K69" s="65">
        <v>57.755000000000003</v>
      </c>
      <c r="L69" s="65" t="s">
        <v>614</v>
      </c>
      <c r="M69" s="65" t="s">
        <v>614</v>
      </c>
      <c r="N69" s="65">
        <v>6.4000000000000003E-3</v>
      </c>
      <c r="O69" s="65">
        <v>7.0999999999999994E-2</v>
      </c>
      <c r="P69" s="65" t="s">
        <v>614</v>
      </c>
      <c r="Q69" s="65">
        <v>7.4779999999999998</v>
      </c>
      <c r="R69" s="65">
        <v>0.13880000000000001</v>
      </c>
      <c r="S69" s="65" t="s">
        <v>614</v>
      </c>
      <c r="T69" s="65" t="s">
        <v>614</v>
      </c>
      <c r="U69" s="65" t="s">
        <v>614</v>
      </c>
      <c r="V69" s="65">
        <v>1.96</v>
      </c>
      <c r="W69" s="65" t="s">
        <v>614</v>
      </c>
      <c r="X69" s="65" t="s">
        <v>614</v>
      </c>
      <c r="Y69" s="65">
        <v>10.696</v>
      </c>
      <c r="Z69" s="65" t="s">
        <v>614</v>
      </c>
      <c r="AA69" s="65" t="s">
        <v>614</v>
      </c>
      <c r="AB69" s="65">
        <v>5.4600000000000003E-2</v>
      </c>
      <c r="AC69"/>
      <c r="AD69"/>
    </row>
    <row r="70" spans="1:30" ht="12.75" x14ac:dyDescent="0.2">
      <c r="A70" s="3" t="s">
        <v>582</v>
      </c>
      <c r="B70" s="111">
        <v>189.38760192000004</v>
      </c>
      <c r="C70" s="3" t="s">
        <v>446</v>
      </c>
      <c r="D70" s="79">
        <v>42224.291666666664</v>
      </c>
      <c r="E70" s="65">
        <v>0.02</v>
      </c>
      <c r="F70" s="65">
        <v>3.5E-4</v>
      </c>
      <c r="G70" s="65">
        <v>1.3000000000000002E-4</v>
      </c>
      <c r="H70" s="65">
        <v>7.0999999999999991E-5</v>
      </c>
      <c r="I70" s="65">
        <v>4.4999999999999996E-5</v>
      </c>
      <c r="J70" s="65">
        <v>5.1999999999999997E-5</v>
      </c>
      <c r="K70" s="65">
        <v>67</v>
      </c>
      <c r="L70" s="65">
        <v>2.0000000000000002E-5</v>
      </c>
      <c r="M70" s="65">
        <v>1.2999999999999999E-5</v>
      </c>
      <c r="N70" s="65">
        <v>1.1E-4</v>
      </c>
      <c r="O70" s="65" t="s">
        <v>614</v>
      </c>
      <c r="P70" s="65">
        <v>3.1999999999999999E-5</v>
      </c>
      <c r="Q70" s="65">
        <v>10</v>
      </c>
      <c r="R70" s="65">
        <v>8.9999999999999993E-3</v>
      </c>
      <c r="S70" s="65">
        <v>3.4999999999999999E-6</v>
      </c>
      <c r="T70" s="65">
        <v>1E-3</v>
      </c>
      <c r="U70" s="65">
        <v>5.5999999999999999E-5</v>
      </c>
      <c r="V70" s="65" t="s">
        <v>614</v>
      </c>
      <c r="W70" s="65">
        <v>4.4999999999999999E-4</v>
      </c>
      <c r="X70" s="65">
        <v>1.7E-5</v>
      </c>
      <c r="Y70" s="65" t="s">
        <v>614</v>
      </c>
      <c r="Z70" s="65">
        <v>9.299999999999999E-6</v>
      </c>
      <c r="AA70" s="65">
        <v>5.1999999999999997E-5</v>
      </c>
      <c r="AB70" s="65">
        <v>3.3E-4</v>
      </c>
      <c r="AC70"/>
      <c r="AD70"/>
    </row>
    <row r="71" spans="1:30" ht="12.75" x14ac:dyDescent="0.2">
      <c r="A71" s="3" t="s">
        <v>249</v>
      </c>
      <c r="B71" s="111">
        <v>93.824755199999998</v>
      </c>
      <c r="C71" s="3" t="s">
        <v>446</v>
      </c>
      <c r="D71" s="79">
        <v>42224.317361111112</v>
      </c>
      <c r="E71" s="65">
        <v>7.1999999999999995E-2</v>
      </c>
      <c r="F71" s="65" t="s">
        <v>614</v>
      </c>
      <c r="G71" s="65" t="s">
        <v>614</v>
      </c>
      <c r="H71" s="65" t="s">
        <v>614</v>
      </c>
      <c r="I71" s="65" t="s">
        <v>614</v>
      </c>
      <c r="J71" s="65">
        <v>4.0999999999999999E-4</v>
      </c>
      <c r="K71" s="65">
        <v>52.936999999999998</v>
      </c>
      <c r="L71" s="65" t="s">
        <v>614</v>
      </c>
      <c r="M71" s="65" t="s">
        <v>614</v>
      </c>
      <c r="N71" s="65">
        <v>2.0899999999999998E-2</v>
      </c>
      <c r="O71" s="65">
        <v>0.184</v>
      </c>
      <c r="P71" s="65">
        <v>4.7000000000000002E-3</v>
      </c>
      <c r="Q71" s="65">
        <v>8.2260000000000009</v>
      </c>
      <c r="R71" s="65">
        <v>0.1517</v>
      </c>
      <c r="S71" s="65" t="s">
        <v>614</v>
      </c>
      <c r="T71" s="65" t="s">
        <v>614</v>
      </c>
      <c r="U71" s="65" t="s">
        <v>614</v>
      </c>
      <c r="V71" s="65">
        <v>2.0640000000000001</v>
      </c>
      <c r="W71" s="65" t="s">
        <v>614</v>
      </c>
      <c r="X71" s="65" t="s">
        <v>614</v>
      </c>
      <c r="Y71" s="65">
        <v>11.282999999999999</v>
      </c>
      <c r="Z71" s="65" t="s">
        <v>614</v>
      </c>
      <c r="AA71" s="65" t="s">
        <v>614</v>
      </c>
      <c r="AB71" s="65">
        <v>4.36E-2</v>
      </c>
      <c r="AC71"/>
      <c r="AD71"/>
    </row>
    <row r="72" spans="1:30" ht="12.75" x14ac:dyDescent="0.2">
      <c r="A72" s="3" t="s">
        <v>264</v>
      </c>
      <c r="B72" s="111">
        <v>101.08289664000002</v>
      </c>
      <c r="C72" s="3" t="s">
        <v>446</v>
      </c>
      <c r="D72" s="79">
        <v>42224.333333333336</v>
      </c>
      <c r="E72" s="65">
        <v>0.10100000000000001</v>
      </c>
      <c r="F72" s="65" t="s">
        <v>614</v>
      </c>
      <c r="G72" s="65" t="s">
        <v>614</v>
      </c>
      <c r="H72" s="65" t="s">
        <v>614</v>
      </c>
      <c r="I72" s="65" t="s">
        <v>614</v>
      </c>
      <c r="J72" s="65">
        <v>3.3E-4</v>
      </c>
      <c r="K72" s="65">
        <v>55.947000000000003</v>
      </c>
      <c r="L72" s="65" t="s">
        <v>614</v>
      </c>
      <c r="M72" s="65" t="s">
        <v>614</v>
      </c>
      <c r="N72" s="65">
        <v>7.7000000000000002E-3</v>
      </c>
      <c r="O72" s="65">
        <v>0.16800000000000001</v>
      </c>
      <c r="P72" s="65">
        <v>3.3999999999999998E-3</v>
      </c>
      <c r="Q72" s="65">
        <v>7.69</v>
      </c>
      <c r="R72" s="65">
        <v>0.14030000000000001</v>
      </c>
      <c r="S72" s="65" t="s">
        <v>614</v>
      </c>
      <c r="T72" s="65" t="s">
        <v>614</v>
      </c>
      <c r="U72" s="65" t="s">
        <v>614</v>
      </c>
      <c r="V72" s="65">
        <v>2.0089999999999999</v>
      </c>
      <c r="W72" s="65" t="s">
        <v>614</v>
      </c>
      <c r="X72" s="65" t="s">
        <v>614</v>
      </c>
      <c r="Y72" s="65">
        <v>10.416</v>
      </c>
      <c r="Z72" s="65" t="s">
        <v>614</v>
      </c>
      <c r="AA72" s="65" t="s">
        <v>614</v>
      </c>
      <c r="AB72" s="65">
        <v>2.6600000000000002E-2</v>
      </c>
      <c r="AC72"/>
      <c r="AD72"/>
    </row>
    <row r="73" spans="1:30" ht="12.75" x14ac:dyDescent="0.2">
      <c r="A73" s="3" t="s">
        <v>86</v>
      </c>
      <c r="B73" s="111">
        <v>162.86561280000001</v>
      </c>
      <c r="C73" s="3" t="s">
        <v>446</v>
      </c>
      <c r="D73" s="79">
        <v>42224.347222222219</v>
      </c>
      <c r="E73" s="65">
        <v>2.4E-2</v>
      </c>
      <c r="F73" s="65">
        <v>4.0000000000000002E-4</v>
      </c>
      <c r="G73" s="65">
        <v>5.8E-4</v>
      </c>
      <c r="H73" s="65">
        <v>4.9000000000000002E-2</v>
      </c>
      <c r="I73" s="65">
        <v>1.4999999999999999E-4</v>
      </c>
      <c r="J73" s="65">
        <v>4.2999999999999995E-5</v>
      </c>
      <c r="K73" s="65">
        <v>61</v>
      </c>
      <c r="L73" s="65">
        <v>1E-3</v>
      </c>
      <c r="M73" s="65">
        <v>1.1999999999999999E-4</v>
      </c>
      <c r="N73" s="65">
        <v>1.2999999999999999E-3</v>
      </c>
      <c r="O73" s="65">
        <v>1.7000000000000001E-2</v>
      </c>
      <c r="P73" s="65">
        <v>1.7000000000000001E-4</v>
      </c>
      <c r="Q73" s="65">
        <v>8.1</v>
      </c>
      <c r="R73" s="65">
        <v>2.8999999999999998E-3</v>
      </c>
      <c r="S73" s="65">
        <v>8.0000000000000007E-5</v>
      </c>
      <c r="T73" s="65">
        <v>1.5E-3</v>
      </c>
      <c r="U73" s="65">
        <v>1.1999999999999999E-3</v>
      </c>
      <c r="V73" s="65">
        <v>2.2000000000000002</v>
      </c>
      <c r="W73" s="65">
        <v>5.8E-4</v>
      </c>
      <c r="X73" s="65">
        <v>1E-4</v>
      </c>
      <c r="Y73" s="65">
        <v>14</v>
      </c>
      <c r="Z73" s="65">
        <v>1E-4</v>
      </c>
      <c r="AA73" s="65">
        <v>2.9999999999999997E-4</v>
      </c>
      <c r="AB73" s="65">
        <v>2.8E-3</v>
      </c>
      <c r="AC73"/>
      <c r="AD73"/>
    </row>
    <row r="74" spans="1:30" ht="12.75" x14ac:dyDescent="0.2">
      <c r="A74" s="3" t="s">
        <v>583</v>
      </c>
      <c r="B74" s="111">
        <v>79.356752640000011</v>
      </c>
      <c r="C74" s="3" t="s">
        <v>446</v>
      </c>
      <c r="D74" s="79">
        <v>42224.375</v>
      </c>
      <c r="E74" s="65">
        <v>2.8</v>
      </c>
      <c r="F74" s="65" t="s">
        <v>614</v>
      </c>
      <c r="G74" s="65">
        <v>1.4999999999999999E-4</v>
      </c>
      <c r="H74" s="65">
        <v>0.1</v>
      </c>
      <c r="I74" s="65">
        <v>1E-4</v>
      </c>
      <c r="J74" s="65">
        <v>1.1999999999999999E-3</v>
      </c>
      <c r="K74" s="65">
        <v>58</v>
      </c>
      <c r="L74" s="65">
        <v>6.0999999999999997E-4</v>
      </c>
      <c r="M74" s="65">
        <v>1E-3</v>
      </c>
      <c r="N74" s="65">
        <v>0.22</v>
      </c>
      <c r="O74" s="65" t="s">
        <v>614</v>
      </c>
      <c r="P74" s="65">
        <v>1.9000000000000001E-4</v>
      </c>
      <c r="Q74" s="65">
        <v>6.8</v>
      </c>
      <c r="R74" s="65">
        <v>0.43</v>
      </c>
      <c r="S74" s="65">
        <v>4.2000000000000004E-5</v>
      </c>
      <c r="T74" s="65">
        <v>2E-3</v>
      </c>
      <c r="U74" s="65">
        <v>2.1000000000000003E-3</v>
      </c>
      <c r="V74" s="65">
        <v>8.9</v>
      </c>
      <c r="W74" s="65">
        <v>1.7999999999999998E-4</v>
      </c>
      <c r="X74" s="65">
        <v>1.1999999999999999E-4</v>
      </c>
      <c r="Y74" s="65">
        <v>7.5</v>
      </c>
      <c r="Z74" s="65" t="s">
        <v>614</v>
      </c>
      <c r="AA74" s="65" t="s">
        <v>614</v>
      </c>
      <c r="AB74" s="65">
        <v>7.2</v>
      </c>
      <c r="AC74"/>
      <c r="AD74"/>
    </row>
    <row r="75" spans="1:30" ht="12.75" x14ac:dyDescent="0.2">
      <c r="A75" s="3" t="s">
        <v>81</v>
      </c>
      <c r="B75" s="111">
        <v>157.55477760000002</v>
      </c>
      <c r="C75" s="3" t="s">
        <v>446</v>
      </c>
      <c r="D75" s="79">
        <v>42224.413194444445</v>
      </c>
      <c r="E75" s="65">
        <v>2.4E-2</v>
      </c>
      <c r="F75" s="65">
        <v>4.0000000000000002E-4</v>
      </c>
      <c r="G75" s="65">
        <v>3.6999999999999999E-4</v>
      </c>
      <c r="H75" s="65">
        <v>0.05</v>
      </c>
      <c r="I75" s="65">
        <v>1.4999999999999999E-4</v>
      </c>
      <c r="J75" s="65">
        <v>4.2999999999999995E-5</v>
      </c>
      <c r="K75" s="65">
        <v>60</v>
      </c>
      <c r="L75" s="65">
        <v>1E-3</v>
      </c>
      <c r="M75" s="65">
        <v>1.1999999999999999E-4</v>
      </c>
      <c r="N75" s="65">
        <v>1.4E-3</v>
      </c>
      <c r="O75" s="65">
        <v>1.7000000000000001E-2</v>
      </c>
      <c r="P75" s="65">
        <v>1.4999999999999999E-4</v>
      </c>
      <c r="Q75" s="65">
        <v>8.1</v>
      </c>
      <c r="R75" s="65">
        <v>3.0000000000000001E-3</v>
      </c>
      <c r="S75" s="65">
        <v>8.0000000000000007E-5</v>
      </c>
      <c r="T75" s="65">
        <v>1.2999999999999999E-3</v>
      </c>
      <c r="U75" s="65">
        <v>1.1999999999999999E-3</v>
      </c>
      <c r="V75" s="65">
        <v>2.1</v>
      </c>
      <c r="W75" s="65">
        <v>5.8E-4</v>
      </c>
      <c r="X75" s="65">
        <v>1E-4</v>
      </c>
      <c r="Y75" s="65">
        <v>13</v>
      </c>
      <c r="Z75" s="65">
        <v>1.4999999999999999E-4</v>
      </c>
      <c r="AA75" s="65">
        <v>2.9999999999999997E-4</v>
      </c>
      <c r="AB75" s="65">
        <v>2.8E-3</v>
      </c>
      <c r="AC75"/>
      <c r="AD75"/>
    </row>
    <row r="76" spans="1:30" ht="12.75" x14ac:dyDescent="0.2">
      <c r="A76" s="3" t="s">
        <v>68</v>
      </c>
      <c r="B76" s="111">
        <v>103.15895039999999</v>
      </c>
      <c r="C76" s="3" t="s">
        <v>446</v>
      </c>
      <c r="D76" s="79">
        <v>42224.420138888891</v>
      </c>
      <c r="E76" s="65">
        <v>4.2700000000000002E-2</v>
      </c>
      <c r="F76" s="65">
        <v>5.0000000000000001E-4</v>
      </c>
      <c r="G76" s="65">
        <v>5.0000000000000001E-4</v>
      </c>
      <c r="H76" s="65">
        <v>4.1399999999999999E-2</v>
      </c>
      <c r="I76" s="65">
        <v>2E-3</v>
      </c>
      <c r="J76" s="65">
        <v>1E-4</v>
      </c>
      <c r="K76" s="65">
        <v>53.3</v>
      </c>
      <c r="L76" s="65">
        <v>1.5499999999999999E-3</v>
      </c>
      <c r="M76" s="65">
        <v>6.5300000000000004E-4</v>
      </c>
      <c r="N76" s="65">
        <v>1.73E-3</v>
      </c>
      <c r="O76" s="65">
        <v>0.1</v>
      </c>
      <c r="P76" s="65">
        <v>1E-4</v>
      </c>
      <c r="Q76" s="65">
        <v>7.5</v>
      </c>
      <c r="R76" s="65">
        <v>0.10199999999999999</v>
      </c>
      <c r="S76" s="65" t="s">
        <v>614</v>
      </c>
      <c r="T76" s="65">
        <v>1E-3</v>
      </c>
      <c r="U76" s="65">
        <v>5.0000000000000001E-4</v>
      </c>
      <c r="V76" s="65">
        <v>1.87</v>
      </c>
      <c r="W76" s="65">
        <v>1E-3</v>
      </c>
      <c r="X76" s="65">
        <v>5.0000000000000001E-4</v>
      </c>
      <c r="Y76" s="65">
        <v>10.5</v>
      </c>
      <c r="Z76" s="65">
        <v>5.0000000000000001E-4</v>
      </c>
      <c r="AA76" s="65">
        <v>2E-3</v>
      </c>
      <c r="AB76" s="65">
        <v>2.2800000000000001E-2</v>
      </c>
      <c r="AC76"/>
      <c r="AD76"/>
    </row>
    <row r="77" spans="1:30" ht="12.75" x14ac:dyDescent="0.2">
      <c r="A77" s="3" t="s">
        <v>50</v>
      </c>
      <c r="B77" s="111">
        <v>92.376345600000008</v>
      </c>
      <c r="C77" s="3" t="s">
        <v>446</v>
      </c>
      <c r="D77" s="79">
        <v>42224.465277777781</v>
      </c>
      <c r="E77" s="65">
        <v>0.02</v>
      </c>
      <c r="F77" s="65">
        <v>5.0000000000000001E-4</v>
      </c>
      <c r="G77" s="65">
        <v>5.0000000000000001E-4</v>
      </c>
      <c r="H77" s="65">
        <v>4.0500000000000001E-2</v>
      </c>
      <c r="I77" s="65">
        <v>2E-3</v>
      </c>
      <c r="J77" s="65">
        <v>2.32E-4</v>
      </c>
      <c r="K77" s="65">
        <v>52</v>
      </c>
      <c r="L77" s="65">
        <v>1.57E-3</v>
      </c>
      <c r="M77" s="65">
        <v>1.58E-3</v>
      </c>
      <c r="N77" s="65">
        <v>1.9299999999999999E-3</v>
      </c>
      <c r="O77" s="65">
        <v>0.1</v>
      </c>
      <c r="P77" s="65">
        <v>1E-4</v>
      </c>
      <c r="Q77" s="65">
        <v>6.99</v>
      </c>
      <c r="R77" s="65">
        <v>0.14599999999999999</v>
      </c>
      <c r="S77" s="65" t="s">
        <v>614</v>
      </c>
      <c r="T77" s="65">
        <v>1E-3</v>
      </c>
      <c r="U77" s="65">
        <v>5.0000000000000001E-4</v>
      </c>
      <c r="V77" s="65">
        <v>1.8</v>
      </c>
      <c r="W77" s="65">
        <v>1E-3</v>
      </c>
      <c r="X77" s="65">
        <v>5.0000000000000001E-4</v>
      </c>
      <c r="Y77" s="65">
        <v>10</v>
      </c>
      <c r="Z77" s="65">
        <v>5.0000000000000001E-4</v>
      </c>
      <c r="AA77" s="65">
        <v>2E-3</v>
      </c>
      <c r="AB77" s="65">
        <v>6.6000000000000003E-2</v>
      </c>
      <c r="AC77"/>
      <c r="AD77"/>
    </row>
    <row r="78" spans="1:30" ht="12.75" x14ac:dyDescent="0.2">
      <c r="A78" s="3" t="s">
        <v>584</v>
      </c>
      <c r="B78" s="111">
        <v>164.08871424</v>
      </c>
      <c r="C78" s="3" t="s">
        <v>446</v>
      </c>
      <c r="D78" s="79">
        <v>42224.46875</v>
      </c>
      <c r="E78" s="65">
        <v>0.02</v>
      </c>
      <c r="F78" s="65">
        <v>3.5E-4</v>
      </c>
      <c r="G78" s="65">
        <v>1.3000000000000002E-4</v>
      </c>
      <c r="H78" s="65">
        <v>7.0999999999999991E-5</v>
      </c>
      <c r="I78" s="65">
        <v>4.4999999999999996E-5</v>
      </c>
      <c r="J78" s="65">
        <v>5.1999999999999997E-5</v>
      </c>
      <c r="K78" s="65">
        <v>58</v>
      </c>
      <c r="L78" s="65">
        <v>2.0000000000000002E-5</v>
      </c>
      <c r="M78" s="65">
        <v>1.2999999999999999E-5</v>
      </c>
      <c r="N78" s="65">
        <v>1.1E-4</v>
      </c>
      <c r="O78" s="65" t="s">
        <v>614</v>
      </c>
      <c r="P78" s="65">
        <v>3.1999999999999999E-5</v>
      </c>
      <c r="Q78" s="65">
        <v>9.1</v>
      </c>
      <c r="R78" s="65">
        <v>0.01</v>
      </c>
      <c r="S78" s="65">
        <v>3.4999999999999999E-6</v>
      </c>
      <c r="T78" s="65">
        <v>1E-3</v>
      </c>
      <c r="U78" s="65">
        <v>5.5999999999999999E-5</v>
      </c>
      <c r="V78" s="65" t="s">
        <v>614</v>
      </c>
      <c r="W78" s="65">
        <v>4.4999999999999999E-4</v>
      </c>
      <c r="X78" s="65">
        <v>1.7E-5</v>
      </c>
      <c r="Y78" s="65" t="s">
        <v>614</v>
      </c>
      <c r="Z78" s="65">
        <v>9.299999999999999E-6</v>
      </c>
      <c r="AA78" s="65">
        <v>5.1999999999999997E-5</v>
      </c>
      <c r="AB78" s="65">
        <v>3.3E-4</v>
      </c>
      <c r="AC78"/>
      <c r="AD78"/>
    </row>
    <row r="79" spans="1:30" ht="12.75" x14ac:dyDescent="0.2">
      <c r="A79" s="3" t="s">
        <v>75</v>
      </c>
      <c r="B79" s="111">
        <v>151.58411136000001</v>
      </c>
      <c r="C79" s="3" t="s">
        <v>446</v>
      </c>
      <c r="D79" s="79">
        <v>42224.475694444445</v>
      </c>
      <c r="E79" s="65">
        <v>2.4E-2</v>
      </c>
      <c r="F79" s="65">
        <v>4.0000000000000002E-4</v>
      </c>
      <c r="G79" s="65">
        <v>6.2E-4</v>
      </c>
      <c r="H79" s="65">
        <v>5.1999999999999998E-2</v>
      </c>
      <c r="I79" s="65">
        <v>1.4999999999999999E-4</v>
      </c>
      <c r="J79" s="65">
        <v>4.2999999999999995E-5</v>
      </c>
      <c r="K79" s="65">
        <v>58</v>
      </c>
      <c r="L79" s="65">
        <v>1E-3</v>
      </c>
      <c r="M79" s="65">
        <v>1.1999999999999999E-4</v>
      </c>
      <c r="N79" s="65">
        <v>1.5E-3</v>
      </c>
      <c r="O79" s="65">
        <v>1.7000000000000001E-2</v>
      </c>
      <c r="P79" s="65">
        <v>1.4999999999999999E-4</v>
      </c>
      <c r="Q79" s="65">
        <v>7.9</v>
      </c>
      <c r="R79" s="65">
        <v>5.4000000000000003E-3</v>
      </c>
      <c r="S79" s="65">
        <v>8.0000000000000007E-5</v>
      </c>
      <c r="T79" s="65">
        <v>1.2999999999999999E-3</v>
      </c>
      <c r="U79" s="65">
        <v>1.2999999999999999E-3</v>
      </c>
      <c r="V79" s="65">
        <v>2.2000000000000002</v>
      </c>
      <c r="W79" s="65">
        <v>5.8E-4</v>
      </c>
      <c r="X79" s="65">
        <v>1E-4</v>
      </c>
      <c r="Y79" s="65">
        <v>12</v>
      </c>
      <c r="Z79" s="65">
        <v>1E-4</v>
      </c>
      <c r="AA79" s="65">
        <v>2.9999999999999997E-4</v>
      </c>
      <c r="AB79" s="65">
        <v>2.8E-3</v>
      </c>
      <c r="AC79"/>
      <c r="AD79"/>
    </row>
    <row r="80" spans="1:30" ht="12.75" x14ac:dyDescent="0.2">
      <c r="A80" s="3" t="s">
        <v>585</v>
      </c>
      <c r="B80" s="111">
        <v>96.480172800000005</v>
      </c>
      <c r="C80" s="3" t="s">
        <v>446</v>
      </c>
      <c r="D80" s="79">
        <v>42224.493055555555</v>
      </c>
      <c r="E80" s="65">
        <v>3.0699999999999998E-2</v>
      </c>
      <c r="F80" s="65">
        <v>5.0000000000000001E-4</v>
      </c>
      <c r="G80" s="65">
        <v>5.0000000000000001E-4</v>
      </c>
      <c r="H80" s="65">
        <v>4.1399999999999999E-2</v>
      </c>
      <c r="I80" s="65">
        <v>2E-3</v>
      </c>
      <c r="J80" s="65">
        <v>1.5300000000000001E-4</v>
      </c>
      <c r="K80" s="65">
        <v>52.3</v>
      </c>
      <c r="L80" s="65">
        <v>1.6799999999999999E-3</v>
      </c>
      <c r="M80" s="65">
        <v>5.8099999999999992E-4</v>
      </c>
      <c r="N80" s="65">
        <v>1.81E-3</v>
      </c>
      <c r="O80" s="65">
        <v>0.1</v>
      </c>
      <c r="P80" s="65">
        <v>1E-4</v>
      </c>
      <c r="Q80" s="65">
        <v>7.22</v>
      </c>
      <c r="R80" s="65">
        <v>0.128</v>
      </c>
      <c r="S80" s="65" t="s">
        <v>614</v>
      </c>
      <c r="T80" s="65">
        <v>1E-3</v>
      </c>
      <c r="U80" s="65">
        <v>5.0000000000000001E-4</v>
      </c>
      <c r="V80" s="65">
        <v>1.84</v>
      </c>
      <c r="W80" s="65">
        <v>1E-3</v>
      </c>
      <c r="X80" s="65">
        <v>5.0000000000000001E-4</v>
      </c>
      <c r="Y80" s="65">
        <v>10.1</v>
      </c>
      <c r="Z80" s="65">
        <v>5.0000000000000001E-4</v>
      </c>
      <c r="AA80" s="65">
        <v>2E-3</v>
      </c>
      <c r="AB80" s="65">
        <v>3.9700000000000006E-2</v>
      </c>
      <c r="AC80"/>
      <c r="AD80"/>
    </row>
    <row r="81" spans="1:30" ht="12.75" x14ac:dyDescent="0.2">
      <c r="A81" s="3" t="s">
        <v>91</v>
      </c>
      <c r="B81" s="111">
        <v>176.56113024000001</v>
      </c>
      <c r="C81" s="3" t="s">
        <v>446</v>
      </c>
      <c r="D81" s="79">
        <v>42224.493055555555</v>
      </c>
      <c r="E81" s="65">
        <v>2.4E-2</v>
      </c>
      <c r="F81" s="65">
        <v>4.0000000000000002E-4</v>
      </c>
      <c r="G81" s="65">
        <v>3.8000000000000002E-4</v>
      </c>
      <c r="H81" s="65">
        <v>5.6000000000000001E-2</v>
      </c>
      <c r="I81" s="65">
        <v>1.4999999999999999E-4</v>
      </c>
      <c r="J81" s="65">
        <v>4.2999999999999995E-5</v>
      </c>
      <c r="K81" s="65">
        <v>66</v>
      </c>
      <c r="L81" s="65">
        <v>1E-3</v>
      </c>
      <c r="M81" s="65">
        <v>1.1999999999999999E-4</v>
      </c>
      <c r="N81" s="65">
        <v>1.4E-3</v>
      </c>
      <c r="O81" s="65">
        <v>1.7000000000000001E-2</v>
      </c>
      <c r="P81" s="65">
        <v>1.4000000000000001E-4</v>
      </c>
      <c r="Q81" s="65">
        <v>8.3000000000000007</v>
      </c>
      <c r="R81" s="65">
        <v>1.6999999999999999E-3</v>
      </c>
      <c r="S81" s="65">
        <v>8.0000000000000007E-5</v>
      </c>
      <c r="T81" s="65">
        <v>1.6999999999999999E-3</v>
      </c>
      <c r="U81" s="65">
        <v>1.4E-3</v>
      </c>
      <c r="V81" s="65">
        <v>2.2000000000000002</v>
      </c>
      <c r="W81" s="65">
        <v>5.8E-4</v>
      </c>
      <c r="X81" s="65">
        <v>1E-4</v>
      </c>
      <c r="Y81" s="65">
        <v>16</v>
      </c>
      <c r="Z81" s="65">
        <v>1E-4</v>
      </c>
      <c r="AA81" s="65">
        <v>3.6999999999999999E-4</v>
      </c>
      <c r="AB81" s="65">
        <v>2.8E-3</v>
      </c>
      <c r="AC81"/>
      <c r="AD81"/>
    </row>
    <row r="82" spans="1:30" ht="12.75" x14ac:dyDescent="0.2">
      <c r="A82" s="3" t="s">
        <v>40</v>
      </c>
      <c r="B82" s="111">
        <v>63.826583039999996</v>
      </c>
      <c r="C82" s="3" t="s">
        <v>446</v>
      </c>
      <c r="D82" s="79">
        <v>42224.520833333336</v>
      </c>
      <c r="E82" s="65">
        <v>4.6299999999999994E-2</v>
      </c>
      <c r="F82" s="65">
        <v>5.0000000000000001E-4</v>
      </c>
      <c r="G82" s="65">
        <v>5.0000000000000001E-4</v>
      </c>
      <c r="H82" s="65">
        <v>2.81E-2</v>
      </c>
      <c r="I82" s="65">
        <v>2E-3</v>
      </c>
      <c r="J82" s="65">
        <v>2.8199999999999997E-4</v>
      </c>
      <c r="K82" s="65">
        <v>35.1</v>
      </c>
      <c r="L82" s="65">
        <v>1E-3</v>
      </c>
      <c r="M82" s="65">
        <v>1.39E-3</v>
      </c>
      <c r="N82" s="65">
        <v>2.31E-3</v>
      </c>
      <c r="O82" s="65">
        <v>0.1</v>
      </c>
      <c r="P82" s="65">
        <v>1E-4</v>
      </c>
      <c r="Q82" s="65">
        <v>4.3899999999999997</v>
      </c>
      <c r="R82" s="65">
        <v>0.443</v>
      </c>
      <c r="S82" s="65" t="s">
        <v>614</v>
      </c>
      <c r="T82" s="65">
        <v>1E-3</v>
      </c>
      <c r="U82" s="65">
        <v>5.0000000000000001E-4</v>
      </c>
      <c r="V82" s="65">
        <v>0.7</v>
      </c>
      <c r="W82" s="65">
        <v>1E-3</v>
      </c>
      <c r="X82" s="65">
        <v>5.0000000000000001E-4</v>
      </c>
      <c r="Y82" s="65">
        <v>2.17</v>
      </c>
      <c r="Z82" s="65">
        <v>5.0000000000000001E-4</v>
      </c>
      <c r="AA82" s="65">
        <v>2E-3</v>
      </c>
      <c r="AB82" s="65">
        <v>6.2399999999999997E-2</v>
      </c>
      <c r="AC82"/>
      <c r="AD82"/>
    </row>
    <row r="83" spans="1:30" ht="12.75" x14ac:dyDescent="0.2">
      <c r="A83" s="3" t="s">
        <v>586</v>
      </c>
      <c r="B83" s="111">
        <v>189.38760192000004</v>
      </c>
      <c r="C83" s="3" t="s">
        <v>446</v>
      </c>
      <c r="D83" s="79">
        <v>42224.520833333336</v>
      </c>
      <c r="E83" s="65">
        <v>0.03</v>
      </c>
      <c r="F83" s="65">
        <v>3.5E-4</v>
      </c>
      <c r="G83" s="65">
        <v>1.3000000000000002E-4</v>
      </c>
      <c r="H83" s="65">
        <v>7.0999999999999991E-5</v>
      </c>
      <c r="I83" s="65">
        <v>4.4999999999999996E-5</v>
      </c>
      <c r="J83" s="65">
        <v>5.1999999999999997E-5</v>
      </c>
      <c r="K83" s="65">
        <v>67</v>
      </c>
      <c r="L83" s="65">
        <v>2.0000000000000002E-5</v>
      </c>
      <c r="M83" s="65">
        <v>1.2999999999999999E-5</v>
      </c>
      <c r="N83" s="65">
        <v>1.1E-4</v>
      </c>
      <c r="O83" s="65" t="s">
        <v>614</v>
      </c>
      <c r="P83" s="65">
        <v>3.1999999999999999E-5</v>
      </c>
      <c r="Q83" s="65">
        <v>9.8000000000000007</v>
      </c>
      <c r="R83" s="65">
        <v>1.2E-2</v>
      </c>
      <c r="S83" s="65">
        <v>3.4999999999999999E-6</v>
      </c>
      <c r="T83" s="65">
        <v>2E-3</v>
      </c>
      <c r="U83" s="65">
        <v>5.5999999999999999E-5</v>
      </c>
      <c r="V83" s="65" t="s">
        <v>614</v>
      </c>
      <c r="W83" s="65">
        <v>4.4999999999999999E-4</v>
      </c>
      <c r="X83" s="65">
        <v>1.7E-5</v>
      </c>
      <c r="Y83" s="65" t="s">
        <v>614</v>
      </c>
      <c r="Z83" s="65">
        <v>9.299999999999999E-6</v>
      </c>
      <c r="AA83" s="65">
        <v>5.1999999999999997E-5</v>
      </c>
      <c r="AB83" s="65">
        <v>3.3E-4</v>
      </c>
      <c r="AC83"/>
      <c r="AD83"/>
    </row>
    <row r="84" spans="1:30" ht="12.75" x14ac:dyDescent="0.2">
      <c r="A84" s="3" t="s">
        <v>71</v>
      </c>
      <c r="B84" s="111">
        <v>147.54465792000002</v>
      </c>
      <c r="C84" s="3" t="s">
        <v>446</v>
      </c>
      <c r="D84" s="79">
        <v>42224.569444444445</v>
      </c>
      <c r="E84" s="65">
        <v>2.4E-2</v>
      </c>
      <c r="F84" s="65">
        <v>4.0000000000000002E-4</v>
      </c>
      <c r="G84" s="65">
        <v>5.0000000000000001E-4</v>
      </c>
      <c r="H84" s="65">
        <v>5.5E-2</v>
      </c>
      <c r="I84" s="65">
        <v>1.4999999999999999E-4</v>
      </c>
      <c r="J84" s="65">
        <v>4.2999999999999995E-5</v>
      </c>
      <c r="K84" s="65">
        <v>57</v>
      </c>
      <c r="L84" s="65">
        <v>1E-3</v>
      </c>
      <c r="M84" s="65">
        <v>1.1999999999999999E-4</v>
      </c>
      <c r="N84" s="65">
        <v>1.6000000000000001E-3</v>
      </c>
      <c r="O84" s="65">
        <v>1.7000000000000001E-2</v>
      </c>
      <c r="P84" s="65">
        <v>2.5000000000000001E-4</v>
      </c>
      <c r="Q84" s="65">
        <v>7.8</v>
      </c>
      <c r="R84" s="65">
        <v>5.5999999999999999E-3</v>
      </c>
      <c r="S84" s="65">
        <v>8.0000000000000007E-5</v>
      </c>
      <c r="T84" s="65">
        <v>1.1999999999999999E-3</v>
      </c>
      <c r="U84" s="65">
        <v>1.2999999999999999E-3</v>
      </c>
      <c r="V84" s="65">
        <v>2.2999999999999998</v>
      </c>
      <c r="W84" s="65">
        <v>5.8E-4</v>
      </c>
      <c r="X84" s="65">
        <v>1E-4</v>
      </c>
      <c r="Y84" s="65">
        <v>13</v>
      </c>
      <c r="Z84" s="65">
        <v>1E-4</v>
      </c>
      <c r="AA84" s="65">
        <v>4.0999999999999999E-4</v>
      </c>
      <c r="AB84" s="65">
        <v>2.8E-3</v>
      </c>
      <c r="AC84"/>
      <c r="AD84"/>
    </row>
    <row r="85" spans="1:30" ht="12.75" x14ac:dyDescent="0.2">
      <c r="A85" s="3" t="s">
        <v>29</v>
      </c>
      <c r="B85" s="111">
        <v>12.536789760000001</v>
      </c>
      <c r="C85" s="3" t="s">
        <v>446</v>
      </c>
      <c r="D85" s="79">
        <v>42224.576388888891</v>
      </c>
      <c r="E85" s="65">
        <v>6.94</v>
      </c>
      <c r="F85" s="65">
        <v>2.5000000000000001E-3</v>
      </c>
      <c r="G85" s="65">
        <v>2.5000000000000001E-3</v>
      </c>
      <c r="H85" s="65">
        <v>2.5000000000000001E-2</v>
      </c>
      <c r="I85" s="65">
        <v>2E-3</v>
      </c>
      <c r="J85" s="65">
        <v>1.0699999999999999E-2</v>
      </c>
      <c r="K85" s="65">
        <v>139</v>
      </c>
      <c r="L85" s="65">
        <v>5.0000000000000001E-3</v>
      </c>
      <c r="M85" s="65">
        <v>2.4199999999999999E-2</v>
      </c>
      <c r="N85" s="65">
        <v>0.437</v>
      </c>
      <c r="O85" s="65">
        <v>14.7</v>
      </c>
      <c r="P85" s="65">
        <v>2.7600000000000003E-2</v>
      </c>
      <c r="Q85" s="65">
        <v>9.44</v>
      </c>
      <c r="R85" s="65">
        <v>5.46</v>
      </c>
      <c r="S85" s="65" t="s">
        <v>614</v>
      </c>
      <c r="T85" s="65">
        <v>5.0000000000000001E-3</v>
      </c>
      <c r="U85" s="65">
        <v>1.1699999999999999E-2</v>
      </c>
      <c r="V85" s="65">
        <v>1.34</v>
      </c>
      <c r="W85" s="65">
        <v>5.0000000000000001E-3</v>
      </c>
      <c r="X85" s="65">
        <v>2.5000000000000001E-3</v>
      </c>
      <c r="Y85" s="65">
        <v>3.62</v>
      </c>
      <c r="Z85" s="65">
        <v>2.5000000000000001E-3</v>
      </c>
      <c r="AA85" s="65">
        <v>0.01</v>
      </c>
      <c r="AB85" s="65">
        <v>3.37</v>
      </c>
      <c r="AC85"/>
      <c r="AD85"/>
    </row>
    <row r="86" spans="1:30" ht="12.75" x14ac:dyDescent="0.2">
      <c r="A86" s="3" t="s">
        <v>37</v>
      </c>
      <c r="B86" s="111">
        <v>16.350935040000003</v>
      </c>
      <c r="C86" s="3" t="s">
        <v>446</v>
      </c>
      <c r="D86" s="79">
        <v>42224.607638888891</v>
      </c>
      <c r="E86" s="65">
        <v>2.3100000000000002E-2</v>
      </c>
      <c r="F86" s="65">
        <v>5.0000000000000001E-4</v>
      </c>
      <c r="G86" s="65">
        <v>5.0000000000000001E-4</v>
      </c>
      <c r="H86" s="65">
        <v>2.1100000000000001E-2</v>
      </c>
      <c r="I86" s="65">
        <v>2E-3</v>
      </c>
      <c r="J86" s="65">
        <v>1.6899999999999999E-3</v>
      </c>
      <c r="K86" s="65">
        <v>53.3</v>
      </c>
      <c r="L86" s="65">
        <v>1E-3</v>
      </c>
      <c r="M86" s="65">
        <v>4.9400000000000008E-3</v>
      </c>
      <c r="N86" s="65">
        <v>1.6800000000000002E-2</v>
      </c>
      <c r="O86" s="65">
        <v>1.33</v>
      </c>
      <c r="P86" s="65">
        <v>1E-4</v>
      </c>
      <c r="Q86" s="65">
        <v>4.07</v>
      </c>
      <c r="R86" s="65">
        <v>1.1100000000000001</v>
      </c>
      <c r="S86" s="65" t="s">
        <v>614</v>
      </c>
      <c r="T86" s="65">
        <v>1E-3</v>
      </c>
      <c r="U86" s="65">
        <v>1.6200000000000001E-3</v>
      </c>
      <c r="V86" s="65">
        <v>0.76100000000000001</v>
      </c>
      <c r="W86" s="65">
        <v>1E-3</v>
      </c>
      <c r="X86" s="65">
        <v>5.0000000000000001E-4</v>
      </c>
      <c r="Y86" s="65">
        <v>2.4700000000000002</v>
      </c>
      <c r="Z86" s="65">
        <v>5.0000000000000001E-4</v>
      </c>
      <c r="AA86" s="65">
        <v>2E-3</v>
      </c>
      <c r="AB86" s="65">
        <v>0.52900000000000003</v>
      </c>
      <c r="AC86"/>
      <c r="AD86"/>
    </row>
    <row r="87" spans="1:30" ht="12.75" x14ac:dyDescent="0.2">
      <c r="A87" s="3" t="s">
        <v>98</v>
      </c>
      <c r="B87" s="111">
        <v>191.2705344</v>
      </c>
      <c r="C87" s="3" t="s">
        <v>446</v>
      </c>
      <c r="D87" s="79">
        <v>42224.677083333336</v>
      </c>
      <c r="E87" s="65">
        <v>2.4E-2</v>
      </c>
      <c r="F87" s="65">
        <v>4.0000000000000002E-4</v>
      </c>
      <c r="G87" s="65">
        <v>7.6000000000000004E-4</v>
      </c>
      <c r="H87" s="65">
        <v>0.06</v>
      </c>
      <c r="I87" s="65">
        <v>1.4999999999999999E-4</v>
      </c>
      <c r="J87" s="65">
        <v>4.2999999999999995E-5</v>
      </c>
      <c r="K87" s="65">
        <v>66</v>
      </c>
      <c r="L87" s="65">
        <v>1E-3</v>
      </c>
      <c r="M87" s="65">
        <v>1.4000000000000001E-4</v>
      </c>
      <c r="N87" s="65">
        <v>1.6000000000000001E-3</v>
      </c>
      <c r="O87" s="65">
        <v>1.7000000000000001E-2</v>
      </c>
      <c r="P87" s="65">
        <v>2.0000000000000001E-4</v>
      </c>
      <c r="Q87" s="65">
        <v>8.4</v>
      </c>
      <c r="R87" s="65">
        <v>1.6000000000000001E-3</v>
      </c>
      <c r="S87" s="65">
        <v>8.0000000000000007E-5</v>
      </c>
      <c r="T87" s="65">
        <v>1.6999999999999999E-3</v>
      </c>
      <c r="U87" s="65">
        <v>1.8E-3</v>
      </c>
      <c r="V87" s="65">
        <v>2.2000000000000002</v>
      </c>
      <c r="W87" s="65">
        <v>5.8E-4</v>
      </c>
      <c r="X87" s="65">
        <v>1E-4</v>
      </c>
      <c r="Y87" s="65">
        <v>16</v>
      </c>
      <c r="Z87" s="65">
        <v>1E-4</v>
      </c>
      <c r="AA87" s="65">
        <v>3.5999999999999997E-4</v>
      </c>
      <c r="AB87" s="65">
        <v>2.8E-3</v>
      </c>
      <c r="AC87"/>
      <c r="AD87"/>
    </row>
    <row r="88" spans="1:30" ht="12.75" x14ac:dyDescent="0.2">
      <c r="A88" s="3" t="s">
        <v>587</v>
      </c>
      <c r="B88" s="111">
        <v>164.08871424</v>
      </c>
      <c r="C88" s="3" t="s">
        <v>446</v>
      </c>
      <c r="D88" s="79">
        <v>42224.708333333336</v>
      </c>
      <c r="E88" s="65">
        <v>7.0000000000000007E-2</v>
      </c>
      <c r="F88" s="65">
        <v>3.5E-4</v>
      </c>
      <c r="G88" s="65">
        <v>1.3000000000000002E-4</v>
      </c>
      <c r="H88" s="65">
        <v>7.0999999999999991E-5</v>
      </c>
      <c r="I88" s="65">
        <v>4.4999999999999996E-5</v>
      </c>
      <c r="J88" s="65">
        <v>5.1999999999999997E-5</v>
      </c>
      <c r="K88" s="65">
        <v>58</v>
      </c>
      <c r="L88" s="65">
        <v>2.0000000000000002E-5</v>
      </c>
      <c r="M88" s="65">
        <v>1.2999999999999999E-5</v>
      </c>
      <c r="N88" s="65">
        <v>1.1E-4</v>
      </c>
      <c r="O88" s="65" t="s">
        <v>614</v>
      </c>
      <c r="P88" s="65">
        <v>3.0000000000000001E-3</v>
      </c>
      <c r="Q88" s="65">
        <v>9.3000000000000007</v>
      </c>
      <c r="R88" s="65">
        <v>1.0999999999999999E-2</v>
      </c>
      <c r="S88" s="65">
        <v>3.4999999999999999E-6</v>
      </c>
      <c r="T88" s="65">
        <v>1E-3</v>
      </c>
      <c r="U88" s="65">
        <v>5.5999999999999999E-5</v>
      </c>
      <c r="V88" s="65" t="s">
        <v>614</v>
      </c>
      <c r="W88" s="65">
        <v>4.4999999999999999E-4</v>
      </c>
      <c r="X88" s="65">
        <v>1.7E-5</v>
      </c>
      <c r="Y88" s="65" t="s">
        <v>614</v>
      </c>
      <c r="Z88" s="65">
        <v>9.299999999999999E-6</v>
      </c>
      <c r="AA88" s="65">
        <v>5.1999999999999997E-5</v>
      </c>
      <c r="AB88" s="65">
        <v>3.3E-4</v>
      </c>
      <c r="AC88"/>
      <c r="AD88"/>
    </row>
    <row r="89" spans="1:30" ht="12.75" x14ac:dyDescent="0.2">
      <c r="A89" s="3" t="s">
        <v>588</v>
      </c>
      <c r="B89" s="111">
        <v>189.38760192000004</v>
      </c>
      <c r="C89" s="3" t="s">
        <v>446</v>
      </c>
      <c r="D89" s="79">
        <v>42224.770833333336</v>
      </c>
      <c r="E89" s="65">
        <v>0.03</v>
      </c>
      <c r="F89" s="65">
        <v>3.5E-4</v>
      </c>
      <c r="G89" s="65">
        <v>1.3000000000000002E-4</v>
      </c>
      <c r="H89" s="65">
        <v>7.0999999999999991E-5</v>
      </c>
      <c r="I89" s="65">
        <v>4.4999999999999996E-5</v>
      </c>
      <c r="J89" s="65">
        <v>5.1999999999999997E-5</v>
      </c>
      <c r="K89" s="65">
        <v>64</v>
      </c>
      <c r="L89" s="65">
        <v>2.0000000000000002E-5</v>
      </c>
      <c r="M89" s="65">
        <v>1.2999999999999999E-5</v>
      </c>
      <c r="N89" s="65">
        <v>1.1E-4</v>
      </c>
      <c r="O89" s="65" t="s">
        <v>614</v>
      </c>
      <c r="P89" s="65">
        <v>3.1999999999999999E-5</v>
      </c>
      <c r="Q89" s="65">
        <v>9.6999999999999993</v>
      </c>
      <c r="R89" s="65">
        <v>7.0000000000000001E-3</v>
      </c>
      <c r="S89" s="65">
        <v>3.4999999999999999E-6</v>
      </c>
      <c r="T89" s="65">
        <v>2E-3</v>
      </c>
      <c r="U89" s="65">
        <v>5.5999999999999999E-5</v>
      </c>
      <c r="V89" s="65" t="s">
        <v>614</v>
      </c>
      <c r="W89" s="65">
        <v>4.4999999999999999E-4</v>
      </c>
      <c r="X89" s="65">
        <v>1.7E-5</v>
      </c>
      <c r="Y89" s="65" t="s">
        <v>614</v>
      </c>
      <c r="Z89" s="65">
        <v>9.299999999999999E-6</v>
      </c>
      <c r="AA89" s="65">
        <v>5.1999999999999997E-5</v>
      </c>
      <c r="AB89" s="65">
        <v>3.3E-4</v>
      </c>
      <c r="AC89"/>
      <c r="AD89"/>
    </row>
    <row r="90" spans="1:30" ht="12.75" x14ac:dyDescent="0.2">
      <c r="A90" s="3" t="s">
        <v>265</v>
      </c>
      <c r="B90" s="111">
        <v>101.08289664000002</v>
      </c>
      <c r="C90" s="3" t="s">
        <v>446</v>
      </c>
      <c r="D90" s="79">
        <v>42224.809027777781</v>
      </c>
      <c r="E90" s="65">
        <v>7.6999999999999999E-2</v>
      </c>
      <c r="F90" s="65" t="s">
        <v>614</v>
      </c>
      <c r="G90" s="65" t="s">
        <v>614</v>
      </c>
      <c r="H90" s="65" t="s">
        <v>614</v>
      </c>
      <c r="I90" s="65" t="s">
        <v>614</v>
      </c>
      <c r="J90" s="65">
        <v>2.8000000000000003E-4</v>
      </c>
      <c r="K90" s="65">
        <v>54.500999999999998</v>
      </c>
      <c r="L90" s="65" t="s">
        <v>614</v>
      </c>
      <c r="M90" s="65" t="s">
        <v>614</v>
      </c>
      <c r="N90" s="65">
        <v>4.5999999999999999E-3</v>
      </c>
      <c r="O90" s="65">
        <v>0.105</v>
      </c>
      <c r="P90" s="65" t="s">
        <v>614</v>
      </c>
      <c r="Q90" s="65">
        <v>7.6159999999999997</v>
      </c>
      <c r="R90" s="65">
        <v>0.11070000000000001</v>
      </c>
      <c r="S90" s="65" t="s">
        <v>614</v>
      </c>
      <c r="T90" s="65" t="s">
        <v>614</v>
      </c>
      <c r="U90" s="65" t="s">
        <v>614</v>
      </c>
      <c r="V90" s="65">
        <v>2.2799999999999998</v>
      </c>
      <c r="W90" s="65" t="s">
        <v>614</v>
      </c>
      <c r="X90" s="65" t="s">
        <v>614</v>
      </c>
      <c r="Y90" s="65">
        <v>9.9489999999999998</v>
      </c>
      <c r="Z90" s="65" t="s">
        <v>614</v>
      </c>
      <c r="AA90" s="65" t="s">
        <v>614</v>
      </c>
      <c r="AB90" s="65">
        <v>2.2100000000000002E-2</v>
      </c>
      <c r="AC90"/>
      <c r="AD90"/>
    </row>
    <row r="91" spans="1:30" ht="12.75" x14ac:dyDescent="0.2">
      <c r="A91" s="3">
        <v>1504737</v>
      </c>
      <c r="B91" s="111">
        <v>189.59681664000001</v>
      </c>
      <c r="C91" s="3" t="s">
        <v>446</v>
      </c>
      <c r="D91" s="79">
        <v>42224.8125</v>
      </c>
      <c r="E91" s="65">
        <v>2.7899999999999998E-2</v>
      </c>
      <c r="F91" s="65">
        <v>2.9999999999999997E-4</v>
      </c>
      <c r="G91" s="65">
        <v>2.3000000000000001E-4</v>
      </c>
      <c r="H91" s="65">
        <v>6.8170000000000008E-2</v>
      </c>
      <c r="I91" s="65">
        <v>2.0000000000000002E-5</v>
      </c>
      <c r="J91" s="65">
        <v>2.9999999999999997E-5</v>
      </c>
      <c r="K91" s="65">
        <v>65.06</v>
      </c>
      <c r="L91" s="65">
        <v>2.9999999999999997E-4</v>
      </c>
      <c r="M91" s="65">
        <v>1.6000000000000001E-4</v>
      </c>
      <c r="N91" s="65">
        <v>1.0300000000000001E-3</v>
      </c>
      <c r="O91" s="65">
        <v>4.0000000000000001E-3</v>
      </c>
      <c r="P91" s="65">
        <v>4.0000000000000003E-5</v>
      </c>
      <c r="Q91" s="65">
        <v>8.4499999999999993</v>
      </c>
      <c r="R91" s="65">
        <v>6.9699999999999996E-3</v>
      </c>
      <c r="S91" s="65">
        <v>5.0000000000000004E-6</v>
      </c>
      <c r="T91" s="65">
        <v>2E-3</v>
      </c>
      <c r="U91" s="65">
        <v>4.6000000000000001E-4</v>
      </c>
      <c r="V91" s="65">
        <v>1.94</v>
      </c>
      <c r="W91" s="65">
        <v>3.5999999999999997E-4</v>
      </c>
      <c r="X91" s="65">
        <v>2.0000000000000002E-5</v>
      </c>
      <c r="Y91" s="65">
        <v>16.21</v>
      </c>
      <c r="Z91" s="65">
        <v>2.9999999999999997E-5</v>
      </c>
      <c r="AA91" s="65">
        <v>1.4999999999999999E-4</v>
      </c>
      <c r="AB91" s="65">
        <v>2E-3</v>
      </c>
      <c r="AC91"/>
      <c r="AD91"/>
    </row>
    <row r="92" spans="1:30" ht="12.75" x14ac:dyDescent="0.2">
      <c r="A92" s="3" t="s">
        <v>250</v>
      </c>
      <c r="B92" s="111">
        <v>93.824755199999998</v>
      </c>
      <c r="C92" s="3" t="s">
        <v>446</v>
      </c>
      <c r="D92" s="79">
        <v>42224.822916666664</v>
      </c>
      <c r="E92" s="65">
        <v>5.2999999999999999E-2</v>
      </c>
      <c r="F92" s="65" t="s">
        <v>614</v>
      </c>
      <c r="G92" s="65" t="s">
        <v>614</v>
      </c>
      <c r="H92" s="65" t="s">
        <v>614</v>
      </c>
      <c r="I92" s="65" t="s">
        <v>614</v>
      </c>
      <c r="J92" s="65">
        <v>2.8000000000000003E-4</v>
      </c>
      <c r="K92" s="65">
        <v>49.436999999999998</v>
      </c>
      <c r="L92" s="65" t="s">
        <v>614</v>
      </c>
      <c r="M92" s="65" t="s">
        <v>614</v>
      </c>
      <c r="N92" s="65">
        <v>3.0000000000000001E-3</v>
      </c>
      <c r="O92" s="65">
        <v>0.152</v>
      </c>
      <c r="P92" s="65" t="s">
        <v>614</v>
      </c>
      <c r="Q92" s="65">
        <v>6.8230000000000004</v>
      </c>
      <c r="R92" s="65">
        <v>0.13090000000000002</v>
      </c>
      <c r="S92" s="65" t="s">
        <v>614</v>
      </c>
      <c r="T92" s="65" t="s">
        <v>614</v>
      </c>
      <c r="U92" s="65" t="s">
        <v>614</v>
      </c>
      <c r="V92" s="65">
        <v>1.5389999999999999</v>
      </c>
      <c r="W92" s="65" t="s">
        <v>614</v>
      </c>
      <c r="X92" s="65" t="s">
        <v>614</v>
      </c>
      <c r="Y92" s="65">
        <v>8.7989999999999995</v>
      </c>
      <c r="Z92" s="65" t="s">
        <v>614</v>
      </c>
      <c r="AA92" s="65" t="s">
        <v>614</v>
      </c>
      <c r="AB92" s="65">
        <v>4.53E-2</v>
      </c>
      <c r="AC92"/>
      <c r="AD92"/>
    </row>
    <row r="93" spans="1:30" ht="12.75" x14ac:dyDescent="0.2">
      <c r="A93" s="3" t="s">
        <v>235</v>
      </c>
      <c r="B93" s="111">
        <v>91.780888320000003</v>
      </c>
      <c r="C93" s="3" t="s">
        <v>446</v>
      </c>
      <c r="D93" s="79">
        <v>42224.844444444447</v>
      </c>
      <c r="E93" s="65">
        <v>3.2000000000000001E-2</v>
      </c>
      <c r="F93" s="65" t="s">
        <v>614</v>
      </c>
      <c r="G93" s="65" t="s">
        <v>614</v>
      </c>
      <c r="H93" s="65" t="s">
        <v>614</v>
      </c>
      <c r="I93" s="65" t="s">
        <v>614</v>
      </c>
      <c r="J93" s="65">
        <v>4.6000000000000001E-4</v>
      </c>
      <c r="K93" s="65">
        <v>51.362000000000002</v>
      </c>
      <c r="L93" s="65" t="s">
        <v>614</v>
      </c>
      <c r="M93" s="65" t="s">
        <v>614</v>
      </c>
      <c r="N93" s="65">
        <v>3.5999999999999999E-3</v>
      </c>
      <c r="O93" s="65">
        <v>0.106</v>
      </c>
      <c r="P93" s="65" t="s">
        <v>614</v>
      </c>
      <c r="Q93" s="65">
        <v>6.5270000000000001</v>
      </c>
      <c r="R93" s="65">
        <v>0.1288</v>
      </c>
      <c r="S93" s="65" t="s">
        <v>614</v>
      </c>
      <c r="T93" s="65" t="s">
        <v>614</v>
      </c>
      <c r="U93" s="65" t="s">
        <v>614</v>
      </c>
      <c r="V93" s="65">
        <v>1.5089999999999999</v>
      </c>
      <c r="W93" s="65" t="s">
        <v>614</v>
      </c>
      <c r="X93" s="65" t="s">
        <v>614</v>
      </c>
      <c r="Y93" s="65">
        <v>7.9749999999999996</v>
      </c>
      <c r="Z93" s="65" t="s">
        <v>614</v>
      </c>
      <c r="AA93" s="65" t="s">
        <v>614</v>
      </c>
      <c r="AB93" s="65">
        <v>5.7799999999999997E-2</v>
      </c>
      <c r="AC93"/>
      <c r="AD93"/>
    </row>
    <row r="94" spans="1:30" ht="12.75" x14ac:dyDescent="0.2">
      <c r="A94" s="3" t="s">
        <v>589</v>
      </c>
      <c r="B94" s="111">
        <v>164.08871424</v>
      </c>
      <c r="C94" s="3" t="s">
        <v>446</v>
      </c>
      <c r="D94" s="79">
        <v>42224.944444444445</v>
      </c>
      <c r="E94" s="65">
        <v>0.03</v>
      </c>
      <c r="F94" s="65">
        <v>3.5E-4</v>
      </c>
      <c r="G94" s="65">
        <v>1.3000000000000002E-4</v>
      </c>
      <c r="H94" s="65">
        <v>7.0999999999999991E-5</v>
      </c>
      <c r="I94" s="65">
        <v>4.4999999999999996E-5</v>
      </c>
      <c r="J94" s="65">
        <v>5.1999999999999997E-5</v>
      </c>
      <c r="K94" s="65">
        <v>56</v>
      </c>
      <c r="L94" s="65">
        <v>2.0000000000000002E-5</v>
      </c>
      <c r="M94" s="65">
        <v>1.2999999999999999E-5</v>
      </c>
      <c r="N94" s="65">
        <v>1.1E-4</v>
      </c>
      <c r="O94" s="65" t="s">
        <v>614</v>
      </c>
      <c r="P94" s="65">
        <v>3.1999999999999999E-5</v>
      </c>
      <c r="Q94" s="65">
        <v>8.9</v>
      </c>
      <c r="R94" s="65">
        <v>8.9999999999999993E-3</v>
      </c>
      <c r="S94" s="65">
        <v>3.4999999999999999E-6</v>
      </c>
      <c r="T94" s="65">
        <v>1E-3</v>
      </c>
      <c r="U94" s="65">
        <v>5.5999999999999999E-5</v>
      </c>
      <c r="V94" s="65" t="s">
        <v>614</v>
      </c>
      <c r="W94" s="65">
        <v>4.4999999999999999E-4</v>
      </c>
      <c r="X94" s="65">
        <v>1.7E-5</v>
      </c>
      <c r="Y94" s="65" t="s">
        <v>614</v>
      </c>
      <c r="Z94" s="65">
        <v>9.299999999999999E-6</v>
      </c>
      <c r="AA94" s="65">
        <v>5.1999999999999997E-5</v>
      </c>
      <c r="AB94" s="65">
        <v>3.3E-4</v>
      </c>
      <c r="AC94"/>
      <c r="AD94"/>
    </row>
    <row r="95" spans="1:30" ht="12.75" x14ac:dyDescent="0.2">
      <c r="A95" s="3" t="s">
        <v>590</v>
      </c>
      <c r="B95" s="111">
        <v>189.38760192000004</v>
      </c>
      <c r="C95" s="3" t="s">
        <v>446</v>
      </c>
      <c r="D95" s="79">
        <v>42224.972222222219</v>
      </c>
      <c r="E95" s="65">
        <v>0.04</v>
      </c>
      <c r="F95" s="65">
        <v>3.5E-4</v>
      </c>
      <c r="G95" s="65">
        <v>1.3000000000000002E-4</v>
      </c>
      <c r="H95" s="65">
        <v>7.0999999999999991E-5</v>
      </c>
      <c r="I95" s="65">
        <v>4.4999999999999996E-5</v>
      </c>
      <c r="J95" s="65">
        <v>5.1999999999999997E-5</v>
      </c>
      <c r="K95" s="65">
        <v>62</v>
      </c>
      <c r="L95" s="65">
        <v>2.0000000000000002E-5</v>
      </c>
      <c r="M95" s="65">
        <v>1.2999999999999999E-5</v>
      </c>
      <c r="N95" s="65">
        <v>1.1E-4</v>
      </c>
      <c r="O95" s="65" t="s">
        <v>614</v>
      </c>
      <c r="P95" s="65">
        <v>3.1999999999999999E-5</v>
      </c>
      <c r="Q95" s="65">
        <v>9.6</v>
      </c>
      <c r="R95" s="65">
        <v>8.9999999999999993E-3</v>
      </c>
      <c r="S95" s="65">
        <v>3.4999999999999999E-6</v>
      </c>
      <c r="T95" s="65">
        <v>1E-3</v>
      </c>
      <c r="U95" s="65">
        <v>5.5999999999999999E-5</v>
      </c>
      <c r="V95" s="65" t="s">
        <v>614</v>
      </c>
      <c r="W95" s="65">
        <v>4.4999999999999999E-4</v>
      </c>
      <c r="X95" s="65">
        <v>1.7E-5</v>
      </c>
      <c r="Y95" s="65" t="s">
        <v>614</v>
      </c>
      <c r="Z95" s="65">
        <v>9.299999999999999E-6</v>
      </c>
      <c r="AA95" s="65">
        <v>5.1999999999999997E-5</v>
      </c>
      <c r="AB95" s="65">
        <v>3.3E-4</v>
      </c>
      <c r="AC95"/>
      <c r="AD95"/>
    </row>
    <row r="96" spans="1:30" ht="12.75" x14ac:dyDescent="0.2">
      <c r="A96" s="3">
        <v>1504739</v>
      </c>
      <c r="B96" s="111">
        <v>192.96034560000001</v>
      </c>
      <c r="C96" s="3" t="s">
        <v>446</v>
      </c>
      <c r="D96" s="79">
        <v>42224.979166666664</v>
      </c>
      <c r="E96" s="65">
        <v>2.5770000000000001E-2</v>
      </c>
      <c r="F96" s="65">
        <v>1.9000000000000001E-4</v>
      </c>
      <c r="G96" s="65">
        <v>5.6999999999999998E-4</v>
      </c>
      <c r="H96" s="65">
        <v>7.0169999999999996E-2</v>
      </c>
      <c r="I96" s="65">
        <v>2.0000000000000002E-5</v>
      </c>
      <c r="J96" s="65">
        <v>2.9999999999999997E-5</v>
      </c>
      <c r="K96" s="65">
        <v>4.6369999999999995E-2</v>
      </c>
      <c r="L96" s="65">
        <v>2.9999999999999997E-4</v>
      </c>
      <c r="M96" s="65">
        <v>1E-3</v>
      </c>
      <c r="N96" s="65">
        <v>1.0200000000000001E-3</v>
      </c>
      <c r="O96" s="65">
        <v>1.788E-2</v>
      </c>
      <c r="P96" s="65">
        <v>8.0000000000000007E-5</v>
      </c>
      <c r="Q96" s="65">
        <v>6.3299999999999997E-3</v>
      </c>
      <c r="R96" s="65">
        <v>5.2199999999999998E-3</v>
      </c>
      <c r="S96" s="65">
        <v>5.0000000000000004E-6</v>
      </c>
      <c r="T96" s="65">
        <v>1.5200000000000001E-3</v>
      </c>
      <c r="U96" s="65">
        <v>6.8999999999999997E-4</v>
      </c>
      <c r="V96" s="65">
        <v>2.1800000000000001E-3</v>
      </c>
      <c r="W96" s="65">
        <v>3.8000000000000002E-4</v>
      </c>
      <c r="X96" s="65">
        <v>2.0000000000000002E-5</v>
      </c>
      <c r="Y96" s="65">
        <v>1.8859999999999998E-2</v>
      </c>
      <c r="Z96" s="65">
        <v>2.9999999999999997E-5</v>
      </c>
      <c r="AA96" s="65">
        <v>6.8999999999999997E-4</v>
      </c>
      <c r="AB96" s="65">
        <v>3.7200000000000002E-3</v>
      </c>
      <c r="AC96"/>
      <c r="AD96"/>
    </row>
    <row r="97" spans="1:30" ht="12.75" x14ac:dyDescent="0.2">
      <c r="A97" s="3" t="s">
        <v>72</v>
      </c>
      <c r="B97" s="111">
        <v>147.54465792000002</v>
      </c>
      <c r="C97" s="3" t="s">
        <v>446</v>
      </c>
      <c r="D97" s="79">
        <v>42225</v>
      </c>
      <c r="E97" s="65">
        <v>3.6999999999999998E-2</v>
      </c>
      <c r="F97" s="65">
        <v>4.0000000000000002E-4</v>
      </c>
      <c r="G97" s="65">
        <v>3.6999999999999999E-4</v>
      </c>
      <c r="H97" s="65">
        <v>6.0999999999999999E-2</v>
      </c>
      <c r="I97" s="65">
        <v>1.4999999999999999E-4</v>
      </c>
      <c r="J97" s="65" t="s">
        <v>614</v>
      </c>
      <c r="K97" s="65">
        <v>62</v>
      </c>
      <c r="L97" s="65">
        <v>1E-3</v>
      </c>
      <c r="M97" s="65">
        <v>1.1999999999999999E-4</v>
      </c>
      <c r="N97" s="65">
        <v>2E-3</v>
      </c>
      <c r="O97" s="65">
        <v>1.7000000000000001E-2</v>
      </c>
      <c r="P97" s="65">
        <v>3.3E-4</v>
      </c>
      <c r="Q97" s="65">
        <v>8.3000000000000007</v>
      </c>
      <c r="R97" s="65">
        <v>1.4E-2</v>
      </c>
      <c r="S97" s="65">
        <v>8.0000000000000007E-5</v>
      </c>
      <c r="T97" s="65">
        <v>9.7999999999999997E-4</v>
      </c>
      <c r="U97" s="65">
        <v>1.1999999999999999E-3</v>
      </c>
      <c r="V97" s="65">
        <v>2.1</v>
      </c>
      <c r="W97" s="65">
        <v>2E-3</v>
      </c>
      <c r="X97" s="65">
        <v>1E-4</v>
      </c>
      <c r="Y97" s="65">
        <v>12</v>
      </c>
      <c r="Z97" s="65">
        <v>1E-4</v>
      </c>
      <c r="AA97" s="65">
        <v>2.9999999999999997E-4</v>
      </c>
      <c r="AB97" s="65">
        <v>5.9000000000000007E-3</v>
      </c>
      <c r="AC97"/>
      <c r="AD97"/>
    </row>
    <row r="98" spans="1:30" ht="12.75" x14ac:dyDescent="0.2">
      <c r="A98" s="3" t="s">
        <v>76</v>
      </c>
      <c r="B98" s="111">
        <v>151.58411136000001</v>
      </c>
      <c r="C98" s="3" t="s">
        <v>446</v>
      </c>
      <c r="D98" s="79">
        <v>42225</v>
      </c>
      <c r="E98" s="65">
        <v>2.8000000000000001E-2</v>
      </c>
      <c r="F98" s="65">
        <v>4.0000000000000002E-4</v>
      </c>
      <c r="G98" s="65">
        <v>3.6999999999999999E-4</v>
      </c>
      <c r="H98" s="65">
        <v>0.06</v>
      </c>
      <c r="I98" s="65">
        <v>1.4999999999999999E-4</v>
      </c>
      <c r="J98" s="65" t="s">
        <v>614</v>
      </c>
      <c r="K98" s="65">
        <v>63</v>
      </c>
      <c r="L98" s="65">
        <v>1E-3</v>
      </c>
      <c r="M98" s="65">
        <v>1.1999999999999999E-4</v>
      </c>
      <c r="N98" s="65">
        <v>2.3E-3</v>
      </c>
      <c r="O98" s="65">
        <v>1.7000000000000001E-2</v>
      </c>
      <c r="P98" s="65">
        <v>3.8000000000000002E-4</v>
      </c>
      <c r="Q98" s="65">
        <v>8.5</v>
      </c>
      <c r="R98" s="65">
        <v>0.01</v>
      </c>
      <c r="S98" s="65">
        <v>8.0000000000000007E-5</v>
      </c>
      <c r="T98" s="65">
        <v>9.5999999999999992E-4</v>
      </c>
      <c r="U98" s="65">
        <v>1.1000000000000001E-3</v>
      </c>
      <c r="V98" s="65">
        <v>2.2000000000000002</v>
      </c>
      <c r="W98" s="65">
        <v>2E-3</v>
      </c>
      <c r="X98" s="65">
        <v>1E-4</v>
      </c>
      <c r="Y98" s="65">
        <v>12</v>
      </c>
      <c r="Z98" s="65">
        <v>1E-4</v>
      </c>
      <c r="AA98" s="65">
        <v>2.9999999999999997E-4</v>
      </c>
      <c r="AB98" s="65">
        <v>1.2E-2</v>
      </c>
      <c r="AC98"/>
      <c r="AD98"/>
    </row>
    <row r="99" spans="1:30" ht="12.75" x14ac:dyDescent="0.2">
      <c r="A99" s="3" t="s">
        <v>82</v>
      </c>
      <c r="B99" s="111">
        <v>157.55477760000002</v>
      </c>
      <c r="C99" s="3" t="s">
        <v>446</v>
      </c>
      <c r="D99" s="79">
        <v>42225</v>
      </c>
      <c r="E99" s="65">
        <v>2.4E-2</v>
      </c>
      <c r="F99" s="65">
        <v>4.0000000000000002E-4</v>
      </c>
      <c r="G99" s="65">
        <v>3.6999999999999999E-4</v>
      </c>
      <c r="H99" s="65">
        <v>5.8999999999999997E-2</v>
      </c>
      <c r="I99" s="65">
        <v>1.4999999999999999E-4</v>
      </c>
      <c r="J99" s="65" t="s">
        <v>614</v>
      </c>
      <c r="K99" s="65">
        <v>63</v>
      </c>
      <c r="L99" s="65">
        <v>1E-3</v>
      </c>
      <c r="M99" s="65">
        <v>1.1999999999999999E-4</v>
      </c>
      <c r="N99" s="65">
        <v>1.8E-3</v>
      </c>
      <c r="O99" s="65">
        <v>1.7000000000000001E-2</v>
      </c>
      <c r="P99" s="65">
        <v>7.6000000000000004E-5</v>
      </c>
      <c r="Q99" s="65">
        <v>8.6</v>
      </c>
      <c r="R99" s="65">
        <v>8.8999999999999999E-3</v>
      </c>
      <c r="S99" s="65">
        <v>8.0000000000000007E-5</v>
      </c>
      <c r="T99" s="65">
        <v>1E-3</v>
      </c>
      <c r="U99" s="65">
        <v>1.1999999999999999E-3</v>
      </c>
      <c r="V99" s="65">
        <v>2.1</v>
      </c>
      <c r="W99" s="65">
        <v>2E-3</v>
      </c>
      <c r="X99" s="65">
        <v>1E-4</v>
      </c>
      <c r="Y99" s="65">
        <v>13</v>
      </c>
      <c r="Z99" s="65">
        <v>1E-4</v>
      </c>
      <c r="AA99" s="65">
        <v>2.9999999999999997E-4</v>
      </c>
      <c r="AB99" s="65">
        <v>9.1000000000000004E-3</v>
      </c>
      <c r="AC99"/>
      <c r="AD99"/>
    </row>
    <row r="100" spans="1:30" ht="12.75" x14ac:dyDescent="0.2">
      <c r="A100" s="3" t="s">
        <v>87</v>
      </c>
      <c r="B100" s="111">
        <v>162.86561280000001</v>
      </c>
      <c r="C100" s="3" t="s">
        <v>446</v>
      </c>
      <c r="D100" s="79">
        <v>42225</v>
      </c>
      <c r="E100" s="65">
        <v>2.4E-2</v>
      </c>
      <c r="F100" s="65">
        <v>4.0000000000000002E-4</v>
      </c>
      <c r="G100" s="65">
        <v>3.6999999999999999E-4</v>
      </c>
      <c r="H100" s="65">
        <v>0.06</v>
      </c>
      <c r="I100" s="65">
        <v>1.4999999999999999E-4</v>
      </c>
      <c r="J100" s="65" t="s">
        <v>614</v>
      </c>
      <c r="K100" s="65">
        <v>63</v>
      </c>
      <c r="L100" s="65">
        <v>1E-3</v>
      </c>
      <c r="M100" s="65">
        <v>1.1999999999999999E-4</v>
      </c>
      <c r="N100" s="65">
        <v>1.9E-3</v>
      </c>
      <c r="O100" s="65">
        <v>1.7000000000000001E-2</v>
      </c>
      <c r="P100" s="65">
        <v>1.7999999999999998E-4</v>
      </c>
      <c r="Q100" s="65">
        <v>8.6999999999999993</v>
      </c>
      <c r="R100" s="65">
        <v>9.300000000000001E-3</v>
      </c>
      <c r="S100" s="65">
        <v>8.0000000000000007E-5</v>
      </c>
      <c r="T100" s="65">
        <v>1.1000000000000001E-3</v>
      </c>
      <c r="U100" s="65">
        <v>9.8999999999999999E-4</v>
      </c>
      <c r="V100" s="65">
        <v>2.2000000000000002</v>
      </c>
      <c r="W100" s="65">
        <v>2E-3</v>
      </c>
      <c r="X100" s="65">
        <v>1E-4</v>
      </c>
      <c r="Y100" s="65">
        <v>14</v>
      </c>
      <c r="Z100" s="65">
        <v>1E-4</v>
      </c>
      <c r="AA100" s="65">
        <v>2.9999999999999997E-4</v>
      </c>
      <c r="AB100" s="65">
        <v>2.9000000000000001E-2</v>
      </c>
      <c r="AC100"/>
      <c r="AD100"/>
    </row>
    <row r="101" spans="1:30" ht="12.75" x14ac:dyDescent="0.2">
      <c r="A101" s="3" t="s">
        <v>92</v>
      </c>
      <c r="B101" s="111">
        <v>176.56113024000001</v>
      </c>
      <c r="C101" s="3" t="s">
        <v>446</v>
      </c>
      <c r="D101" s="79">
        <v>42225</v>
      </c>
      <c r="E101" s="65">
        <v>4.5999999999999999E-2</v>
      </c>
      <c r="F101" s="65">
        <v>4.0000000000000002E-4</v>
      </c>
      <c r="G101" s="65">
        <v>3.6999999999999999E-4</v>
      </c>
      <c r="H101" s="65">
        <v>6.2E-2</v>
      </c>
      <c r="I101" s="65">
        <v>1.4999999999999999E-4</v>
      </c>
      <c r="J101" s="65" t="s">
        <v>614</v>
      </c>
      <c r="K101" s="65">
        <v>68</v>
      </c>
      <c r="L101" s="65">
        <v>1E-3</v>
      </c>
      <c r="M101" s="65">
        <v>1.1999999999999999E-4</v>
      </c>
      <c r="N101" s="65">
        <v>2.1000000000000003E-3</v>
      </c>
      <c r="O101" s="65">
        <v>3.4000000000000002E-2</v>
      </c>
      <c r="P101" s="65">
        <v>8.3999999999999993E-4</v>
      </c>
      <c r="Q101" s="65">
        <v>8.9</v>
      </c>
      <c r="R101" s="65">
        <v>1.2999999999999999E-2</v>
      </c>
      <c r="S101" s="65">
        <v>8.0000000000000007E-5</v>
      </c>
      <c r="T101" s="65">
        <v>1.1999999999999999E-3</v>
      </c>
      <c r="U101" s="65">
        <v>8.7000000000000001E-4</v>
      </c>
      <c r="V101" s="65">
        <v>2.2000000000000002</v>
      </c>
      <c r="W101" s="65">
        <v>2E-3</v>
      </c>
      <c r="X101" s="65">
        <v>1E-4</v>
      </c>
      <c r="Y101" s="65">
        <v>16</v>
      </c>
      <c r="Z101" s="65">
        <v>1E-4</v>
      </c>
      <c r="AA101" s="65">
        <v>2.9999999999999997E-4</v>
      </c>
      <c r="AB101" s="65">
        <v>1.4999999999999999E-2</v>
      </c>
      <c r="AC101"/>
      <c r="AD101"/>
    </row>
    <row r="102" spans="1:30" ht="12.75" x14ac:dyDescent="0.2">
      <c r="A102" s="3" t="s">
        <v>95</v>
      </c>
      <c r="B102" s="111">
        <v>190.16008704000001</v>
      </c>
      <c r="C102" s="3" t="s">
        <v>446</v>
      </c>
      <c r="D102" s="79">
        <v>42225</v>
      </c>
      <c r="E102" s="65">
        <v>2.4E-2</v>
      </c>
      <c r="F102" s="65">
        <v>4.0000000000000002E-4</v>
      </c>
      <c r="G102" s="65">
        <v>3.6999999999999999E-4</v>
      </c>
      <c r="H102" s="65">
        <v>6.6000000000000003E-2</v>
      </c>
      <c r="I102" s="65">
        <v>1.4999999999999999E-4</v>
      </c>
      <c r="J102" s="65" t="s">
        <v>614</v>
      </c>
      <c r="K102" s="65">
        <v>70</v>
      </c>
      <c r="L102" s="65">
        <v>1E-3</v>
      </c>
      <c r="M102" s="65">
        <v>1.1999999999999999E-4</v>
      </c>
      <c r="N102" s="65">
        <v>4.3E-3</v>
      </c>
      <c r="O102" s="65">
        <v>1.7000000000000001E-2</v>
      </c>
      <c r="P102" s="65">
        <v>1.9000000000000001E-4</v>
      </c>
      <c r="Q102" s="65">
        <v>9.1999999999999993</v>
      </c>
      <c r="R102" s="65">
        <v>6.6E-3</v>
      </c>
      <c r="S102" s="65">
        <v>8.0000000000000007E-5</v>
      </c>
      <c r="T102" s="65">
        <v>1.1999999999999999E-3</v>
      </c>
      <c r="U102" s="65">
        <v>2.3E-3</v>
      </c>
      <c r="V102" s="65">
        <v>2.2999999999999998</v>
      </c>
      <c r="W102" s="65">
        <v>2E-3</v>
      </c>
      <c r="X102" s="65">
        <v>1E-4</v>
      </c>
      <c r="Y102" s="65">
        <v>16</v>
      </c>
      <c r="Z102" s="65">
        <v>1E-4</v>
      </c>
      <c r="AA102" s="65">
        <v>2.9999999999999997E-4</v>
      </c>
      <c r="AB102" s="65">
        <v>8.5999999999999993E-2</v>
      </c>
      <c r="AC102"/>
      <c r="AD102"/>
    </row>
    <row r="103" spans="1:30" ht="12.75" x14ac:dyDescent="0.2">
      <c r="A103" s="3" t="s">
        <v>591</v>
      </c>
      <c r="B103" s="111">
        <v>164.08871424</v>
      </c>
      <c r="C103" s="3" t="s">
        <v>446</v>
      </c>
      <c r="D103" s="79">
        <v>42225.239583333336</v>
      </c>
      <c r="E103" s="65">
        <v>0.03</v>
      </c>
      <c r="F103" s="65">
        <v>3.5E-4</v>
      </c>
      <c r="G103" s="65">
        <v>1.3000000000000002E-4</v>
      </c>
      <c r="H103" s="65">
        <v>7.0999999999999991E-5</v>
      </c>
      <c r="I103" s="65">
        <v>4.4999999999999996E-5</v>
      </c>
      <c r="J103" s="65">
        <v>5.1999999999999997E-5</v>
      </c>
      <c r="K103" s="65">
        <v>56</v>
      </c>
      <c r="L103" s="65">
        <v>2.0000000000000002E-5</v>
      </c>
      <c r="M103" s="65">
        <v>1.2999999999999999E-5</v>
      </c>
      <c r="N103" s="65">
        <v>1.1E-4</v>
      </c>
      <c r="O103" s="65" t="s">
        <v>614</v>
      </c>
      <c r="P103" s="65">
        <v>3.1999999999999999E-5</v>
      </c>
      <c r="Q103" s="65">
        <v>9.1</v>
      </c>
      <c r="R103" s="65">
        <v>8.9999999999999993E-3</v>
      </c>
      <c r="S103" s="65">
        <v>3.4999999999999999E-6</v>
      </c>
      <c r="T103" s="65">
        <v>1E-3</v>
      </c>
      <c r="U103" s="65">
        <v>5.5999999999999999E-5</v>
      </c>
      <c r="V103" s="65" t="s">
        <v>614</v>
      </c>
      <c r="W103" s="65">
        <v>4.4999999999999999E-4</v>
      </c>
      <c r="X103" s="65">
        <v>1.7E-5</v>
      </c>
      <c r="Y103" s="65" t="s">
        <v>614</v>
      </c>
      <c r="Z103" s="65">
        <v>9.299999999999999E-6</v>
      </c>
      <c r="AA103" s="65">
        <v>5.1999999999999997E-5</v>
      </c>
      <c r="AB103" s="65">
        <v>3.3E-4</v>
      </c>
      <c r="AC103"/>
      <c r="AD103"/>
    </row>
    <row r="104" spans="1:30" ht="12.75" x14ac:dyDescent="0.2">
      <c r="A104" s="3" t="s">
        <v>592</v>
      </c>
      <c r="B104" s="111">
        <v>189.38760192000004</v>
      </c>
      <c r="C104" s="3" t="s">
        <v>446</v>
      </c>
      <c r="D104" s="79">
        <v>42225.270833333336</v>
      </c>
      <c r="E104" s="65">
        <v>0.02</v>
      </c>
      <c r="F104" s="65">
        <v>3.5E-4</v>
      </c>
      <c r="G104" s="65">
        <v>1.3000000000000002E-4</v>
      </c>
      <c r="H104" s="65">
        <v>7.0999999999999991E-5</v>
      </c>
      <c r="I104" s="65">
        <v>4.4999999999999996E-5</v>
      </c>
      <c r="J104" s="65">
        <v>5.1999999999999997E-5</v>
      </c>
      <c r="K104" s="65">
        <v>63</v>
      </c>
      <c r="L104" s="65">
        <v>2.0000000000000002E-5</v>
      </c>
      <c r="M104" s="65">
        <v>1.2999999999999999E-5</v>
      </c>
      <c r="N104" s="65">
        <v>1.1E-4</v>
      </c>
      <c r="O104" s="65" t="s">
        <v>614</v>
      </c>
      <c r="P104" s="65">
        <v>3.1999999999999999E-5</v>
      </c>
      <c r="Q104" s="65">
        <v>9.8000000000000007</v>
      </c>
      <c r="R104" s="65">
        <v>0.01</v>
      </c>
      <c r="S104" s="65">
        <v>3.4999999999999999E-6</v>
      </c>
      <c r="T104" s="65">
        <v>1E-3</v>
      </c>
      <c r="U104" s="65">
        <v>5.5999999999999999E-5</v>
      </c>
      <c r="V104" s="65" t="s">
        <v>614</v>
      </c>
      <c r="W104" s="65">
        <v>4.4999999999999999E-4</v>
      </c>
      <c r="X104" s="65">
        <v>1.7E-5</v>
      </c>
      <c r="Y104" s="65" t="s">
        <v>614</v>
      </c>
      <c r="Z104" s="65">
        <v>9.299999999999999E-6</v>
      </c>
      <c r="AA104" s="65">
        <v>5.1999999999999997E-5</v>
      </c>
      <c r="AB104" s="65">
        <v>3.3E-4</v>
      </c>
      <c r="AC104"/>
      <c r="AD104"/>
    </row>
    <row r="105" spans="1:30" ht="12.75" x14ac:dyDescent="0.2">
      <c r="A105" s="3" t="s">
        <v>236</v>
      </c>
      <c r="B105" s="111">
        <v>91.780888320000003</v>
      </c>
      <c r="C105" s="3" t="s">
        <v>446</v>
      </c>
      <c r="D105" s="79">
        <v>42225.311805555553</v>
      </c>
      <c r="E105" s="65">
        <v>4.8000000000000001E-2</v>
      </c>
      <c r="F105" s="65" t="s">
        <v>614</v>
      </c>
      <c r="G105" s="65" t="s">
        <v>614</v>
      </c>
      <c r="H105" s="65" t="s">
        <v>614</v>
      </c>
      <c r="I105" s="65" t="s">
        <v>614</v>
      </c>
      <c r="J105" s="65">
        <v>3.8999999999999999E-4</v>
      </c>
      <c r="K105" s="65">
        <v>50.308</v>
      </c>
      <c r="L105" s="65" t="s">
        <v>614</v>
      </c>
      <c r="M105" s="65" t="s">
        <v>614</v>
      </c>
      <c r="N105" s="65">
        <v>4.2000000000000006E-3</v>
      </c>
      <c r="O105" s="65">
        <v>0.1</v>
      </c>
      <c r="P105" s="65" t="s">
        <v>614</v>
      </c>
      <c r="Q105" s="65">
        <v>6.7640000000000002</v>
      </c>
      <c r="R105" s="65">
        <v>0.15359999999999999</v>
      </c>
      <c r="S105" s="65" t="s">
        <v>614</v>
      </c>
      <c r="T105" s="65" t="s">
        <v>614</v>
      </c>
      <c r="U105" s="65" t="s">
        <v>614</v>
      </c>
      <c r="V105" s="65">
        <v>1.589</v>
      </c>
      <c r="W105" s="65" t="s">
        <v>614</v>
      </c>
      <c r="X105" s="65" t="s">
        <v>614</v>
      </c>
      <c r="Y105" s="65">
        <v>9.1489999999999991</v>
      </c>
      <c r="Z105" s="65" t="s">
        <v>614</v>
      </c>
      <c r="AA105" s="65" t="s">
        <v>614</v>
      </c>
      <c r="AB105" s="65">
        <v>5.5799999999999995E-2</v>
      </c>
      <c r="AC105"/>
      <c r="AD105"/>
    </row>
    <row r="106" spans="1:30" ht="12.75" x14ac:dyDescent="0.2">
      <c r="A106" s="3" t="s">
        <v>251</v>
      </c>
      <c r="B106" s="111">
        <v>93.824755199999998</v>
      </c>
      <c r="C106" s="3" t="s">
        <v>446</v>
      </c>
      <c r="D106" s="79">
        <v>42225.334027777775</v>
      </c>
      <c r="E106" s="65">
        <v>5.2999999999999999E-2</v>
      </c>
      <c r="F106" s="65" t="s">
        <v>614</v>
      </c>
      <c r="G106" s="65" t="s">
        <v>614</v>
      </c>
      <c r="H106" s="65" t="s">
        <v>614</v>
      </c>
      <c r="I106" s="65" t="s">
        <v>614</v>
      </c>
      <c r="J106" s="65">
        <v>3.2000000000000003E-4</v>
      </c>
      <c r="K106" s="65">
        <v>52.656999999999996</v>
      </c>
      <c r="L106" s="65" t="s">
        <v>614</v>
      </c>
      <c r="M106" s="65" t="s">
        <v>614</v>
      </c>
      <c r="N106" s="65">
        <v>1.95E-2</v>
      </c>
      <c r="O106" s="65">
        <v>0.439</v>
      </c>
      <c r="P106" s="65" t="s">
        <v>614</v>
      </c>
      <c r="Q106" s="65">
        <v>7.4080000000000004</v>
      </c>
      <c r="R106" s="65">
        <v>0.15709999999999999</v>
      </c>
      <c r="S106" s="65" t="s">
        <v>614</v>
      </c>
      <c r="T106" s="65" t="s">
        <v>614</v>
      </c>
      <c r="U106" s="65" t="s">
        <v>614</v>
      </c>
      <c r="V106" s="65">
        <v>1.64</v>
      </c>
      <c r="W106" s="65" t="s">
        <v>614</v>
      </c>
      <c r="X106" s="65" t="s">
        <v>614</v>
      </c>
      <c r="Y106" s="65">
        <v>9.7870000000000008</v>
      </c>
      <c r="Z106" s="65" t="s">
        <v>614</v>
      </c>
      <c r="AA106" s="65" t="s">
        <v>614</v>
      </c>
      <c r="AB106" s="65">
        <v>5.4899999999999997E-2</v>
      </c>
      <c r="AC106"/>
      <c r="AD106"/>
    </row>
    <row r="107" spans="1:30" ht="12.75" x14ac:dyDescent="0.2">
      <c r="A107" s="3" t="s">
        <v>266</v>
      </c>
      <c r="B107" s="111">
        <v>101.08289664000002</v>
      </c>
      <c r="C107" s="3" t="s">
        <v>446</v>
      </c>
      <c r="D107" s="79">
        <v>42225.354861111111</v>
      </c>
      <c r="E107" s="65">
        <v>5.8000000000000003E-2</v>
      </c>
      <c r="F107" s="65" t="s">
        <v>614</v>
      </c>
      <c r="G107" s="65" t="s">
        <v>614</v>
      </c>
      <c r="H107" s="65" t="s">
        <v>614</v>
      </c>
      <c r="I107" s="65" t="s">
        <v>614</v>
      </c>
      <c r="J107" s="65">
        <v>2.7E-4</v>
      </c>
      <c r="K107" s="65">
        <v>53.825000000000003</v>
      </c>
      <c r="L107" s="65" t="s">
        <v>614</v>
      </c>
      <c r="M107" s="65" t="s">
        <v>614</v>
      </c>
      <c r="N107" s="65">
        <v>6.1999999999999998E-3</v>
      </c>
      <c r="O107" s="65">
        <v>0.13400000000000001</v>
      </c>
      <c r="P107" s="65" t="s">
        <v>614</v>
      </c>
      <c r="Q107" s="65">
        <v>7.5330000000000004</v>
      </c>
      <c r="R107" s="65">
        <v>0.10979999999999999</v>
      </c>
      <c r="S107" s="65" t="s">
        <v>614</v>
      </c>
      <c r="T107" s="65" t="s">
        <v>614</v>
      </c>
      <c r="U107" s="65" t="s">
        <v>614</v>
      </c>
      <c r="V107" s="65">
        <v>2.125</v>
      </c>
      <c r="W107" s="65" t="s">
        <v>614</v>
      </c>
      <c r="X107" s="65" t="s">
        <v>614</v>
      </c>
      <c r="Y107" s="65">
        <v>9.7379999999999995</v>
      </c>
      <c r="Z107" s="65" t="s">
        <v>614</v>
      </c>
      <c r="AA107" s="65" t="s">
        <v>614</v>
      </c>
      <c r="AB107" s="65">
        <v>2.8300000000000002E-2</v>
      </c>
      <c r="AC107"/>
      <c r="AD107"/>
    </row>
    <row r="108" spans="1:30" ht="12.75" x14ac:dyDescent="0.2">
      <c r="A108" s="3" t="s">
        <v>593</v>
      </c>
      <c r="B108" s="111">
        <v>104.17283712000001</v>
      </c>
      <c r="C108" s="3" t="s">
        <v>446</v>
      </c>
      <c r="D108" s="79">
        <v>42225.4375</v>
      </c>
      <c r="E108" s="65">
        <v>0.08</v>
      </c>
      <c r="F108" s="65">
        <v>4.0000000000000002E-4</v>
      </c>
      <c r="G108" s="65">
        <v>4.0000000000000002E-4</v>
      </c>
      <c r="H108" s="65">
        <v>4.07E-2</v>
      </c>
      <c r="I108" s="65">
        <v>5.0000000000000002E-5</v>
      </c>
      <c r="J108" s="65">
        <v>1E-4</v>
      </c>
      <c r="K108" s="65">
        <v>50.8</v>
      </c>
      <c r="L108" s="65">
        <v>5.0000000000000001E-4</v>
      </c>
      <c r="M108" s="65">
        <v>2.3000000000000001E-4</v>
      </c>
      <c r="N108" s="65">
        <v>2.7000000000000001E-3</v>
      </c>
      <c r="O108" s="65">
        <v>0.2</v>
      </c>
      <c r="P108" s="65">
        <v>1.5E-3</v>
      </c>
      <c r="Q108" s="65">
        <v>7</v>
      </c>
      <c r="R108" s="65">
        <v>7.4300000000000005E-2</v>
      </c>
      <c r="S108" s="65">
        <v>2.0000000000000001E-4</v>
      </c>
      <c r="T108" s="65">
        <v>8.0000000000000004E-4</v>
      </c>
      <c r="U108" s="65">
        <v>5.9999999999999995E-4</v>
      </c>
      <c r="V108" s="65">
        <v>1.8</v>
      </c>
      <c r="W108" s="65">
        <v>2.0000000000000001E-4</v>
      </c>
      <c r="X108" s="65">
        <v>5.0000000000000002E-5</v>
      </c>
      <c r="Y108" s="65">
        <v>9.3000000000000007</v>
      </c>
      <c r="Z108" s="65">
        <v>1E-4</v>
      </c>
      <c r="AA108" s="65">
        <v>2.0000000000000001E-4</v>
      </c>
      <c r="AB108" s="65">
        <v>1.7999999999999999E-2</v>
      </c>
      <c r="AC108"/>
      <c r="AD108"/>
    </row>
    <row r="109" spans="1:30" ht="12.75" x14ac:dyDescent="0.2">
      <c r="A109" s="3" t="s">
        <v>594</v>
      </c>
      <c r="B109" s="111">
        <v>108.95258880000002</v>
      </c>
      <c r="C109" s="3" t="s">
        <v>446</v>
      </c>
      <c r="D109" s="79">
        <v>42225.46875</v>
      </c>
      <c r="E109" s="65">
        <v>0.09</v>
      </c>
      <c r="F109" s="65">
        <v>4.0000000000000002E-4</v>
      </c>
      <c r="G109" s="65">
        <v>4.0000000000000002E-4</v>
      </c>
      <c r="H109" s="65">
        <v>4.1700000000000001E-2</v>
      </c>
      <c r="I109" s="65">
        <v>5.0000000000000002E-5</v>
      </c>
      <c r="J109" s="65">
        <v>1E-4</v>
      </c>
      <c r="K109" s="65">
        <v>50.7</v>
      </c>
      <c r="L109" s="65">
        <v>5.0000000000000001E-4</v>
      </c>
      <c r="M109" s="65">
        <v>2.1000000000000001E-4</v>
      </c>
      <c r="N109" s="65">
        <v>2.2000000000000001E-3</v>
      </c>
      <c r="O109" s="65">
        <v>0.12</v>
      </c>
      <c r="P109" s="65">
        <v>1.2999999999999999E-3</v>
      </c>
      <c r="Q109" s="65">
        <v>6.9</v>
      </c>
      <c r="R109" s="65">
        <v>5.7200000000000001E-2</v>
      </c>
      <c r="S109" s="65">
        <v>2.0000000000000001E-4</v>
      </c>
      <c r="T109" s="65">
        <v>8.9999999999999998E-4</v>
      </c>
      <c r="U109" s="65">
        <v>5.9999999999999995E-4</v>
      </c>
      <c r="V109" s="65">
        <v>1.8</v>
      </c>
      <c r="W109" s="65">
        <v>2.0000000000000001E-4</v>
      </c>
      <c r="X109" s="65">
        <v>5.0000000000000002E-5</v>
      </c>
      <c r="Y109" s="65">
        <v>9.1999999999999993</v>
      </c>
      <c r="Z109" s="65">
        <v>1E-4</v>
      </c>
      <c r="AA109" s="65">
        <v>2.0000000000000001E-4</v>
      </c>
      <c r="AB109" s="65">
        <v>1.4999999999999999E-2</v>
      </c>
      <c r="AC109"/>
      <c r="AD109"/>
    </row>
    <row r="110" spans="1:30" ht="12.75" x14ac:dyDescent="0.2">
      <c r="A110" s="3" t="s">
        <v>595</v>
      </c>
      <c r="B110" s="111">
        <v>108.95258880000002</v>
      </c>
      <c r="C110" s="3" t="s">
        <v>446</v>
      </c>
      <c r="D110" s="79">
        <v>42225.472222222219</v>
      </c>
      <c r="E110" s="65">
        <v>0.1</v>
      </c>
      <c r="F110" s="65">
        <v>4.0000000000000002E-4</v>
      </c>
      <c r="G110" s="65">
        <v>4.0000000000000002E-4</v>
      </c>
      <c r="H110" s="65">
        <v>4.1500000000000002E-2</v>
      </c>
      <c r="I110" s="65">
        <v>5.0000000000000002E-5</v>
      </c>
      <c r="J110" s="65">
        <v>1E-4</v>
      </c>
      <c r="K110" s="65">
        <v>50.7</v>
      </c>
      <c r="L110" s="65">
        <v>5.0000000000000001E-4</v>
      </c>
      <c r="M110" s="65">
        <v>2.2000000000000001E-4</v>
      </c>
      <c r="N110" s="65">
        <v>2.5000000000000001E-3</v>
      </c>
      <c r="O110" s="65">
        <v>0.27</v>
      </c>
      <c r="P110" s="65">
        <v>1.6999999999999999E-3</v>
      </c>
      <c r="Q110" s="65">
        <v>6.9</v>
      </c>
      <c r="R110" s="65">
        <v>5.1799999999999999E-2</v>
      </c>
      <c r="S110" s="65">
        <v>2.0000000000000001E-4</v>
      </c>
      <c r="T110" s="65">
        <v>8.9999999999999998E-4</v>
      </c>
      <c r="U110" s="65">
        <v>5.9999999999999995E-4</v>
      </c>
      <c r="V110" s="65">
        <v>1.7</v>
      </c>
      <c r="W110" s="65">
        <v>2.0000000000000001E-4</v>
      </c>
      <c r="X110" s="65">
        <v>5.0000000000000002E-5</v>
      </c>
      <c r="Y110" s="65">
        <v>9.1999999999999993</v>
      </c>
      <c r="Z110" s="65">
        <v>1E-4</v>
      </c>
      <c r="AA110" s="65">
        <v>2.0000000000000001E-4</v>
      </c>
      <c r="AB110" s="65">
        <v>1.7000000000000001E-2</v>
      </c>
      <c r="AC110"/>
      <c r="AD110"/>
    </row>
    <row r="111" spans="1:30" ht="12.75" x14ac:dyDescent="0.2">
      <c r="A111" s="3" t="s">
        <v>41</v>
      </c>
      <c r="B111" s="111">
        <v>63.826583039999996</v>
      </c>
      <c r="C111" s="3" t="s">
        <v>446</v>
      </c>
      <c r="D111" s="79">
        <v>42225.484027777777</v>
      </c>
      <c r="E111" s="65">
        <v>4.6799999999999994E-2</v>
      </c>
      <c r="F111" s="65">
        <v>5.0000000000000001E-4</v>
      </c>
      <c r="G111" s="65">
        <v>5.0000000000000001E-4</v>
      </c>
      <c r="H111" s="65">
        <v>2.9600000000000001E-2</v>
      </c>
      <c r="I111" s="65">
        <v>2E-3</v>
      </c>
      <c r="J111" s="65">
        <v>5.5100000000000006E-4</v>
      </c>
      <c r="K111" s="65">
        <v>35.4</v>
      </c>
      <c r="L111" s="65">
        <v>1.1000000000000001E-3</v>
      </c>
      <c r="M111" s="65">
        <v>1.8400000000000001E-3</v>
      </c>
      <c r="N111" s="65">
        <v>3.8999999999999998E-3</v>
      </c>
      <c r="O111" s="65">
        <v>0.1</v>
      </c>
      <c r="P111" s="65">
        <v>1E-4</v>
      </c>
      <c r="Q111" s="65">
        <v>4.37</v>
      </c>
      <c r="R111" s="65">
        <v>0.40300000000000002</v>
      </c>
      <c r="S111" s="65" t="s">
        <v>614</v>
      </c>
      <c r="T111" s="65">
        <v>1E-3</v>
      </c>
      <c r="U111" s="65">
        <v>5.0699999999999996E-4</v>
      </c>
      <c r="V111" s="65">
        <v>0.78500000000000003</v>
      </c>
      <c r="W111" s="65">
        <v>1E-3</v>
      </c>
      <c r="X111" s="65">
        <v>5.0000000000000001E-4</v>
      </c>
      <c r="Y111" s="65">
        <v>2.2200000000000002</v>
      </c>
      <c r="Z111" s="65">
        <v>5.0000000000000001E-4</v>
      </c>
      <c r="AA111" s="65">
        <v>2E-3</v>
      </c>
      <c r="AB111" s="65">
        <v>9.6799999999999997E-2</v>
      </c>
      <c r="AC111"/>
      <c r="AD111"/>
    </row>
    <row r="112" spans="1:30" ht="12.75" x14ac:dyDescent="0.2">
      <c r="A112" s="3" t="s">
        <v>69</v>
      </c>
      <c r="B112" s="111">
        <v>103.15895039999999</v>
      </c>
      <c r="C112" s="3" t="s">
        <v>446</v>
      </c>
      <c r="D112" s="79">
        <v>42225.5</v>
      </c>
      <c r="E112" s="65">
        <v>7.5600000000000001E-2</v>
      </c>
      <c r="F112" s="65">
        <v>5.0000000000000001E-4</v>
      </c>
      <c r="G112" s="65">
        <v>5.1199999999999998E-4</v>
      </c>
      <c r="H112" s="65">
        <v>3.9399999999999998E-2</v>
      </c>
      <c r="I112" s="65">
        <v>2E-3</v>
      </c>
      <c r="J112" s="65">
        <v>1E-4</v>
      </c>
      <c r="K112" s="65">
        <v>50.7</v>
      </c>
      <c r="L112" s="65">
        <v>3.62E-3</v>
      </c>
      <c r="M112" s="65">
        <v>8.7199999999999995E-4</v>
      </c>
      <c r="N112" s="65">
        <v>2.0899999999999998E-3</v>
      </c>
      <c r="O112" s="65">
        <v>0.1</v>
      </c>
      <c r="P112" s="65">
        <v>1E-4</v>
      </c>
      <c r="Q112" s="65">
        <v>7.27</v>
      </c>
      <c r="R112" s="65">
        <v>8.1799999999999998E-2</v>
      </c>
      <c r="S112" s="65" t="s">
        <v>614</v>
      </c>
      <c r="T112" s="65">
        <v>1E-3</v>
      </c>
      <c r="U112" s="65">
        <v>5.0000000000000001E-4</v>
      </c>
      <c r="V112" s="65">
        <v>1.77</v>
      </c>
      <c r="W112" s="65">
        <v>1E-3</v>
      </c>
      <c r="X112" s="65">
        <v>5.0000000000000001E-4</v>
      </c>
      <c r="Y112" s="65">
        <v>9.76</v>
      </c>
      <c r="Z112" s="65">
        <v>5.0000000000000001E-4</v>
      </c>
      <c r="AA112" s="65">
        <v>2E-3</v>
      </c>
      <c r="AB112" s="65">
        <v>0.01</v>
      </c>
      <c r="AC112"/>
      <c r="AD112"/>
    </row>
    <row r="113" spans="1:30" ht="12.75" x14ac:dyDescent="0.2">
      <c r="A113" s="3" t="s">
        <v>596</v>
      </c>
      <c r="B113" s="111">
        <v>123.08262912000002</v>
      </c>
      <c r="C113" s="3" t="s">
        <v>446</v>
      </c>
      <c r="D113" s="79">
        <v>42225.5</v>
      </c>
      <c r="E113" s="65">
        <v>0.08</v>
      </c>
      <c r="F113" s="65">
        <v>4.0000000000000002E-4</v>
      </c>
      <c r="G113" s="65">
        <v>5.0000000000000001E-4</v>
      </c>
      <c r="H113" s="65">
        <v>4.0899999999999999E-2</v>
      </c>
      <c r="I113" s="65">
        <v>5.0000000000000002E-5</v>
      </c>
      <c r="J113" s="65">
        <v>1E-4</v>
      </c>
      <c r="K113" s="65">
        <v>49.9</v>
      </c>
      <c r="L113" s="65">
        <v>5.0000000000000001E-4</v>
      </c>
      <c r="M113" s="65">
        <v>1.7000000000000001E-4</v>
      </c>
      <c r="N113" s="65">
        <v>2.3999999999999998E-3</v>
      </c>
      <c r="O113" s="65">
        <v>0.24</v>
      </c>
      <c r="P113" s="65">
        <v>2.3999999999999998E-3</v>
      </c>
      <c r="Q113" s="65">
        <v>6.9</v>
      </c>
      <c r="R113" s="65">
        <v>2.47E-2</v>
      </c>
      <c r="S113" s="65">
        <v>2.0000000000000001E-4</v>
      </c>
      <c r="T113" s="65">
        <v>8.9999999999999998E-4</v>
      </c>
      <c r="U113" s="65">
        <v>5.9999999999999995E-4</v>
      </c>
      <c r="V113" s="65">
        <v>1.7</v>
      </c>
      <c r="W113" s="65">
        <v>2.0000000000000001E-4</v>
      </c>
      <c r="X113" s="65">
        <v>5.0000000000000002E-5</v>
      </c>
      <c r="Y113" s="65">
        <v>8.9</v>
      </c>
      <c r="Z113" s="65">
        <v>1E-4</v>
      </c>
      <c r="AA113" s="65">
        <v>2.0000000000000001E-4</v>
      </c>
      <c r="AB113" s="65">
        <v>1.4E-2</v>
      </c>
      <c r="AC113"/>
      <c r="AD113"/>
    </row>
    <row r="114" spans="1:30" ht="12.75" x14ac:dyDescent="0.2">
      <c r="A114" s="3" t="s">
        <v>66</v>
      </c>
      <c r="B114" s="111">
        <v>96.480172800000005</v>
      </c>
      <c r="C114" s="3" t="s">
        <v>446</v>
      </c>
      <c r="D114" s="79">
        <v>42225.517361111109</v>
      </c>
      <c r="E114" s="65">
        <v>4.1599999999999998E-2</v>
      </c>
      <c r="F114" s="65">
        <v>5.0000000000000001E-4</v>
      </c>
      <c r="G114" s="65">
        <v>5.0000000000000001E-4</v>
      </c>
      <c r="H114" s="65">
        <v>3.9799999999999995E-2</v>
      </c>
      <c r="I114" s="65">
        <v>2E-3</v>
      </c>
      <c r="J114" s="65">
        <v>1.16E-4</v>
      </c>
      <c r="K114" s="65">
        <v>50</v>
      </c>
      <c r="L114" s="65">
        <v>2.6900000000000001E-3</v>
      </c>
      <c r="M114" s="65">
        <v>8.1899999999999996E-4</v>
      </c>
      <c r="N114" s="65">
        <v>1.97E-3</v>
      </c>
      <c r="O114" s="65">
        <v>0.1</v>
      </c>
      <c r="P114" s="65">
        <v>1E-4</v>
      </c>
      <c r="Q114" s="65">
        <v>6.94</v>
      </c>
      <c r="R114" s="65">
        <v>0.11899999999999999</v>
      </c>
      <c r="S114" s="65" t="s">
        <v>614</v>
      </c>
      <c r="T114" s="65">
        <v>1E-3</v>
      </c>
      <c r="U114" s="65">
        <v>5.0000000000000001E-4</v>
      </c>
      <c r="V114" s="65">
        <v>1.71</v>
      </c>
      <c r="W114" s="65">
        <v>1E-3</v>
      </c>
      <c r="X114" s="65">
        <v>5.0000000000000001E-4</v>
      </c>
      <c r="Y114" s="65">
        <v>9.44</v>
      </c>
      <c r="Z114" s="65">
        <v>5.0000000000000001E-4</v>
      </c>
      <c r="AA114" s="65">
        <v>2E-3</v>
      </c>
      <c r="AB114" s="65">
        <v>2.5600000000000001E-2</v>
      </c>
      <c r="AC114"/>
      <c r="AD114"/>
    </row>
    <row r="115" spans="1:30" ht="12.75" x14ac:dyDescent="0.2">
      <c r="A115" s="3" t="s">
        <v>51</v>
      </c>
      <c r="B115" s="111">
        <v>92.376345600000008</v>
      </c>
      <c r="C115" s="3" t="s">
        <v>446</v>
      </c>
      <c r="D115" s="79">
        <v>42225.53125</v>
      </c>
      <c r="E115" s="65">
        <v>2.7100000000000003E-2</v>
      </c>
      <c r="F115" s="65">
        <v>5.0000000000000001E-4</v>
      </c>
      <c r="G115" s="65">
        <v>5.0000000000000001E-4</v>
      </c>
      <c r="H115" s="65">
        <v>3.9600000000000003E-2</v>
      </c>
      <c r="I115" s="65">
        <v>2E-3</v>
      </c>
      <c r="J115" s="65">
        <v>2.61E-4</v>
      </c>
      <c r="K115" s="65">
        <v>49.1</v>
      </c>
      <c r="L115" s="65">
        <v>2.8700000000000002E-3</v>
      </c>
      <c r="M115" s="65">
        <v>9.4499999999999998E-4</v>
      </c>
      <c r="N115" s="65">
        <v>1.99E-3</v>
      </c>
      <c r="O115" s="65">
        <v>0.1</v>
      </c>
      <c r="P115" s="65">
        <v>1E-4</v>
      </c>
      <c r="Q115" s="65">
        <v>6.81</v>
      </c>
      <c r="R115" s="65">
        <v>0.14099999999999999</v>
      </c>
      <c r="S115" s="65" t="s">
        <v>614</v>
      </c>
      <c r="T115" s="65">
        <v>1E-3</v>
      </c>
      <c r="U115" s="65">
        <v>5.0000000000000001E-4</v>
      </c>
      <c r="V115" s="65">
        <v>1.73</v>
      </c>
      <c r="W115" s="65">
        <v>1E-3</v>
      </c>
      <c r="X115" s="65">
        <v>5.0000000000000001E-4</v>
      </c>
      <c r="Y115" s="65">
        <v>9.4600000000000009</v>
      </c>
      <c r="Z115" s="65">
        <v>5.0000000000000001E-4</v>
      </c>
      <c r="AA115" s="65">
        <v>2E-3</v>
      </c>
      <c r="AB115" s="65">
        <v>5.1700000000000003E-2</v>
      </c>
      <c r="AC115"/>
      <c r="AD115"/>
    </row>
    <row r="116" spans="1:30" ht="12.75" x14ac:dyDescent="0.2">
      <c r="A116" s="3" t="s">
        <v>597</v>
      </c>
      <c r="B116" s="111">
        <v>131.48340480000002</v>
      </c>
      <c r="C116" s="3" t="s">
        <v>446</v>
      </c>
      <c r="D116" s="79">
        <v>42225.541666666664</v>
      </c>
      <c r="E116" s="65">
        <v>0.06</v>
      </c>
      <c r="F116" s="65">
        <v>4.0000000000000002E-4</v>
      </c>
      <c r="G116" s="65">
        <v>4.0000000000000002E-4</v>
      </c>
      <c r="H116" s="65">
        <v>5.0099999999999999E-2</v>
      </c>
      <c r="I116" s="65">
        <v>5.0000000000000002E-5</v>
      </c>
      <c r="J116" s="65">
        <v>1E-4</v>
      </c>
      <c r="K116" s="65">
        <v>49.6</v>
      </c>
      <c r="L116" s="65">
        <v>5.0000000000000001E-4</v>
      </c>
      <c r="M116" s="65">
        <v>1.3999999999999999E-4</v>
      </c>
      <c r="N116" s="65">
        <v>1.8E-3</v>
      </c>
      <c r="O116" s="65">
        <v>0.03</v>
      </c>
      <c r="P116" s="65">
        <v>8.0000000000000004E-4</v>
      </c>
      <c r="Q116" s="65">
        <v>7</v>
      </c>
      <c r="R116" s="65">
        <v>1.2999999999999999E-2</v>
      </c>
      <c r="S116" s="65">
        <v>2.0000000000000001E-4</v>
      </c>
      <c r="T116" s="65">
        <v>8.9999999999999998E-4</v>
      </c>
      <c r="U116" s="65">
        <v>5.9999999999999995E-4</v>
      </c>
      <c r="V116" s="65">
        <v>1.8</v>
      </c>
      <c r="W116" s="65">
        <v>2.0000000000000001E-4</v>
      </c>
      <c r="X116" s="65">
        <v>5.0000000000000002E-5</v>
      </c>
      <c r="Y116" s="65">
        <v>9.8000000000000007</v>
      </c>
      <c r="Z116" s="65">
        <v>1E-4</v>
      </c>
      <c r="AA116" s="65">
        <v>2.0000000000000001E-4</v>
      </c>
      <c r="AB116" s="65">
        <v>7.0000000000000001E-3</v>
      </c>
      <c r="AC116"/>
      <c r="AD116"/>
    </row>
    <row r="117" spans="1:30" ht="12.75" x14ac:dyDescent="0.2">
      <c r="A117" s="3" t="s">
        <v>38</v>
      </c>
      <c r="B117" s="111">
        <v>16.350935040000003</v>
      </c>
      <c r="C117" s="3" t="s">
        <v>446</v>
      </c>
      <c r="D117" s="79">
        <v>42225.560416666667</v>
      </c>
      <c r="E117" s="65">
        <v>2.3100000000000002E-2</v>
      </c>
      <c r="F117" s="65">
        <v>5.0000000000000001E-4</v>
      </c>
      <c r="G117" s="65">
        <v>5.0000000000000001E-4</v>
      </c>
      <c r="H117" s="65">
        <v>2.1100000000000001E-2</v>
      </c>
      <c r="I117" s="65">
        <v>2E-3</v>
      </c>
      <c r="J117" s="65">
        <v>1.6899999999999999E-3</v>
      </c>
      <c r="K117" s="65">
        <v>53.3</v>
      </c>
      <c r="L117" s="65">
        <v>1E-3</v>
      </c>
      <c r="M117" s="65">
        <v>4.9400000000000008E-3</v>
      </c>
      <c r="N117" s="65">
        <v>1.6800000000000002E-2</v>
      </c>
      <c r="O117" s="65">
        <v>1.33</v>
      </c>
      <c r="P117" s="65">
        <v>1E-4</v>
      </c>
      <c r="Q117" s="65">
        <v>4.07</v>
      </c>
      <c r="R117" s="65">
        <v>1.1100000000000001</v>
      </c>
      <c r="S117" s="65" t="s">
        <v>614</v>
      </c>
      <c r="T117" s="65">
        <v>1E-3</v>
      </c>
      <c r="U117" s="65">
        <v>1.6200000000000001E-3</v>
      </c>
      <c r="V117" s="65">
        <v>0.76100000000000001</v>
      </c>
      <c r="W117" s="65">
        <v>1E-3</v>
      </c>
      <c r="X117" s="65">
        <v>5.0000000000000001E-4</v>
      </c>
      <c r="Y117" s="65">
        <v>2.4700000000000002</v>
      </c>
      <c r="Z117" s="65">
        <v>5.0000000000000001E-4</v>
      </c>
      <c r="AA117" s="65">
        <v>2E-3</v>
      </c>
      <c r="AB117" s="65">
        <v>0.52900000000000003</v>
      </c>
      <c r="AC117"/>
      <c r="AD117"/>
    </row>
    <row r="118" spans="1:30" ht="11.25" x14ac:dyDescent="0.2">
      <c r="A118" s="3" t="s">
        <v>52</v>
      </c>
      <c r="B118" s="111">
        <v>92.376345600000008</v>
      </c>
      <c r="C118" s="3" t="s">
        <v>446</v>
      </c>
      <c r="D118" s="79">
        <v>42225.583333333336</v>
      </c>
      <c r="E118" s="65">
        <v>3.2899999999999999E-2</v>
      </c>
      <c r="F118" s="65">
        <v>5.0000000000000001E-4</v>
      </c>
      <c r="G118" s="65">
        <v>5.0000000000000001E-4</v>
      </c>
      <c r="H118" s="65">
        <v>4.0799999999999996E-2</v>
      </c>
      <c r="I118" s="65">
        <v>2E-3</v>
      </c>
      <c r="J118" s="65">
        <v>2.0799999999999999E-4</v>
      </c>
      <c r="K118" s="65">
        <v>50.1</v>
      </c>
      <c r="L118" s="65">
        <v>2.2000000000000001E-3</v>
      </c>
      <c r="M118" s="65">
        <v>8.9599999999999999E-4</v>
      </c>
      <c r="N118" s="65">
        <v>1.9599999999999999E-3</v>
      </c>
      <c r="O118" s="65">
        <v>0.1</v>
      </c>
      <c r="P118" s="65">
        <v>1E-4</v>
      </c>
      <c r="Q118" s="65">
        <v>6.93</v>
      </c>
      <c r="R118" s="65">
        <v>0.14399999999999999</v>
      </c>
      <c r="S118" s="65" t="s">
        <v>614</v>
      </c>
      <c r="T118" s="65">
        <v>1E-3</v>
      </c>
      <c r="U118" s="65">
        <v>5.0000000000000001E-4</v>
      </c>
      <c r="V118" s="65">
        <v>1.75</v>
      </c>
      <c r="W118" s="65">
        <v>1E-3</v>
      </c>
      <c r="X118" s="65">
        <v>5.0000000000000001E-4</v>
      </c>
      <c r="Y118" s="65">
        <v>9.67</v>
      </c>
      <c r="Z118" s="65">
        <v>5.0000000000000001E-4</v>
      </c>
      <c r="AA118" s="65">
        <v>2E-3</v>
      </c>
      <c r="AB118" s="65">
        <v>4.9700000000000001E-2</v>
      </c>
      <c r="AC118" s="56"/>
      <c r="AD118" s="61"/>
    </row>
    <row r="119" spans="1:30" ht="11.25" x14ac:dyDescent="0.2">
      <c r="A119" s="3" t="s">
        <v>237</v>
      </c>
      <c r="B119" s="111">
        <v>91.780888320000003</v>
      </c>
      <c r="C119" s="3" t="s">
        <v>446</v>
      </c>
      <c r="D119" s="79">
        <v>42225.779861111114</v>
      </c>
      <c r="E119" s="65">
        <v>8.4000000000000005E-2</v>
      </c>
      <c r="F119" s="65" t="s">
        <v>614</v>
      </c>
      <c r="G119" s="65" t="s">
        <v>614</v>
      </c>
      <c r="H119" s="65" t="s">
        <v>614</v>
      </c>
      <c r="I119" s="65" t="s">
        <v>614</v>
      </c>
      <c r="J119" s="65">
        <v>3.8999999999999999E-4</v>
      </c>
      <c r="K119" s="65">
        <v>56.127000000000002</v>
      </c>
      <c r="L119" s="65" t="s">
        <v>614</v>
      </c>
      <c r="M119" s="65" t="s">
        <v>614</v>
      </c>
      <c r="N119" s="65">
        <v>1.09E-2</v>
      </c>
      <c r="O119" s="65">
        <v>0.19500000000000001</v>
      </c>
      <c r="P119" s="65" t="s">
        <v>614</v>
      </c>
      <c r="Q119" s="65">
        <v>7.0579999999999998</v>
      </c>
      <c r="R119" s="65">
        <v>0.14959999999999998</v>
      </c>
      <c r="S119" s="65" t="s">
        <v>614</v>
      </c>
      <c r="T119" s="65" t="s">
        <v>614</v>
      </c>
      <c r="U119" s="65" t="s">
        <v>614</v>
      </c>
      <c r="V119" s="65">
        <v>1.675</v>
      </c>
      <c r="W119" s="65" t="s">
        <v>614</v>
      </c>
      <c r="X119" s="65" t="s">
        <v>614</v>
      </c>
      <c r="Y119" s="65">
        <v>9.9239999999999995</v>
      </c>
      <c r="Z119" s="65" t="s">
        <v>614</v>
      </c>
      <c r="AA119" s="65" t="s">
        <v>614</v>
      </c>
      <c r="AB119" s="65">
        <v>6.6400000000000001E-2</v>
      </c>
      <c r="AC119" s="56"/>
      <c r="AD119" s="61"/>
    </row>
    <row r="120" spans="1:30" ht="11.25" x14ac:dyDescent="0.2">
      <c r="A120" s="3" t="s">
        <v>252</v>
      </c>
      <c r="B120" s="111">
        <v>93.824755199999998</v>
      </c>
      <c r="C120" s="3" t="s">
        <v>446</v>
      </c>
      <c r="D120" s="79">
        <v>42225.801388888889</v>
      </c>
      <c r="E120" s="65">
        <v>3.3000000000000002E-2</v>
      </c>
      <c r="F120" s="65" t="s">
        <v>614</v>
      </c>
      <c r="G120" s="65" t="s">
        <v>614</v>
      </c>
      <c r="H120" s="65" t="s">
        <v>614</v>
      </c>
      <c r="I120" s="65" t="s">
        <v>614</v>
      </c>
      <c r="J120" s="65">
        <v>3.3E-4</v>
      </c>
      <c r="K120" s="65">
        <v>52.959000000000003</v>
      </c>
      <c r="L120" s="65" t="s">
        <v>614</v>
      </c>
      <c r="M120" s="65" t="s">
        <v>614</v>
      </c>
      <c r="N120" s="65" t="s">
        <v>614</v>
      </c>
      <c r="O120" s="65">
        <v>6.7000000000000004E-2</v>
      </c>
      <c r="P120" s="65" t="s">
        <v>614</v>
      </c>
      <c r="Q120" s="65">
        <v>7.27</v>
      </c>
      <c r="R120" s="65">
        <v>0.1263</v>
      </c>
      <c r="S120" s="65" t="s">
        <v>614</v>
      </c>
      <c r="T120" s="65" t="s">
        <v>614</v>
      </c>
      <c r="U120" s="65" t="s">
        <v>614</v>
      </c>
      <c r="V120" s="65">
        <v>1.9810000000000001</v>
      </c>
      <c r="W120" s="65" t="s">
        <v>614</v>
      </c>
      <c r="X120" s="65" t="s">
        <v>614</v>
      </c>
      <c r="Y120" s="65">
        <v>10.01</v>
      </c>
      <c r="Z120" s="65" t="s">
        <v>614</v>
      </c>
      <c r="AA120" s="65" t="s">
        <v>614</v>
      </c>
      <c r="AB120" s="65">
        <v>4.5600000000000002E-2</v>
      </c>
      <c r="AC120" s="56"/>
      <c r="AD120" s="61"/>
    </row>
    <row r="121" spans="1:30" ht="11.25" x14ac:dyDescent="0.2">
      <c r="A121" s="3" t="s">
        <v>267</v>
      </c>
      <c r="B121" s="111">
        <v>101.08289664000002</v>
      </c>
      <c r="C121" s="3" t="s">
        <v>446</v>
      </c>
      <c r="D121" s="79">
        <v>42225.815972222219</v>
      </c>
      <c r="E121" s="65">
        <v>0.13400000000000001</v>
      </c>
      <c r="F121" s="65" t="s">
        <v>614</v>
      </c>
      <c r="G121" s="65" t="s">
        <v>614</v>
      </c>
      <c r="H121" s="65" t="s">
        <v>614</v>
      </c>
      <c r="I121" s="65" t="s">
        <v>614</v>
      </c>
      <c r="J121" s="65">
        <v>2.8000000000000003E-4</v>
      </c>
      <c r="K121" s="65">
        <v>53.844999999999999</v>
      </c>
      <c r="L121" s="65" t="s">
        <v>614</v>
      </c>
      <c r="M121" s="65" t="s">
        <v>614</v>
      </c>
      <c r="N121" s="65">
        <v>7.7000000000000002E-3</v>
      </c>
      <c r="O121" s="65">
        <v>0.253</v>
      </c>
      <c r="P121" s="65" t="s">
        <v>614</v>
      </c>
      <c r="Q121" s="65">
        <v>7.7380000000000004</v>
      </c>
      <c r="R121" s="65">
        <v>0.13869999999999999</v>
      </c>
      <c r="S121" s="65" t="s">
        <v>614</v>
      </c>
      <c r="T121" s="65" t="s">
        <v>614</v>
      </c>
      <c r="U121" s="65" t="s">
        <v>614</v>
      </c>
      <c r="V121" s="65">
        <v>1.9970000000000001</v>
      </c>
      <c r="W121" s="65" t="s">
        <v>614</v>
      </c>
      <c r="X121" s="65" t="s">
        <v>614</v>
      </c>
      <c r="Y121" s="65">
        <v>10.093</v>
      </c>
      <c r="Z121" s="65" t="s">
        <v>614</v>
      </c>
      <c r="AA121" s="65" t="s">
        <v>614</v>
      </c>
      <c r="AB121" s="65">
        <v>2.4E-2</v>
      </c>
      <c r="AC121" s="56"/>
      <c r="AD121" s="61"/>
    </row>
    <row r="122" spans="1:30" ht="11.25" x14ac:dyDescent="0.2">
      <c r="A122" s="3" t="s">
        <v>73</v>
      </c>
      <c r="B122" s="111">
        <v>147.54465792000002</v>
      </c>
      <c r="C122" s="3" t="s">
        <v>446</v>
      </c>
      <c r="D122" s="79">
        <v>42226</v>
      </c>
      <c r="E122" s="65">
        <v>3.9E-2</v>
      </c>
      <c r="F122" s="65">
        <v>4.0000000000000002E-4</v>
      </c>
      <c r="G122" s="65">
        <v>3.6999999999999999E-4</v>
      </c>
      <c r="H122" s="65">
        <v>6.2E-2</v>
      </c>
      <c r="I122" s="65">
        <v>1.4999999999999999E-4</v>
      </c>
      <c r="J122" s="65" t="s">
        <v>614</v>
      </c>
      <c r="K122" s="65">
        <v>63</v>
      </c>
      <c r="L122" s="65">
        <v>1E-3</v>
      </c>
      <c r="M122" s="65">
        <v>1.1999999999999999E-4</v>
      </c>
      <c r="N122" s="65">
        <v>3.3E-3</v>
      </c>
      <c r="O122" s="65">
        <v>1.7000000000000001E-2</v>
      </c>
      <c r="P122" s="65">
        <v>1.4999999999999999E-4</v>
      </c>
      <c r="Q122" s="65">
        <v>8.6</v>
      </c>
      <c r="R122" s="65">
        <v>1.4E-2</v>
      </c>
      <c r="S122" s="65">
        <v>8.0000000000000007E-5</v>
      </c>
      <c r="T122" s="65">
        <v>1.1000000000000001E-3</v>
      </c>
      <c r="U122" s="65">
        <v>1.4E-3</v>
      </c>
      <c r="V122" s="65">
        <v>2.1</v>
      </c>
      <c r="W122" s="65">
        <v>5.8E-4</v>
      </c>
      <c r="X122" s="65">
        <v>1E-4</v>
      </c>
      <c r="Y122" s="65">
        <v>13</v>
      </c>
      <c r="Z122" s="65">
        <v>1E-4</v>
      </c>
      <c r="AA122" s="65">
        <v>2.9999999999999997E-4</v>
      </c>
      <c r="AB122" s="65">
        <v>2.8999999999999998E-3</v>
      </c>
      <c r="AC122" s="56"/>
      <c r="AD122" s="61"/>
    </row>
    <row r="123" spans="1:30" ht="11.25" x14ac:dyDescent="0.2">
      <c r="A123" s="3" t="s">
        <v>77</v>
      </c>
      <c r="B123" s="111">
        <v>151.58411136000001</v>
      </c>
      <c r="C123" s="3" t="s">
        <v>446</v>
      </c>
      <c r="D123" s="79">
        <v>42226</v>
      </c>
      <c r="E123" s="65">
        <v>4.4999999999999998E-2</v>
      </c>
      <c r="F123" s="65">
        <v>4.0000000000000002E-4</v>
      </c>
      <c r="G123" s="65">
        <v>3.6999999999999999E-4</v>
      </c>
      <c r="H123" s="65">
        <v>0.06</v>
      </c>
      <c r="I123" s="65">
        <v>1.4999999999999999E-4</v>
      </c>
      <c r="J123" s="65" t="s">
        <v>614</v>
      </c>
      <c r="K123" s="65">
        <v>61</v>
      </c>
      <c r="L123" s="65">
        <v>1E-3</v>
      </c>
      <c r="M123" s="65">
        <v>2.9999999999999997E-4</v>
      </c>
      <c r="N123" s="65">
        <v>2.7000000000000001E-3</v>
      </c>
      <c r="O123" s="65">
        <v>1.7000000000000001E-2</v>
      </c>
      <c r="P123" s="65">
        <v>3.2000000000000003E-4</v>
      </c>
      <c r="Q123" s="65">
        <v>8.5</v>
      </c>
      <c r="R123" s="65">
        <v>1.2E-2</v>
      </c>
      <c r="S123" s="65">
        <v>8.0000000000000007E-5</v>
      </c>
      <c r="T123" s="65">
        <v>1.1000000000000001E-3</v>
      </c>
      <c r="U123" s="65">
        <v>1.1999999999999999E-3</v>
      </c>
      <c r="V123" s="65">
        <v>2.1</v>
      </c>
      <c r="W123" s="65">
        <v>5.8E-4</v>
      </c>
      <c r="X123" s="65">
        <v>1E-4</v>
      </c>
      <c r="Y123" s="65">
        <v>13</v>
      </c>
      <c r="Z123" s="65">
        <v>1E-4</v>
      </c>
      <c r="AA123" s="65">
        <v>2.9999999999999997E-4</v>
      </c>
      <c r="AB123" s="65">
        <v>4.3E-3</v>
      </c>
      <c r="AC123" s="56"/>
      <c r="AD123" s="61"/>
    </row>
    <row r="124" spans="1:30" ht="11.25" x14ac:dyDescent="0.2">
      <c r="A124" s="3" t="s">
        <v>83</v>
      </c>
      <c r="B124" s="111">
        <v>157.55477760000002</v>
      </c>
      <c r="C124" s="3" t="s">
        <v>446</v>
      </c>
      <c r="D124" s="79">
        <v>42226</v>
      </c>
      <c r="E124" s="65">
        <v>4.4999999999999998E-2</v>
      </c>
      <c r="F124" s="65">
        <v>4.0000000000000002E-4</v>
      </c>
      <c r="G124" s="65">
        <v>3.6999999999999999E-4</v>
      </c>
      <c r="H124" s="65">
        <v>5.7000000000000002E-2</v>
      </c>
      <c r="I124" s="65">
        <v>1.4999999999999999E-4</v>
      </c>
      <c r="J124" s="65" t="s">
        <v>614</v>
      </c>
      <c r="K124" s="65">
        <v>60</v>
      </c>
      <c r="L124" s="65">
        <v>1E-3</v>
      </c>
      <c r="M124" s="65">
        <v>1.3000000000000002E-4</v>
      </c>
      <c r="N124" s="65">
        <v>3.3999999999999998E-3</v>
      </c>
      <c r="O124" s="65">
        <v>1.7000000000000001E-2</v>
      </c>
      <c r="P124" s="65">
        <v>1.1999999999999999E-4</v>
      </c>
      <c r="Q124" s="65">
        <v>8.5</v>
      </c>
      <c r="R124" s="65">
        <v>1.2999999999999999E-2</v>
      </c>
      <c r="S124" s="65">
        <v>8.0000000000000007E-5</v>
      </c>
      <c r="T124" s="65">
        <v>1.1000000000000001E-3</v>
      </c>
      <c r="U124" s="65">
        <v>2.8999999999999998E-3</v>
      </c>
      <c r="V124" s="65">
        <v>2.1</v>
      </c>
      <c r="W124" s="65">
        <v>5.8E-4</v>
      </c>
      <c r="X124" s="65">
        <v>1E-4</v>
      </c>
      <c r="Y124" s="65">
        <v>13</v>
      </c>
      <c r="Z124" s="65">
        <v>1E-4</v>
      </c>
      <c r="AA124" s="65">
        <v>2.9999999999999997E-4</v>
      </c>
      <c r="AB124" s="65">
        <v>3.3E-3</v>
      </c>
      <c r="AC124" s="56"/>
      <c r="AD124" s="61"/>
    </row>
    <row r="125" spans="1:30" ht="11.25" x14ac:dyDescent="0.2">
      <c r="A125" s="3" t="s">
        <v>84</v>
      </c>
      <c r="B125" s="111">
        <v>157.55477760000002</v>
      </c>
      <c r="C125" s="3" t="s">
        <v>446</v>
      </c>
      <c r="D125" s="79">
        <v>42226</v>
      </c>
      <c r="E125" s="65">
        <v>5.7000000000000002E-2</v>
      </c>
      <c r="F125" s="65">
        <v>4.0000000000000002E-4</v>
      </c>
      <c r="G125" s="65">
        <v>3.6999999999999999E-4</v>
      </c>
      <c r="H125" s="65">
        <v>0.06</v>
      </c>
      <c r="I125" s="65">
        <v>1.4999999999999999E-4</v>
      </c>
      <c r="J125" s="65" t="s">
        <v>614</v>
      </c>
      <c r="K125" s="65">
        <v>60</v>
      </c>
      <c r="L125" s="65">
        <v>1.2999999999999999E-3</v>
      </c>
      <c r="M125" s="65">
        <v>1.3000000000000002E-4</v>
      </c>
      <c r="N125" s="65">
        <v>2.2000000000000001E-3</v>
      </c>
      <c r="O125" s="65">
        <v>3.4000000000000002E-2</v>
      </c>
      <c r="P125" s="65">
        <v>4.6000000000000001E-4</v>
      </c>
      <c r="Q125" s="65">
        <v>8.5</v>
      </c>
      <c r="R125" s="65">
        <v>1.4999999999999999E-2</v>
      </c>
      <c r="S125" s="65">
        <v>8.0000000000000007E-5</v>
      </c>
      <c r="T125" s="65">
        <v>1.2999999999999999E-3</v>
      </c>
      <c r="U125" s="65">
        <v>1.1999999999999999E-3</v>
      </c>
      <c r="V125" s="65">
        <v>2</v>
      </c>
      <c r="W125" s="65">
        <v>5.8E-4</v>
      </c>
      <c r="X125" s="65">
        <v>1E-4</v>
      </c>
      <c r="Y125" s="65">
        <v>13</v>
      </c>
      <c r="Z125" s="65">
        <v>1E-4</v>
      </c>
      <c r="AA125" s="65">
        <v>2.9999999999999997E-4</v>
      </c>
      <c r="AB125" s="65" t="s">
        <v>614</v>
      </c>
      <c r="AC125" s="56"/>
      <c r="AD125" s="61"/>
    </row>
    <row r="126" spans="1:30" ht="11.25" x14ac:dyDescent="0.2">
      <c r="A126" s="3" t="s">
        <v>88</v>
      </c>
      <c r="B126" s="111">
        <v>162.86561280000001</v>
      </c>
      <c r="C126" s="3" t="s">
        <v>446</v>
      </c>
      <c r="D126" s="79">
        <v>42226</v>
      </c>
      <c r="E126" s="65">
        <v>4.9000000000000002E-2</v>
      </c>
      <c r="F126" s="65">
        <v>4.0000000000000002E-4</v>
      </c>
      <c r="G126" s="65">
        <v>3.6999999999999999E-4</v>
      </c>
      <c r="H126" s="65">
        <v>5.7000000000000002E-2</v>
      </c>
      <c r="I126" s="65">
        <v>1.4999999999999999E-4</v>
      </c>
      <c r="J126" s="65" t="s">
        <v>614</v>
      </c>
      <c r="K126" s="65">
        <v>59</v>
      </c>
      <c r="L126" s="65">
        <v>1E-3</v>
      </c>
      <c r="M126" s="65">
        <v>1.1999999999999999E-4</v>
      </c>
      <c r="N126" s="65">
        <v>2.3E-3</v>
      </c>
      <c r="O126" s="65">
        <v>1.7000000000000001E-2</v>
      </c>
      <c r="P126" s="65">
        <v>1.4999999999999999E-4</v>
      </c>
      <c r="Q126" s="65">
        <v>8.3000000000000007</v>
      </c>
      <c r="R126" s="65">
        <v>1.6E-2</v>
      </c>
      <c r="S126" s="65">
        <v>8.0000000000000007E-5</v>
      </c>
      <c r="T126" s="65">
        <v>1.1999999999999999E-3</v>
      </c>
      <c r="U126" s="65">
        <v>9.6999999999999994E-4</v>
      </c>
      <c r="V126" s="65">
        <v>2.1</v>
      </c>
      <c r="W126" s="65">
        <v>5.8E-4</v>
      </c>
      <c r="X126" s="65">
        <v>1E-4</v>
      </c>
      <c r="Y126" s="65">
        <v>14</v>
      </c>
      <c r="Z126" s="65">
        <v>1E-4</v>
      </c>
      <c r="AA126" s="65">
        <v>2.9999999999999997E-4</v>
      </c>
      <c r="AB126" s="65">
        <v>3.2000000000000002E-3</v>
      </c>
      <c r="AC126" s="56"/>
      <c r="AD126" s="61"/>
    </row>
    <row r="127" spans="1:30" ht="11.25" x14ac:dyDescent="0.2">
      <c r="A127" s="3" t="s">
        <v>93</v>
      </c>
      <c r="B127" s="111">
        <v>176.56113024000001</v>
      </c>
      <c r="C127" s="3" t="s">
        <v>446</v>
      </c>
      <c r="D127" s="79">
        <v>42226</v>
      </c>
      <c r="E127" s="65">
        <v>3.5999999999999997E-2</v>
      </c>
      <c r="F127" s="65">
        <v>4.0000000000000002E-4</v>
      </c>
      <c r="G127" s="65">
        <v>3.6999999999999999E-4</v>
      </c>
      <c r="H127" s="65">
        <v>5.8000000000000003E-2</v>
      </c>
      <c r="I127" s="65">
        <v>1.4999999999999999E-4</v>
      </c>
      <c r="J127" s="65" t="s">
        <v>614</v>
      </c>
      <c r="K127" s="65">
        <v>63</v>
      </c>
      <c r="L127" s="65">
        <v>1E-3</v>
      </c>
      <c r="M127" s="65">
        <v>1.1999999999999999E-4</v>
      </c>
      <c r="N127" s="65">
        <v>2.3999999999999998E-3</v>
      </c>
      <c r="O127" s="65">
        <v>1.7000000000000001E-2</v>
      </c>
      <c r="P127" s="65">
        <v>7.2999999999999999E-5</v>
      </c>
      <c r="Q127" s="65">
        <v>8.4</v>
      </c>
      <c r="R127" s="65">
        <v>1.2E-2</v>
      </c>
      <c r="S127" s="65">
        <v>8.0000000000000007E-5</v>
      </c>
      <c r="T127" s="65">
        <v>1.1999999999999999E-3</v>
      </c>
      <c r="U127" s="65">
        <v>8.0000000000000004E-4</v>
      </c>
      <c r="V127" s="65">
        <v>2</v>
      </c>
      <c r="W127" s="65">
        <v>5.8E-4</v>
      </c>
      <c r="X127" s="65">
        <v>1E-4</v>
      </c>
      <c r="Y127" s="65">
        <v>15</v>
      </c>
      <c r="Z127" s="65">
        <v>1E-4</v>
      </c>
      <c r="AA127" s="65">
        <v>2.9999999999999997E-4</v>
      </c>
      <c r="AB127" s="65">
        <v>2.8E-3</v>
      </c>
      <c r="AC127" s="56"/>
      <c r="AD127" s="61"/>
    </row>
    <row r="128" spans="1:30" ht="11.25" x14ac:dyDescent="0.2">
      <c r="A128" s="3" t="s">
        <v>96</v>
      </c>
      <c r="B128" s="111">
        <v>190.16008704000001</v>
      </c>
      <c r="C128" s="3" t="s">
        <v>446</v>
      </c>
      <c r="D128" s="79">
        <v>42226</v>
      </c>
      <c r="E128" s="65">
        <v>7.9000000000000001E-2</v>
      </c>
      <c r="F128" s="65">
        <v>4.0000000000000002E-4</v>
      </c>
      <c r="G128" s="65">
        <v>3.6999999999999999E-4</v>
      </c>
      <c r="H128" s="65">
        <v>0.06</v>
      </c>
      <c r="I128" s="65">
        <v>1.4999999999999999E-4</v>
      </c>
      <c r="J128" s="65" t="s">
        <v>614</v>
      </c>
      <c r="K128" s="65">
        <v>64</v>
      </c>
      <c r="L128" s="65">
        <v>1E-3</v>
      </c>
      <c r="M128" s="65">
        <v>1.3000000000000002E-4</v>
      </c>
      <c r="N128" s="65">
        <v>2.5999999999999999E-3</v>
      </c>
      <c r="O128" s="65">
        <v>9.0999999999999998E-2</v>
      </c>
      <c r="P128" s="65">
        <v>1.5E-3</v>
      </c>
      <c r="Q128" s="65">
        <v>8.4</v>
      </c>
      <c r="R128" s="65">
        <v>1.2999999999999999E-2</v>
      </c>
      <c r="S128" s="65">
        <v>8.0000000000000007E-5</v>
      </c>
      <c r="T128" s="65">
        <v>1.1999999999999999E-3</v>
      </c>
      <c r="U128" s="65">
        <v>9.5999999999999992E-4</v>
      </c>
      <c r="V128" s="65">
        <v>2</v>
      </c>
      <c r="W128" s="65">
        <v>5.8E-4</v>
      </c>
      <c r="X128" s="65">
        <v>1E-4</v>
      </c>
      <c r="Y128" s="65">
        <v>15</v>
      </c>
      <c r="Z128" s="65">
        <v>1E-4</v>
      </c>
      <c r="AA128" s="65">
        <v>2.9999999999999997E-4</v>
      </c>
      <c r="AB128" s="65">
        <v>4.7999999999999996E-3</v>
      </c>
      <c r="AC128" s="56"/>
      <c r="AD128" s="61"/>
    </row>
    <row r="129" spans="1:30" ht="11.25" x14ac:dyDescent="0.2">
      <c r="A129" s="3" t="s">
        <v>238</v>
      </c>
      <c r="B129" s="111">
        <v>91.780888320000003</v>
      </c>
      <c r="C129" s="3" t="s">
        <v>446</v>
      </c>
      <c r="D129" s="79">
        <v>42226.333333333336</v>
      </c>
      <c r="E129" s="65">
        <v>0.02</v>
      </c>
      <c r="F129" s="65" t="s">
        <v>614</v>
      </c>
      <c r="G129" s="65" t="s">
        <v>614</v>
      </c>
      <c r="H129" s="65" t="s">
        <v>614</v>
      </c>
      <c r="I129" s="65" t="s">
        <v>614</v>
      </c>
      <c r="J129" s="65">
        <v>3.8999999999999999E-4</v>
      </c>
      <c r="K129" s="65">
        <v>50.795999999999999</v>
      </c>
      <c r="L129" s="65" t="s">
        <v>614</v>
      </c>
      <c r="M129" s="65" t="s">
        <v>614</v>
      </c>
      <c r="N129" s="65">
        <v>2.5000000000000001E-3</v>
      </c>
      <c r="O129" s="65">
        <v>2.7E-2</v>
      </c>
      <c r="P129" s="65" t="s">
        <v>614</v>
      </c>
      <c r="Q129" s="65">
        <v>6.9870000000000001</v>
      </c>
      <c r="R129" s="65">
        <v>0.1336</v>
      </c>
      <c r="S129" s="65" t="s">
        <v>614</v>
      </c>
      <c r="T129" s="65" t="s">
        <v>614</v>
      </c>
      <c r="U129" s="65" t="s">
        <v>614</v>
      </c>
      <c r="V129" s="65">
        <v>1.736</v>
      </c>
      <c r="W129" s="65" t="s">
        <v>614</v>
      </c>
      <c r="X129" s="65" t="s">
        <v>614</v>
      </c>
      <c r="Y129" s="65">
        <v>10.220000000000001</v>
      </c>
      <c r="Z129" s="65" t="s">
        <v>614</v>
      </c>
      <c r="AA129" s="65" t="s">
        <v>614</v>
      </c>
      <c r="AB129" s="65">
        <v>4.9399999999999999E-2</v>
      </c>
      <c r="AC129" s="56"/>
      <c r="AD129" s="61"/>
    </row>
    <row r="130" spans="1:30" ht="11.25" x14ac:dyDescent="0.2">
      <c r="A130" s="3" t="s">
        <v>253</v>
      </c>
      <c r="B130" s="111">
        <v>93.824755199999998</v>
      </c>
      <c r="C130" s="3" t="s">
        <v>446</v>
      </c>
      <c r="D130" s="79">
        <v>42226.356249999997</v>
      </c>
      <c r="E130" s="65" t="s">
        <v>614</v>
      </c>
      <c r="F130" s="65" t="s">
        <v>614</v>
      </c>
      <c r="G130" s="65" t="s">
        <v>614</v>
      </c>
      <c r="H130" s="65" t="s">
        <v>614</v>
      </c>
      <c r="I130" s="65" t="s">
        <v>614</v>
      </c>
      <c r="J130" s="65">
        <v>1.4999999999999999E-4</v>
      </c>
      <c r="K130" s="65">
        <v>52.402999999999999</v>
      </c>
      <c r="L130" s="65" t="s">
        <v>614</v>
      </c>
      <c r="M130" s="65" t="s">
        <v>614</v>
      </c>
      <c r="N130" s="65">
        <v>3.8E-3</v>
      </c>
      <c r="O130" s="65">
        <v>0.01</v>
      </c>
      <c r="P130" s="65" t="s">
        <v>614</v>
      </c>
      <c r="Q130" s="65">
        <v>7.5549999999999997</v>
      </c>
      <c r="R130" s="65">
        <v>0.1056</v>
      </c>
      <c r="S130" s="65" t="s">
        <v>614</v>
      </c>
      <c r="T130" s="65" t="s">
        <v>614</v>
      </c>
      <c r="U130" s="65" t="s">
        <v>614</v>
      </c>
      <c r="V130" s="65">
        <v>1.68</v>
      </c>
      <c r="W130" s="65" t="s">
        <v>614</v>
      </c>
      <c r="X130" s="65" t="s">
        <v>614</v>
      </c>
      <c r="Y130" s="65">
        <v>6.9329999999999998</v>
      </c>
      <c r="Z130" s="65" t="s">
        <v>614</v>
      </c>
      <c r="AA130" s="65" t="s">
        <v>614</v>
      </c>
      <c r="AB130" s="65">
        <v>4.6700000000000005E-2</v>
      </c>
      <c r="AC130" s="56"/>
      <c r="AD130" s="61"/>
    </row>
    <row r="131" spans="1:30" ht="11.25" x14ac:dyDescent="0.2">
      <c r="A131" s="3" t="s">
        <v>268</v>
      </c>
      <c r="B131" s="111">
        <v>101.08289664000002</v>
      </c>
      <c r="C131" s="3" t="s">
        <v>446</v>
      </c>
      <c r="D131" s="79">
        <v>42226.375</v>
      </c>
      <c r="E131" s="65">
        <v>3.1E-2</v>
      </c>
      <c r="F131" s="65" t="s">
        <v>614</v>
      </c>
      <c r="G131" s="65" t="s">
        <v>614</v>
      </c>
      <c r="H131" s="65" t="s">
        <v>614</v>
      </c>
      <c r="I131" s="65" t="s">
        <v>614</v>
      </c>
      <c r="J131" s="65">
        <v>2.2000000000000001E-4</v>
      </c>
      <c r="K131" s="65">
        <v>56.317</v>
      </c>
      <c r="L131" s="65" t="s">
        <v>614</v>
      </c>
      <c r="M131" s="65" t="s">
        <v>614</v>
      </c>
      <c r="N131" s="65">
        <v>2.3E-3</v>
      </c>
      <c r="O131" s="65">
        <v>1.7999999999999999E-2</v>
      </c>
      <c r="P131" s="65" t="s">
        <v>614</v>
      </c>
      <c r="Q131" s="65">
        <v>7.4729999999999999</v>
      </c>
      <c r="R131" s="65">
        <v>8.8999999999999996E-2</v>
      </c>
      <c r="S131" s="65" t="s">
        <v>614</v>
      </c>
      <c r="T131" s="65" t="s">
        <v>614</v>
      </c>
      <c r="U131" s="65" t="s">
        <v>614</v>
      </c>
      <c r="V131" s="65">
        <v>1.96</v>
      </c>
      <c r="W131" s="65" t="s">
        <v>614</v>
      </c>
      <c r="X131" s="65" t="s">
        <v>614</v>
      </c>
      <c r="Y131" s="65">
        <v>10.236000000000001</v>
      </c>
      <c r="Z131" s="65" t="s">
        <v>614</v>
      </c>
      <c r="AA131" s="65" t="s">
        <v>614</v>
      </c>
      <c r="AB131" s="65">
        <v>3.2899999999999999E-2</v>
      </c>
      <c r="AC131" s="56"/>
      <c r="AD131" s="61"/>
    </row>
    <row r="132" spans="1:30" ht="11.25" x14ac:dyDescent="0.2">
      <c r="A132" s="3" t="s">
        <v>598</v>
      </c>
      <c r="B132" s="111">
        <v>108.95258880000002</v>
      </c>
      <c r="C132" s="3" t="s">
        <v>446</v>
      </c>
      <c r="D132" s="79">
        <v>42226.458333333336</v>
      </c>
      <c r="E132" s="65" t="s">
        <v>614</v>
      </c>
      <c r="F132" s="65" t="s">
        <v>614</v>
      </c>
      <c r="G132" s="65" t="s">
        <v>614</v>
      </c>
      <c r="H132" s="65">
        <v>5.33E-2</v>
      </c>
      <c r="I132" s="65" t="s">
        <v>614</v>
      </c>
      <c r="J132" s="65" t="s">
        <v>614</v>
      </c>
      <c r="K132" s="65">
        <v>52.9</v>
      </c>
      <c r="L132" s="65" t="s">
        <v>614</v>
      </c>
      <c r="M132" s="65">
        <v>2.0000000000000001E-4</v>
      </c>
      <c r="N132" s="65">
        <v>2.2000000000000001E-3</v>
      </c>
      <c r="O132" s="65" t="s">
        <v>614</v>
      </c>
      <c r="P132" s="65" t="s">
        <v>614</v>
      </c>
      <c r="Q132" s="65">
        <v>7.82</v>
      </c>
      <c r="R132" s="65">
        <v>4.5199999999999997E-2</v>
      </c>
      <c r="S132" s="65" t="s">
        <v>614</v>
      </c>
      <c r="T132" s="65">
        <v>8.9999999999999998E-4</v>
      </c>
      <c r="U132" s="65">
        <v>1.6000000000000001E-3</v>
      </c>
      <c r="V132" s="65">
        <v>2.06</v>
      </c>
      <c r="W132" s="65" t="s">
        <v>614</v>
      </c>
      <c r="X132" s="65" t="s">
        <v>614</v>
      </c>
      <c r="Y132" s="65">
        <v>10.9</v>
      </c>
      <c r="Z132" s="65" t="s">
        <v>614</v>
      </c>
      <c r="AA132" s="65" t="s">
        <v>614</v>
      </c>
      <c r="AB132" s="65">
        <v>1.43E-2</v>
      </c>
      <c r="AC132" s="56"/>
      <c r="AD132" s="61"/>
    </row>
    <row r="133" spans="1:30" ht="11.25" x14ac:dyDescent="0.2">
      <c r="A133" s="3" t="s">
        <v>599</v>
      </c>
      <c r="B133" s="111">
        <v>108.95258880000002</v>
      </c>
      <c r="C133" s="3" t="s">
        <v>446</v>
      </c>
      <c r="D133" s="79">
        <v>42226.465277777781</v>
      </c>
      <c r="E133" s="65">
        <v>5.0999999999999997E-2</v>
      </c>
      <c r="F133" s="65" t="s">
        <v>614</v>
      </c>
      <c r="G133" s="65" t="s">
        <v>614</v>
      </c>
      <c r="H133" s="65">
        <v>5.2299999999999999E-2</v>
      </c>
      <c r="I133" s="65" t="s">
        <v>614</v>
      </c>
      <c r="J133" s="65" t="s">
        <v>614</v>
      </c>
      <c r="K133" s="65">
        <v>53.6</v>
      </c>
      <c r="L133" s="65" t="s">
        <v>614</v>
      </c>
      <c r="M133" s="65">
        <v>2.0000000000000001E-4</v>
      </c>
      <c r="N133" s="65">
        <v>2.1000000000000003E-3</v>
      </c>
      <c r="O133" s="65" t="s">
        <v>614</v>
      </c>
      <c r="P133" s="65" t="s">
        <v>614</v>
      </c>
      <c r="Q133" s="65">
        <v>7.88</v>
      </c>
      <c r="R133" s="65">
        <v>5.0099999999999999E-2</v>
      </c>
      <c r="S133" s="65" t="s">
        <v>614</v>
      </c>
      <c r="T133" s="65">
        <v>8.9999999999999998E-4</v>
      </c>
      <c r="U133" s="65">
        <v>1.9E-3</v>
      </c>
      <c r="V133" s="65">
        <v>2.21</v>
      </c>
      <c r="W133" s="65" t="s">
        <v>614</v>
      </c>
      <c r="X133" s="65" t="s">
        <v>614</v>
      </c>
      <c r="Y133" s="65">
        <v>10.9</v>
      </c>
      <c r="Z133" s="65" t="s">
        <v>614</v>
      </c>
      <c r="AA133" s="65" t="s">
        <v>614</v>
      </c>
      <c r="AB133" s="65">
        <v>2.4199999999999999E-2</v>
      </c>
      <c r="AC133" s="56"/>
      <c r="AD133" s="61"/>
    </row>
    <row r="134" spans="1:30" ht="11.25" x14ac:dyDescent="0.2">
      <c r="A134" s="3" t="s">
        <v>600</v>
      </c>
      <c r="B134" s="111">
        <v>104.17283712000001</v>
      </c>
      <c r="C134" s="3" t="s">
        <v>446</v>
      </c>
      <c r="D134" s="79">
        <v>42226.527777777781</v>
      </c>
      <c r="E134" s="65">
        <v>6.5000000000000002E-2</v>
      </c>
      <c r="F134" s="65" t="s">
        <v>614</v>
      </c>
      <c r="G134" s="65" t="s">
        <v>614</v>
      </c>
      <c r="H134" s="65">
        <v>4.8000000000000001E-2</v>
      </c>
      <c r="I134" s="65" t="s">
        <v>614</v>
      </c>
      <c r="J134" s="65" t="s">
        <v>614</v>
      </c>
      <c r="K134" s="65">
        <v>53</v>
      </c>
      <c r="L134" s="65">
        <v>1.4E-3</v>
      </c>
      <c r="M134" s="65">
        <v>2.0000000000000001E-4</v>
      </c>
      <c r="N134" s="65">
        <v>2.3E-3</v>
      </c>
      <c r="O134" s="65" t="s">
        <v>614</v>
      </c>
      <c r="P134" s="65" t="s">
        <v>614</v>
      </c>
      <c r="Q134" s="65">
        <v>7.88</v>
      </c>
      <c r="R134" s="65">
        <v>6.0699999999999997E-2</v>
      </c>
      <c r="S134" s="65" t="s">
        <v>614</v>
      </c>
      <c r="T134" s="65">
        <v>8.9999999999999998E-4</v>
      </c>
      <c r="U134" s="65">
        <v>1.6000000000000001E-3</v>
      </c>
      <c r="V134" s="65">
        <v>2.2000000000000002</v>
      </c>
      <c r="W134" s="65" t="s">
        <v>614</v>
      </c>
      <c r="X134" s="65" t="s">
        <v>614</v>
      </c>
      <c r="Y134" s="65">
        <v>10.8</v>
      </c>
      <c r="Z134" s="65" t="s">
        <v>614</v>
      </c>
      <c r="AA134" s="65">
        <v>5.9999999999999995E-4</v>
      </c>
      <c r="AB134" s="65">
        <v>8.8000000000000005E-3</v>
      </c>
      <c r="AC134" s="56"/>
      <c r="AD134" s="61"/>
    </row>
    <row r="135" spans="1:30" ht="11.25" x14ac:dyDescent="0.2">
      <c r="A135" s="3" t="s">
        <v>601</v>
      </c>
      <c r="B135" s="111">
        <v>127.83019392000001</v>
      </c>
      <c r="C135" s="3" t="s">
        <v>446</v>
      </c>
      <c r="D135" s="79">
        <v>42226.545138888891</v>
      </c>
      <c r="E135" s="65">
        <v>3.4000000000000002E-2</v>
      </c>
      <c r="F135" s="65" t="s">
        <v>614</v>
      </c>
      <c r="G135" s="65">
        <v>2.5999999999999998E-4</v>
      </c>
      <c r="H135" s="65" t="s">
        <v>614</v>
      </c>
      <c r="I135" s="65">
        <v>1E-4</v>
      </c>
      <c r="J135" s="65">
        <v>8.5000000000000006E-5</v>
      </c>
      <c r="K135" s="65" t="s">
        <v>614</v>
      </c>
      <c r="L135" s="65" t="s">
        <v>614</v>
      </c>
      <c r="M135" s="65" t="s">
        <v>614</v>
      </c>
      <c r="N135" s="65">
        <v>3.8999999999999998E-3</v>
      </c>
      <c r="O135" s="65" t="s">
        <v>614</v>
      </c>
      <c r="P135" s="65">
        <v>3.5E-4</v>
      </c>
      <c r="Q135" s="65" t="s">
        <v>614</v>
      </c>
      <c r="R135" s="65">
        <v>0.02</v>
      </c>
      <c r="S135" s="65" t="s">
        <v>614</v>
      </c>
      <c r="T135" s="65" t="s">
        <v>614</v>
      </c>
      <c r="U135" s="65">
        <v>1.1000000000000001E-3</v>
      </c>
      <c r="V135" s="65" t="s">
        <v>614</v>
      </c>
      <c r="W135" s="65">
        <v>2.3000000000000001E-4</v>
      </c>
      <c r="X135" s="65" t="s">
        <v>614</v>
      </c>
      <c r="Y135" s="65" t="s">
        <v>614</v>
      </c>
      <c r="Z135" s="65" t="s">
        <v>614</v>
      </c>
      <c r="AA135" s="65" t="s">
        <v>614</v>
      </c>
      <c r="AB135" s="65">
        <v>2.3E-3</v>
      </c>
      <c r="AC135" s="56"/>
      <c r="AD135" s="61"/>
    </row>
    <row r="136" spans="1:30" ht="11.25" x14ac:dyDescent="0.2">
      <c r="A136" s="3" t="s">
        <v>602</v>
      </c>
      <c r="B136" s="111">
        <v>164.08871424</v>
      </c>
      <c r="C136" s="3" t="s">
        <v>446</v>
      </c>
      <c r="D136" s="79">
        <v>42226.5625</v>
      </c>
      <c r="E136" s="65">
        <v>0.05</v>
      </c>
      <c r="F136" s="65">
        <v>3.5E-4</v>
      </c>
      <c r="G136" s="65">
        <v>1.3000000000000002E-4</v>
      </c>
      <c r="H136" s="65">
        <v>7.0999999999999991E-5</v>
      </c>
      <c r="I136" s="65">
        <v>4.4999999999999996E-5</v>
      </c>
      <c r="J136" s="65">
        <v>5.1999999999999997E-5</v>
      </c>
      <c r="K136" s="65">
        <v>54</v>
      </c>
      <c r="L136" s="65">
        <v>2.0000000000000002E-5</v>
      </c>
      <c r="M136" s="65">
        <v>1.2999999999999999E-5</v>
      </c>
      <c r="N136" s="65">
        <v>1.1E-4</v>
      </c>
      <c r="O136" s="65" t="s">
        <v>614</v>
      </c>
      <c r="P136" s="65">
        <v>3.1999999999999999E-5</v>
      </c>
      <c r="Q136" s="65">
        <v>9.1</v>
      </c>
      <c r="R136" s="65">
        <v>8.0000000000000002E-3</v>
      </c>
      <c r="S136" s="65">
        <v>3.4999999999999999E-6</v>
      </c>
      <c r="T136" s="65">
        <v>1E-3</v>
      </c>
      <c r="U136" s="65">
        <v>5.5999999999999999E-5</v>
      </c>
      <c r="V136" s="65" t="s">
        <v>614</v>
      </c>
      <c r="W136" s="65">
        <v>4.4999999999999999E-4</v>
      </c>
      <c r="X136" s="65">
        <v>1.7E-5</v>
      </c>
      <c r="Y136" s="65" t="s">
        <v>614</v>
      </c>
      <c r="Z136" s="65">
        <v>9.299999999999999E-6</v>
      </c>
      <c r="AA136" s="65">
        <v>5.1999999999999997E-5</v>
      </c>
      <c r="AB136" s="65">
        <v>3.3E-4</v>
      </c>
      <c r="AC136" s="56"/>
      <c r="AD136" s="61"/>
    </row>
    <row r="137" spans="1:30" ht="11.25" x14ac:dyDescent="0.2">
      <c r="A137" s="3" t="s">
        <v>603</v>
      </c>
      <c r="B137" s="111">
        <v>95.772061440000002</v>
      </c>
      <c r="C137" s="3" t="s">
        <v>446</v>
      </c>
      <c r="D137" s="79">
        <v>42226.590277777781</v>
      </c>
      <c r="E137" s="65">
        <v>2.5000000000000001E-2</v>
      </c>
      <c r="F137" s="65" t="s">
        <v>614</v>
      </c>
      <c r="G137" s="65">
        <v>3.5E-4</v>
      </c>
      <c r="H137" s="65" t="s">
        <v>614</v>
      </c>
      <c r="I137" s="65">
        <v>1E-4</v>
      </c>
      <c r="J137" s="65">
        <v>9.9000000000000008E-5</v>
      </c>
      <c r="K137" s="65" t="s">
        <v>614</v>
      </c>
      <c r="L137" s="65" t="s">
        <v>614</v>
      </c>
      <c r="M137" s="65">
        <v>1E-3</v>
      </c>
      <c r="N137" s="65">
        <v>3.8999999999999998E-3</v>
      </c>
      <c r="O137" s="65" t="s">
        <v>614</v>
      </c>
      <c r="P137" s="65">
        <v>1.3000000000000002E-4</v>
      </c>
      <c r="Q137" s="65" t="s">
        <v>614</v>
      </c>
      <c r="R137" s="65">
        <v>0.11</v>
      </c>
      <c r="S137" s="65" t="s">
        <v>614</v>
      </c>
      <c r="T137" s="65" t="s">
        <v>614</v>
      </c>
      <c r="U137" s="65">
        <v>1.1000000000000001E-3</v>
      </c>
      <c r="V137" s="65" t="s">
        <v>614</v>
      </c>
      <c r="W137" s="65">
        <v>1.9000000000000001E-4</v>
      </c>
      <c r="X137" s="65" t="s">
        <v>614</v>
      </c>
      <c r="Y137" s="65" t="s">
        <v>614</v>
      </c>
      <c r="Z137" s="65" t="s">
        <v>614</v>
      </c>
      <c r="AA137" s="65" t="s">
        <v>614</v>
      </c>
      <c r="AB137" s="65">
        <v>2.8000000000000001E-2</v>
      </c>
      <c r="AC137" s="56"/>
      <c r="AD137" s="61"/>
    </row>
    <row r="138" spans="1:30" ht="11.25" x14ac:dyDescent="0.2">
      <c r="A138" s="3" t="s">
        <v>604</v>
      </c>
      <c r="B138" s="111">
        <v>95.900808960000006</v>
      </c>
      <c r="C138" s="3" t="s">
        <v>446</v>
      </c>
      <c r="D138" s="79">
        <v>42226.597222222219</v>
      </c>
      <c r="E138" s="65">
        <v>2E-3</v>
      </c>
      <c r="F138" s="65" t="s">
        <v>614</v>
      </c>
      <c r="G138" s="65">
        <v>2.0000000000000001E-4</v>
      </c>
      <c r="H138" s="65" t="s">
        <v>614</v>
      </c>
      <c r="I138" s="65">
        <v>1E-4</v>
      </c>
      <c r="J138" s="65">
        <v>9.8999999999999994E-5</v>
      </c>
      <c r="K138" s="65" t="s">
        <v>614</v>
      </c>
      <c r="L138" s="65" t="s">
        <v>614</v>
      </c>
      <c r="M138" s="65" t="s">
        <v>614</v>
      </c>
      <c r="N138" s="65">
        <v>3.8999999999999998E-3</v>
      </c>
      <c r="O138" s="65" t="s">
        <v>614</v>
      </c>
      <c r="P138" s="65">
        <v>1.2999999999999999E-4</v>
      </c>
      <c r="Q138" s="65" t="s">
        <v>614</v>
      </c>
      <c r="R138" s="65">
        <v>0.11</v>
      </c>
      <c r="S138" s="65" t="s">
        <v>614</v>
      </c>
      <c r="T138" s="65" t="s">
        <v>614</v>
      </c>
      <c r="U138" s="65">
        <v>1.1000000000000001E-3</v>
      </c>
      <c r="V138" s="65" t="s">
        <v>614</v>
      </c>
      <c r="W138" s="65">
        <v>1.9000000000000001E-4</v>
      </c>
      <c r="X138" s="65" t="s">
        <v>614</v>
      </c>
      <c r="Y138" s="65" t="s">
        <v>614</v>
      </c>
      <c r="Z138" s="65" t="s">
        <v>614</v>
      </c>
      <c r="AA138" s="65" t="s">
        <v>614</v>
      </c>
      <c r="AB138" s="65">
        <v>2.8000000000000001E-2</v>
      </c>
      <c r="AC138" s="56"/>
      <c r="AD138" s="61"/>
    </row>
    <row r="139" spans="1:30" ht="11.25" x14ac:dyDescent="0.2">
      <c r="A139" s="3" t="s">
        <v>605</v>
      </c>
      <c r="B139" s="111">
        <v>123.08262912000002</v>
      </c>
      <c r="C139" s="3" t="s">
        <v>446</v>
      </c>
      <c r="D139" s="79">
        <v>42226.600694444445</v>
      </c>
      <c r="E139" s="65">
        <v>6.3E-2</v>
      </c>
      <c r="F139" s="65" t="s">
        <v>614</v>
      </c>
      <c r="G139" s="65" t="s">
        <v>614</v>
      </c>
      <c r="H139" s="65">
        <v>4.8599999999999997E-2</v>
      </c>
      <c r="I139" s="65" t="s">
        <v>614</v>
      </c>
      <c r="J139" s="65" t="s">
        <v>614</v>
      </c>
      <c r="K139" s="65">
        <v>51.1</v>
      </c>
      <c r="L139" s="65" t="s">
        <v>614</v>
      </c>
      <c r="M139" s="65">
        <v>1E-4</v>
      </c>
      <c r="N139" s="65">
        <v>3.0999999999999999E-3</v>
      </c>
      <c r="O139" s="65" t="s">
        <v>614</v>
      </c>
      <c r="P139" s="65" t="s">
        <v>614</v>
      </c>
      <c r="Q139" s="65">
        <v>7.87</v>
      </c>
      <c r="R139" s="65">
        <v>1.49E-2</v>
      </c>
      <c r="S139" s="65" t="s">
        <v>614</v>
      </c>
      <c r="T139" s="65">
        <v>1.1000000000000001E-3</v>
      </c>
      <c r="U139" s="65">
        <v>1.5E-3</v>
      </c>
      <c r="V139" s="65">
        <v>2.13</v>
      </c>
      <c r="W139" s="65" t="s">
        <v>614</v>
      </c>
      <c r="X139" s="65" t="s">
        <v>614</v>
      </c>
      <c r="Y139" s="65">
        <v>11.2</v>
      </c>
      <c r="Z139" s="65" t="s">
        <v>614</v>
      </c>
      <c r="AA139" s="65" t="s">
        <v>614</v>
      </c>
      <c r="AB139" s="65">
        <v>1.4800000000000001E-2</v>
      </c>
      <c r="AC139" s="56"/>
      <c r="AD139" s="61"/>
    </row>
    <row r="140" spans="1:30" ht="11.25" x14ac:dyDescent="0.2">
      <c r="A140" s="3" t="s">
        <v>606</v>
      </c>
      <c r="B140" s="111">
        <v>131.48340480000002</v>
      </c>
      <c r="C140" s="3" t="s">
        <v>446</v>
      </c>
      <c r="D140" s="79">
        <v>42226.625</v>
      </c>
      <c r="E140" s="65" t="s">
        <v>614</v>
      </c>
      <c r="F140" s="65" t="s">
        <v>614</v>
      </c>
      <c r="G140" s="65" t="s">
        <v>614</v>
      </c>
      <c r="H140" s="65">
        <v>5.8099999999999999E-2</v>
      </c>
      <c r="I140" s="65" t="s">
        <v>614</v>
      </c>
      <c r="J140" s="65" t="s">
        <v>614</v>
      </c>
      <c r="K140" s="65">
        <v>51.9</v>
      </c>
      <c r="L140" s="65">
        <v>1.1000000000000001E-3</v>
      </c>
      <c r="M140" s="65">
        <v>1E-4</v>
      </c>
      <c r="N140" s="65">
        <v>3.0999999999999999E-3</v>
      </c>
      <c r="O140" s="65" t="s">
        <v>614</v>
      </c>
      <c r="P140" s="65" t="s">
        <v>614</v>
      </c>
      <c r="Q140" s="65">
        <v>8.0299999999999994</v>
      </c>
      <c r="R140" s="65">
        <v>1.5100000000000001E-2</v>
      </c>
      <c r="S140" s="65" t="s">
        <v>614</v>
      </c>
      <c r="T140" s="65">
        <v>1.1000000000000001E-3</v>
      </c>
      <c r="U140" s="65">
        <v>1.5E-3</v>
      </c>
      <c r="V140" s="65">
        <v>2.34</v>
      </c>
      <c r="W140" s="65" t="s">
        <v>614</v>
      </c>
      <c r="X140" s="65" t="s">
        <v>614</v>
      </c>
      <c r="Y140" s="65">
        <v>11.9</v>
      </c>
      <c r="Z140" s="65" t="s">
        <v>614</v>
      </c>
      <c r="AA140" s="65">
        <v>5.0000000000000001E-4</v>
      </c>
      <c r="AB140" s="65">
        <v>6.7999999999999996E-3</v>
      </c>
      <c r="AC140" s="56"/>
      <c r="AD140" s="61"/>
    </row>
    <row r="141" spans="1:30" ht="11.25" x14ac:dyDescent="0.2">
      <c r="A141" s="3" t="s">
        <v>607</v>
      </c>
      <c r="B141" s="111">
        <v>96.496266240000011</v>
      </c>
      <c r="C141" s="3" t="s">
        <v>446</v>
      </c>
      <c r="D141" s="79">
        <v>42226.635416666664</v>
      </c>
      <c r="E141" s="65">
        <v>2E-3</v>
      </c>
      <c r="F141" s="65" t="s">
        <v>614</v>
      </c>
      <c r="G141" s="65">
        <v>1.9000000000000001E-4</v>
      </c>
      <c r="H141" s="65" t="s">
        <v>614</v>
      </c>
      <c r="I141" s="65">
        <v>1E-4</v>
      </c>
      <c r="J141" s="65">
        <v>8.5000000000000006E-5</v>
      </c>
      <c r="K141" s="65" t="s">
        <v>614</v>
      </c>
      <c r="L141" s="65" t="s">
        <v>614</v>
      </c>
      <c r="M141" s="65" t="s">
        <v>614</v>
      </c>
      <c r="N141" s="65">
        <v>3.8999999999999998E-3</v>
      </c>
      <c r="O141" s="65" t="s">
        <v>614</v>
      </c>
      <c r="P141" s="65">
        <v>2.4000000000000001E-4</v>
      </c>
      <c r="Q141" s="65" t="s">
        <v>614</v>
      </c>
      <c r="R141" s="65">
        <v>0.12</v>
      </c>
      <c r="S141" s="65" t="s">
        <v>614</v>
      </c>
      <c r="T141" s="65" t="s">
        <v>614</v>
      </c>
      <c r="U141" s="65">
        <v>1.1000000000000001E-3</v>
      </c>
      <c r="V141" s="65" t="s">
        <v>614</v>
      </c>
      <c r="W141" s="65">
        <v>1.7000000000000001E-4</v>
      </c>
      <c r="X141" s="65" t="s">
        <v>614</v>
      </c>
      <c r="Y141" s="65" t="s">
        <v>614</v>
      </c>
      <c r="Z141" s="65" t="s">
        <v>614</v>
      </c>
      <c r="AA141" s="65" t="s">
        <v>614</v>
      </c>
      <c r="AB141" s="65">
        <v>3.9E-2</v>
      </c>
      <c r="AC141" s="56"/>
      <c r="AD141" s="61"/>
    </row>
    <row r="142" spans="1:30" ht="11.25" x14ac:dyDescent="0.2">
      <c r="A142" s="3" t="s">
        <v>608</v>
      </c>
      <c r="B142" s="111">
        <v>189.38760192000004</v>
      </c>
      <c r="C142" s="3" t="s">
        <v>446</v>
      </c>
      <c r="D142" s="79">
        <v>42226.65347222222</v>
      </c>
      <c r="E142" s="65">
        <v>0.05</v>
      </c>
      <c r="F142" s="65">
        <v>3.5E-4</v>
      </c>
      <c r="G142" s="65">
        <v>1.3000000000000002E-4</v>
      </c>
      <c r="H142" s="65">
        <v>7.0999999999999991E-5</v>
      </c>
      <c r="I142" s="65">
        <v>4.4999999999999996E-5</v>
      </c>
      <c r="J142" s="65">
        <v>5.1999999999999997E-5</v>
      </c>
      <c r="K142" s="65">
        <v>55</v>
      </c>
      <c r="L142" s="65">
        <v>2.0000000000000002E-5</v>
      </c>
      <c r="M142" s="65">
        <v>1.2999999999999999E-5</v>
      </c>
      <c r="N142" s="65">
        <v>1.1E-4</v>
      </c>
      <c r="O142" s="65" t="s">
        <v>614</v>
      </c>
      <c r="P142" s="65">
        <v>3.1999999999999999E-5</v>
      </c>
      <c r="Q142" s="65">
        <v>9</v>
      </c>
      <c r="R142" s="65">
        <v>7.0000000000000001E-3</v>
      </c>
      <c r="S142" s="65">
        <v>3.4999999999999999E-6</v>
      </c>
      <c r="T142" s="65">
        <v>1E-3</v>
      </c>
      <c r="U142" s="65">
        <v>5.5999999999999999E-5</v>
      </c>
      <c r="V142" s="65" t="s">
        <v>614</v>
      </c>
      <c r="W142" s="65">
        <v>4.4999999999999999E-4</v>
      </c>
      <c r="X142" s="65">
        <v>1.7E-5</v>
      </c>
      <c r="Y142" s="65" t="s">
        <v>614</v>
      </c>
      <c r="Z142" s="65">
        <v>9.299999999999999E-6</v>
      </c>
      <c r="AA142" s="65">
        <v>5.1999999999999997E-5</v>
      </c>
      <c r="AB142" s="65">
        <v>3.3E-4</v>
      </c>
      <c r="AC142" s="56"/>
      <c r="AD142" s="61"/>
    </row>
    <row r="143" spans="1:30" ht="11.25" x14ac:dyDescent="0.2">
      <c r="A143" s="3" t="s">
        <v>239</v>
      </c>
      <c r="B143" s="111">
        <v>91.780888320000003</v>
      </c>
      <c r="C143" s="3" t="s">
        <v>446</v>
      </c>
      <c r="D143" s="79">
        <v>42226.765277777777</v>
      </c>
      <c r="E143" s="65">
        <v>2.3E-2</v>
      </c>
      <c r="F143" s="65" t="s">
        <v>614</v>
      </c>
      <c r="G143" s="65" t="s">
        <v>614</v>
      </c>
      <c r="H143" s="65" t="s">
        <v>614</v>
      </c>
      <c r="I143" s="65" t="s">
        <v>614</v>
      </c>
      <c r="J143" s="65">
        <v>3.5999999999999997E-4</v>
      </c>
      <c r="K143" s="65">
        <v>52.902000000000001</v>
      </c>
      <c r="L143" s="65" t="s">
        <v>614</v>
      </c>
      <c r="M143" s="65" t="s">
        <v>614</v>
      </c>
      <c r="N143" s="65">
        <v>2.3E-3</v>
      </c>
      <c r="O143" s="65">
        <v>0.02</v>
      </c>
      <c r="P143" s="65" t="s">
        <v>614</v>
      </c>
      <c r="Q143" s="65">
        <v>7.1559999999999997</v>
      </c>
      <c r="R143" s="65">
        <v>0.13769999999999999</v>
      </c>
      <c r="S143" s="65" t="s">
        <v>614</v>
      </c>
      <c r="T143" s="65" t="s">
        <v>614</v>
      </c>
      <c r="U143" s="65" t="s">
        <v>614</v>
      </c>
      <c r="V143" s="65">
        <v>1.7889999999999999</v>
      </c>
      <c r="W143" s="65" t="s">
        <v>614</v>
      </c>
      <c r="X143" s="65" t="s">
        <v>614</v>
      </c>
      <c r="Y143" s="65">
        <v>11.077</v>
      </c>
      <c r="Z143" s="65" t="s">
        <v>614</v>
      </c>
      <c r="AA143" s="65" t="s">
        <v>614</v>
      </c>
      <c r="AB143" s="65">
        <v>5.3800000000000001E-2</v>
      </c>
      <c r="AC143" s="56"/>
      <c r="AD143" s="61"/>
    </row>
    <row r="144" spans="1:30" ht="11.25" x14ac:dyDescent="0.2">
      <c r="A144" s="3" t="s">
        <v>609</v>
      </c>
      <c r="B144" s="111">
        <v>164.08871424</v>
      </c>
      <c r="C144" s="3" t="s">
        <v>446</v>
      </c>
      <c r="D144" s="79">
        <v>42226.767361111109</v>
      </c>
      <c r="E144" s="65">
        <v>0.05</v>
      </c>
      <c r="F144" s="65">
        <v>3.5E-4</v>
      </c>
      <c r="G144" s="65">
        <v>1.3000000000000002E-4</v>
      </c>
      <c r="H144" s="65">
        <v>7.0999999999999991E-5</v>
      </c>
      <c r="I144" s="65">
        <v>4.4999999999999996E-5</v>
      </c>
      <c r="J144" s="65">
        <v>5.1999999999999997E-5</v>
      </c>
      <c r="K144" s="65">
        <v>56</v>
      </c>
      <c r="L144" s="65">
        <v>2.0000000000000002E-5</v>
      </c>
      <c r="M144" s="65">
        <v>1.2999999999999999E-5</v>
      </c>
      <c r="N144" s="65">
        <v>1.1E-4</v>
      </c>
      <c r="O144" s="65" t="s">
        <v>614</v>
      </c>
      <c r="P144" s="65">
        <v>3.1999999999999999E-5</v>
      </c>
      <c r="Q144" s="65">
        <v>9.1999999999999993</v>
      </c>
      <c r="R144" s="65">
        <v>8.0000000000000002E-3</v>
      </c>
      <c r="S144" s="65">
        <v>3.4999999999999999E-6</v>
      </c>
      <c r="T144" s="65">
        <v>1E-3</v>
      </c>
      <c r="U144" s="65">
        <v>5.5999999999999999E-5</v>
      </c>
      <c r="V144" s="65" t="s">
        <v>614</v>
      </c>
      <c r="W144" s="65">
        <v>4.4999999999999999E-4</v>
      </c>
      <c r="X144" s="65">
        <v>1.7E-5</v>
      </c>
      <c r="Y144" s="65" t="s">
        <v>614</v>
      </c>
      <c r="Z144" s="65">
        <v>9.299999999999999E-6</v>
      </c>
      <c r="AA144" s="65">
        <v>5.1999999999999997E-5</v>
      </c>
      <c r="AB144" s="65">
        <v>3.3E-4</v>
      </c>
      <c r="AC144" s="56"/>
      <c r="AD144" s="61"/>
    </row>
    <row r="145" spans="1:30" ht="11.25" x14ac:dyDescent="0.2">
      <c r="A145" s="3" t="s">
        <v>254</v>
      </c>
      <c r="B145" s="111">
        <v>93.824755199999998</v>
      </c>
      <c r="C145" s="3" t="s">
        <v>446</v>
      </c>
      <c r="D145" s="79">
        <v>42226.789583333331</v>
      </c>
      <c r="E145" s="65">
        <v>2.5999999999999999E-2</v>
      </c>
      <c r="F145" s="65" t="s">
        <v>614</v>
      </c>
      <c r="G145" s="65" t="s">
        <v>614</v>
      </c>
      <c r="H145" s="65" t="s">
        <v>614</v>
      </c>
      <c r="I145" s="65" t="s">
        <v>614</v>
      </c>
      <c r="J145" s="65">
        <v>2.5000000000000001E-4</v>
      </c>
      <c r="K145" s="65">
        <v>54.831000000000003</v>
      </c>
      <c r="L145" s="65" t="s">
        <v>614</v>
      </c>
      <c r="M145" s="65" t="s">
        <v>614</v>
      </c>
      <c r="N145" s="65" t="s">
        <v>614</v>
      </c>
      <c r="O145" s="65">
        <v>2.1999999999999999E-2</v>
      </c>
      <c r="P145" s="65" t="s">
        <v>614</v>
      </c>
      <c r="Q145" s="65">
        <v>7.34</v>
      </c>
      <c r="R145" s="65">
        <v>0.1128</v>
      </c>
      <c r="S145" s="65" t="s">
        <v>614</v>
      </c>
      <c r="T145" s="65" t="s">
        <v>614</v>
      </c>
      <c r="U145" s="65" t="s">
        <v>614</v>
      </c>
      <c r="V145" s="65">
        <v>2.069</v>
      </c>
      <c r="W145" s="65" t="s">
        <v>614</v>
      </c>
      <c r="X145" s="65" t="s">
        <v>614</v>
      </c>
      <c r="Y145" s="65">
        <v>10.856</v>
      </c>
      <c r="Z145" s="65" t="s">
        <v>614</v>
      </c>
      <c r="AA145" s="65" t="s">
        <v>614</v>
      </c>
      <c r="AB145" s="65">
        <v>5.1700000000000003E-2</v>
      </c>
      <c r="AC145" s="56"/>
      <c r="AD145" s="61"/>
    </row>
    <row r="146" spans="1:30" ht="11.25" x14ac:dyDescent="0.2">
      <c r="A146" s="3" t="s">
        <v>610</v>
      </c>
      <c r="B146" s="111">
        <v>189.38760192000004</v>
      </c>
      <c r="C146" s="3" t="s">
        <v>446</v>
      </c>
      <c r="D146" s="79">
        <v>42226.805555555555</v>
      </c>
      <c r="E146" s="65">
        <v>0.05</v>
      </c>
      <c r="F146" s="65">
        <v>3.5E-4</v>
      </c>
      <c r="G146" s="65">
        <v>1.3000000000000002E-4</v>
      </c>
      <c r="H146" s="65">
        <v>7.0999999999999991E-5</v>
      </c>
      <c r="I146" s="65">
        <v>4.4999999999999996E-5</v>
      </c>
      <c r="J146" s="65">
        <v>5.1999999999999997E-5</v>
      </c>
      <c r="K146" s="65">
        <v>57</v>
      </c>
      <c r="L146" s="65">
        <v>2.0000000000000002E-5</v>
      </c>
      <c r="M146" s="65">
        <v>1.2999999999999999E-5</v>
      </c>
      <c r="N146" s="65">
        <v>1.1E-4</v>
      </c>
      <c r="O146" s="65" t="s">
        <v>614</v>
      </c>
      <c r="P146" s="65">
        <v>3.1999999999999999E-5</v>
      </c>
      <c r="Q146" s="65">
        <v>9.3000000000000007</v>
      </c>
      <c r="R146" s="65">
        <v>7.0000000000000001E-3</v>
      </c>
      <c r="S146" s="65">
        <v>3.4999999999999999E-6</v>
      </c>
      <c r="T146" s="65">
        <v>1E-3</v>
      </c>
      <c r="U146" s="65">
        <v>5.5999999999999999E-5</v>
      </c>
      <c r="V146" s="65" t="s">
        <v>614</v>
      </c>
      <c r="W146" s="65">
        <v>4.4999999999999999E-4</v>
      </c>
      <c r="X146" s="65">
        <v>1.7E-5</v>
      </c>
      <c r="Y146" s="65" t="s">
        <v>614</v>
      </c>
      <c r="Z146" s="65">
        <v>9.299999999999999E-6</v>
      </c>
      <c r="AA146" s="65">
        <v>5.1999999999999997E-5</v>
      </c>
      <c r="AB146" s="65">
        <v>3.3E-4</v>
      </c>
      <c r="AC146" s="56"/>
      <c r="AD146" s="61"/>
    </row>
    <row r="147" spans="1:30" ht="11.25" x14ac:dyDescent="0.2">
      <c r="A147" s="3" t="s">
        <v>611</v>
      </c>
      <c r="B147" s="111">
        <v>101.08289664000002</v>
      </c>
      <c r="C147" s="3" t="s">
        <v>446</v>
      </c>
      <c r="D147" s="79">
        <v>42226.806250000001</v>
      </c>
      <c r="E147" s="65">
        <v>4.8000000000000001E-2</v>
      </c>
      <c r="F147" s="65" t="s">
        <v>614</v>
      </c>
      <c r="G147" s="65" t="s">
        <v>614</v>
      </c>
      <c r="H147" s="65" t="s">
        <v>614</v>
      </c>
      <c r="I147" s="65" t="s">
        <v>614</v>
      </c>
      <c r="J147" s="65">
        <v>2.5000000000000001E-4</v>
      </c>
      <c r="K147" s="65">
        <v>56.881999999999998</v>
      </c>
      <c r="L147" s="65" t="s">
        <v>614</v>
      </c>
      <c r="M147" s="65" t="s">
        <v>614</v>
      </c>
      <c r="N147" s="65" t="s">
        <v>614</v>
      </c>
      <c r="O147" s="65">
        <v>1.4E-2</v>
      </c>
      <c r="P147" s="65" t="s">
        <v>614</v>
      </c>
      <c r="Q147" s="65">
        <v>7.8860000000000001</v>
      </c>
      <c r="R147" s="65">
        <v>9.6200000000000008E-2</v>
      </c>
      <c r="S147" s="65" t="s">
        <v>614</v>
      </c>
      <c r="T147" s="65" t="s">
        <v>614</v>
      </c>
      <c r="U147" s="65" t="s">
        <v>614</v>
      </c>
      <c r="V147" s="65">
        <v>2.0870000000000002</v>
      </c>
      <c r="W147" s="65" t="s">
        <v>614</v>
      </c>
      <c r="X147" s="65" t="s">
        <v>614</v>
      </c>
      <c r="Y147" s="65">
        <v>10.978999999999999</v>
      </c>
      <c r="Z147" s="65" t="s">
        <v>614</v>
      </c>
      <c r="AA147" s="65" t="s">
        <v>614</v>
      </c>
      <c r="AB147" s="65">
        <v>2.64E-2</v>
      </c>
      <c r="AC147" s="56"/>
      <c r="AD147" s="61"/>
    </row>
    <row r="148" spans="1:30" ht="12.75" x14ac:dyDescent="0.2">
      <c r="A148" s="73"/>
      <c r="B148" s="73"/>
      <c r="C148" s="73"/>
      <c r="D148" s="74"/>
      <c r="E148" s="75"/>
      <c r="F148" s="75"/>
      <c r="G148" s="76"/>
      <c r="H148" s="75"/>
      <c r="I148" s="75"/>
      <c r="J148" s="75"/>
      <c r="K148" s="75"/>
      <c r="L148" s="75"/>
      <c r="M148" s="75"/>
      <c r="N148" s="75"/>
      <c r="O148" s="75"/>
      <c r="P148" s="75"/>
      <c r="Q148" s="75"/>
      <c r="R148" s="75"/>
      <c r="S148" s="73"/>
      <c r="T148" s="75"/>
      <c r="U148" s="77"/>
      <c r="V148" s="75"/>
      <c r="W148" s="75"/>
      <c r="X148" s="75"/>
      <c r="Y148" s="75"/>
      <c r="Z148" s="75"/>
      <c r="AA148" s="75"/>
      <c r="AB148" s="75"/>
      <c r="AC148" s="56"/>
      <c r="AD148" s="61"/>
    </row>
    <row r="149" spans="1:30" ht="13.5" customHeight="1" x14ac:dyDescent="0.25">
      <c r="A149" s="58"/>
      <c r="B149" s="58"/>
      <c r="C149" s="58"/>
      <c r="D149" s="100"/>
      <c r="E149" s="110" t="s">
        <v>634</v>
      </c>
      <c r="F149" s="110"/>
      <c r="G149" s="110"/>
      <c r="H149" s="110"/>
      <c r="I149" s="110"/>
      <c r="J149" s="110"/>
      <c r="K149" s="110"/>
      <c r="L149" s="110"/>
      <c r="M149" s="110"/>
      <c r="N149" s="110"/>
      <c r="O149" s="110"/>
      <c r="P149" s="110"/>
      <c r="Q149" s="110"/>
      <c r="R149" s="110"/>
      <c r="S149" s="110"/>
      <c r="T149" s="110"/>
      <c r="U149" s="110"/>
      <c r="V149" s="110"/>
      <c r="W149" s="110"/>
      <c r="X149" s="110"/>
      <c r="Y149" s="110"/>
      <c r="Z149" s="110"/>
      <c r="AA149" s="110"/>
      <c r="AB149" s="110"/>
      <c r="AC149" s="56"/>
      <c r="AD149" s="61"/>
    </row>
    <row r="150" spans="1:30" ht="60" x14ac:dyDescent="0.2">
      <c r="A150" s="87" t="s">
        <v>541</v>
      </c>
      <c r="B150" s="95" t="s">
        <v>623</v>
      </c>
      <c r="C150" s="87" t="s">
        <v>552</v>
      </c>
      <c r="D150" s="57" t="s">
        <v>553</v>
      </c>
      <c r="E150" s="89" t="s">
        <v>0</v>
      </c>
      <c r="F150" s="89" t="s">
        <v>1</v>
      </c>
      <c r="G150" s="89" t="s">
        <v>2</v>
      </c>
      <c r="H150" s="89" t="s">
        <v>3</v>
      </c>
      <c r="I150" s="89" t="s">
        <v>4</v>
      </c>
      <c r="J150" s="89" t="s">
        <v>5</v>
      </c>
      <c r="K150" s="89" t="s">
        <v>6</v>
      </c>
      <c r="L150" s="89" t="s">
        <v>7</v>
      </c>
      <c r="M150" s="89" t="s">
        <v>8</v>
      </c>
      <c r="N150" s="89" t="s">
        <v>9</v>
      </c>
      <c r="O150" s="89" t="s">
        <v>10</v>
      </c>
      <c r="P150" s="89" t="s">
        <v>11</v>
      </c>
      <c r="Q150" s="89" t="s">
        <v>12</v>
      </c>
      <c r="R150" s="89" t="s">
        <v>13</v>
      </c>
      <c r="S150" s="89" t="s">
        <v>14</v>
      </c>
      <c r="T150" s="89" t="s">
        <v>15</v>
      </c>
      <c r="U150" s="89" t="s">
        <v>16</v>
      </c>
      <c r="V150" s="89" t="s">
        <v>17</v>
      </c>
      <c r="W150" s="89" t="s">
        <v>18</v>
      </c>
      <c r="X150" s="89" t="s">
        <v>19</v>
      </c>
      <c r="Y150" s="89" t="s">
        <v>20</v>
      </c>
      <c r="Z150" s="89" t="s">
        <v>21</v>
      </c>
      <c r="AA150" s="89" t="s">
        <v>22</v>
      </c>
      <c r="AB150" s="89" t="s">
        <v>23</v>
      </c>
      <c r="AC150" s="56"/>
      <c r="AD150" s="61"/>
    </row>
    <row r="151" spans="1:30" ht="12.75" x14ac:dyDescent="0.2">
      <c r="A151" s="64" t="s">
        <v>218</v>
      </c>
      <c r="B151" s="97">
        <v>16.399999999999999</v>
      </c>
      <c r="C151" s="1" t="s">
        <v>612</v>
      </c>
      <c r="D151" s="62"/>
      <c r="E151"/>
      <c r="F151"/>
      <c r="G151" s="67">
        <v>5.0000000000000001E-4</v>
      </c>
      <c r="H151"/>
      <c r="I151"/>
      <c r="J151"/>
      <c r="K151"/>
      <c r="L151"/>
      <c r="M151"/>
      <c r="N151" s="65">
        <v>2.52E-2</v>
      </c>
      <c r="O151"/>
      <c r="P151" s="65">
        <v>1.5E-3</v>
      </c>
      <c r="Q151"/>
      <c r="R151"/>
      <c r="T151"/>
      <c r="U151" s="63"/>
      <c r="V151"/>
      <c r="W151"/>
      <c r="X151"/>
      <c r="Y151"/>
      <c r="Z151"/>
      <c r="AA151"/>
      <c r="AB151" s="65">
        <v>0.97199999999999998</v>
      </c>
      <c r="AC151" s="56"/>
      <c r="AD151" s="61"/>
    </row>
    <row r="152" spans="1:30" ht="12.75" x14ac:dyDescent="0.2">
      <c r="A152" s="65" t="s">
        <v>218</v>
      </c>
      <c r="B152" s="97">
        <v>16.399999999999999</v>
      </c>
      <c r="C152" s="1" t="s">
        <v>612</v>
      </c>
      <c r="D152" s="62"/>
      <c r="E152"/>
      <c r="F152"/>
      <c r="G152" s="67"/>
      <c r="H152"/>
      <c r="I152"/>
      <c r="J152"/>
      <c r="K152"/>
      <c r="L152"/>
      <c r="M152"/>
      <c r="N152" s="65">
        <v>1.34E-2</v>
      </c>
      <c r="O152"/>
      <c r="P152" s="65">
        <v>6.820000000000001E-4</v>
      </c>
      <c r="Q152"/>
      <c r="R152"/>
      <c r="T152"/>
      <c r="U152" s="63"/>
      <c r="V152"/>
      <c r="W152"/>
      <c r="X152"/>
      <c r="Y152"/>
      <c r="Z152"/>
      <c r="AA152"/>
      <c r="AB152" s="65">
        <v>0.93600000000000005</v>
      </c>
      <c r="AC152" s="56"/>
      <c r="AD152" s="61"/>
    </row>
    <row r="153" spans="1:30" ht="12.75" x14ac:dyDescent="0.2">
      <c r="A153" s="65" t="s">
        <v>218</v>
      </c>
      <c r="B153" s="97">
        <v>16.399999999999999</v>
      </c>
      <c r="C153" s="1" t="s">
        <v>612</v>
      </c>
      <c r="D153" s="62"/>
      <c r="E153"/>
      <c r="F153"/>
      <c r="G153" s="67"/>
      <c r="H153"/>
      <c r="I153"/>
      <c r="J153"/>
      <c r="K153"/>
      <c r="L153"/>
      <c r="M153"/>
      <c r="N153" s="65">
        <v>1.1800000000000001E-2</v>
      </c>
      <c r="O153"/>
      <c r="P153" s="65">
        <v>2.5000000000000001E-4</v>
      </c>
      <c r="Q153"/>
      <c r="R153"/>
      <c r="T153"/>
      <c r="U153" s="63"/>
      <c r="V153"/>
      <c r="W153"/>
      <c r="X153"/>
      <c r="Y153"/>
      <c r="Z153"/>
      <c r="AA153"/>
      <c r="AB153" s="65">
        <v>0.93400000000000005</v>
      </c>
      <c r="AC153" s="56"/>
      <c r="AD153" s="61"/>
    </row>
    <row r="154" spans="1:30" ht="12.75" x14ac:dyDescent="0.2">
      <c r="A154" s="65" t="s">
        <v>218</v>
      </c>
      <c r="B154" s="97">
        <v>16.399999999999999</v>
      </c>
      <c r="C154" s="1" t="s">
        <v>612</v>
      </c>
      <c r="D154" s="62"/>
      <c r="E154"/>
      <c r="F154"/>
      <c r="G154" s="67"/>
      <c r="H154"/>
      <c r="I154"/>
      <c r="J154"/>
      <c r="K154"/>
      <c r="L154"/>
      <c r="M154"/>
      <c r="N154" s="65">
        <v>1.6199999999999999E-2</v>
      </c>
      <c r="O154"/>
      <c r="P154" s="65">
        <v>1.56E-3</v>
      </c>
      <c r="Q154"/>
      <c r="R154"/>
      <c r="T154"/>
      <c r="U154" s="63"/>
      <c r="V154"/>
      <c r="W154"/>
      <c r="X154"/>
      <c r="Y154"/>
      <c r="Z154"/>
      <c r="AA154"/>
      <c r="AB154" s="65">
        <v>0.89100000000000001</v>
      </c>
      <c r="AC154" s="56"/>
      <c r="AD154" s="61"/>
    </row>
    <row r="155" spans="1:30" ht="12.75" x14ac:dyDescent="0.2">
      <c r="A155" s="65" t="s">
        <v>218</v>
      </c>
      <c r="B155" s="97">
        <v>16.399999999999999</v>
      </c>
      <c r="C155" s="1" t="s">
        <v>612</v>
      </c>
      <c r="D155" s="62"/>
      <c r="E155"/>
      <c r="F155"/>
      <c r="G155" s="67">
        <v>1.25E-3</v>
      </c>
      <c r="H155"/>
      <c r="I155"/>
      <c r="J155"/>
      <c r="K155"/>
      <c r="L155"/>
      <c r="M155"/>
      <c r="N155" s="65">
        <v>2.1999999999999999E-2</v>
      </c>
      <c r="O155"/>
      <c r="P155" s="65">
        <v>1.1000000000000001E-3</v>
      </c>
      <c r="Q155"/>
      <c r="R155"/>
      <c r="T155"/>
      <c r="U155" s="63"/>
      <c r="V155"/>
      <c r="W155"/>
      <c r="X155"/>
      <c r="Y155"/>
      <c r="Z155"/>
      <c r="AA155"/>
      <c r="AB155" s="65">
        <v>1.1100000000000001</v>
      </c>
      <c r="AC155" s="56"/>
      <c r="AD155" s="61"/>
    </row>
    <row r="156" spans="1:30" ht="12.75" x14ac:dyDescent="0.2">
      <c r="A156" s="65" t="s">
        <v>218</v>
      </c>
      <c r="B156" s="97">
        <v>16.399999999999999</v>
      </c>
      <c r="C156" s="1" t="s">
        <v>612</v>
      </c>
      <c r="D156" s="62"/>
      <c r="E156"/>
      <c r="F156"/>
      <c r="G156" s="67">
        <v>2.5000000000000001E-4</v>
      </c>
      <c r="H156"/>
      <c r="I156"/>
      <c r="J156"/>
      <c r="K156"/>
      <c r="L156"/>
      <c r="M156"/>
      <c r="N156" s="65">
        <v>1.0500000000000001E-2</v>
      </c>
      <c r="O156"/>
      <c r="P156" s="65">
        <v>2.5500000000000002E-4</v>
      </c>
      <c r="Q156"/>
      <c r="R156"/>
      <c r="T156"/>
      <c r="U156" s="63"/>
      <c r="V156"/>
      <c r="W156"/>
      <c r="X156"/>
      <c r="Y156"/>
      <c r="Z156"/>
      <c r="AA156"/>
      <c r="AB156" s="65">
        <v>0.745</v>
      </c>
      <c r="AC156" s="56"/>
      <c r="AD156" s="61"/>
    </row>
    <row r="157" spans="1:30" ht="12.75" x14ac:dyDescent="0.2">
      <c r="A157" s="65" t="s">
        <v>218</v>
      </c>
      <c r="B157" s="97">
        <v>16.399999999999999</v>
      </c>
      <c r="C157" s="1" t="s">
        <v>612</v>
      </c>
      <c r="D157" s="62"/>
      <c r="E157"/>
      <c r="F157"/>
      <c r="G157" s="67">
        <v>2.5000000000000001E-4</v>
      </c>
      <c r="H157"/>
      <c r="I157"/>
      <c r="J157"/>
      <c r="K157"/>
      <c r="L157"/>
      <c r="M157"/>
      <c r="N157" s="65">
        <v>1.12E-2</v>
      </c>
      <c r="O157"/>
      <c r="P157" s="65">
        <v>3.8000000000000002E-4</v>
      </c>
      <c r="Q157"/>
      <c r="R157"/>
      <c r="T157"/>
      <c r="U157" s="63"/>
      <c r="V157"/>
      <c r="W157"/>
      <c r="X157"/>
      <c r="Y157"/>
      <c r="Z157"/>
      <c r="AA157"/>
      <c r="AB157" s="65">
        <v>0.82099999999999995</v>
      </c>
      <c r="AC157" s="56"/>
      <c r="AD157" s="61"/>
    </row>
    <row r="158" spans="1:30" ht="12.75" x14ac:dyDescent="0.2">
      <c r="A158" s="65" t="s">
        <v>218</v>
      </c>
      <c r="B158" s="97">
        <v>16.399999999999999</v>
      </c>
      <c r="C158" s="1" t="s">
        <v>612</v>
      </c>
      <c r="D158" s="62"/>
      <c r="E158"/>
      <c r="F158"/>
      <c r="G158" s="67">
        <v>2.5000000000000001E-4</v>
      </c>
      <c r="H158"/>
      <c r="I158"/>
      <c r="J158"/>
      <c r="K158"/>
      <c r="L158"/>
      <c r="M158"/>
      <c r="N158" s="65">
        <v>1.2199999999999999E-2</v>
      </c>
      <c r="O158"/>
      <c r="P158" s="65">
        <v>3.68E-4</v>
      </c>
      <c r="Q158"/>
      <c r="R158"/>
      <c r="T158"/>
      <c r="U158" s="63"/>
      <c r="V158"/>
      <c r="W158"/>
      <c r="X158"/>
      <c r="Y158"/>
      <c r="Z158"/>
      <c r="AA158"/>
      <c r="AB158" s="65">
        <v>0.90800000000000003</v>
      </c>
      <c r="AC158" s="56"/>
      <c r="AD158" s="61"/>
    </row>
    <row r="159" spans="1:30" ht="12.75" x14ac:dyDescent="0.2">
      <c r="A159" s="65" t="s">
        <v>218</v>
      </c>
      <c r="B159" s="97">
        <v>16.399999999999999</v>
      </c>
      <c r="C159" s="1" t="s">
        <v>612</v>
      </c>
      <c r="D159" s="62"/>
      <c r="E159"/>
      <c r="F159"/>
      <c r="G159" s="67"/>
      <c r="H159"/>
      <c r="I159"/>
      <c r="J159"/>
      <c r="K159"/>
      <c r="L159"/>
      <c r="M159"/>
      <c r="N159" s="65">
        <v>1.78E-2</v>
      </c>
      <c r="O159"/>
      <c r="P159" s="65">
        <v>2.3999999999999998E-3</v>
      </c>
      <c r="Q159"/>
      <c r="R159"/>
      <c r="T159"/>
      <c r="U159" s="63"/>
      <c r="V159"/>
      <c r="W159"/>
      <c r="X159"/>
      <c r="Y159"/>
      <c r="Z159"/>
      <c r="AA159"/>
      <c r="AB159" s="65">
        <v>0.74399999999999999</v>
      </c>
      <c r="AC159" s="56"/>
      <c r="AD159" s="61"/>
    </row>
    <row r="160" spans="1:30" ht="12.75" x14ac:dyDescent="0.2">
      <c r="A160" s="65" t="s">
        <v>218</v>
      </c>
      <c r="B160" s="97">
        <v>16.399999999999999</v>
      </c>
      <c r="C160" s="1" t="s">
        <v>612</v>
      </c>
      <c r="D160" s="62"/>
      <c r="E160"/>
      <c r="F160"/>
      <c r="G160" s="67">
        <v>2.5000000000000001E-4</v>
      </c>
      <c r="H160"/>
      <c r="I160"/>
      <c r="J160"/>
      <c r="K160"/>
      <c r="L160"/>
      <c r="M160"/>
      <c r="N160" s="65">
        <v>9.5199999999999989E-3</v>
      </c>
      <c r="O160"/>
      <c r="P160" s="65">
        <v>1.75E-4</v>
      </c>
      <c r="Q160"/>
      <c r="R160"/>
      <c r="T160"/>
      <c r="U160" s="63"/>
      <c r="V160"/>
      <c r="W160"/>
      <c r="X160"/>
      <c r="Y160"/>
      <c r="Z160"/>
      <c r="AA160"/>
      <c r="AB160" s="65">
        <v>0.73299999999999998</v>
      </c>
      <c r="AC160" s="56"/>
      <c r="AD160" s="61"/>
    </row>
    <row r="161" spans="1:54" ht="12.75" x14ac:dyDescent="0.2">
      <c r="A161" s="65" t="s">
        <v>218</v>
      </c>
      <c r="B161" s="97">
        <v>16.399999999999999</v>
      </c>
      <c r="C161" s="1" t="s">
        <v>612</v>
      </c>
      <c r="D161" s="62"/>
      <c r="E161"/>
      <c r="F161"/>
      <c r="G161" s="67"/>
      <c r="H161"/>
      <c r="I161"/>
      <c r="J161"/>
      <c r="K161"/>
      <c r="L161"/>
      <c r="M161"/>
      <c r="N161" s="65">
        <v>1.35E-2</v>
      </c>
      <c r="O161"/>
      <c r="P161" s="65">
        <v>7.7400000000000006E-4</v>
      </c>
      <c r="Q161"/>
      <c r="R161"/>
      <c r="T161"/>
      <c r="U161" s="63"/>
      <c r="V161"/>
      <c r="W161"/>
      <c r="X161"/>
      <c r="Y161"/>
      <c r="Z161"/>
      <c r="AA161"/>
      <c r="AB161" s="65">
        <v>0.89</v>
      </c>
      <c r="AC161" s="56"/>
      <c r="AD161" s="61"/>
    </row>
    <row r="162" spans="1:54" ht="12.75" x14ac:dyDescent="0.2">
      <c r="A162" s="65" t="s">
        <v>218</v>
      </c>
      <c r="B162" s="97">
        <v>16.399999999999999</v>
      </c>
      <c r="C162" s="1" t="s">
        <v>612</v>
      </c>
      <c r="D162" s="62"/>
      <c r="E162"/>
      <c r="F162"/>
      <c r="G162" s="67"/>
      <c r="H162"/>
      <c r="I162"/>
      <c r="J162"/>
      <c r="K162"/>
      <c r="L162"/>
      <c r="M162"/>
      <c r="N162" s="65">
        <v>1.6199999999999999E-2</v>
      </c>
      <c r="O162"/>
      <c r="P162" s="65">
        <v>1.2600000000000001E-3</v>
      </c>
      <c r="Q162"/>
      <c r="R162"/>
      <c r="T162"/>
      <c r="U162" s="63"/>
      <c r="V162"/>
      <c r="W162"/>
      <c r="X162"/>
      <c r="Y162"/>
      <c r="Z162"/>
      <c r="AA162"/>
      <c r="AB162" s="65">
        <v>0.86799999999999999</v>
      </c>
      <c r="AC162" s="56"/>
      <c r="AD162" s="61"/>
    </row>
    <row r="163" spans="1:54" ht="12.75" x14ac:dyDescent="0.2">
      <c r="A163" s="64" t="s">
        <v>218</v>
      </c>
      <c r="B163" s="97">
        <v>16.399999999999999</v>
      </c>
      <c r="C163" s="1" t="s">
        <v>612</v>
      </c>
      <c r="D163" s="62"/>
      <c r="E163"/>
      <c r="F163"/>
      <c r="G163" s="67">
        <v>5.0600000000000005E-4</v>
      </c>
      <c r="H163"/>
      <c r="I163"/>
      <c r="J163"/>
      <c r="K163"/>
      <c r="L163"/>
      <c r="M163"/>
      <c r="N163" s="65">
        <v>1.55E-2</v>
      </c>
      <c r="O163"/>
      <c r="P163" s="65">
        <v>4.5400000000000003E-4</v>
      </c>
      <c r="Q163"/>
      <c r="R163"/>
      <c r="T163"/>
      <c r="U163" s="63"/>
      <c r="V163"/>
      <c r="W163"/>
      <c r="X163"/>
      <c r="Y163"/>
      <c r="Z163"/>
      <c r="AA163"/>
      <c r="AB163" s="65">
        <v>0.96399999999999997</v>
      </c>
      <c r="AC163" s="56"/>
      <c r="AD163" s="61"/>
    </row>
    <row r="164" spans="1:54" ht="12.75" x14ac:dyDescent="0.2">
      <c r="A164" s="64" t="s">
        <v>218</v>
      </c>
      <c r="B164" s="97">
        <v>16.399999999999999</v>
      </c>
      <c r="C164" s="1" t="s">
        <v>612</v>
      </c>
      <c r="D164" s="62"/>
      <c r="E164"/>
      <c r="F164"/>
      <c r="G164" s="67">
        <v>2.5000000000000001E-4</v>
      </c>
      <c r="H164"/>
      <c r="I164"/>
      <c r="J164"/>
      <c r="K164"/>
      <c r="L164"/>
      <c r="M164"/>
      <c r="N164" s="65">
        <v>1.1300000000000001E-2</v>
      </c>
      <c r="O164"/>
      <c r="P164" s="65">
        <v>4.1599999999999997E-4</v>
      </c>
      <c r="Q164"/>
      <c r="R164"/>
      <c r="T164"/>
      <c r="U164" s="63"/>
      <c r="V164"/>
      <c r="W164"/>
      <c r="X164"/>
      <c r="Y164"/>
      <c r="Z164"/>
      <c r="AA164"/>
      <c r="AB164" s="65">
        <v>0.753</v>
      </c>
      <c r="AC164" s="56"/>
      <c r="AD164" s="61"/>
    </row>
    <row r="165" spans="1:54" ht="12.75" x14ac:dyDescent="0.2">
      <c r="A165" s="65" t="s">
        <v>218</v>
      </c>
      <c r="B165" s="97">
        <v>16.399999999999999</v>
      </c>
      <c r="C165" s="1" t="s">
        <v>612</v>
      </c>
      <c r="D165" s="62"/>
      <c r="E165"/>
      <c r="F165"/>
      <c r="G165" s="67">
        <v>2.5000000000000001E-4</v>
      </c>
      <c r="H165"/>
      <c r="I165"/>
      <c r="J165"/>
      <c r="K165"/>
      <c r="L165"/>
      <c r="M165"/>
      <c r="N165" s="65">
        <v>8.8199999999999997E-3</v>
      </c>
      <c r="O165"/>
      <c r="P165" s="65">
        <v>1E-4</v>
      </c>
      <c r="Q165"/>
      <c r="R165"/>
      <c r="T165"/>
      <c r="U165" s="63"/>
      <c r="V165"/>
      <c r="W165"/>
      <c r="X165"/>
      <c r="Y165"/>
      <c r="Z165"/>
      <c r="AA165"/>
      <c r="AB165" s="65">
        <v>0.72899999999999998</v>
      </c>
      <c r="AC165" s="56"/>
      <c r="AD165" s="61"/>
    </row>
    <row r="166" spans="1:54" ht="12.75" x14ac:dyDescent="0.2">
      <c r="A166" s="65" t="s">
        <v>218</v>
      </c>
      <c r="B166" s="97">
        <v>16.399999999999999</v>
      </c>
      <c r="C166" s="1" t="s">
        <v>612</v>
      </c>
      <c r="D166" s="62"/>
      <c r="E166"/>
      <c r="F166"/>
      <c r="G166" s="67">
        <v>2.5000000000000001E-4</v>
      </c>
      <c r="H166"/>
      <c r="I166"/>
      <c r="J166"/>
      <c r="K166"/>
      <c r="L166"/>
      <c r="M166"/>
      <c r="N166" s="65">
        <v>7.6600000000000001E-3</v>
      </c>
      <c r="O166"/>
      <c r="P166" s="65">
        <v>1.11E-4</v>
      </c>
      <c r="Q166"/>
      <c r="R166"/>
      <c r="T166"/>
      <c r="U166" s="63"/>
      <c r="V166"/>
      <c r="W166"/>
      <c r="X166"/>
      <c r="Y166"/>
      <c r="Z166"/>
      <c r="AA166"/>
      <c r="AB166" s="65">
        <v>0.68600000000000005</v>
      </c>
      <c r="AC166" s="56"/>
      <c r="AD166" s="61"/>
    </row>
    <row r="167" spans="1:54" ht="12.75" x14ac:dyDescent="0.2">
      <c r="A167" s="64" t="s">
        <v>218</v>
      </c>
      <c r="B167" s="97">
        <v>16.399999999999999</v>
      </c>
      <c r="C167" s="1" t="s">
        <v>612</v>
      </c>
      <c r="D167" s="62"/>
      <c r="E167"/>
      <c r="F167"/>
      <c r="G167" s="67"/>
      <c r="H167"/>
      <c r="I167"/>
      <c r="J167"/>
      <c r="K167"/>
      <c r="L167"/>
      <c r="M167"/>
      <c r="N167" s="65">
        <v>1.25E-3</v>
      </c>
      <c r="O167"/>
      <c r="P167" s="65">
        <v>2.5000000000000001E-4</v>
      </c>
      <c r="Q167"/>
      <c r="R167"/>
      <c r="T167"/>
      <c r="U167" s="63"/>
      <c r="V167"/>
      <c r="W167"/>
      <c r="X167"/>
      <c r="Y167"/>
      <c r="Z167"/>
      <c r="AA167"/>
      <c r="AB167" s="65">
        <v>0.48099999999999998</v>
      </c>
      <c r="AC167" s="56"/>
      <c r="AD167" s="61"/>
    </row>
    <row r="168" spans="1:54" ht="12.75" x14ac:dyDescent="0.2">
      <c r="A168" s="65" t="s">
        <v>218</v>
      </c>
      <c r="B168" s="97">
        <v>16.399999999999999</v>
      </c>
      <c r="C168" s="1" t="s">
        <v>612</v>
      </c>
      <c r="D168" s="62"/>
      <c r="E168"/>
      <c r="F168"/>
      <c r="G168" s="67"/>
      <c r="H168"/>
      <c r="I168"/>
      <c r="J168"/>
      <c r="K168"/>
      <c r="L168"/>
      <c r="M168"/>
      <c r="N168" s="65">
        <v>1.25E-3</v>
      </c>
      <c r="O168"/>
      <c r="P168" s="65">
        <v>2.5000000000000001E-4</v>
      </c>
      <c r="Q168"/>
      <c r="R168"/>
      <c r="T168"/>
      <c r="U168" s="63"/>
      <c r="V168"/>
      <c r="W168"/>
      <c r="X168"/>
      <c r="Y168"/>
      <c r="Z168"/>
      <c r="AA168"/>
      <c r="AB168" s="65">
        <v>0.48399999999999999</v>
      </c>
      <c r="AC168" s="56"/>
      <c r="AD168" s="61"/>
    </row>
    <row r="169" spans="1:54" ht="12.75" x14ac:dyDescent="0.2">
      <c r="A169" s="65" t="s">
        <v>218</v>
      </c>
      <c r="B169" s="97">
        <v>16.399999999999999</v>
      </c>
      <c r="C169" s="1" t="s">
        <v>612</v>
      </c>
      <c r="D169" s="62"/>
      <c r="E169"/>
      <c r="F169"/>
      <c r="G169" s="67">
        <v>2.5000000000000001E-4</v>
      </c>
      <c r="H169"/>
      <c r="I169"/>
      <c r="J169"/>
      <c r="K169"/>
      <c r="L169"/>
      <c r="M169"/>
      <c r="N169" s="65">
        <v>6.4700000000000001E-3</v>
      </c>
      <c r="O169"/>
      <c r="P169" s="65">
        <v>5.0000000000000002E-5</v>
      </c>
      <c r="Q169"/>
      <c r="R169"/>
      <c r="T169"/>
      <c r="U169" s="63"/>
      <c r="V169"/>
      <c r="W169"/>
      <c r="X169"/>
      <c r="Y169"/>
      <c r="Z169"/>
      <c r="AA169"/>
      <c r="AB169" s="65">
        <v>0.60699999999999998</v>
      </c>
      <c r="AC169" s="56"/>
      <c r="AD169" s="61"/>
    </row>
    <row r="170" spans="1:54" ht="12.75" x14ac:dyDescent="0.2">
      <c r="A170" s="65" t="s">
        <v>218</v>
      </c>
      <c r="B170" s="97">
        <v>16.399999999999999</v>
      </c>
      <c r="C170" s="1" t="s">
        <v>612</v>
      </c>
      <c r="D170" s="62"/>
      <c r="E170"/>
      <c r="F170"/>
      <c r="G170" s="67"/>
      <c r="H170"/>
      <c r="I170"/>
      <c r="J170"/>
      <c r="K170"/>
      <c r="L170"/>
      <c r="M170"/>
      <c r="N170" s="65">
        <v>2.5000000000000001E-3</v>
      </c>
      <c r="O170"/>
      <c r="P170" s="65">
        <v>5.0000000000000001E-4</v>
      </c>
      <c r="Q170"/>
      <c r="R170"/>
      <c r="T170"/>
      <c r="U170" s="63"/>
      <c r="V170"/>
      <c r="W170"/>
      <c r="X170"/>
      <c r="Y170"/>
      <c r="Z170"/>
      <c r="AA170"/>
      <c r="AB170" s="65">
        <v>0.5</v>
      </c>
      <c r="AC170" s="56"/>
      <c r="AD170" s="61"/>
    </row>
    <row r="171" spans="1:54" ht="12.75" x14ac:dyDescent="0.2">
      <c r="A171" s="65" t="s">
        <v>218</v>
      </c>
      <c r="B171" s="97">
        <v>16.399999999999999</v>
      </c>
      <c r="C171" s="1" t="s">
        <v>612</v>
      </c>
      <c r="D171" s="62"/>
      <c r="E171"/>
      <c r="F171"/>
      <c r="G171" s="67"/>
      <c r="H171"/>
      <c r="I171"/>
      <c r="J171"/>
      <c r="K171"/>
      <c r="L171"/>
      <c r="M171"/>
      <c r="N171" s="65">
        <v>1.7600000000000001E-2</v>
      </c>
      <c r="O171"/>
      <c r="P171" s="65">
        <v>1.33E-3</v>
      </c>
      <c r="Q171"/>
      <c r="R171"/>
      <c r="T171"/>
      <c r="U171" s="63"/>
      <c r="V171"/>
      <c r="W171"/>
      <c r="X171"/>
      <c r="Y171"/>
      <c r="Z171"/>
      <c r="AA171"/>
      <c r="AB171" s="65">
        <v>0.82299999999999995</v>
      </c>
      <c r="AC171" s="56"/>
      <c r="AD171" s="61"/>
    </row>
    <row r="172" spans="1:54" ht="12.75" x14ac:dyDescent="0.2">
      <c r="A172" s="65" t="s">
        <v>218</v>
      </c>
      <c r="B172" s="97">
        <v>16.399999999999999</v>
      </c>
      <c r="C172" s="1" t="s">
        <v>612</v>
      </c>
      <c r="D172" s="62"/>
      <c r="E172"/>
      <c r="F172"/>
      <c r="G172" s="67"/>
      <c r="H172"/>
      <c r="I172"/>
      <c r="J172"/>
      <c r="K172"/>
      <c r="L172"/>
      <c r="M172"/>
      <c r="N172" s="65">
        <v>2.5000000000000001E-3</v>
      </c>
      <c r="O172"/>
      <c r="P172" s="65">
        <v>5.0000000000000001E-4</v>
      </c>
      <c r="Q172"/>
      <c r="R172"/>
      <c r="T172"/>
      <c r="U172" s="63"/>
      <c r="V172"/>
      <c r="W172"/>
      <c r="X172"/>
      <c r="Y172"/>
      <c r="Z172"/>
      <c r="AA172"/>
      <c r="AB172" s="65">
        <v>0.48699999999999999</v>
      </c>
      <c r="AC172" s="56"/>
      <c r="AD172" s="61"/>
    </row>
    <row r="173" spans="1:54" ht="12.75" x14ac:dyDescent="0.2">
      <c r="A173" s="65" t="s">
        <v>218</v>
      </c>
      <c r="B173" s="97">
        <v>16.399999999999999</v>
      </c>
      <c r="C173" s="1" t="s">
        <v>612</v>
      </c>
      <c r="D173" s="62"/>
      <c r="E173"/>
      <c r="F173"/>
      <c r="G173" s="67">
        <v>2.0000000000000001E-4</v>
      </c>
      <c r="H173"/>
      <c r="I173"/>
      <c r="J173"/>
      <c r="K173"/>
      <c r="L173"/>
      <c r="M173"/>
      <c r="N173" s="65">
        <v>3.2000000000000002E-3</v>
      </c>
      <c r="O173"/>
      <c r="P173" s="65">
        <v>2.5000000000000001E-5</v>
      </c>
      <c r="Q173"/>
      <c r="R173"/>
      <c r="T173"/>
      <c r="U173" s="63"/>
      <c r="V173"/>
      <c r="W173"/>
      <c r="X173"/>
      <c r="Y173"/>
      <c r="Z173"/>
      <c r="AA173"/>
      <c r="AB173" s="65">
        <v>0.59</v>
      </c>
      <c r="AC173" s="56"/>
      <c r="AD173" s="61"/>
    </row>
    <row r="174" spans="1:54" ht="12.75" x14ac:dyDescent="0.2">
      <c r="A174" s="65" t="s">
        <v>218</v>
      </c>
      <c r="B174" s="97">
        <v>16.399999999999999</v>
      </c>
      <c r="C174" s="1" t="s">
        <v>612</v>
      </c>
      <c r="D174" s="62"/>
      <c r="E174"/>
      <c r="F174"/>
      <c r="G174" s="40"/>
      <c r="H174"/>
      <c r="I174"/>
      <c r="J174"/>
      <c r="K174"/>
      <c r="L174"/>
      <c r="M174"/>
      <c r="N174" s="65">
        <v>2.5000000000000001E-3</v>
      </c>
      <c r="O174"/>
      <c r="P174" s="65">
        <v>5.0000000000000001E-4</v>
      </c>
      <c r="Q174"/>
      <c r="R174"/>
      <c r="T174"/>
      <c r="U174" s="63"/>
      <c r="V174"/>
      <c r="W174"/>
      <c r="X174"/>
      <c r="Y174"/>
      <c r="Z174"/>
      <c r="AA174"/>
      <c r="AB174" s="65">
        <v>0.47099999999999997</v>
      </c>
      <c r="AC174" s="56"/>
      <c r="AD174" s="61"/>
      <c r="AW174"/>
      <c r="AX174"/>
      <c r="AY174"/>
      <c r="AZ174"/>
      <c r="BA174"/>
      <c r="BB174"/>
    </row>
    <row r="175" spans="1:54" ht="12.75" x14ac:dyDescent="0.2">
      <c r="A175" s="65" t="s">
        <v>218</v>
      </c>
      <c r="B175" s="97">
        <v>16.399999999999999</v>
      </c>
      <c r="C175" s="1" t="s">
        <v>612</v>
      </c>
      <c r="D175" s="62"/>
      <c r="E175"/>
      <c r="F175"/>
      <c r="G175" s="40"/>
      <c r="H175"/>
      <c r="I175"/>
      <c r="J175"/>
      <c r="K175"/>
      <c r="L175"/>
      <c r="M175"/>
      <c r="N175" s="65">
        <v>2.5000000000000001E-3</v>
      </c>
      <c r="O175"/>
      <c r="P175" s="65">
        <v>5.0000000000000001E-4</v>
      </c>
      <c r="Q175"/>
      <c r="R175"/>
      <c r="T175"/>
      <c r="U175" s="63"/>
      <c r="V175"/>
      <c r="W175"/>
      <c r="X175"/>
      <c r="Y175"/>
      <c r="Z175"/>
      <c r="AA175"/>
      <c r="AB175" s="65">
        <v>0.46600000000000003</v>
      </c>
      <c r="AC175" s="56"/>
      <c r="AD175" s="61"/>
      <c r="AW175"/>
      <c r="AX175"/>
      <c r="AY175"/>
      <c r="AZ175"/>
      <c r="BA175"/>
      <c r="BB175"/>
    </row>
    <row r="176" spans="1:54" ht="12.75" x14ac:dyDescent="0.2">
      <c r="A176" s="65" t="s">
        <v>218</v>
      </c>
      <c r="B176" s="97">
        <v>16.399999999999999</v>
      </c>
      <c r="C176" s="1" t="s">
        <v>612</v>
      </c>
      <c r="D176" s="62"/>
      <c r="E176"/>
      <c r="F176"/>
      <c r="G176" s="40"/>
      <c r="H176"/>
      <c r="I176"/>
      <c r="J176"/>
      <c r="K176"/>
      <c r="L176"/>
      <c r="M176"/>
      <c r="N176" s="65">
        <v>2.5000000000000001E-3</v>
      </c>
      <c r="O176"/>
      <c r="P176" s="65">
        <v>5.0000000000000001E-4</v>
      </c>
      <c r="Q176"/>
      <c r="R176"/>
      <c r="T176"/>
      <c r="U176" s="63"/>
      <c r="V176"/>
      <c r="W176"/>
      <c r="X176"/>
      <c r="Y176"/>
      <c r="Z176"/>
      <c r="AA176"/>
      <c r="AB176" s="65">
        <v>0.46500000000000002</v>
      </c>
      <c r="AC176" s="56"/>
      <c r="AD176" s="61"/>
    </row>
    <row r="177" spans="1:30" ht="12.75" x14ac:dyDescent="0.2">
      <c r="A177" s="65" t="s">
        <v>218</v>
      </c>
      <c r="B177" s="97">
        <v>16.399999999999999</v>
      </c>
      <c r="C177" s="1" t="s">
        <v>612</v>
      </c>
      <c r="G177" s="40"/>
      <c r="N177" s="65">
        <v>1.25E-3</v>
      </c>
      <c r="P177" s="65">
        <v>2.5000000000000001E-4</v>
      </c>
      <c r="Y177" s="66"/>
      <c r="AA177" s="58"/>
      <c r="AB177" s="65">
        <v>0.52100000000000002</v>
      </c>
      <c r="AC177" s="56"/>
      <c r="AD177" s="61"/>
    </row>
    <row r="178" spans="1:30" ht="12.75" x14ac:dyDescent="0.2">
      <c r="A178" s="65" t="s">
        <v>218</v>
      </c>
      <c r="B178" s="97">
        <v>16.399999999999999</v>
      </c>
      <c r="C178" s="1" t="s">
        <v>612</v>
      </c>
      <c r="G178" s="40"/>
      <c r="N178" s="65">
        <v>2.5000000000000001E-3</v>
      </c>
      <c r="P178" s="65">
        <v>5.0000000000000001E-4</v>
      </c>
      <c r="Y178" s="66"/>
      <c r="AA178" s="58"/>
      <c r="AB178" s="65">
        <v>0.45200000000000001</v>
      </c>
      <c r="AC178" s="56"/>
      <c r="AD178" s="61"/>
    </row>
    <row r="179" spans="1:30" ht="12.75" x14ac:dyDescent="0.2">
      <c r="A179" s="65" t="s">
        <v>218</v>
      </c>
      <c r="B179" s="97">
        <v>16.399999999999999</v>
      </c>
      <c r="C179" s="1" t="s">
        <v>612</v>
      </c>
      <c r="G179" s="40"/>
      <c r="N179" s="65">
        <v>1.25E-3</v>
      </c>
      <c r="P179" s="65">
        <v>2.5000000000000001E-4</v>
      </c>
      <c r="Y179" s="66"/>
      <c r="AA179" s="58"/>
      <c r="AB179" s="65">
        <v>0.44700000000000001</v>
      </c>
      <c r="AC179" s="56"/>
      <c r="AD179" s="61"/>
    </row>
    <row r="180" spans="1:30" ht="12.75" x14ac:dyDescent="0.2">
      <c r="A180" s="65" t="s">
        <v>218</v>
      </c>
      <c r="B180" s="97">
        <v>16.399999999999999</v>
      </c>
      <c r="C180" s="1" t="s">
        <v>612</v>
      </c>
      <c r="G180" s="40"/>
      <c r="N180" s="65">
        <v>1.52E-2</v>
      </c>
      <c r="P180" s="65">
        <v>1.0200000000000001E-3</v>
      </c>
      <c r="Y180" s="66"/>
      <c r="AA180" s="58"/>
      <c r="AB180" s="65">
        <v>0.752</v>
      </c>
      <c r="AC180" s="56"/>
      <c r="AD180" s="61"/>
    </row>
    <row r="181" spans="1:30" ht="12.75" x14ac:dyDescent="0.2">
      <c r="A181" s="65" t="s">
        <v>218</v>
      </c>
      <c r="B181" s="97">
        <v>16.399999999999999</v>
      </c>
      <c r="C181" s="1" t="s">
        <v>612</v>
      </c>
      <c r="G181" s="40"/>
      <c r="N181" s="65">
        <v>1.25E-3</v>
      </c>
      <c r="P181" s="65">
        <v>2.5000000000000001E-4</v>
      </c>
      <c r="Y181" s="66"/>
      <c r="AA181" s="58"/>
      <c r="AB181" s="65">
        <v>0.51500000000000001</v>
      </c>
      <c r="AC181" s="56"/>
      <c r="AD181" s="61"/>
    </row>
    <row r="182" spans="1:30" ht="12.75" x14ac:dyDescent="0.2">
      <c r="A182" s="65" t="s">
        <v>218</v>
      </c>
      <c r="B182" s="97">
        <v>16.399999999999999</v>
      </c>
      <c r="C182" s="1" t="s">
        <v>612</v>
      </c>
      <c r="G182" s="40"/>
      <c r="N182" s="65">
        <v>1.43E-2</v>
      </c>
      <c r="P182" s="65">
        <v>7.5600000000000005E-4</v>
      </c>
      <c r="Y182" s="66"/>
      <c r="AA182" s="58"/>
      <c r="AB182" s="65">
        <v>0.748</v>
      </c>
      <c r="AC182" s="56"/>
      <c r="AD182" s="61"/>
    </row>
    <row r="183" spans="1:30" ht="12.75" x14ac:dyDescent="0.2">
      <c r="A183" s="65" t="s">
        <v>218</v>
      </c>
      <c r="B183" s="97">
        <v>16.399999999999999</v>
      </c>
      <c r="C183" s="1" t="s">
        <v>612</v>
      </c>
      <c r="G183" s="40"/>
      <c r="N183" s="65">
        <v>2.5000000000000001E-3</v>
      </c>
      <c r="P183" s="65">
        <v>5.0000000000000001E-4</v>
      </c>
      <c r="Y183" s="66"/>
      <c r="AA183" s="58"/>
      <c r="AB183" s="65">
        <v>0.435</v>
      </c>
      <c r="AC183" s="56"/>
      <c r="AD183" s="61"/>
    </row>
    <row r="184" spans="1:30" ht="12.75" x14ac:dyDescent="0.2">
      <c r="A184" s="64" t="s">
        <v>218</v>
      </c>
      <c r="B184" s="97">
        <v>16.399999999999999</v>
      </c>
      <c r="C184" s="1" t="s">
        <v>612</v>
      </c>
      <c r="G184" s="40"/>
      <c r="N184" s="65">
        <v>1.25E-3</v>
      </c>
      <c r="P184" s="65">
        <v>2.5000000000000001E-4</v>
      </c>
      <c r="Y184" s="66"/>
      <c r="AA184" s="58"/>
      <c r="AB184" s="65">
        <v>0.46100000000000002</v>
      </c>
      <c r="AC184" s="56"/>
      <c r="AD184" s="61"/>
    </row>
    <row r="185" spans="1:30" ht="12.75" x14ac:dyDescent="0.2">
      <c r="A185" s="65" t="s">
        <v>218</v>
      </c>
      <c r="B185" s="97">
        <v>16.399999999999999</v>
      </c>
      <c r="C185" s="1" t="s">
        <v>612</v>
      </c>
      <c r="G185" s="40"/>
      <c r="N185" s="65">
        <v>2.5000000000000001E-3</v>
      </c>
      <c r="P185" s="65">
        <v>5.0000000000000001E-4</v>
      </c>
      <c r="Y185" s="66"/>
      <c r="AA185" s="58"/>
      <c r="AB185" s="65">
        <v>0.442</v>
      </c>
      <c r="AC185" s="56"/>
      <c r="AD185" s="61"/>
    </row>
    <row r="186" spans="1:30" x14ac:dyDescent="0.2">
      <c r="A186" s="65" t="s">
        <v>218</v>
      </c>
      <c r="B186" s="97">
        <v>16.399999999999999</v>
      </c>
      <c r="C186" s="1" t="s">
        <v>612</v>
      </c>
      <c r="G186" s="67">
        <v>2.0000000000000001E-4</v>
      </c>
      <c r="N186" s="65">
        <v>3.2000000000000002E-3</v>
      </c>
      <c r="P186" s="65">
        <v>2.5000000000000001E-5</v>
      </c>
      <c r="Y186" s="66"/>
      <c r="AA186" s="58"/>
      <c r="AB186" s="65">
        <v>0.54900000000000004</v>
      </c>
      <c r="AC186" s="56"/>
      <c r="AD186" s="61"/>
    </row>
    <row r="187" spans="1:30" x14ac:dyDescent="0.2">
      <c r="A187" s="65" t="s">
        <v>218</v>
      </c>
      <c r="B187" s="97">
        <v>16.399999999999999</v>
      </c>
      <c r="C187" s="1" t="s">
        <v>612</v>
      </c>
      <c r="G187" s="67">
        <v>2.5000000000000001E-4</v>
      </c>
      <c r="N187" s="65">
        <v>1.0800000000000001E-2</v>
      </c>
      <c r="P187" s="65">
        <v>7.3200000000000001E-4</v>
      </c>
      <c r="Y187" s="66"/>
      <c r="AA187" s="58"/>
      <c r="AB187" s="65">
        <v>0.81</v>
      </c>
      <c r="AC187" s="56"/>
      <c r="AD187" s="61"/>
    </row>
    <row r="188" spans="1:30" ht="12.75" x14ac:dyDescent="0.2">
      <c r="A188" s="65" t="s">
        <v>218</v>
      </c>
      <c r="B188" s="97">
        <v>16.399999999999999</v>
      </c>
      <c r="C188" s="1" t="s">
        <v>612</v>
      </c>
      <c r="G188" s="40"/>
      <c r="N188" s="65">
        <v>2.5000000000000001E-3</v>
      </c>
      <c r="P188" s="65">
        <v>5.0000000000000001E-4</v>
      </c>
      <c r="Y188" s="66"/>
      <c r="AA188" s="58"/>
      <c r="AB188" s="65">
        <v>0.38700000000000001</v>
      </c>
      <c r="AC188" s="56"/>
      <c r="AD188" s="61"/>
    </row>
    <row r="189" spans="1:30" ht="12.75" x14ac:dyDescent="0.2">
      <c r="A189" s="64" t="s">
        <v>218</v>
      </c>
      <c r="B189" s="97">
        <v>16.399999999999999</v>
      </c>
      <c r="C189" s="1" t="s">
        <v>612</v>
      </c>
      <c r="G189" s="40"/>
      <c r="N189" s="65">
        <v>1.4800000000000001E-2</v>
      </c>
      <c r="P189" s="65">
        <v>6.7000000000000002E-4</v>
      </c>
      <c r="Y189" s="66"/>
      <c r="AA189" s="58"/>
      <c r="AB189" s="65">
        <v>0.74</v>
      </c>
      <c r="AC189" s="56"/>
      <c r="AD189" s="61"/>
    </row>
    <row r="190" spans="1:30" ht="12.75" x14ac:dyDescent="0.2">
      <c r="A190" s="65" t="s">
        <v>218</v>
      </c>
      <c r="B190" s="97">
        <v>16.399999999999999</v>
      </c>
      <c r="C190" s="1" t="s">
        <v>612</v>
      </c>
      <c r="G190" s="40"/>
      <c r="N190" s="65">
        <v>2.6800000000000001E-3</v>
      </c>
      <c r="P190" s="65">
        <v>2.5000000000000001E-4</v>
      </c>
      <c r="Y190" s="66"/>
      <c r="AA190" s="58"/>
      <c r="AB190" s="65">
        <v>0.45700000000000002</v>
      </c>
      <c r="AC190" s="56"/>
      <c r="AD190" s="61"/>
    </row>
    <row r="191" spans="1:30" ht="12.75" x14ac:dyDescent="0.2">
      <c r="A191" s="65" t="s">
        <v>218</v>
      </c>
      <c r="B191" s="97">
        <v>16.399999999999999</v>
      </c>
      <c r="C191" s="1" t="s">
        <v>612</v>
      </c>
      <c r="G191" s="40"/>
      <c r="N191" s="65">
        <v>1.25E-3</v>
      </c>
      <c r="P191" s="65">
        <v>2.5000000000000001E-4</v>
      </c>
      <c r="Y191" s="66"/>
      <c r="AA191" s="58"/>
      <c r="AB191" s="65">
        <v>0.40200000000000002</v>
      </c>
      <c r="AC191" s="56"/>
      <c r="AD191" s="61"/>
    </row>
    <row r="192" spans="1:30" x14ac:dyDescent="0.2">
      <c r="A192" s="65" t="s">
        <v>286</v>
      </c>
      <c r="B192" s="97">
        <v>16.399999999999999</v>
      </c>
      <c r="C192" s="1" t="s">
        <v>612</v>
      </c>
      <c r="G192" s="67">
        <v>6.5600000000000001E-4</v>
      </c>
      <c r="N192" s="65">
        <v>9.9000000000000008E-3</v>
      </c>
      <c r="P192" s="65">
        <v>3.9400000000000004E-4</v>
      </c>
      <c r="Y192" s="66"/>
      <c r="AA192" s="58"/>
      <c r="AB192" s="65">
        <v>0.81899999999999995</v>
      </c>
      <c r="AC192" s="56"/>
      <c r="AD192" s="61"/>
    </row>
    <row r="193" spans="1:30" ht="12.75" x14ac:dyDescent="0.2">
      <c r="A193" s="65" t="s">
        <v>287</v>
      </c>
      <c r="B193" s="97">
        <v>16.399999999999999</v>
      </c>
      <c r="C193" s="1" t="s">
        <v>612</v>
      </c>
      <c r="G193" s="40"/>
      <c r="N193" s="65">
        <v>1.25E-3</v>
      </c>
      <c r="P193" s="65">
        <v>2.5000000000000001E-4</v>
      </c>
      <c r="Y193" s="66"/>
      <c r="AA193" s="58"/>
      <c r="AB193" s="65">
        <v>0.39500000000000002</v>
      </c>
      <c r="AC193" s="56"/>
      <c r="AD193" s="61"/>
    </row>
    <row r="194" spans="1:30" ht="12.75" x14ac:dyDescent="0.2">
      <c r="A194" s="65" t="s">
        <v>288</v>
      </c>
      <c r="B194" s="97">
        <v>16.399999999999999</v>
      </c>
      <c r="C194" s="1" t="s">
        <v>612</v>
      </c>
      <c r="G194" s="40"/>
      <c r="N194" s="65">
        <v>1.3900000000000001E-2</v>
      </c>
      <c r="P194" s="65">
        <v>5.04E-4</v>
      </c>
      <c r="Y194" s="66"/>
      <c r="AA194" s="58"/>
      <c r="AB194" s="65">
        <v>0.747</v>
      </c>
      <c r="AC194" s="56"/>
      <c r="AD194" s="61"/>
    </row>
    <row r="195" spans="1:30" ht="12.75" x14ac:dyDescent="0.2">
      <c r="A195" s="65" t="s">
        <v>289</v>
      </c>
      <c r="B195" s="97">
        <v>16.399999999999999</v>
      </c>
      <c r="C195" s="1" t="s">
        <v>612</v>
      </c>
      <c r="G195" s="40"/>
      <c r="N195" s="65">
        <v>1.25E-3</v>
      </c>
      <c r="P195" s="65">
        <v>2.5000000000000001E-4</v>
      </c>
      <c r="Y195" s="66"/>
      <c r="AA195" s="58"/>
      <c r="AB195" s="65">
        <v>0.38500000000000001</v>
      </c>
      <c r="AC195" s="56"/>
      <c r="AD195" s="61"/>
    </row>
    <row r="196" spans="1:30" ht="12.75" x14ac:dyDescent="0.2">
      <c r="A196" s="65" t="s">
        <v>290</v>
      </c>
      <c r="B196" s="97">
        <v>16.399999999999999</v>
      </c>
      <c r="C196" s="1" t="s">
        <v>612</v>
      </c>
      <c r="G196" s="40"/>
      <c r="N196" s="65">
        <v>1.25E-3</v>
      </c>
      <c r="P196" s="65">
        <v>2.5000000000000001E-4</v>
      </c>
      <c r="Y196" s="66"/>
      <c r="AA196" s="58"/>
      <c r="AB196" s="65">
        <v>0.39300000000000002</v>
      </c>
    </row>
    <row r="197" spans="1:30" x14ac:dyDescent="0.2">
      <c r="A197" s="65" t="s">
        <v>291</v>
      </c>
      <c r="B197" s="97">
        <v>16.399999999999999</v>
      </c>
      <c r="C197" s="1" t="s">
        <v>612</v>
      </c>
      <c r="G197" s="67">
        <v>2.0000000000000001E-4</v>
      </c>
      <c r="N197" s="65">
        <v>3.2000000000000002E-3</v>
      </c>
      <c r="P197" s="65">
        <v>2.5000000000000001E-5</v>
      </c>
      <c r="Y197" s="66"/>
      <c r="AA197" s="58"/>
      <c r="AB197" s="65">
        <v>0.46700000000000003</v>
      </c>
    </row>
    <row r="198" spans="1:30" x14ac:dyDescent="0.2">
      <c r="A198" s="65" t="s">
        <v>292</v>
      </c>
      <c r="B198" s="97">
        <v>16.399999999999999</v>
      </c>
      <c r="C198" s="1" t="s">
        <v>612</v>
      </c>
      <c r="G198" s="67"/>
      <c r="N198" s="65">
        <v>1.25E-3</v>
      </c>
      <c r="P198" s="65">
        <v>2.5000000000000001E-4</v>
      </c>
      <c r="AB198" s="65">
        <v>0.371</v>
      </c>
    </row>
    <row r="199" spans="1:30" x14ac:dyDescent="0.2">
      <c r="A199" s="65" t="s">
        <v>293</v>
      </c>
      <c r="B199" s="97">
        <v>16.399999999999999</v>
      </c>
      <c r="C199" s="1" t="s">
        <v>612</v>
      </c>
      <c r="G199" s="67"/>
      <c r="N199" s="65">
        <v>1.25E-3</v>
      </c>
      <c r="P199" s="65">
        <v>2.5000000000000001E-4</v>
      </c>
      <c r="AB199" s="65">
        <v>0.34399999999999997</v>
      </c>
    </row>
    <row r="200" spans="1:30" x14ac:dyDescent="0.2">
      <c r="A200" s="65" t="s">
        <v>294</v>
      </c>
      <c r="B200" s="97">
        <v>16.399999999999999</v>
      </c>
      <c r="C200" s="1" t="s">
        <v>612</v>
      </c>
      <c r="G200" s="67">
        <v>2.5000000000000001E-4</v>
      </c>
      <c r="N200" s="65">
        <v>7.6100000000000004E-3</v>
      </c>
      <c r="P200" s="65">
        <v>1.03E-4</v>
      </c>
      <c r="AB200" s="65">
        <v>0.64100000000000001</v>
      </c>
    </row>
    <row r="201" spans="1:30" ht="12.75" x14ac:dyDescent="0.2">
      <c r="A201" s="65" t="s">
        <v>295</v>
      </c>
      <c r="B201" s="97">
        <v>16.399999999999999</v>
      </c>
      <c r="C201" s="1" t="s">
        <v>612</v>
      </c>
      <c r="G201" s="40"/>
      <c r="N201" s="65">
        <v>1.25E-3</v>
      </c>
      <c r="P201" s="65">
        <v>2.5000000000000001E-4</v>
      </c>
      <c r="AB201" s="65">
        <v>0.34699999999999998</v>
      </c>
    </row>
    <row r="202" spans="1:30" ht="12.75" x14ac:dyDescent="0.2">
      <c r="A202" s="65" t="s">
        <v>296</v>
      </c>
      <c r="B202" s="97">
        <v>16.399999999999999</v>
      </c>
      <c r="C202" s="1" t="s">
        <v>612</v>
      </c>
      <c r="G202" s="40"/>
      <c r="N202" s="65">
        <v>2.5000000000000001E-3</v>
      </c>
      <c r="P202" s="65">
        <v>5.0000000000000001E-4</v>
      </c>
      <c r="AB202" s="65">
        <v>0.36799999999999999</v>
      </c>
    </row>
    <row r="203" spans="1:30" ht="12.75" x14ac:dyDescent="0.2">
      <c r="A203" s="65" t="s">
        <v>297</v>
      </c>
      <c r="B203" s="97">
        <v>16.399999999999999</v>
      </c>
      <c r="C203" s="1" t="s">
        <v>612</v>
      </c>
      <c r="G203" s="40"/>
      <c r="N203" s="65">
        <v>1.25E-3</v>
      </c>
      <c r="P203" s="65">
        <v>2.5000000000000001E-4</v>
      </c>
      <c r="AB203" s="65">
        <v>0.504</v>
      </c>
    </row>
    <row r="204" spans="1:30" ht="12.75" x14ac:dyDescent="0.2">
      <c r="A204" s="65" t="s">
        <v>298</v>
      </c>
      <c r="B204" s="97">
        <v>16.399999999999999</v>
      </c>
      <c r="C204" s="1" t="s">
        <v>612</v>
      </c>
      <c r="G204" s="40"/>
      <c r="N204" s="65">
        <v>1.25E-3</v>
      </c>
      <c r="P204" s="65">
        <v>2.5000000000000001E-4</v>
      </c>
      <c r="AB204" s="65">
        <v>0.35</v>
      </c>
    </row>
    <row r="205" spans="1:30" ht="12.75" x14ac:dyDescent="0.2">
      <c r="A205" s="65" t="s">
        <v>299</v>
      </c>
      <c r="B205" s="97">
        <v>16.399999999999999</v>
      </c>
      <c r="C205" s="1" t="s">
        <v>612</v>
      </c>
      <c r="G205" s="40"/>
      <c r="N205" s="65">
        <v>1.25E-3</v>
      </c>
      <c r="P205" s="65">
        <v>2.5000000000000001E-4</v>
      </c>
      <c r="AB205" s="65">
        <v>0.51</v>
      </c>
    </row>
    <row r="206" spans="1:30" ht="12.75" x14ac:dyDescent="0.2">
      <c r="A206" s="65" t="s">
        <v>300</v>
      </c>
      <c r="B206" s="97">
        <v>16.399999999999999</v>
      </c>
      <c r="C206" s="1" t="s">
        <v>612</v>
      </c>
      <c r="G206" s="40"/>
      <c r="N206" s="65">
        <v>1.25E-3</v>
      </c>
      <c r="P206" s="65">
        <v>2.5000000000000001E-4</v>
      </c>
      <c r="AB206" s="65">
        <v>0.33800000000000002</v>
      </c>
    </row>
    <row r="207" spans="1:30" ht="12.75" x14ac:dyDescent="0.2">
      <c r="A207" s="65" t="s">
        <v>301</v>
      </c>
      <c r="B207" s="97">
        <v>16.399999999999999</v>
      </c>
      <c r="C207" s="1" t="s">
        <v>612</v>
      </c>
      <c r="G207" s="40"/>
      <c r="N207" s="65">
        <v>1.06E-2</v>
      </c>
      <c r="P207" s="65">
        <v>2.5000000000000001E-4</v>
      </c>
      <c r="AB207" s="65">
        <v>0.67900000000000005</v>
      </c>
    </row>
    <row r="208" spans="1:30" ht="12.75" x14ac:dyDescent="0.2">
      <c r="A208" s="65" t="s">
        <v>302</v>
      </c>
      <c r="B208" s="97">
        <v>16.399999999999999</v>
      </c>
      <c r="C208" s="1" t="s">
        <v>612</v>
      </c>
      <c r="G208" s="40"/>
      <c r="N208" s="65">
        <v>1.25E-3</v>
      </c>
      <c r="P208" s="65">
        <v>2.5000000000000001E-4</v>
      </c>
      <c r="AB208" s="65">
        <v>0.34100000000000003</v>
      </c>
    </row>
    <row r="209" spans="1:28" ht="12.75" x14ac:dyDescent="0.2">
      <c r="A209" s="65" t="s">
        <v>303</v>
      </c>
      <c r="B209" s="97">
        <v>16.399999999999999</v>
      </c>
      <c r="C209" s="1" t="s">
        <v>612</v>
      </c>
      <c r="G209" s="40"/>
      <c r="N209" s="65">
        <v>1.25E-3</v>
      </c>
      <c r="P209" s="65">
        <v>2.5000000000000001E-4</v>
      </c>
      <c r="AB209" s="65">
        <v>0.45900000000000002</v>
      </c>
    </row>
    <row r="210" spans="1:28" x14ac:dyDescent="0.2">
      <c r="A210" s="65" t="s">
        <v>304</v>
      </c>
      <c r="B210" s="97">
        <v>16.399999999999999</v>
      </c>
      <c r="C210" s="1" t="s">
        <v>612</v>
      </c>
      <c r="G210" s="67">
        <v>2.5000000000000001E-4</v>
      </c>
      <c r="N210" s="65">
        <v>8.0600000000000012E-3</v>
      </c>
      <c r="P210" s="65">
        <v>2.3400000000000002E-4</v>
      </c>
      <c r="AB210" s="65">
        <v>0.67100000000000004</v>
      </c>
    </row>
    <row r="211" spans="1:28" x14ac:dyDescent="0.2">
      <c r="A211" s="65" t="s">
        <v>305</v>
      </c>
      <c r="B211" s="97">
        <v>16.399999999999999</v>
      </c>
      <c r="C211" s="1" t="s">
        <v>612</v>
      </c>
      <c r="G211" s="67"/>
      <c r="N211" s="65">
        <v>1.25E-3</v>
      </c>
      <c r="P211" s="65">
        <v>2.5000000000000001E-4</v>
      </c>
      <c r="AB211" s="65">
        <v>0.48499999999999999</v>
      </c>
    </row>
    <row r="212" spans="1:28" x14ac:dyDescent="0.2">
      <c r="A212" s="65" t="s">
        <v>306</v>
      </c>
      <c r="B212" s="97">
        <v>16.399999999999999</v>
      </c>
      <c r="C212" s="1" t="s">
        <v>612</v>
      </c>
      <c r="G212" s="67"/>
      <c r="N212" s="65">
        <v>1.25E-3</v>
      </c>
      <c r="P212" s="65">
        <v>2.5000000000000001E-4</v>
      </c>
      <c r="AB212" s="65">
        <v>0.34799999999999998</v>
      </c>
    </row>
    <row r="213" spans="1:28" x14ac:dyDescent="0.2">
      <c r="A213" s="65" t="s">
        <v>307</v>
      </c>
      <c r="B213" s="97">
        <v>16.399999999999999</v>
      </c>
      <c r="C213" s="1" t="s">
        <v>612</v>
      </c>
      <c r="G213" s="67"/>
      <c r="N213" s="65">
        <v>1.25E-3</v>
      </c>
      <c r="P213" s="65">
        <v>2.5000000000000001E-4</v>
      </c>
      <c r="AB213" s="65">
        <v>0.33300000000000002</v>
      </c>
    </row>
    <row r="214" spans="1:28" x14ac:dyDescent="0.2">
      <c r="A214" s="65" t="s">
        <v>308</v>
      </c>
      <c r="B214" s="97">
        <v>16.399999999999999</v>
      </c>
      <c r="C214" s="1" t="s">
        <v>612</v>
      </c>
      <c r="G214" s="67">
        <v>2.5000000000000001E-4</v>
      </c>
      <c r="N214" s="65">
        <v>3.0200000000000001E-3</v>
      </c>
      <c r="P214" s="65">
        <v>5.0000000000000002E-5</v>
      </c>
      <c r="AB214" s="65">
        <v>0.36199999999999999</v>
      </c>
    </row>
    <row r="215" spans="1:28" ht="12.75" x14ac:dyDescent="0.2">
      <c r="A215" s="65" t="s">
        <v>309</v>
      </c>
      <c r="B215" s="97">
        <v>16.399999999999999</v>
      </c>
      <c r="C215" s="1" t="s">
        <v>612</v>
      </c>
      <c r="G215" s="40"/>
      <c r="N215" s="65">
        <v>1.25E-3</v>
      </c>
      <c r="P215" s="65">
        <v>1.3100000000000001E-4</v>
      </c>
      <c r="AB215" s="65">
        <v>0.59</v>
      </c>
    </row>
    <row r="216" spans="1:28" ht="12.75" x14ac:dyDescent="0.2">
      <c r="A216" s="65" t="s">
        <v>310</v>
      </c>
      <c r="B216" s="97">
        <v>16.399999999999999</v>
      </c>
      <c r="C216" s="1" t="s">
        <v>612</v>
      </c>
      <c r="G216" s="40"/>
      <c r="N216" s="65">
        <v>1.25E-3</v>
      </c>
      <c r="P216" s="65">
        <v>2.5000000000000001E-4</v>
      </c>
      <c r="AB216" s="65">
        <v>0.46500000000000002</v>
      </c>
    </row>
    <row r="217" spans="1:28" ht="12.75" x14ac:dyDescent="0.2">
      <c r="A217" s="65" t="s">
        <v>311</v>
      </c>
      <c r="B217" s="97">
        <v>16.399999999999999</v>
      </c>
      <c r="C217" s="1" t="s">
        <v>612</v>
      </c>
      <c r="G217" s="40"/>
      <c r="N217" s="65">
        <v>1.25E-3</v>
      </c>
      <c r="P217" s="65">
        <v>2.5000000000000001E-4</v>
      </c>
      <c r="AB217" s="65">
        <v>0.31</v>
      </c>
    </row>
    <row r="218" spans="1:28" ht="12.75" x14ac:dyDescent="0.2">
      <c r="A218" s="65" t="s">
        <v>312</v>
      </c>
      <c r="B218" s="97">
        <v>16.399999999999999</v>
      </c>
      <c r="C218" s="1" t="s">
        <v>612</v>
      </c>
      <c r="G218" s="40"/>
      <c r="N218" s="65">
        <v>1.25E-3</v>
      </c>
      <c r="P218" s="65">
        <v>2.5000000000000001E-4</v>
      </c>
      <c r="AB218" s="65">
        <v>0.32400000000000001</v>
      </c>
    </row>
    <row r="219" spans="1:28" ht="12.75" x14ac:dyDescent="0.2">
      <c r="A219" s="65" t="s">
        <v>313</v>
      </c>
      <c r="B219" s="97">
        <v>16.399999999999999</v>
      </c>
      <c r="C219" s="1" t="s">
        <v>612</v>
      </c>
      <c r="G219" s="40"/>
      <c r="N219" s="65">
        <v>1.25E-3</v>
      </c>
      <c r="P219" s="65">
        <v>5.0000000000000002E-5</v>
      </c>
      <c r="AB219" s="65">
        <v>0.32800000000000001</v>
      </c>
    </row>
    <row r="220" spans="1:28" ht="12.75" x14ac:dyDescent="0.2">
      <c r="A220" s="65" t="s">
        <v>314</v>
      </c>
      <c r="B220" s="97">
        <v>16.399999999999999</v>
      </c>
      <c r="C220" s="1" t="s">
        <v>612</v>
      </c>
      <c r="G220" s="40"/>
      <c r="N220" s="65">
        <v>7.6500000000000005E-3</v>
      </c>
      <c r="P220" s="65">
        <v>2.5000000000000001E-4</v>
      </c>
      <c r="AB220" s="65">
        <v>0.64800000000000002</v>
      </c>
    </row>
    <row r="221" spans="1:28" ht="12.75" x14ac:dyDescent="0.2">
      <c r="A221" s="65" t="s">
        <v>315</v>
      </c>
      <c r="B221" s="97">
        <v>16.399999999999999</v>
      </c>
      <c r="C221" s="1" t="s">
        <v>612</v>
      </c>
      <c r="G221" s="40"/>
      <c r="N221" s="65">
        <v>1.25E-3</v>
      </c>
      <c r="P221" s="65">
        <v>2.5000000000000001E-4</v>
      </c>
      <c r="AB221" s="65">
        <v>0.43099999999999999</v>
      </c>
    </row>
    <row r="222" spans="1:28" ht="12.75" x14ac:dyDescent="0.2">
      <c r="A222" s="65" t="s">
        <v>316</v>
      </c>
      <c r="B222" s="97">
        <v>16.399999999999999</v>
      </c>
      <c r="C222" s="1" t="s">
        <v>612</v>
      </c>
      <c r="G222" s="40"/>
      <c r="N222" s="65">
        <v>1.25E-3</v>
      </c>
      <c r="P222" s="65">
        <v>2.5000000000000001E-4</v>
      </c>
      <c r="AB222" s="65">
        <v>0.32900000000000001</v>
      </c>
    </row>
    <row r="223" spans="1:28" ht="12.75" x14ac:dyDescent="0.2">
      <c r="A223" s="65" t="s">
        <v>317</v>
      </c>
      <c r="B223" s="97">
        <v>16.399999999999999</v>
      </c>
      <c r="C223" s="1" t="s">
        <v>612</v>
      </c>
      <c r="G223" s="40"/>
      <c r="N223" s="65">
        <v>1.25E-3</v>
      </c>
      <c r="P223" s="65">
        <v>5.0000000000000002E-5</v>
      </c>
      <c r="AB223" s="65">
        <v>0.33400000000000002</v>
      </c>
    </row>
    <row r="224" spans="1:28" ht="12.75" x14ac:dyDescent="0.2">
      <c r="A224" s="65" t="s">
        <v>318</v>
      </c>
      <c r="B224" s="97">
        <v>16.399999999999999</v>
      </c>
      <c r="C224" s="1" t="s">
        <v>612</v>
      </c>
      <c r="G224" s="40"/>
      <c r="N224" s="65">
        <v>1.25E-3</v>
      </c>
      <c r="P224" s="65">
        <v>5.0000000000000002E-5</v>
      </c>
      <c r="AB224" s="65">
        <v>0.29899999999999999</v>
      </c>
    </row>
    <row r="225" spans="1:28" ht="12.75" x14ac:dyDescent="0.2">
      <c r="A225" s="65" t="s">
        <v>319</v>
      </c>
      <c r="B225" s="97">
        <v>16.399999999999999</v>
      </c>
      <c r="C225" s="1" t="s">
        <v>612</v>
      </c>
      <c r="G225" s="40"/>
      <c r="N225" s="65">
        <v>1.25E-3</v>
      </c>
      <c r="P225" s="65">
        <v>2.5000000000000001E-4</v>
      </c>
      <c r="AB225" s="65">
        <v>0.313</v>
      </c>
    </row>
    <row r="226" spans="1:28" ht="12.75" x14ac:dyDescent="0.2">
      <c r="A226" s="65" t="s">
        <v>320</v>
      </c>
      <c r="B226" s="97">
        <v>16.399999999999999</v>
      </c>
      <c r="C226" s="1" t="s">
        <v>612</v>
      </c>
      <c r="G226" s="40"/>
      <c r="N226" s="65">
        <v>1.25E-3</v>
      </c>
      <c r="P226" s="65">
        <v>2.5000000000000001E-4</v>
      </c>
      <c r="AB226" s="65">
        <v>0.35799999999999998</v>
      </c>
    </row>
    <row r="227" spans="1:28" ht="12.75" x14ac:dyDescent="0.2">
      <c r="A227" s="65" t="s">
        <v>321</v>
      </c>
      <c r="B227" s="97">
        <v>16.399999999999999</v>
      </c>
      <c r="C227" s="1" t="s">
        <v>612</v>
      </c>
      <c r="G227" s="40"/>
      <c r="N227" s="65">
        <v>1.25E-3</v>
      </c>
      <c r="P227" s="65">
        <v>2.5000000000000001E-4</v>
      </c>
      <c r="AB227" s="65">
        <v>0.29399999999999998</v>
      </c>
    </row>
    <row r="228" spans="1:28" x14ac:dyDescent="0.2">
      <c r="A228" s="65" t="s">
        <v>322</v>
      </c>
      <c r="B228" s="97">
        <v>16.399999999999999</v>
      </c>
      <c r="C228" s="1" t="s">
        <v>612</v>
      </c>
      <c r="G228" s="67">
        <v>2.5000000000000001E-4</v>
      </c>
      <c r="N228" s="65">
        <v>3.2499999999999999E-3</v>
      </c>
      <c r="P228" s="65">
        <v>5.0000000000000002E-5</v>
      </c>
      <c r="AB228" s="65">
        <v>0.26700000000000002</v>
      </c>
    </row>
    <row r="229" spans="1:28" ht="24" customHeight="1" x14ac:dyDescent="0.2">
      <c r="A229" s="65" t="s">
        <v>323</v>
      </c>
      <c r="B229" s="97">
        <v>16.399999999999999</v>
      </c>
      <c r="C229" s="1" t="s">
        <v>612</v>
      </c>
      <c r="G229" s="40"/>
      <c r="N229" s="65">
        <v>1.25E-3</v>
      </c>
      <c r="P229" s="65">
        <v>2.5000000000000001E-4</v>
      </c>
      <c r="AB229" s="65">
        <v>0.39900000000000002</v>
      </c>
    </row>
    <row r="230" spans="1:28" ht="12.75" x14ac:dyDescent="0.2">
      <c r="A230" s="65" t="s">
        <v>324</v>
      </c>
      <c r="B230" s="97">
        <v>16.399999999999999</v>
      </c>
      <c r="C230" s="1" t="s">
        <v>612</v>
      </c>
      <c r="G230" s="40"/>
      <c r="N230" s="65">
        <v>1.25E-3</v>
      </c>
      <c r="P230" s="65">
        <v>2.5000000000000001E-4</v>
      </c>
      <c r="AB230" s="65">
        <v>0.27400000000000002</v>
      </c>
    </row>
    <row r="231" spans="1:28" ht="12.75" x14ac:dyDescent="0.2">
      <c r="A231" s="65" t="s">
        <v>325</v>
      </c>
      <c r="B231" s="97">
        <v>16.399999999999999</v>
      </c>
      <c r="C231" s="1" t="s">
        <v>612</v>
      </c>
      <c r="G231" s="40"/>
      <c r="N231" s="65">
        <v>1.25E-3</v>
      </c>
      <c r="P231" s="65">
        <v>2.5000000000000001E-4</v>
      </c>
      <c r="AB231" s="65">
        <v>0.45500000000000002</v>
      </c>
    </row>
    <row r="232" spans="1:28" ht="12.75" x14ac:dyDescent="0.2">
      <c r="A232" s="65" t="s">
        <v>326</v>
      </c>
      <c r="B232" s="97">
        <v>16.399999999999999</v>
      </c>
      <c r="C232" s="1" t="s">
        <v>612</v>
      </c>
      <c r="G232" s="40"/>
      <c r="N232" s="65">
        <v>4.3400000000000001E-3</v>
      </c>
      <c r="P232" s="65">
        <v>2.5000000000000001E-4</v>
      </c>
      <c r="AB232" s="65">
        <v>0.56299999999999994</v>
      </c>
    </row>
    <row r="233" spans="1:28" ht="12.75" x14ac:dyDescent="0.2">
      <c r="A233" s="65" t="s">
        <v>327</v>
      </c>
      <c r="B233" s="97">
        <v>16.399999999999999</v>
      </c>
      <c r="C233" s="1" t="s">
        <v>612</v>
      </c>
      <c r="G233" s="40"/>
      <c r="N233" s="65">
        <v>1.25E-3</v>
      </c>
      <c r="P233" s="65">
        <v>2.5000000000000001E-4</v>
      </c>
      <c r="AB233" s="65">
        <v>0.25600000000000001</v>
      </c>
    </row>
    <row r="234" spans="1:28" ht="12.75" x14ac:dyDescent="0.2">
      <c r="A234" s="65" t="s">
        <v>328</v>
      </c>
      <c r="B234" s="97">
        <v>16.399999999999999</v>
      </c>
      <c r="C234" s="1" t="s">
        <v>612</v>
      </c>
      <c r="G234" s="40"/>
      <c r="N234" s="65">
        <v>1.25E-3</v>
      </c>
      <c r="P234" s="65">
        <v>2.5000000000000001E-4</v>
      </c>
      <c r="AB234" s="65">
        <v>0.35799999999999998</v>
      </c>
    </row>
    <row r="235" spans="1:28" ht="12.75" x14ac:dyDescent="0.2">
      <c r="A235" s="65" t="s">
        <v>329</v>
      </c>
      <c r="B235" s="97">
        <v>16.399999999999999</v>
      </c>
      <c r="C235" s="1" t="s">
        <v>612</v>
      </c>
      <c r="G235" s="40"/>
      <c r="N235" s="65">
        <v>1.25E-3</v>
      </c>
      <c r="P235" s="65">
        <v>2.5000000000000001E-4</v>
      </c>
      <c r="AB235" s="65">
        <v>0.27</v>
      </c>
    </row>
    <row r="236" spans="1:28" ht="12.75" x14ac:dyDescent="0.2">
      <c r="A236" s="65" t="s">
        <v>330</v>
      </c>
      <c r="B236" s="97">
        <v>16.399999999999999</v>
      </c>
      <c r="C236" s="1" t="s">
        <v>612</v>
      </c>
      <c r="G236" s="40"/>
      <c r="N236" s="65">
        <v>1.25E-3</v>
      </c>
      <c r="P236" s="65">
        <v>5.0000000000000002E-5</v>
      </c>
      <c r="AB236" s="65">
        <v>0.29299999999999998</v>
      </c>
    </row>
    <row r="237" spans="1:28" ht="12.75" x14ac:dyDescent="0.2">
      <c r="A237" s="65" t="s">
        <v>331</v>
      </c>
      <c r="B237" s="97">
        <v>16.399999999999999</v>
      </c>
      <c r="C237" s="1" t="s">
        <v>612</v>
      </c>
      <c r="G237" s="40"/>
      <c r="N237" s="65">
        <v>1.25E-3</v>
      </c>
      <c r="P237" s="65">
        <v>2.5000000000000001E-4</v>
      </c>
      <c r="AB237" s="65">
        <v>0.29199999999999998</v>
      </c>
    </row>
    <row r="238" spans="1:28" x14ac:dyDescent="0.2">
      <c r="A238" s="65" t="s">
        <v>332</v>
      </c>
      <c r="B238" s="97">
        <v>16.399999999999999</v>
      </c>
      <c r="C238" s="1" t="s">
        <v>612</v>
      </c>
      <c r="G238" s="67">
        <v>2.5000000000000001E-4</v>
      </c>
      <c r="N238" s="65">
        <v>6.3800000000000003E-3</v>
      </c>
      <c r="P238" s="65">
        <v>5.0000000000000002E-5</v>
      </c>
      <c r="AB238" s="65">
        <v>0.45300000000000001</v>
      </c>
    </row>
    <row r="239" spans="1:28" ht="12.75" x14ac:dyDescent="0.2">
      <c r="A239" s="65" t="s">
        <v>333</v>
      </c>
      <c r="B239" s="97">
        <v>16.399999999999999</v>
      </c>
      <c r="C239" s="1" t="s">
        <v>612</v>
      </c>
      <c r="G239" s="40"/>
      <c r="N239" s="65">
        <v>1.25E-3</v>
      </c>
      <c r="P239" s="65">
        <v>2.5000000000000001E-4</v>
      </c>
      <c r="AB239" s="65">
        <v>0.26300000000000001</v>
      </c>
    </row>
    <row r="240" spans="1:28" ht="12.75" x14ac:dyDescent="0.2">
      <c r="A240" s="65" t="s">
        <v>334</v>
      </c>
      <c r="B240" s="97">
        <v>16.399999999999999</v>
      </c>
      <c r="C240" s="1" t="s">
        <v>612</v>
      </c>
      <c r="G240" s="40"/>
      <c r="N240" s="65">
        <v>1.25E-3</v>
      </c>
      <c r="P240" s="65">
        <v>2.5000000000000001E-4</v>
      </c>
      <c r="AB240" s="65">
        <v>0.47899999999999998</v>
      </c>
    </row>
    <row r="241" spans="1:28" ht="12.75" x14ac:dyDescent="0.2">
      <c r="A241" s="65" t="s">
        <v>335</v>
      </c>
      <c r="B241" s="97">
        <v>16.399999999999999</v>
      </c>
      <c r="C241" s="1" t="s">
        <v>612</v>
      </c>
      <c r="G241" s="40"/>
      <c r="N241" s="65">
        <v>1.25E-3</v>
      </c>
      <c r="P241" s="65">
        <v>2.5000000000000001E-4</v>
      </c>
      <c r="AB241" s="65">
        <v>0.27200000000000002</v>
      </c>
    </row>
    <row r="242" spans="1:28" ht="12.75" x14ac:dyDescent="0.2">
      <c r="A242" s="65" t="s">
        <v>336</v>
      </c>
      <c r="B242" s="97">
        <v>16.399999999999999</v>
      </c>
      <c r="C242" s="1" t="s">
        <v>612</v>
      </c>
      <c r="G242" s="40"/>
      <c r="N242" s="65">
        <v>1.25E-3</v>
      </c>
      <c r="P242" s="65">
        <v>2.5000000000000001E-4</v>
      </c>
      <c r="AB242" s="65">
        <v>0.35399999999999998</v>
      </c>
    </row>
    <row r="243" spans="1:28" ht="12.75" x14ac:dyDescent="0.2">
      <c r="A243" s="65" t="s">
        <v>337</v>
      </c>
      <c r="B243" s="97">
        <v>16.399999999999999</v>
      </c>
      <c r="C243" s="1" t="s">
        <v>612</v>
      </c>
      <c r="G243" s="40"/>
      <c r="N243" s="65">
        <v>1.25E-3</v>
      </c>
      <c r="P243" s="65">
        <v>2.5000000000000001E-4</v>
      </c>
      <c r="AB243" s="65">
        <v>0.23200000000000001</v>
      </c>
    </row>
    <row r="244" spans="1:28" ht="12.75" x14ac:dyDescent="0.2">
      <c r="A244" s="65" t="s">
        <v>338</v>
      </c>
      <c r="B244" s="97">
        <v>16.399999999999999</v>
      </c>
      <c r="C244" s="1" t="s">
        <v>612</v>
      </c>
      <c r="G244" s="40"/>
      <c r="N244" s="65">
        <v>1.25E-3</v>
      </c>
      <c r="P244" s="65">
        <v>2.5000000000000001E-4</v>
      </c>
      <c r="AB244" s="65">
        <v>0.40200000000000002</v>
      </c>
    </row>
    <row r="245" spans="1:28" ht="12.75" x14ac:dyDescent="0.2">
      <c r="A245" s="65" t="s">
        <v>339</v>
      </c>
      <c r="B245" s="97">
        <v>16.399999999999999</v>
      </c>
      <c r="C245" s="1" t="s">
        <v>612</v>
      </c>
      <c r="G245" s="40"/>
      <c r="N245" s="65">
        <v>1.25E-3</v>
      </c>
      <c r="P245" s="65">
        <v>2.5000000000000001E-4</v>
      </c>
      <c r="AB245" s="65">
        <v>0.28599999999999998</v>
      </c>
    </row>
    <row r="246" spans="1:28" ht="12.75" x14ac:dyDescent="0.2">
      <c r="A246" s="65" t="s">
        <v>340</v>
      </c>
      <c r="B246" s="97">
        <v>16.399999999999999</v>
      </c>
      <c r="C246" s="1" t="s">
        <v>612</v>
      </c>
      <c r="G246" s="40"/>
      <c r="N246" s="65">
        <v>1.25E-3</v>
      </c>
      <c r="P246" s="65">
        <v>2.5000000000000001E-4</v>
      </c>
      <c r="AB246" s="65">
        <v>0.28499999999999998</v>
      </c>
    </row>
    <row r="247" spans="1:28" x14ac:dyDescent="0.2">
      <c r="A247" s="65" t="s">
        <v>341</v>
      </c>
      <c r="B247" s="97">
        <v>16.399999999999999</v>
      </c>
      <c r="C247" s="1" t="s">
        <v>612</v>
      </c>
      <c r="G247" s="67">
        <v>2.5000000000000001E-4</v>
      </c>
      <c r="N247" s="65">
        <v>7.0599999999999994E-3</v>
      </c>
      <c r="P247" s="65">
        <v>2.02E-4</v>
      </c>
      <c r="AB247" s="65">
        <v>0.443</v>
      </c>
    </row>
    <row r="248" spans="1:28" x14ac:dyDescent="0.2">
      <c r="A248" s="65" t="s">
        <v>342</v>
      </c>
      <c r="B248" s="97">
        <v>16.399999999999999</v>
      </c>
      <c r="C248" s="1" t="s">
        <v>612</v>
      </c>
      <c r="G248" s="67">
        <v>2.5000000000000001E-4</v>
      </c>
      <c r="N248" s="65">
        <v>4.3600000000000002E-3</v>
      </c>
      <c r="P248" s="65">
        <v>5.0000000000000002E-5</v>
      </c>
      <c r="AB248" s="65">
        <v>0.28799999999999998</v>
      </c>
    </row>
    <row r="249" spans="1:28" ht="12.75" x14ac:dyDescent="0.2">
      <c r="A249" s="65" t="s">
        <v>343</v>
      </c>
      <c r="B249" s="97">
        <v>16.399999999999999</v>
      </c>
      <c r="C249" s="1" t="s">
        <v>612</v>
      </c>
      <c r="G249" s="40"/>
      <c r="N249" s="65">
        <v>1.25E-3</v>
      </c>
      <c r="P249" s="65">
        <v>2.5000000000000001E-4</v>
      </c>
      <c r="AB249" s="65">
        <v>0.23100000000000001</v>
      </c>
    </row>
    <row r="250" spans="1:28" ht="12.75" x14ac:dyDescent="0.2">
      <c r="A250" s="65" t="s">
        <v>344</v>
      </c>
      <c r="B250" s="97">
        <v>16.399999999999999</v>
      </c>
      <c r="C250" s="1" t="s">
        <v>612</v>
      </c>
      <c r="G250" s="40"/>
      <c r="N250" s="65">
        <v>4.1099999999999999E-3</v>
      </c>
      <c r="P250" s="65">
        <v>2.5000000000000001E-4</v>
      </c>
      <c r="AB250" s="65">
        <v>0.39800000000000002</v>
      </c>
    </row>
    <row r="251" spans="1:28" ht="12.75" x14ac:dyDescent="0.2">
      <c r="A251" s="65" t="s">
        <v>345</v>
      </c>
      <c r="B251" s="97">
        <v>16.399999999999999</v>
      </c>
      <c r="C251" s="1" t="s">
        <v>612</v>
      </c>
      <c r="G251" s="40"/>
      <c r="N251" s="65">
        <v>1.25E-3</v>
      </c>
      <c r="P251" s="65">
        <v>2.5000000000000001E-4</v>
      </c>
      <c r="AB251" s="65">
        <v>0.26700000000000002</v>
      </c>
    </row>
    <row r="252" spans="1:28" ht="12.75" x14ac:dyDescent="0.2">
      <c r="A252" s="65" t="s">
        <v>346</v>
      </c>
      <c r="B252" s="97">
        <v>16.399999999999999</v>
      </c>
      <c r="C252" s="1" t="s">
        <v>612</v>
      </c>
      <c r="G252" s="40"/>
      <c r="N252" s="65">
        <v>1.25E-3</v>
      </c>
      <c r="P252" s="65">
        <v>2.5000000000000001E-4</v>
      </c>
      <c r="AB252" s="65">
        <v>0.255</v>
      </c>
    </row>
    <row r="253" spans="1:28" ht="12.75" x14ac:dyDescent="0.2">
      <c r="A253" s="65" t="s">
        <v>347</v>
      </c>
      <c r="B253" s="97">
        <v>16.399999999999999</v>
      </c>
      <c r="C253" s="1" t="s">
        <v>612</v>
      </c>
      <c r="G253" s="40"/>
      <c r="N253" s="65">
        <v>1.25E-3</v>
      </c>
      <c r="P253" s="65">
        <v>2.5000000000000001E-4</v>
      </c>
      <c r="AB253" s="65">
        <v>0.26300000000000001</v>
      </c>
    </row>
    <row r="254" spans="1:28" x14ac:dyDescent="0.2">
      <c r="A254" s="65" t="s">
        <v>348</v>
      </c>
      <c r="B254" s="97">
        <v>16.399999999999999</v>
      </c>
      <c r="C254" s="1" t="s">
        <v>612</v>
      </c>
      <c r="G254" s="67">
        <v>1.25E-3</v>
      </c>
      <c r="N254" s="65">
        <v>1.25E-3</v>
      </c>
      <c r="P254" s="65">
        <v>2.5000000000000001E-4</v>
      </c>
      <c r="AB254" s="65">
        <v>0.27500000000000002</v>
      </c>
    </row>
    <row r="255" spans="1:28" ht="12.75" x14ac:dyDescent="0.2">
      <c r="A255" s="65" t="s">
        <v>349</v>
      </c>
      <c r="B255" s="97">
        <v>16.399999999999999</v>
      </c>
      <c r="C255" s="1" t="s">
        <v>612</v>
      </c>
      <c r="G255" s="40"/>
      <c r="N255" s="65">
        <v>1.25E-3</v>
      </c>
      <c r="P255" s="65">
        <v>2.5000000000000001E-4</v>
      </c>
      <c r="AB255" s="65">
        <v>0.22500000000000001</v>
      </c>
    </row>
    <row r="256" spans="1:28" ht="12.75" x14ac:dyDescent="0.2">
      <c r="A256" s="65" t="s">
        <v>350</v>
      </c>
      <c r="B256" s="97">
        <v>16.399999999999999</v>
      </c>
      <c r="C256" s="1" t="s">
        <v>612</v>
      </c>
      <c r="G256" s="40"/>
      <c r="N256" s="65">
        <v>1.25E-3</v>
      </c>
      <c r="P256" s="65">
        <v>2.5000000000000001E-4</v>
      </c>
      <c r="AB256" s="65">
        <v>0.23499999999999999</v>
      </c>
    </row>
    <row r="257" spans="1:28" ht="12.75" x14ac:dyDescent="0.2">
      <c r="A257" s="65" t="s">
        <v>351</v>
      </c>
      <c r="B257" s="97">
        <v>16.399999999999999</v>
      </c>
      <c r="C257" s="1" t="s">
        <v>612</v>
      </c>
      <c r="G257" s="40"/>
      <c r="N257" s="65">
        <v>1.25E-3</v>
      </c>
      <c r="P257" s="65">
        <v>2.5000000000000001E-4</v>
      </c>
      <c r="AB257" s="65">
        <v>0.25</v>
      </c>
    </row>
    <row r="258" spans="1:28" ht="12.75" x14ac:dyDescent="0.2">
      <c r="A258" s="65" t="s">
        <v>352</v>
      </c>
      <c r="B258" s="97">
        <v>16.399999999999999</v>
      </c>
      <c r="C258" s="1" t="s">
        <v>612</v>
      </c>
      <c r="G258" s="40"/>
      <c r="N258" s="65">
        <v>1.25E-3</v>
      </c>
      <c r="P258" s="65">
        <v>2.5000000000000001E-4</v>
      </c>
      <c r="AB258" s="65">
        <v>0.24399999999999999</v>
      </c>
    </row>
    <row r="259" spans="1:28" ht="12.75" x14ac:dyDescent="0.2">
      <c r="A259" s="65" t="s">
        <v>353</v>
      </c>
      <c r="B259" s="97">
        <v>16.399999999999999</v>
      </c>
      <c r="C259" s="1" t="s">
        <v>612</v>
      </c>
      <c r="G259" s="40"/>
      <c r="N259" s="65">
        <v>1.25E-3</v>
      </c>
      <c r="P259" s="65">
        <v>2.5000000000000001E-4</v>
      </c>
      <c r="AB259" s="65">
        <v>0.24</v>
      </c>
    </row>
    <row r="260" spans="1:28" ht="12.75" x14ac:dyDescent="0.2">
      <c r="A260" s="65" t="s">
        <v>354</v>
      </c>
      <c r="B260" s="97">
        <v>16.399999999999999</v>
      </c>
      <c r="C260" s="1" t="s">
        <v>612</v>
      </c>
      <c r="G260" s="40"/>
      <c r="N260" s="65">
        <v>1.25E-3</v>
      </c>
      <c r="P260" s="65">
        <v>2.5000000000000001E-4</v>
      </c>
      <c r="AB260" s="65">
        <v>0.26500000000000001</v>
      </c>
    </row>
    <row r="261" spans="1:28" ht="12.75" x14ac:dyDescent="0.2">
      <c r="A261" s="65" t="s">
        <v>355</v>
      </c>
      <c r="B261" s="97">
        <v>16.399999999999999</v>
      </c>
      <c r="C261" s="1" t="s">
        <v>612</v>
      </c>
      <c r="G261" s="40"/>
      <c r="N261" s="65">
        <v>1.25E-3</v>
      </c>
      <c r="P261" s="65">
        <v>2.5000000000000001E-4</v>
      </c>
      <c r="AB261" s="65">
        <v>0.22800000000000001</v>
      </c>
    </row>
    <row r="262" spans="1:28" ht="12.75" x14ac:dyDescent="0.2">
      <c r="A262" s="65" t="s">
        <v>356</v>
      </c>
      <c r="B262" s="97">
        <v>16.399999999999999</v>
      </c>
      <c r="C262" s="1" t="s">
        <v>612</v>
      </c>
      <c r="G262" s="40"/>
      <c r="N262" s="65">
        <v>1.25E-3</v>
      </c>
      <c r="P262" s="65">
        <v>2.5000000000000001E-4</v>
      </c>
      <c r="AB262" s="65">
        <v>0.25800000000000001</v>
      </c>
    </row>
    <row r="263" spans="1:28" ht="12.75" x14ac:dyDescent="0.2">
      <c r="A263" s="65" t="s">
        <v>357</v>
      </c>
      <c r="B263" s="97">
        <v>16.399999999999999</v>
      </c>
      <c r="C263" s="1" t="s">
        <v>612</v>
      </c>
      <c r="G263" s="40"/>
      <c r="N263" s="65">
        <v>1.25E-3</v>
      </c>
      <c r="P263" s="65">
        <v>2.5000000000000001E-4</v>
      </c>
      <c r="AB263" s="65">
        <v>0.222</v>
      </c>
    </row>
    <row r="264" spans="1:28" ht="12.75" x14ac:dyDescent="0.2">
      <c r="A264" s="65" t="s">
        <v>358</v>
      </c>
      <c r="B264" s="97">
        <v>16.399999999999999</v>
      </c>
      <c r="C264" s="1" t="s">
        <v>612</v>
      </c>
      <c r="G264" s="40"/>
      <c r="N264" s="65">
        <v>1.25E-3</v>
      </c>
      <c r="P264" s="65">
        <v>2.5000000000000001E-4</v>
      </c>
      <c r="AB264" s="65">
        <v>0.246</v>
      </c>
    </row>
    <row r="265" spans="1:28" ht="12.75" x14ac:dyDescent="0.2">
      <c r="A265" s="65" t="s">
        <v>359</v>
      </c>
      <c r="B265" s="97">
        <v>16.399999999999999</v>
      </c>
      <c r="C265" s="1" t="s">
        <v>612</v>
      </c>
      <c r="G265" s="40"/>
      <c r="N265" s="65">
        <v>1.25E-3</v>
      </c>
      <c r="P265" s="65">
        <v>5.0000000000000002E-5</v>
      </c>
      <c r="AB265" s="65">
        <v>0.23499999999999999</v>
      </c>
    </row>
    <row r="266" spans="1:28" ht="12.75" x14ac:dyDescent="0.2">
      <c r="A266" s="65" t="s">
        <v>360</v>
      </c>
      <c r="B266" s="97">
        <v>16.399999999999999</v>
      </c>
      <c r="C266" s="1" t="s">
        <v>612</v>
      </c>
      <c r="G266" s="40"/>
      <c r="N266" s="65">
        <v>1.25E-3</v>
      </c>
      <c r="P266" s="65">
        <v>2.5000000000000001E-4</v>
      </c>
      <c r="AB266" s="65">
        <v>0.23599999999999999</v>
      </c>
    </row>
    <row r="267" spans="1:28" ht="12.75" x14ac:dyDescent="0.2">
      <c r="A267" s="65" t="s">
        <v>361</v>
      </c>
      <c r="B267" s="97">
        <v>16.399999999999999</v>
      </c>
      <c r="C267" s="1" t="s">
        <v>612</v>
      </c>
      <c r="G267" s="40"/>
      <c r="N267" s="65">
        <v>1.25E-3</v>
      </c>
      <c r="P267" s="65">
        <v>5.0000000000000002E-5</v>
      </c>
      <c r="AB267" s="65">
        <v>0.27200000000000002</v>
      </c>
    </row>
    <row r="268" spans="1:28" x14ac:dyDescent="0.2">
      <c r="A268" s="65" t="s">
        <v>362</v>
      </c>
      <c r="B268" s="97">
        <v>16.399999999999999</v>
      </c>
      <c r="C268" s="1" t="s">
        <v>612</v>
      </c>
      <c r="G268" s="67">
        <v>2.0000000000000001E-4</v>
      </c>
      <c r="N268" s="65">
        <v>3.2000000000000002E-3</v>
      </c>
      <c r="P268" s="65">
        <v>2.5000000000000001E-5</v>
      </c>
      <c r="AB268" s="65">
        <v>0.22800000000000001</v>
      </c>
    </row>
    <row r="269" spans="1:28" ht="12.75" x14ac:dyDescent="0.2">
      <c r="A269" s="65" t="s">
        <v>363</v>
      </c>
      <c r="B269" s="97">
        <v>16.399999999999999</v>
      </c>
      <c r="C269" s="1" t="s">
        <v>612</v>
      </c>
      <c r="G269" s="40"/>
      <c r="N269" s="65">
        <v>1.25E-3</v>
      </c>
      <c r="P269" s="65">
        <v>2.5000000000000001E-4</v>
      </c>
      <c r="AB269" s="65">
        <v>0.221</v>
      </c>
    </row>
    <row r="270" spans="1:28" ht="12.75" x14ac:dyDescent="0.2">
      <c r="A270" s="65" t="s">
        <v>364</v>
      </c>
      <c r="B270" s="97">
        <v>16.399999999999999</v>
      </c>
      <c r="C270" s="1" t="s">
        <v>612</v>
      </c>
      <c r="G270" s="40"/>
      <c r="N270" s="65">
        <v>1.25E-3</v>
      </c>
      <c r="P270" s="65">
        <v>2.5000000000000001E-4</v>
      </c>
      <c r="AB270" s="65">
        <v>0.224</v>
      </c>
    </row>
    <row r="271" spans="1:28" ht="12.75" x14ac:dyDescent="0.2">
      <c r="A271" s="65" t="s">
        <v>365</v>
      </c>
      <c r="B271" s="97">
        <v>16.399999999999999</v>
      </c>
      <c r="C271" s="1" t="s">
        <v>612</v>
      </c>
      <c r="G271" s="40"/>
      <c r="N271" s="65">
        <v>1.25E-3</v>
      </c>
      <c r="P271" s="65">
        <v>2.5000000000000001E-4</v>
      </c>
      <c r="AB271" s="65">
        <v>0.221</v>
      </c>
    </row>
    <row r="272" spans="1:28" ht="12.75" x14ac:dyDescent="0.2">
      <c r="A272" s="65" t="s">
        <v>366</v>
      </c>
      <c r="B272" s="97">
        <v>16.399999999999999</v>
      </c>
      <c r="C272" s="1" t="s">
        <v>612</v>
      </c>
      <c r="G272" s="40"/>
      <c r="N272" s="65">
        <v>1.25E-3</v>
      </c>
      <c r="P272" s="65">
        <v>3.4499999999999998E-4</v>
      </c>
      <c r="AB272" s="65">
        <v>0.38700000000000001</v>
      </c>
    </row>
    <row r="273" spans="1:28" ht="12.75" x14ac:dyDescent="0.2">
      <c r="A273" s="65" t="s">
        <v>367</v>
      </c>
      <c r="B273" s="97">
        <v>16.399999999999999</v>
      </c>
      <c r="C273" s="1" t="s">
        <v>612</v>
      </c>
      <c r="G273" s="40"/>
      <c r="N273" s="65">
        <v>1.25E-3</v>
      </c>
      <c r="P273" s="65">
        <v>2.5000000000000001E-4</v>
      </c>
      <c r="AB273" s="65">
        <v>0.24399999999999999</v>
      </c>
    </row>
    <row r="274" spans="1:28" ht="12.75" x14ac:dyDescent="0.2">
      <c r="A274" s="65" t="s">
        <v>368</v>
      </c>
      <c r="B274" s="97">
        <v>16.399999999999999</v>
      </c>
      <c r="C274" s="1" t="s">
        <v>612</v>
      </c>
      <c r="G274" s="40"/>
      <c r="N274" s="65">
        <v>1.25E-3</v>
      </c>
      <c r="P274" s="65">
        <v>2.5000000000000001E-4</v>
      </c>
      <c r="AB274" s="65">
        <v>0.22</v>
      </c>
    </row>
    <row r="275" spans="1:28" ht="12.75" x14ac:dyDescent="0.2">
      <c r="A275" s="65" t="s">
        <v>369</v>
      </c>
      <c r="B275" s="97">
        <v>16.399999999999999</v>
      </c>
      <c r="C275" s="1" t="s">
        <v>612</v>
      </c>
      <c r="G275" s="40"/>
      <c r="N275" s="65">
        <v>1.25E-3</v>
      </c>
      <c r="P275" s="65">
        <v>4.2699999999999997E-4</v>
      </c>
      <c r="AB275" s="65">
        <v>0.34</v>
      </c>
    </row>
    <row r="276" spans="1:28" ht="12.75" x14ac:dyDescent="0.2">
      <c r="A276" s="65" t="s">
        <v>370</v>
      </c>
      <c r="B276" s="97">
        <v>16.399999999999999</v>
      </c>
      <c r="C276" s="1" t="s">
        <v>612</v>
      </c>
      <c r="G276" s="40"/>
      <c r="N276" s="65">
        <v>1.25E-3</v>
      </c>
      <c r="P276" s="65">
        <v>2.5000000000000001E-4</v>
      </c>
      <c r="AB276" s="65">
        <v>0.22700000000000001</v>
      </c>
    </row>
    <row r="277" spans="1:28" ht="12.75" x14ac:dyDescent="0.2">
      <c r="A277" s="65" t="s">
        <v>371</v>
      </c>
      <c r="B277" s="97">
        <v>16.399999999999999</v>
      </c>
      <c r="C277" s="1" t="s">
        <v>612</v>
      </c>
      <c r="G277" s="40"/>
      <c r="N277" s="65">
        <v>1.25E-3</v>
      </c>
      <c r="P277" s="65">
        <v>2.5000000000000001E-4</v>
      </c>
      <c r="AB277" s="65">
        <v>0.246</v>
      </c>
    </row>
    <row r="278" spans="1:28" x14ac:dyDescent="0.2">
      <c r="A278" s="65" t="s">
        <v>372</v>
      </c>
      <c r="B278" s="97">
        <v>16.399999999999999</v>
      </c>
      <c r="C278" s="1" t="s">
        <v>612</v>
      </c>
      <c r="G278" s="67">
        <v>2.5000000000000001E-4</v>
      </c>
      <c r="N278" s="65">
        <v>7.1700000000000002E-3</v>
      </c>
      <c r="P278" s="65">
        <v>6.0999999999999997E-4</v>
      </c>
      <c r="AB278" s="65">
        <v>0.25</v>
      </c>
    </row>
    <row r="279" spans="1:28" x14ac:dyDescent="0.2">
      <c r="A279" s="65" t="s">
        <v>373</v>
      </c>
      <c r="B279" s="97">
        <v>16.399999999999999</v>
      </c>
      <c r="C279" s="1" t="s">
        <v>612</v>
      </c>
      <c r="G279" s="67"/>
      <c r="N279" s="65">
        <v>1.25E-3</v>
      </c>
      <c r="P279" s="65">
        <v>7.7000000000000007E-4</v>
      </c>
      <c r="AB279" s="65">
        <v>0.26100000000000001</v>
      </c>
    </row>
    <row r="280" spans="1:28" x14ac:dyDescent="0.2">
      <c r="A280" s="65" t="s">
        <v>374</v>
      </c>
      <c r="B280" s="97">
        <v>16.399999999999999</v>
      </c>
      <c r="C280" s="1" t="s">
        <v>612</v>
      </c>
      <c r="G280" s="67">
        <v>5.0000000000000001E-4</v>
      </c>
      <c r="N280" s="65">
        <v>2E-3</v>
      </c>
      <c r="P280" s="65">
        <v>1E-4</v>
      </c>
      <c r="AB280" s="65">
        <v>0.217</v>
      </c>
    </row>
    <row r="281" spans="1:28" x14ac:dyDescent="0.2">
      <c r="A281" s="65" t="s">
        <v>375</v>
      </c>
      <c r="B281" s="97">
        <v>16.399999999999999</v>
      </c>
      <c r="C281" s="1" t="s">
        <v>612</v>
      </c>
      <c r="G281" s="67"/>
      <c r="N281" s="65">
        <v>1.25E-3</v>
      </c>
      <c r="P281" s="65">
        <v>1.09E-3</v>
      </c>
      <c r="AB281" s="65">
        <v>0.219</v>
      </c>
    </row>
    <row r="282" spans="1:28" x14ac:dyDescent="0.2">
      <c r="A282" s="65" t="s">
        <v>377</v>
      </c>
      <c r="B282" s="97">
        <v>104</v>
      </c>
      <c r="C282" s="1" t="s">
        <v>612</v>
      </c>
      <c r="G282" s="67">
        <v>5.0000000000000001E-4</v>
      </c>
      <c r="N282" s="65">
        <v>5.0000000000000001E-3</v>
      </c>
      <c r="P282" s="65"/>
      <c r="AB282" s="65">
        <v>0.02</v>
      </c>
    </row>
    <row r="283" spans="1:28" x14ac:dyDescent="0.2">
      <c r="A283" s="65" t="s">
        <v>378</v>
      </c>
      <c r="B283" s="97">
        <v>104</v>
      </c>
      <c r="C283" s="1" t="s">
        <v>612</v>
      </c>
      <c r="G283" s="67">
        <v>5.0000000000000001E-4</v>
      </c>
      <c r="N283" s="65">
        <v>5.0000000000000001E-3</v>
      </c>
      <c r="P283" s="65"/>
      <c r="AB283" s="65">
        <v>0.03</v>
      </c>
    </row>
    <row r="284" spans="1:28" x14ac:dyDescent="0.2">
      <c r="A284" s="65" t="s">
        <v>379</v>
      </c>
      <c r="B284" s="97">
        <v>104</v>
      </c>
      <c r="C284" s="1" t="s">
        <v>612</v>
      </c>
      <c r="G284" s="67">
        <v>5.0000000000000001E-4</v>
      </c>
      <c r="N284" s="65">
        <v>5.0000000000000001E-3</v>
      </c>
      <c r="P284" s="65"/>
      <c r="AB284" s="65">
        <v>0.05</v>
      </c>
    </row>
    <row r="285" spans="1:28" x14ac:dyDescent="0.2">
      <c r="A285" s="65" t="s">
        <v>380</v>
      </c>
      <c r="B285" s="97">
        <v>104</v>
      </c>
      <c r="C285" s="1" t="s">
        <v>612</v>
      </c>
      <c r="G285" s="67">
        <v>1.5E-3</v>
      </c>
      <c r="N285" s="65">
        <v>2.5000000000000001E-3</v>
      </c>
      <c r="P285" s="65"/>
      <c r="AB285" s="65">
        <v>4.5999999999999999E-2</v>
      </c>
    </row>
    <row r="286" spans="1:28" x14ac:dyDescent="0.2">
      <c r="A286" s="65" t="s">
        <v>381</v>
      </c>
      <c r="B286" s="97">
        <v>104</v>
      </c>
      <c r="C286" s="1" t="s">
        <v>612</v>
      </c>
      <c r="G286" s="67">
        <v>1.5E-3</v>
      </c>
      <c r="N286" s="65">
        <v>2.5000000000000001E-3</v>
      </c>
      <c r="P286" s="65"/>
      <c r="AB286" s="65">
        <v>7.0000000000000007E-2</v>
      </c>
    </row>
    <row r="287" spans="1:28" x14ac:dyDescent="0.2">
      <c r="A287" s="65" t="s">
        <v>382</v>
      </c>
      <c r="B287" s="97">
        <v>104</v>
      </c>
      <c r="C287" s="1" t="s">
        <v>612</v>
      </c>
      <c r="G287" s="67">
        <v>2.5000000000000001E-4</v>
      </c>
      <c r="N287" s="65">
        <v>5.0000000000000001E-3</v>
      </c>
      <c r="P287" s="65"/>
      <c r="AB287" s="65">
        <v>5.0000000000000001E-3</v>
      </c>
    </row>
    <row r="288" spans="1:28" x14ac:dyDescent="0.2">
      <c r="A288" s="65" t="s">
        <v>383</v>
      </c>
      <c r="B288" s="97">
        <v>104</v>
      </c>
      <c r="C288" s="1" t="s">
        <v>612</v>
      </c>
      <c r="G288" s="67">
        <v>5.0000000000000001E-4</v>
      </c>
      <c r="N288" s="65">
        <v>5.0000000000000001E-3</v>
      </c>
      <c r="P288" s="65"/>
      <c r="AB288" s="65">
        <v>5.0000000000000001E-3</v>
      </c>
    </row>
    <row r="289" spans="1:28" x14ac:dyDescent="0.2">
      <c r="A289" s="65" t="s">
        <v>384</v>
      </c>
      <c r="B289" s="97">
        <v>104</v>
      </c>
      <c r="C289" s="1" t="s">
        <v>612</v>
      </c>
      <c r="G289" s="67">
        <v>5.9999999999999995E-4</v>
      </c>
      <c r="N289" s="65">
        <v>0.01</v>
      </c>
      <c r="P289" s="65"/>
      <c r="AB289" s="65">
        <v>0.03</v>
      </c>
    </row>
    <row r="290" spans="1:28" x14ac:dyDescent="0.2">
      <c r="A290" s="65" t="s">
        <v>385</v>
      </c>
      <c r="B290" s="97">
        <v>104</v>
      </c>
      <c r="C290" s="1" t="s">
        <v>612</v>
      </c>
      <c r="G290" s="67">
        <v>6.9999999999999999E-4</v>
      </c>
      <c r="N290" s="65">
        <v>5.0000000000000001E-3</v>
      </c>
      <c r="P290" s="65"/>
      <c r="AB290" s="65">
        <v>0.01</v>
      </c>
    </row>
    <row r="291" spans="1:28" x14ac:dyDescent="0.2">
      <c r="A291" s="65" t="s">
        <v>386</v>
      </c>
      <c r="B291" s="97">
        <v>104</v>
      </c>
      <c r="C291" s="1" t="s">
        <v>612</v>
      </c>
      <c r="G291" s="67">
        <v>5.9999999999999995E-4</v>
      </c>
      <c r="N291" s="65">
        <v>5.0000000000000001E-3</v>
      </c>
      <c r="P291" s="65"/>
      <c r="AB291" s="65">
        <v>0.02</v>
      </c>
    </row>
    <row r="292" spans="1:28" x14ac:dyDescent="0.2">
      <c r="A292" s="65" t="s">
        <v>387</v>
      </c>
      <c r="B292" s="97">
        <v>104</v>
      </c>
      <c r="C292" s="1" t="s">
        <v>612</v>
      </c>
      <c r="G292" s="67">
        <v>2.5000000000000001E-4</v>
      </c>
      <c r="N292" s="65">
        <v>5.0000000000000001E-3</v>
      </c>
      <c r="P292" s="65"/>
      <c r="AB292" s="65">
        <v>0.02</v>
      </c>
    </row>
    <row r="293" spans="1:28" x14ac:dyDescent="0.2">
      <c r="A293" s="65" t="s">
        <v>388</v>
      </c>
      <c r="B293" s="97">
        <v>104</v>
      </c>
      <c r="C293" s="1" t="s">
        <v>612</v>
      </c>
      <c r="G293" s="67">
        <v>2.5000000000000001E-4</v>
      </c>
      <c r="N293" s="65">
        <v>5.0000000000000001E-3</v>
      </c>
      <c r="P293" s="65"/>
      <c r="AB293" s="65">
        <v>5.0000000000000001E-3</v>
      </c>
    </row>
    <row r="294" spans="1:28" x14ac:dyDescent="0.2">
      <c r="A294" s="65" t="s">
        <v>389</v>
      </c>
      <c r="B294" s="97">
        <v>104</v>
      </c>
      <c r="C294" s="1" t="s">
        <v>612</v>
      </c>
      <c r="G294" s="68">
        <v>8.9999999999999998E-4</v>
      </c>
      <c r="N294" s="65">
        <v>5.0000000000000001E-3</v>
      </c>
      <c r="P294" s="65"/>
      <c r="AB294" s="65">
        <v>5.0000000000000001E-3</v>
      </c>
    </row>
    <row r="295" spans="1:28" x14ac:dyDescent="0.2">
      <c r="A295" s="65" t="s">
        <v>390</v>
      </c>
      <c r="B295" s="97">
        <v>104</v>
      </c>
      <c r="C295" s="1" t="s">
        <v>612</v>
      </c>
      <c r="G295" s="67">
        <v>6.9999999999999999E-4</v>
      </c>
      <c r="N295" s="65">
        <v>5.0000000000000001E-3</v>
      </c>
      <c r="P295" s="65"/>
      <c r="AB295" s="65">
        <v>0.01</v>
      </c>
    </row>
    <row r="296" spans="1:28" x14ac:dyDescent="0.2">
      <c r="A296" s="65" t="s">
        <v>391</v>
      </c>
      <c r="B296" s="97">
        <v>104</v>
      </c>
      <c r="C296" s="1" t="s">
        <v>612</v>
      </c>
      <c r="G296" s="67">
        <v>2.5000000000000001E-4</v>
      </c>
      <c r="N296" s="65">
        <v>5.0000000000000001E-3</v>
      </c>
      <c r="P296" s="65"/>
      <c r="AB296" s="65">
        <v>0.04</v>
      </c>
    </row>
    <row r="297" spans="1:28" x14ac:dyDescent="0.2">
      <c r="A297" s="65" t="s">
        <v>392</v>
      </c>
      <c r="B297" s="97">
        <v>104</v>
      </c>
      <c r="C297" s="1" t="s">
        <v>612</v>
      </c>
      <c r="G297" s="67">
        <v>2.5000000000000001E-4</v>
      </c>
      <c r="N297" s="65">
        <v>5.0000000000000001E-3</v>
      </c>
      <c r="P297" s="65"/>
      <c r="AB297" s="65">
        <v>5.0000000000000001E-3</v>
      </c>
    </row>
    <row r="298" spans="1:28" x14ac:dyDescent="0.2">
      <c r="A298" s="65" t="s">
        <v>393</v>
      </c>
      <c r="B298" s="97">
        <v>104</v>
      </c>
      <c r="C298" s="1" t="s">
        <v>612</v>
      </c>
      <c r="G298" s="67">
        <v>5.9999999999999995E-4</v>
      </c>
      <c r="N298" s="65">
        <v>5.0000000000000001E-3</v>
      </c>
      <c r="P298" s="65"/>
      <c r="AB298" s="65">
        <v>0.01</v>
      </c>
    </row>
    <row r="299" spans="1:28" x14ac:dyDescent="0.2">
      <c r="A299" s="65" t="s">
        <v>394</v>
      </c>
      <c r="B299" s="97">
        <v>104</v>
      </c>
      <c r="C299" s="1" t="s">
        <v>612</v>
      </c>
      <c r="G299" s="67">
        <v>8.9999999999999998E-4</v>
      </c>
      <c r="N299" s="65">
        <v>5.0000000000000001E-3</v>
      </c>
      <c r="P299" s="65"/>
      <c r="AB299" s="65">
        <v>5.0000000000000001E-3</v>
      </c>
    </row>
    <row r="300" spans="1:28" x14ac:dyDescent="0.2">
      <c r="A300" s="65" t="s">
        <v>395</v>
      </c>
      <c r="B300" s="97">
        <v>104</v>
      </c>
      <c r="C300" s="1" t="s">
        <v>612</v>
      </c>
      <c r="G300" s="67">
        <v>5.9999999999999995E-4</v>
      </c>
      <c r="N300" s="65">
        <v>5.0000000000000001E-3</v>
      </c>
      <c r="P300" s="65"/>
      <c r="AB300" s="65">
        <v>5.0000000000000001E-3</v>
      </c>
    </row>
    <row r="301" spans="1:28" x14ac:dyDescent="0.2">
      <c r="A301" s="65" t="s">
        <v>396</v>
      </c>
      <c r="B301" s="97">
        <v>104</v>
      </c>
      <c r="C301" s="1" t="s">
        <v>612</v>
      </c>
      <c r="G301" s="67">
        <v>2.5000000000000001E-4</v>
      </c>
      <c r="N301" s="65">
        <v>5.0000000000000001E-3</v>
      </c>
      <c r="P301" s="65"/>
      <c r="AB301" s="65">
        <v>0.01</v>
      </c>
    </row>
    <row r="302" spans="1:28" x14ac:dyDescent="0.2">
      <c r="A302" s="65" t="s">
        <v>397</v>
      </c>
      <c r="B302" s="97">
        <v>104</v>
      </c>
      <c r="C302" s="1" t="s">
        <v>612</v>
      </c>
      <c r="G302" s="67">
        <v>5.9999999999999995E-4</v>
      </c>
      <c r="N302" s="65">
        <v>5.0000000000000001E-3</v>
      </c>
      <c r="P302" s="65"/>
      <c r="AB302" s="65">
        <v>5.0000000000000001E-3</v>
      </c>
    </row>
    <row r="303" spans="1:28" x14ac:dyDescent="0.2">
      <c r="A303" s="65" t="s">
        <v>398</v>
      </c>
      <c r="B303" s="97">
        <v>104</v>
      </c>
      <c r="C303" s="1" t="s">
        <v>612</v>
      </c>
      <c r="G303" s="67">
        <v>5.9999999999999995E-4</v>
      </c>
      <c r="N303" s="65">
        <v>5.0000000000000001E-3</v>
      </c>
      <c r="P303" s="65"/>
      <c r="AB303" s="65">
        <v>5.0000000000000001E-3</v>
      </c>
    </row>
    <row r="304" spans="1:28" x14ac:dyDescent="0.2">
      <c r="A304" s="65" t="s">
        <v>399</v>
      </c>
      <c r="B304" s="97">
        <v>104</v>
      </c>
      <c r="C304" s="1" t="s">
        <v>612</v>
      </c>
      <c r="G304" s="67">
        <v>2.5000000000000001E-4</v>
      </c>
      <c r="N304" s="65">
        <v>5.0000000000000001E-3</v>
      </c>
      <c r="P304" s="65"/>
      <c r="AB304" s="65">
        <v>5.0000000000000001E-3</v>
      </c>
    </row>
    <row r="305" spans="1:28" x14ac:dyDescent="0.2">
      <c r="A305" s="65" t="s">
        <v>400</v>
      </c>
      <c r="B305" s="97">
        <v>104</v>
      </c>
      <c r="C305" s="1" t="s">
        <v>612</v>
      </c>
      <c r="G305" s="67">
        <v>2.5000000000000001E-4</v>
      </c>
      <c r="N305" s="65">
        <v>5.0000000000000001E-3</v>
      </c>
      <c r="P305" s="65"/>
      <c r="AB305" s="65">
        <v>0.04</v>
      </c>
    </row>
    <row r="306" spans="1:28" x14ac:dyDescent="0.2">
      <c r="A306" s="65" t="s">
        <v>401</v>
      </c>
      <c r="B306" s="97">
        <v>104</v>
      </c>
      <c r="C306" s="1" t="s">
        <v>612</v>
      </c>
      <c r="G306" s="67">
        <v>8.0000000000000004E-4</v>
      </c>
      <c r="N306" s="65">
        <v>5.0000000000000001E-3</v>
      </c>
      <c r="P306" s="65"/>
      <c r="AB306" s="65">
        <v>0.04</v>
      </c>
    </row>
    <row r="307" spans="1:28" x14ac:dyDescent="0.2">
      <c r="A307" s="65" t="s">
        <v>402</v>
      </c>
      <c r="B307" s="97">
        <v>104</v>
      </c>
      <c r="C307" s="1" t="s">
        <v>612</v>
      </c>
      <c r="G307" s="67">
        <v>8.0000000000000004E-4</v>
      </c>
      <c r="N307" s="65">
        <v>5.0000000000000001E-3</v>
      </c>
      <c r="P307" s="65"/>
      <c r="AB307" s="65">
        <v>0.04</v>
      </c>
    </row>
    <row r="308" spans="1:28" x14ac:dyDescent="0.2">
      <c r="A308" s="65" t="s">
        <v>403</v>
      </c>
      <c r="B308" s="97">
        <v>104</v>
      </c>
      <c r="C308" s="1" t="s">
        <v>612</v>
      </c>
      <c r="G308" s="67">
        <v>2.5000000000000001E-4</v>
      </c>
      <c r="N308" s="65">
        <v>5.0000000000000001E-3</v>
      </c>
      <c r="P308" s="65"/>
      <c r="AB308" s="65">
        <v>0.02</v>
      </c>
    </row>
    <row r="309" spans="1:28" x14ac:dyDescent="0.2">
      <c r="A309" s="65" t="s">
        <v>404</v>
      </c>
      <c r="B309" s="97">
        <v>104</v>
      </c>
      <c r="C309" s="1" t="s">
        <v>612</v>
      </c>
      <c r="G309" s="67">
        <v>2.5000000000000001E-4</v>
      </c>
      <c r="N309" s="65">
        <v>0.01</v>
      </c>
      <c r="P309" s="65"/>
      <c r="AB309" s="65">
        <v>0.04</v>
      </c>
    </row>
    <row r="310" spans="1:28" x14ac:dyDescent="0.2">
      <c r="A310" s="65" t="s">
        <v>405</v>
      </c>
      <c r="B310" s="97">
        <v>104</v>
      </c>
      <c r="C310" s="1" t="s">
        <v>612</v>
      </c>
      <c r="G310" s="67">
        <v>6.9999999999999999E-4</v>
      </c>
      <c r="N310" s="65">
        <v>5.0000000000000001E-3</v>
      </c>
      <c r="P310" s="65"/>
      <c r="AB310" s="65">
        <v>5.0000000000000001E-3</v>
      </c>
    </row>
    <row r="311" spans="1:28" x14ac:dyDescent="0.2">
      <c r="A311" s="65" t="s">
        <v>406</v>
      </c>
      <c r="B311" s="97">
        <v>104</v>
      </c>
      <c r="C311" s="1" t="s">
        <v>612</v>
      </c>
      <c r="G311" s="67">
        <v>6.9999999999999999E-4</v>
      </c>
      <c r="N311" s="65">
        <v>5.0000000000000001E-3</v>
      </c>
      <c r="P311" s="65"/>
      <c r="AB311" s="65">
        <v>5.0000000000000001E-3</v>
      </c>
    </row>
    <row r="312" spans="1:28" x14ac:dyDescent="0.2">
      <c r="A312" s="65" t="s">
        <v>407</v>
      </c>
      <c r="B312" s="97">
        <v>104</v>
      </c>
      <c r="C312" s="1" t="s">
        <v>612</v>
      </c>
      <c r="G312" s="67">
        <v>8.9999999999999998E-4</v>
      </c>
      <c r="N312" s="65">
        <v>5.0000000000000001E-3</v>
      </c>
      <c r="P312" s="65"/>
      <c r="AB312" s="65">
        <v>5.0000000000000001E-3</v>
      </c>
    </row>
    <row r="313" spans="1:28" x14ac:dyDescent="0.2">
      <c r="A313" s="65" t="s">
        <v>408</v>
      </c>
      <c r="B313" s="97">
        <v>104</v>
      </c>
      <c r="C313" s="1" t="s">
        <v>612</v>
      </c>
      <c r="G313" s="67">
        <v>2.5000000000000001E-4</v>
      </c>
      <c r="N313" s="65">
        <v>5.0000000000000001E-3</v>
      </c>
      <c r="P313" s="65"/>
      <c r="AB313" s="65">
        <v>0.03</v>
      </c>
    </row>
    <row r="314" spans="1:28" x14ac:dyDescent="0.2">
      <c r="A314" s="65" t="s">
        <v>409</v>
      </c>
      <c r="B314" s="97">
        <v>104</v>
      </c>
      <c r="C314" s="1" t="s">
        <v>612</v>
      </c>
      <c r="G314" s="67">
        <v>2.5000000000000001E-4</v>
      </c>
      <c r="N314" s="65">
        <v>5.0000000000000001E-3</v>
      </c>
      <c r="P314" s="65"/>
      <c r="AB314" s="65">
        <v>5.0000000000000001E-3</v>
      </c>
    </row>
    <row r="315" spans="1:28" x14ac:dyDescent="0.2">
      <c r="A315" s="65" t="s">
        <v>410</v>
      </c>
      <c r="B315" s="97">
        <v>104</v>
      </c>
      <c r="C315" s="1" t="s">
        <v>612</v>
      </c>
      <c r="G315" s="67">
        <v>2.5000000000000001E-4</v>
      </c>
      <c r="N315" s="65">
        <v>5.0000000000000001E-3</v>
      </c>
      <c r="P315" s="65"/>
      <c r="AB315" s="65">
        <v>5.0000000000000001E-3</v>
      </c>
    </row>
    <row r="316" spans="1:28" x14ac:dyDescent="0.2">
      <c r="A316" s="65" t="s">
        <v>411</v>
      </c>
      <c r="B316" s="97">
        <v>104</v>
      </c>
      <c r="C316" s="1" t="s">
        <v>612</v>
      </c>
      <c r="G316" s="67">
        <v>5.0000000000000001E-4</v>
      </c>
      <c r="N316" s="65">
        <v>5.0000000000000001E-3</v>
      </c>
      <c r="P316" s="65"/>
      <c r="AB316" s="65">
        <v>0.02</v>
      </c>
    </row>
    <row r="317" spans="1:28" x14ac:dyDescent="0.2">
      <c r="A317" s="65" t="s">
        <v>412</v>
      </c>
      <c r="B317" s="97">
        <v>104</v>
      </c>
      <c r="C317" s="1" t="s">
        <v>612</v>
      </c>
      <c r="G317" s="67">
        <v>2.5000000000000001E-4</v>
      </c>
      <c r="N317" s="65">
        <v>5.0000000000000001E-3</v>
      </c>
      <c r="P317" s="65"/>
      <c r="AB317" s="65">
        <v>0.04</v>
      </c>
    </row>
    <row r="318" spans="1:28" x14ac:dyDescent="0.2">
      <c r="A318" s="65" t="s">
        <v>413</v>
      </c>
      <c r="B318" s="97">
        <v>104</v>
      </c>
      <c r="C318" s="1" t="s">
        <v>612</v>
      </c>
      <c r="G318" s="67">
        <v>2.5000000000000001E-4</v>
      </c>
      <c r="N318" s="65">
        <v>5.0000000000000001E-3</v>
      </c>
      <c r="P318" s="65"/>
      <c r="AB318" s="65">
        <v>5.0000000000000001E-3</v>
      </c>
    </row>
    <row r="319" spans="1:28" x14ac:dyDescent="0.2">
      <c r="A319" s="65" t="s">
        <v>414</v>
      </c>
      <c r="B319" s="97">
        <v>104</v>
      </c>
      <c r="C319" s="1" t="s">
        <v>612</v>
      </c>
      <c r="G319" s="67">
        <v>2.5000000000000001E-4</v>
      </c>
      <c r="N319" s="65">
        <v>5.0000000000000001E-3</v>
      </c>
      <c r="P319" s="65"/>
      <c r="AB319" s="65">
        <v>5.0000000000000001E-3</v>
      </c>
    </row>
    <row r="320" spans="1:28" x14ac:dyDescent="0.2">
      <c r="A320" s="65" t="s">
        <v>415</v>
      </c>
      <c r="B320" s="97">
        <v>104</v>
      </c>
      <c r="C320" s="1" t="s">
        <v>612</v>
      </c>
      <c r="G320" s="67">
        <v>2.5000000000000001E-4</v>
      </c>
      <c r="N320" s="65">
        <v>5.0000000000000001E-3</v>
      </c>
      <c r="P320" s="65"/>
      <c r="AB320" s="65">
        <v>0.04</v>
      </c>
    </row>
    <row r="321" spans="1:28" x14ac:dyDescent="0.2">
      <c r="A321" s="65" t="s">
        <v>416</v>
      </c>
      <c r="B321" s="97">
        <v>104</v>
      </c>
      <c r="C321" s="1" t="s">
        <v>612</v>
      </c>
      <c r="G321" s="67">
        <v>2.9999999999999997E-4</v>
      </c>
      <c r="N321" s="65">
        <v>5.0000000000000001E-3</v>
      </c>
      <c r="P321" s="65"/>
      <c r="AB321" s="65">
        <v>0.03</v>
      </c>
    </row>
    <row r="322" spans="1:28" x14ac:dyDescent="0.2">
      <c r="A322" s="65" t="s">
        <v>417</v>
      </c>
      <c r="B322" s="97">
        <v>104</v>
      </c>
      <c r="C322" s="1" t="s">
        <v>612</v>
      </c>
      <c r="G322" s="67">
        <v>6.9999999999999999E-4</v>
      </c>
      <c r="N322" s="65">
        <v>5.0000000000000001E-3</v>
      </c>
      <c r="P322" s="65"/>
      <c r="AB322" s="65">
        <v>5.0000000000000001E-3</v>
      </c>
    </row>
    <row r="323" spans="1:28" x14ac:dyDescent="0.2">
      <c r="A323" s="65" t="s">
        <v>418</v>
      </c>
      <c r="B323" s="97">
        <v>104</v>
      </c>
      <c r="C323" s="1" t="s">
        <v>612</v>
      </c>
      <c r="G323" s="67">
        <v>8.0000000000000004E-4</v>
      </c>
      <c r="N323" s="65">
        <v>5.0000000000000001E-3</v>
      </c>
      <c r="P323" s="65"/>
      <c r="AB323" s="65">
        <v>0.04</v>
      </c>
    </row>
    <row r="324" spans="1:28" x14ac:dyDescent="0.2">
      <c r="A324" s="65" t="s">
        <v>419</v>
      </c>
      <c r="B324" s="97">
        <v>104</v>
      </c>
      <c r="C324" s="1" t="s">
        <v>612</v>
      </c>
      <c r="G324" s="67">
        <v>4.0000000000000002E-4</v>
      </c>
      <c r="N324" s="65">
        <v>5.0000000000000001E-3</v>
      </c>
      <c r="P324" s="65"/>
      <c r="AB324" s="65">
        <v>0.02</v>
      </c>
    </row>
    <row r="325" spans="1:28" x14ac:dyDescent="0.2">
      <c r="A325" s="65" t="s">
        <v>420</v>
      </c>
      <c r="B325" s="97">
        <v>104</v>
      </c>
      <c r="C325" s="1" t="s">
        <v>612</v>
      </c>
      <c r="G325" s="67">
        <v>2.9999999999999997E-4</v>
      </c>
      <c r="N325" s="65">
        <v>5.0000000000000001E-3</v>
      </c>
      <c r="P325" s="65"/>
      <c r="AB325" s="65">
        <v>5.0000000000000001E-3</v>
      </c>
    </row>
    <row r="326" spans="1:28" x14ac:dyDescent="0.2">
      <c r="A326" s="65" t="s">
        <v>421</v>
      </c>
      <c r="B326" s="97">
        <v>104</v>
      </c>
      <c r="C326" s="1" t="s">
        <v>612</v>
      </c>
      <c r="G326" s="67">
        <v>2.0000000000000001E-4</v>
      </c>
      <c r="N326" s="65">
        <v>5.0000000000000001E-3</v>
      </c>
      <c r="P326" s="65"/>
      <c r="AB326" s="65">
        <v>5.0000000000000001E-3</v>
      </c>
    </row>
    <row r="327" spans="1:28" x14ac:dyDescent="0.2">
      <c r="A327" s="65" t="s">
        <v>422</v>
      </c>
      <c r="B327" s="97">
        <v>104</v>
      </c>
      <c r="C327" s="1" t="s">
        <v>612</v>
      </c>
      <c r="G327" s="67">
        <v>2.0000000000000001E-4</v>
      </c>
      <c r="N327" s="65">
        <v>5.0000000000000001E-3</v>
      </c>
      <c r="P327" s="65"/>
      <c r="AB327" s="65">
        <v>2.4E-2</v>
      </c>
    </row>
    <row r="328" spans="1:28" x14ac:dyDescent="0.2">
      <c r="A328" s="65" t="s">
        <v>423</v>
      </c>
      <c r="B328" s="97">
        <v>104</v>
      </c>
      <c r="C328" s="1" t="s">
        <v>612</v>
      </c>
      <c r="G328" s="67">
        <v>1E-4</v>
      </c>
      <c r="N328" s="65">
        <v>5.0000000000000001E-3</v>
      </c>
      <c r="P328" s="65"/>
      <c r="AB328" s="65">
        <v>0.03</v>
      </c>
    </row>
    <row r="329" spans="1:28" x14ac:dyDescent="0.2">
      <c r="A329" s="65" t="s">
        <v>424</v>
      </c>
      <c r="B329" s="97">
        <v>104</v>
      </c>
      <c r="C329" s="1" t="s">
        <v>612</v>
      </c>
      <c r="G329" s="67">
        <v>1E-4</v>
      </c>
      <c r="N329" s="65">
        <v>5.0000000000000001E-3</v>
      </c>
      <c r="P329" s="65"/>
      <c r="AB329" s="65">
        <v>0.02</v>
      </c>
    </row>
    <row r="330" spans="1:28" x14ac:dyDescent="0.2">
      <c r="A330" s="65" t="s">
        <v>425</v>
      </c>
      <c r="B330" s="97">
        <v>104</v>
      </c>
      <c r="C330" s="1" t="s">
        <v>612</v>
      </c>
      <c r="G330" s="67">
        <v>4.0000000000000002E-4</v>
      </c>
      <c r="N330" s="65">
        <v>5.0000000000000001E-3</v>
      </c>
      <c r="P330" s="65"/>
      <c r="AB330" s="65">
        <v>5.0000000000000001E-3</v>
      </c>
    </row>
    <row r="331" spans="1:28" x14ac:dyDescent="0.2">
      <c r="A331" s="65" t="s">
        <v>426</v>
      </c>
      <c r="B331" s="97">
        <v>104</v>
      </c>
      <c r="C331" s="1" t="s">
        <v>612</v>
      </c>
      <c r="G331" s="67">
        <v>4.0000000000000002E-4</v>
      </c>
      <c r="N331" s="65">
        <v>5.0000000000000001E-3</v>
      </c>
      <c r="P331" s="65"/>
      <c r="AB331" s="65">
        <v>5.0000000000000001E-3</v>
      </c>
    </row>
    <row r="332" spans="1:28" x14ac:dyDescent="0.2">
      <c r="A332" s="65" t="s">
        <v>427</v>
      </c>
      <c r="B332" s="97">
        <v>104</v>
      </c>
      <c r="C332" s="1" t="s">
        <v>612</v>
      </c>
      <c r="G332" s="67">
        <v>4.0000000000000002E-4</v>
      </c>
      <c r="N332" s="65">
        <v>5.0000000000000001E-3</v>
      </c>
      <c r="P332" s="65"/>
      <c r="AB332" s="65">
        <v>0.02</v>
      </c>
    </row>
    <row r="333" spans="1:28" x14ac:dyDescent="0.2">
      <c r="A333" s="65" t="s">
        <v>428</v>
      </c>
      <c r="B333" s="97">
        <v>104</v>
      </c>
      <c r="C333" s="1" t="s">
        <v>612</v>
      </c>
      <c r="G333" s="67">
        <v>1E-4</v>
      </c>
      <c r="N333" s="65">
        <v>5.0000000000000001E-3</v>
      </c>
      <c r="P333" s="65"/>
      <c r="AB333" s="65">
        <v>0.01</v>
      </c>
    </row>
    <row r="334" spans="1:28" x14ac:dyDescent="0.2">
      <c r="A334" s="65" t="s">
        <v>429</v>
      </c>
      <c r="B334" s="97">
        <v>104</v>
      </c>
      <c r="C334" s="1" t="s">
        <v>612</v>
      </c>
      <c r="G334" s="67">
        <v>1E-4</v>
      </c>
      <c r="N334" s="65">
        <v>5.0000000000000001E-3</v>
      </c>
      <c r="P334" s="65"/>
      <c r="AB334" s="65">
        <v>0.02</v>
      </c>
    </row>
    <row r="335" spans="1:28" x14ac:dyDescent="0.2">
      <c r="A335" s="65" t="s">
        <v>430</v>
      </c>
      <c r="B335" s="97">
        <v>104</v>
      </c>
      <c r="C335" s="1" t="s">
        <v>612</v>
      </c>
      <c r="G335" s="67">
        <v>2.9999999999999997E-4</v>
      </c>
      <c r="N335" s="65">
        <v>5.0000000000000001E-3</v>
      </c>
      <c r="P335" s="65"/>
      <c r="AB335" s="65">
        <v>0.02</v>
      </c>
    </row>
    <row r="336" spans="1:28" x14ac:dyDescent="0.2">
      <c r="A336" s="65" t="s">
        <v>431</v>
      </c>
      <c r="B336" s="97">
        <v>104</v>
      </c>
      <c r="C336" s="1" t="s">
        <v>612</v>
      </c>
      <c r="G336" s="67">
        <v>2.9999999999999997E-4</v>
      </c>
      <c r="N336" s="65">
        <v>5.0000000000000001E-3</v>
      </c>
      <c r="P336" s="65"/>
      <c r="AB336" s="65"/>
    </row>
    <row r="337" spans="1:28" x14ac:dyDescent="0.2">
      <c r="A337" s="65" t="s">
        <v>432</v>
      </c>
      <c r="B337" s="97">
        <v>104</v>
      </c>
      <c r="C337" s="1" t="s">
        <v>612</v>
      </c>
      <c r="G337" s="67">
        <v>2.9999999999999997E-4</v>
      </c>
      <c r="N337" s="65">
        <v>8.0000000000000004E-4</v>
      </c>
      <c r="P337" s="65"/>
      <c r="AB337" s="65"/>
    </row>
    <row r="338" spans="1:28" x14ac:dyDescent="0.2">
      <c r="A338" s="65" t="s">
        <v>433</v>
      </c>
      <c r="B338" s="97">
        <v>104</v>
      </c>
      <c r="C338" s="1" t="s">
        <v>612</v>
      </c>
      <c r="G338" s="67">
        <v>2.9999999999999997E-4</v>
      </c>
      <c r="N338" s="65">
        <v>8.9999999999999998E-4</v>
      </c>
      <c r="P338" s="65"/>
      <c r="AB338" s="65"/>
    </row>
    <row r="339" spans="1:28" x14ac:dyDescent="0.2">
      <c r="A339" s="65"/>
      <c r="B339" s="97">
        <v>132</v>
      </c>
      <c r="C339" s="1" t="s">
        <v>612</v>
      </c>
      <c r="G339" s="67">
        <v>2.0000000000000001E-4</v>
      </c>
      <c r="N339" s="65">
        <v>2.0999999999999999E-3</v>
      </c>
      <c r="P339" s="65"/>
      <c r="AB339" s="65"/>
    </row>
    <row r="340" spans="1:28" x14ac:dyDescent="0.2">
      <c r="A340" s="65" t="s">
        <v>434</v>
      </c>
      <c r="B340" s="97"/>
      <c r="C340" s="1" t="s">
        <v>612</v>
      </c>
      <c r="G340" s="67"/>
      <c r="N340" s="65"/>
      <c r="P340" s="65"/>
      <c r="AB340" s="65"/>
    </row>
    <row r="341" spans="1:28" x14ac:dyDescent="0.2">
      <c r="A341" s="65" t="s">
        <v>435</v>
      </c>
      <c r="B341" s="97">
        <v>64</v>
      </c>
      <c r="C341" s="1" t="s">
        <v>612</v>
      </c>
      <c r="G341" s="67">
        <v>5.0000000000000001E-3</v>
      </c>
      <c r="N341" s="65">
        <v>1.9299999999999999E-3</v>
      </c>
      <c r="P341" s="65">
        <v>1.9299999999999999E-3</v>
      </c>
      <c r="AB341" s="65">
        <v>0.625</v>
      </c>
    </row>
    <row r="342" spans="1:28" x14ac:dyDescent="0.2">
      <c r="A342" s="65" t="s">
        <v>435</v>
      </c>
      <c r="B342" s="97">
        <v>64</v>
      </c>
      <c r="C342" s="1" t="s">
        <v>612</v>
      </c>
      <c r="G342" s="67">
        <v>1E-3</v>
      </c>
      <c r="N342" s="65">
        <v>1.49E-3</v>
      </c>
      <c r="P342" s="65">
        <v>1.49E-3</v>
      </c>
      <c r="AB342" s="65">
        <v>0.54900000000000004</v>
      </c>
    </row>
    <row r="343" spans="1:28" x14ac:dyDescent="0.2">
      <c r="A343" s="65" t="s">
        <v>434</v>
      </c>
      <c r="B343" s="97">
        <v>64</v>
      </c>
      <c r="C343" s="1" t="s">
        <v>612</v>
      </c>
      <c r="G343" s="67">
        <v>1E-3</v>
      </c>
      <c r="N343" s="65">
        <v>1.5400000000000001E-3</v>
      </c>
      <c r="P343" s="65">
        <v>1.5400000000000001E-3</v>
      </c>
      <c r="AB343" s="65">
        <v>0.81399999999999995</v>
      </c>
    </row>
    <row r="344" spans="1:28" x14ac:dyDescent="0.2">
      <c r="A344" s="65" t="s">
        <v>436</v>
      </c>
      <c r="B344" s="97">
        <v>64</v>
      </c>
      <c r="C344" s="1" t="s">
        <v>612</v>
      </c>
      <c r="G344" s="67">
        <v>1E-3</v>
      </c>
      <c r="N344" s="65">
        <v>1.08E-3</v>
      </c>
      <c r="P344" s="65">
        <v>1.08E-3</v>
      </c>
      <c r="AB344" s="65">
        <v>0.56000000000000005</v>
      </c>
    </row>
    <row r="345" spans="1:28" x14ac:dyDescent="0.2">
      <c r="A345" s="65" t="s">
        <v>434</v>
      </c>
      <c r="B345" s="97">
        <v>64</v>
      </c>
      <c r="C345" s="1" t="s">
        <v>612</v>
      </c>
      <c r="G345" s="67">
        <v>1E-3</v>
      </c>
      <c r="N345" s="65">
        <v>8.3099999999999992E-4</v>
      </c>
      <c r="P345" s="65">
        <v>8.3099999999999992E-4</v>
      </c>
      <c r="AB345" s="65">
        <v>0.69199999999999995</v>
      </c>
    </row>
    <row r="346" spans="1:28" x14ac:dyDescent="0.2">
      <c r="A346" s="65" t="s">
        <v>436</v>
      </c>
      <c r="B346" s="97">
        <v>64</v>
      </c>
      <c r="C346" s="1" t="s">
        <v>612</v>
      </c>
      <c r="G346" s="67">
        <v>1E-3</v>
      </c>
      <c r="N346" s="65">
        <v>1.73E-3</v>
      </c>
      <c r="P346" s="65">
        <v>1.73E-3</v>
      </c>
      <c r="AB346" s="65">
        <v>0.68700000000000006</v>
      </c>
    </row>
    <row r="347" spans="1:28" x14ac:dyDescent="0.2">
      <c r="A347" s="65" t="s">
        <v>436</v>
      </c>
      <c r="B347" s="97">
        <v>64</v>
      </c>
      <c r="C347" s="1" t="s">
        <v>612</v>
      </c>
      <c r="G347" s="67">
        <v>1E-3</v>
      </c>
      <c r="N347" s="65">
        <v>1.39E-3</v>
      </c>
      <c r="P347" s="65">
        <v>1.39E-3</v>
      </c>
      <c r="AB347" s="65">
        <v>0.7</v>
      </c>
    </row>
    <row r="348" spans="1:28" x14ac:dyDescent="0.2">
      <c r="A348" s="65" t="s">
        <v>434</v>
      </c>
      <c r="B348" s="97">
        <v>64</v>
      </c>
      <c r="C348" s="1" t="s">
        <v>612</v>
      </c>
      <c r="G348" s="67">
        <v>1E-3</v>
      </c>
      <c r="N348" s="65">
        <v>1.8400000000000001E-3</v>
      </c>
      <c r="P348" s="65">
        <v>1.8400000000000001E-3</v>
      </c>
      <c r="AB348" s="65">
        <v>0.78500000000000003</v>
      </c>
    </row>
    <row r="349" spans="1:28" x14ac:dyDescent="0.2">
      <c r="A349" s="65" t="s">
        <v>436</v>
      </c>
      <c r="B349" s="97">
        <v>64</v>
      </c>
      <c r="C349" s="1" t="s">
        <v>612</v>
      </c>
      <c r="G349" s="67">
        <v>1E-4</v>
      </c>
      <c r="N349" s="65">
        <v>1.6000000000000001E-3</v>
      </c>
      <c r="P349" s="65">
        <v>1.6000000000000001E-3</v>
      </c>
      <c r="AB349" s="65"/>
    </row>
    <row r="350" spans="1:28" x14ac:dyDescent="0.2">
      <c r="A350" s="65" t="s">
        <v>434</v>
      </c>
      <c r="B350" s="97">
        <v>64</v>
      </c>
      <c r="C350" s="1" t="s">
        <v>612</v>
      </c>
      <c r="G350" s="67">
        <v>1E-4</v>
      </c>
      <c r="N350" s="65">
        <v>2.2000000000000001E-3</v>
      </c>
      <c r="P350" s="65">
        <v>2.2000000000000001E-3</v>
      </c>
      <c r="AB350" s="65"/>
    </row>
    <row r="351" spans="1:28" x14ac:dyDescent="0.2">
      <c r="A351" s="65" t="s">
        <v>436</v>
      </c>
      <c r="B351" s="97">
        <v>64</v>
      </c>
      <c r="C351" s="1" t="s">
        <v>612</v>
      </c>
      <c r="G351" s="67">
        <v>7.4999999999999993E-5</v>
      </c>
      <c r="N351" s="65">
        <v>1.8E-3</v>
      </c>
      <c r="P351" s="65">
        <v>1.8E-3</v>
      </c>
      <c r="AB351" s="65">
        <v>0.77</v>
      </c>
    </row>
    <row r="352" spans="1:28" x14ac:dyDescent="0.2">
      <c r="A352" s="65" t="s">
        <v>434</v>
      </c>
      <c r="B352" s="97">
        <v>64</v>
      </c>
      <c r="C352" s="1" t="s">
        <v>612</v>
      </c>
      <c r="G352" s="67">
        <v>1E-4</v>
      </c>
      <c r="N352" s="65">
        <v>2E-3</v>
      </c>
      <c r="P352" s="65">
        <v>2E-3</v>
      </c>
      <c r="AB352" s="65"/>
    </row>
    <row r="353" spans="1:28" x14ac:dyDescent="0.2">
      <c r="A353" s="65" t="s">
        <v>434</v>
      </c>
      <c r="B353" s="97">
        <v>64</v>
      </c>
      <c r="C353" s="1" t="s">
        <v>612</v>
      </c>
      <c r="G353" s="67">
        <v>1.4999999999999999E-4</v>
      </c>
      <c r="N353" s="65">
        <v>2.2000000000000001E-3</v>
      </c>
      <c r="P353" s="65">
        <v>2.2000000000000001E-3</v>
      </c>
      <c r="AB353" s="65">
        <v>0.83</v>
      </c>
    </row>
    <row r="354" spans="1:28" x14ac:dyDescent="0.2">
      <c r="A354" s="65" t="s">
        <v>436</v>
      </c>
      <c r="B354" s="97">
        <v>64</v>
      </c>
      <c r="C354" s="1" t="s">
        <v>612</v>
      </c>
      <c r="G354" s="67">
        <v>1.4999999999999999E-4</v>
      </c>
      <c r="N354" s="65">
        <v>2.8E-3</v>
      </c>
      <c r="P354" s="65">
        <v>2.8E-3</v>
      </c>
      <c r="AB354" s="65">
        <v>0.83</v>
      </c>
    </row>
    <row r="355" spans="1:28" x14ac:dyDescent="0.2">
      <c r="A355" s="65" t="s">
        <v>434</v>
      </c>
      <c r="B355" s="97">
        <v>64</v>
      </c>
      <c r="C355" s="1" t="s">
        <v>612</v>
      </c>
      <c r="G355" s="67">
        <v>7.4999999999999993E-5</v>
      </c>
      <c r="N355" s="65">
        <v>2.5000000000000001E-3</v>
      </c>
      <c r="P355" s="65">
        <v>2.5000000000000001E-3</v>
      </c>
      <c r="AB355" s="65">
        <v>0.85</v>
      </c>
    </row>
    <row r="356" spans="1:28" x14ac:dyDescent="0.2">
      <c r="A356" s="65" t="s">
        <v>436</v>
      </c>
      <c r="B356" s="97">
        <v>64</v>
      </c>
      <c r="C356" s="1" t="s">
        <v>612</v>
      </c>
      <c r="G356" s="67">
        <v>7.4999999999999993E-5</v>
      </c>
      <c r="N356" s="65">
        <v>2.3999999999999998E-3</v>
      </c>
      <c r="P356" s="65">
        <v>2.3999999999999998E-3</v>
      </c>
      <c r="AB356" s="65">
        <v>0.88</v>
      </c>
    </row>
    <row r="357" spans="1:28" x14ac:dyDescent="0.2">
      <c r="A357" s="65" t="s">
        <v>434</v>
      </c>
      <c r="B357" s="97">
        <v>64</v>
      </c>
      <c r="C357" s="1" t="s">
        <v>612</v>
      </c>
      <c r="G357" s="67">
        <v>1.4999999999999999E-4</v>
      </c>
      <c r="N357" s="65">
        <v>2.5999999999999999E-3</v>
      </c>
      <c r="P357" s="65">
        <v>2.5999999999999999E-3</v>
      </c>
      <c r="AB357" s="65">
        <v>0.87</v>
      </c>
    </row>
    <row r="358" spans="1:28" x14ac:dyDescent="0.2">
      <c r="A358" s="65" t="s">
        <v>436</v>
      </c>
      <c r="B358" s="97">
        <v>64</v>
      </c>
      <c r="C358" s="1" t="s">
        <v>612</v>
      </c>
      <c r="G358" s="67">
        <v>1.4999999999999999E-4</v>
      </c>
      <c r="N358" s="65">
        <v>2.8E-3</v>
      </c>
      <c r="P358" s="65">
        <v>2.8E-3</v>
      </c>
      <c r="AB358" s="65">
        <v>0.81</v>
      </c>
    </row>
    <row r="359" spans="1:28" x14ac:dyDescent="0.2">
      <c r="A359" s="65" t="s">
        <v>434</v>
      </c>
      <c r="B359" s="97">
        <v>64</v>
      </c>
      <c r="C359" s="1" t="s">
        <v>612</v>
      </c>
      <c r="G359" s="67">
        <v>1.4999999999999999E-4</v>
      </c>
      <c r="N359" s="65">
        <v>3.0999999999999999E-3</v>
      </c>
      <c r="P359" s="65">
        <v>3.0999999999999999E-3</v>
      </c>
      <c r="AB359" s="65">
        <v>1.1000000000000001</v>
      </c>
    </row>
    <row r="360" spans="1:28" x14ac:dyDescent="0.2">
      <c r="A360" s="65" t="s">
        <v>436</v>
      </c>
      <c r="B360" s="97">
        <v>64</v>
      </c>
      <c r="C360" s="1" t="s">
        <v>612</v>
      </c>
      <c r="G360" s="67">
        <v>1.4999999999999999E-4</v>
      </c>
      <c r="N360" s="65">
        <v>3.3E-3</v>
      </c>
      <c r="P360" s="65">
        <v>3.3E-3</v>
      </c>
      <c r="AB360" s="65">
        <v>1.1000000000000001</v>
      </c>
    </row>
    <row r="361" spans="1:28" x14ac:dyDescent="0.2">
      <c r="A361" s="65" t="s">
        <v>434</v>
      </c>
      <c r="B361" s="97">
        <v>64</v>
      </c>
      <c r="C361" s="1" t="s">
        <v>612</v>
      </c>
      <c r="G361" s="67">
        <v>1.4999999999999999E-4</v>
      </c>
      <c r="N361" s="65">
        <v>3.0999999999999999E-3</v>
      </c>
      <c r="P361" s="65">
        <v>3.0999999999999999E-3</v>
      </c>
      <c r="AB361" s="65">
        <v>1</v>
      </c>
    </row>
    <row r="362" spans="1:28" x14ac:dyDescent="0.2">
      <c r="A362" s="65" t="s">
        <v>436</v>
      </c>
      <c r="B362" s="97">
        <v>64</v>
      </c>
      <c r="C362" s="1" t="s">
        <v>612</v>
      </c>
      <c r="G362" s="67">
        <v>1.4999999999999999E-4</v>
      </c>
      <c r="N362" s="65">
        <v>2.8999999999999998E-3</v>
      </c>
      <c r="P362" s="65">
        <v>2.8999999999999998E-3</v>
      </c>
      <c r="AB362" s="65">
        <v>0.97</v>
      </c>
    </row>
    <row r="363" spans="1:28" x14ac:dyDescent="0.2">
      <c r="A363" s="65" t="s">
        <v>436</v>
      </c>
      <c r="B363" s="97">
        <v>64</v>
      </c>
      <c r="C363" s="1" t="s">
        <v>612</v>
      </c>
      <c r="G363" s="67">
        <v>1.4999999999999999E-4</v>
      </c>
      <c r="N363" s="65">
        <v>3.0999999999999999E-3</v>
      </c>
      <c r="P363" s="65">
        <v>3.0999999999999999E-3</v>
      </c>
      <c r="AB363" s="65">
        <v>1.1000000000000001</v>
      </c>
    </row>
    <row r="364" spans="1:28" x14ac:dyDescent="0.2">
      <c r="A364" s="65" t="s">
        <v>434</v>
      </c>
      <c r="B364" s="97"/>
      <c r="C364" s="1" t="s">
        <v>612</v>
      </c>
      <c r="G364" s="67"/>
      <c r="N364" s="65"/>
      <c r="P364" s="65"/>
      <c r="AB364" s="65"/>
    </row>
    <row r="365" spans="1:28" x14ac:dyDescent="0.2">
      <c r="A365" s="65" t="s">
        <v>436</v>
      </c>
      <c r="B365" s="97">
        <v>94</v>
      </c>
      <c r="C365" s="1" t="s">
        <v>612</v>
      </c>
      <c r="G365" s="69">
        <v>2.0000000000000001E-4</v>
      </c>
      <c r="N365" s="65">
        <v>2.3E-3</v>
      </c>
      <c r="P365" s="70">
        <v>1.5E-3</v>
      </c>
      <c r="AB365" s="70">
        <v>8.6699999999999999E-2</v>
      </c>
    </row>
    <row r="366" spans="1:28" x14ac:dyDescent="0.2">
      <c r="A366" s="65" t="s">
        <v>436</v>
      </c>
      <c r="B366" s="97">
        <v>94</v>
      </c>
      <c r="C366" s="1" t="s">
        <v>612</v>
      </c>
      <c r="G366" s="69">
        <v>2.0000000000000001E-4</v>
      </c>
      <c r="N366" s="65">
        <v>1.9E-3</v>
      </c>
      <c r="P366" s="70">
        <v>1.5E-3</v>
      </c>
      <c r="AB366" s="70">
        <v>8.6599999999999996E-2</v>
      </c>
    </row>
    <row r="367" spans="1:28" x14ac:dyDescent="0.2">
      <c r="A367" s="65" t="s">
        <v>434</v>
      </c>
      <c r="B367" s="97">
        <v>94</v>
      </c>
      <c r="C367" s="1" t="s">
        <v>612</v>
      </c>
      <c r="G367" s="69">
        <v>2.0000000000000001E-4</v>
      </c>
      <c r="N367" s="65">
        <v>3.3E-3</v>
      </c>
      <c r="P367" s="70">
        <v>4.4999999999999997E-3</v>
      </c>
      <c r="AB367" s="70">
        <v>9.3900000000000011E-2</v>
      </c>
    </row>
    <row r="368" spans="1:28" x14ac:dyDescent="0.2">
      <c r="A368" s="65" t="s">
        <v>436</v>
      </c>
      <c r="B368" s="97">
        <v>94</v>
      </c>
      <c r="C368" s="1" t="s">
        <v>612</v>
      </c>
      <c r="G368" s="69">
        <v>2.0000000000000001E-4</v>
      </c>
      <c r="N368" s="65">
        <v>2.2000000000000001E-3</v>
      </c>
      <c r="P368" s="70">
        <v>4.7000000000000002E-3</v>
      </c>
      <c r="AB368" s="70">
        <v>8.2799999999999999E-2</v>
      </c>
    </row>
    <row r="369" spans="1:28" x14ac:dyDescent="0.2">
      <c r="A369" s="65" t="s">
        <v>434</v>
      </c>
      <c r="B369" s="97">
        <v>94</v>
      </c>
      <c r="C369" s="1" t="s">
        <v>612</v>
      </c>
      <c r="G369" s="69">
        <v>2.0000000000000001E-4</v>
      </c>
      <c r="N369" s="65">
        <v>2.3E-3</v>
      </c>
      <c r="P369" s="70">
        <v>3.8999999999999998E-3</v>
      </c>
      <c r="AB369" s="70">
        <v>6.1700000000000005E-2</v>
      </c>
    </row>
    <row r="370" spans="1:28" x14ac:dyDescent="0.2">
      <c r="A370" s="65" t="s">
        <v>436</v>
      </c>
      <c r="B370" s="97">
        <v>94</v>
      </c>
      <c r="C370" s="1" t="s">
        <v>612</v>
      </c>
      <c r="G370" s="69">
        <v>2.0000000000000001E-4</v>
      </c>
      <c r="N370" s="65">
        <v>3.3E-3</v>
      </c>
      <c r="P370" s="70">
        <v>4.0000000000000001E-3</v>
      </c>
      <c r="AB370" s="70">
        <v>7.0099999999999996E-2</v>
      </c>
    </row>
    <row r="371" spans="1:28" x14ac:dyDescent="0.2">
      <c r="A371" s="65" t="s">
        <v>437</v>
      </c>
      <c r="B371" s="97">
        <v>94</v>
      </c>
      <c r="C371" s="1" t="s">
        <v>612</v>
      </c>
      <c r="G371" s="69">
        <v>2.0000000000000001E-4</v>
      </c>
      <c r="N371" s="65">
        <v>2.3E-3</v>
      </c>
      <c r="P371" s="70">
        <v>4.2000000000000006E-3</v>
      </c>
      <c r="AB371" s="70">
        <v>4.9700000000000001E-2</v>
      </c>
    </row>
    <row r="372" spans="1:28" x14ac:dyDescent="0.2">
      <c r="A372" s="65" t="s">
        <v>438</v>
      </c>
      <c r="B372" s="97">
        <v>94</v>
      </c>
      <c r="C372" s="1" t="s">
        <v>612</v>
      </c>
      <c r="G372" s="69">
        <v>2.0000000000000001E-4</v>
      </c>
      <c r="N372" s="65">
        <v>2.5999999999999999E-3</v>
      </c>
      <c r="P372" s="70">
        <v>3.2000000000000002E-3</v>
      </c>
      <c r="AB372" s="70">
        <v>7.1099999999999997E-2</v>
      </c>
    </row>
    <row r="373" spans="1:28" x14ac:dyDescent="0.2">
      <c r="A373" s="65" t="s">
        <v>437</v>
      </c>
      <c r="B373" s="97">
        <v>94</v>
      </c>
      <c r="C373" s="1" t="s">
        <v>612</v>
      </c>
      <c r="G373" s="69">
        <v>2.0000000000000001E-4</v>
      </c>
      <c r="N373" s="65">
        <v>2E-3</v>
      </c>
      <c r="P373" s="70">
        <v>3.3E-3</v>
      </c>
      <c r="AB373" s="70">
        <v>5.8799999999999998E-2</v>
      </c>
    </row>
    <row r="374" spans="1:28" x14ac:dyDescent="0.2">
      <c r="A374" s="65" t="s">
        <v>434</v>
      </c>
      <c r="B374" s="97">
        <v>94</v>
      </c>
      <c r="C374" s="1" t="s">
        <v>612</v>
      </c>
      <c r="G374" s="69">
        <v>2.0000000000000001E-4</v>
      </c>
      <c r="N374" s="65">
        <v>2.5999999999999999E-3</v>
      </c>
      <c r="P374" s="70">
        <v>3.7000000000000002E-3</v>
      </c>
      <c r="AB374" s="70">
        <v>3.8399999999999997E-2</v>
      </c>
    </row>
    <row r="375" spans="1:28" x14ac:dyDescent="0.2">
      <c r="A375" s="65" t="s">
        <v>436</v>
      </c>
      <c r="B375" s="97">
        <v>94</v>
      </c>
      <c r="C375" s="1" t="s">
        <v>612</v>
      </c>
      <c r="G375" s="69">
        <v>2.0000000000000001E-4</v>
      </c>
      <c r="N375" s="65">
        <v>2.2000000000000001E-3</v>
      </c>
      <c r="P375" s="70">
        <v>4.0000000000000001E-3</v>
      </c>
      <c r="AB375" s="70">
        <v>2.7100000000000003E-2</v>
      </c>
    </row>
    <row r="376" spans="1:28" x14ac:dyDescent="0.2">
      <c r="A376" s="65" t="s">
        <v>436</v>
      </c>
      <c r="B376" s="97">
        <v>94</v>
      </c>
      <c r="C376" s="1" t="s">
        <v>612</v>
      </c>
      <c r="G376" s="69">
        <v>2.0000000000000001E-4</v>
      </c>
      <c r="N376" s="65">
        <v>3.0999999999999999E-3</v>
      </c>
      <c r="P376" s="70">
        <v>3.3999999999999998E-3</v>
      </c>
      <c r="AB376" s="70">
        <v>4.7399999999999998E-2</v>
      </c>
    </row>
    <row r="377" spans="1:28" x14ac:dyDescent="0.2">
      <c r="A377" s="65" t="s">
        <v>434</v>
      </c>
      <c r="B377" s="97">
        <v>94</v>
      </c>
      <c r="C377" s="1" t="s">
        <v>612</v>
      </c>
      <c r="G377" s="69">
        <v>2.0000000000000001E-4</v>
      </c>
      <c r="N377" s="65">
        <v>2.8E-3</v>
      </c>
      <c r="P377" s="70"/>
      <c r="AB377" s="70">
        <v>4.3200000000000002E-2</v>
      </c>
    </row>
    <row r="378" spans="1:28" x14ac:dyDescent="0.2">
      <c r="B378" s="97">
        <v>94</v>
      </c>
      <c r="G378" s="69">
        <v>2.0000000000000001E-4</v>
      </c>
      <c r="P378" s="71"/>
      <c r="AB378" s="71">
        <v>3.0899999999999997E-2</v>
      </c>
    </row>
    <row r="379" spans="1:28" x14ac:dyDescent="0.2">
      <c r="B379" s="97">
        <v>94</v>
      </c>
      <c r="G379" s="69">
        <v>2.0000000000000001E-4</v>
      </c>
      <c r="N379" s="1">
        <v>1.6000000000000001E-3</v>
      </c>
      <c r="P379" s="71"/>
      <c r="AB379" s="71">
        <v>3.3500000000000002E-2</v>
      </c>
    </row>
    <row r="380" spans="1:28" x14ac:dyDescent="0.2">
      <c r="B380" s="97">
        <v>94</v>
      </c>
      <c r="G380" s="69">
        <v>2.0000000000000001E-4</v>
      </c>
      <c r="N380" s="1">
        <v>1.6999999999999999E-3</v>
      </c>
      <c r="P380" s="71"/>
      <c r="AB380" s="71">
        <v>4.3999999999999997E-2</v>
      </c>
    </row>
    <row r="381" spans="1:28" x14ac:dyDescent="0.2">
      <c r="B381" s="97">
        <v>94</v>
      </c>
      <c r="G381" s="69">
        <v>2.0000000000000001E-4</v>
      </c>
      <c r="N381" s="1">
        <v>3.0999999999999999E-3</v>
      </c>
      <c r="P381" s="71"/>
      <c r="AB381" s="71">
        <v>2.93E-2</v>
      </c>
    </row>
    <row r="382" spans="1:28" x14ac:dyDescent="0.2">
      <c r="B382" s="97">
        <v>94</v>
      </c>
      <c r="G382" s="69">
        <v>2.0000000000000001E-4</v>
      </c>
      <c r="N382" s="1">
        <v>2.2000000000000001E-3</v>
      </c>
      <c r="P382" s="71"/>
      <c r="AB382" s="71">
        <v>2.5899999999999999E-2</v>
      </c>
    </row>
    <row r="383" spans="1:28" x14ac:dyDescent="0.2">
      <c r="B383" s="97">
        <v>94</v>
      </c>
      <c r="G383" s="69">
        <v>2.0000000000000001E-4</v>
      </c>
      <c r="N383" s="1">
        <v>1.8E-3</v>
      </c>
      <c r="P383" s="71"/>
      <c r="AB383" s="71">
        <v>2.6600000000000002E-2</v>
      </c>
    </row>
    <row r="384" spans="1:28" x14ac:dyDescent="0.2">
      <c r="B384" s="97">
        <v>94</v>
      </c>
      <c r="G384" s="69">
        <v>2.0000000000000001E-4</v>
      </c>
      <c r="P384" s="71"/>
      <c r="AB384" s="71">
        <v>6.6E-3</v>
      </c>
    </row>
    <row r="385" spans="2:28" x14ac:dyDescent="0.2">
      <c r="B385" s="97">
        <v>94</v>
      </c>
      <c r="G385" s="69">
        <v>2.0000000000000001E-4</v>
      </c>
      <c r="N385" s="1">
        <v>1.6000000000000001E-3</v>
      </c>
      <c r="P385" s="71"/>
      <c r="AB385" s="71">
        <v>4.1200000000000001E-2</v>
      </c>
    </row>
    <row r="386" spans="2:28" x14ac:dyDescent="0.2">
      <c r="B386" s="97">
        <v>94</v>
      </c>
      <c r="G386" s="69">
        <v>2.0000000000000001E-4</v>
      </c>
      <c r="N386" s="1">
        <v>1.9E-3</v>
      </c>
      <c r="P386" s="71"/>
      <c r="AB386" s="71">
        <v>3.9799999999999995E-2</v>
      </c>
    </row>
    <row r="387" spans="2:28" x14ac:dyDescent="0.2">
      <c r="B387" s="97">
        <v>94</v>
      </c>
      <c r="G387" s="69">
        <v>2.0000000000000001E-4</v>
      </c>
      <c r="N387" s="1">
        <v>1.1999999999999999E-3</v>
      </c>
      <c r="P387" s="71"/>
      <c r="AB387" s="71">
        <v>7.5700000000000003E-2</v>
      </c>
    </row>
    <row r="388" spans="2:28" x14ac:dyDescent="0.2">
      <c r="B388" s="97">
        <v>94</v>
      </c>
      <c r="G388" s="69">
        <v>2.0000000000000001E-4</v>
      </c>
      <c r="N388" s="1">
        <v>2.1000000000000003E-3</v>
      </c>
      <c r="P388" s="71"/>
      <c r="AB388" s="71">
        <v>7.9299999999999995E-2</v>
      </c>
    </row>
    <row r="389" spans="2:28" x14ac:dyDescent="0.2">
      <c r="B389" s="97">
        <v>94</v>
      </c>
      <c r="G389" s="69">
        <v>2.0000000000000001E-4</v>
      </c>
      <c r="N389" s="1">
        <v>1.9E-3</v>
      </c>
      <c r="P389" s="71"/>
      <c r="AB389" s="71">
        <v>0.10529999999999999</v>
      </c>
    </row>
    <row r="390" spans="2:28" x14ac:dyDescent="0.2">
      <c r="B390" s="97">
        <v>94</v>
      </c>
      <c r="G390" s="69">
        <v>2.0000000000000001E-4</v>
      </c>
      <c r="N390" s="1">
        <v>1.1000000000000001E-3</v>
      </c>
      <c r="P390" s="71"/>
      <c r="AB390" s="71">
        <v>8.8800000000000004E-2</v>
      </c>
    </row>
    <row r="391" spans="2:28" x14ac:dyDescent="0.2">
      <c r="B391" s="97">
        <v>94</v>
      </c>
      <c r="G391" s="69">
        <v>2.0000000000000001E-4</v>
      </c>
      <c r="P391" s="71"/>
      <c r="AB391" s="71">
        <v>0.1021</v>
      </c>
    </row>
    <row r="392" spans="2:28" x14ac:dyDescent="0.2">
      <c r="B392" s="97">
        <v>94</v>
      </c>
      <c r="G392" s="69">
        <v>2.0000000000000001E-4</v>
      </c>
      <c r="P392" s="71"/>
      <c r="AB392" s="71">
        <v>9.4099999999999989E-2</v>
      </c>
    </row>
    <row r="393" spans="2:28" x14ac:dyDescent="0.2">
      <c r="B393" s="97">
        <v>94</v>
      </c>
      <c r="G393" s="69">
        <v>2.0000000000000001E-4</v>
      </c>
      <c r="N393" s="1">
        <v>2.3E-3</v>
      </c>
      <c r="P393" s="71"/>
      <c r="AB393" s="71">
        <v>9.7000000000000003E-2</v>
      </c>
    </row>
    <row r="394" spans="2:28" x14ac:dyDescent="0.2">
      <c r="B394" s="97">
        <v>94</v>
      </c>
      <c r="G394" s="69">
        <v>2.0000000000000001E-4</v>
      </c>
      <c r="N394" s="1">
        <v>2E-3</v>
      </c>
      <c r="P394" s="71"/>
      <c r="AB394" s="71">
        <v>7.17E-2</v>
      </c>
    </row>
    <row r="395" spans="2:28" x14ac:dyDescent="0.2">
      <c r="B395" s="97">
        <v>94</v>
      </c>
      <c r="G395" s="69">
        <v>2.0000000000000001E-4</v>
      </c>
      <c r="N395" s="1">
        <v>2.3999999999999998E-3</v>
      </c>
      <c r="P395" s="71"/>
      <c r="AB395" s="71">
        <v>5.0500000000000003E-2</v>
      </c>
    </row>
    <row r="396" spans="2:28" x14ac:dyDescent="0.2">
      <c r="B396" s="97">
        <v>94</v>
      </c>
      <c r="G396" s="69">
        <v>2.0000000000000001E-4</v>
      </c>
      <c r="N396" s="1">
        <v>3.2000000000000002E-3</v>
      </c>
      <c r="P396" s="71"/>
      <c r="AB396" s="71">
        <v>5.8000000000000003E-2</v>
      </c>
    </row>
    <row r="397" spans="2:28" x14ac:dyDescent="0.2">
      <c r="B397" s="97">
        <v>94</v>
      </c>
      <c r="G397" s="69">
        <v>2.0000000000000001E-4</v>
      </c>
      <c r="N397" s="1">
        <v>2.8999999999999998E-3</v>
      </c>
      <c r="P397" s="71"/>
      <c r="AB397" s="71">
        <v>5.6600000000000004E-2</v>
      </c>
    </row>
    <row r="398" spans="2:28" x14ac:dyDescent="0.2">
      <c r="B398" s="97">
        <v>94</v>
      </c>
      <c r="G398" s="69">
        <v>2.0000000000000001E-4</v>
      </c>
      <c r="N398" s="1">
        <v>2.2000000000000001E-3</v>
      </c>
      <c r="P398" s="71"/>
      <c r="AB398" s="71">
        <v>4.9000000000000002E-2</v>
      </c>
    </row>
    <row r="399" spans="2:28" x14ac:dyDescent="0.2">
      <c r="B399" s="97">
        <v>94</v>
      </c>
      <c r="G399" s="69">
        <v>2.0000000000000001E-4</v>
      </c>
      <c r="N399" s="1">
        <v>3.0999999999999999E-3</v>
      </c>
      <c r="P399" s="71"/>
      <c r="AB399" s="71">
        <v>3.2500000000000001E-2</v>
      </c>
    </row>
    <row r="400" spans="2:28" x14ac:dyDescent="0.2">
      <c r="B400" s="97">
        <v>94</v>
      </c>
      <c r="G400" s="69">
        <v>2.0000000000000001E-4</v>
      </c>
      <c r="N400" s="1">
        <v>3.7000000000000002E-3</v>
      </c>
      <c r="P400" s="71"/>
      <c r="AB400" s="71">
        <v>3.2799999999999996E-2</v>
      </c>
    </row>
    <row r="401" spans="2:28" x14ac:dyDescent="0.2">
      <c r="B401" s="97">
        <v>94</v>
      </c>
      <c r="G401" s="69">
        <v>2.0000000000000001E-4</v>
      </c>
      <c r="N401" s="1">
        <v>1.5E-3</v>
      </c>
      <c r="P401" s="71">
        <v>5.0000000000000001E-3</v>
      </c>
      <c r="AB401" s="71">
        <v>3.8399999999999997E-2</v>
      </c>
    </row>
    <row r="402" spans="2:28" x14ac:dyDescent="0.2">
      <c r="B402" s="97">
        <v>94</v>
      </c>
      <c r="G402" s="69">
        <v>2.0000000000000001E-4</v>
      </c>
      <c r="N402" s="1">
        <v>1.5E-3</v>
      </c>
      <c r="P402" s="71">
        <v>4.5999999999999999E-3</v>
      </c>
      <c r="AB402" s="71">
        <v>4.02E-2</v>
      </c>
    </row>
    <row r="403" spans="2:28" x14ac:dyDescent="0.2">
      <c r="B403" s="97">
        <v>94</v>
      </c>
      <c r="G403" s="69">
        <v>2.0000000000000001E-4</v>
      </c>
      <c r="N403" s="1">
        <v>2.1000000000000003E-3</v>
      </c>
      <c r="P403" s="71">
        <v>1.5E-3</v>
      </c>
      <c r="AB403" s="71">
        <v>3.15E-2</v>
      </c>
    </row>
    <row r="404" spans="2:28" x14ac:dyDescent="0.2">
      <c r="B404" s="97">
        <v>94</v>
      </c>
      <c r="G404" s="69">
        <v>2.0000000000000001E-4</v>
      </c>
      <c r="N404" s="1">
        <v>1.1999999999999999E-3</v>
      </c>
      <c r="P404" s="71">
        <v>1.5E-3</v>
      </c>
      <c r="AB404" s="71">
        <v>1.9199999999999998E-2</v>
      </c>
    </row>
    <row r="405" spans="2:28" x14ac:dyDescent="0.2">
      <c r="B405" s="97">
        <v>94</v>
      </c>
      <c r="G405" s="69">
        <v>2.0000000000000001E-4</v>
      </c>
      <c r="P405" s="71">
        <v>1.5E-3</v>
      </c>
      <c r="AB405" s="71">
        <v>1.84E-2</v>
      </c>
    </row>
    <row r="406" spans="2:28" x14ac:dyDescent="0.2">
      <c r="B406" s="97">
        <v>94</v>
      </c>
      <c r="G406" s="69">
        <v>2.0000000000000001E-4</v>
      </c>
      <c r="N406" s="1">
        <v>1.5E-3</v>
      </c>
      <c r="P406" s="71">
        <v>1.5E-3</v>
      </c>
      <c r="AB406" s="71">
        <v>2.1700000000000001E-2</v>
      </c>
    </row>
    <row r="407" spans="2:28" x14ac:dyDescent="0.2">
      <c r="B407" s="97">
        <v>94</v>
      </c>
      <c r="G407" s="69">
        <v>2.0000000000000001E-4</v>
      </c>
      <c r="P407" s="71">
        <v>1.5E-3</v>
      </c>
      <c r="AB407" s="71">
        <v>6.1399999999999996E-2</v>
      </c>
    </row>
    <row r="408" spans="2:28" x14ac:dyDescent="0.2">
      <c r="B408" s="97">
        <v>94</v>
      </c>
      <c r="G408" s="69">
        <v>2.0000000000000001E-4</v>
      </c>
      <c r="N408" s="1">
        <v>1.1000000000000001E-3</v>
      </c>
      <c r="P408" s="71">
        <v>1.5E-3</v>
      </c>
      <c r="AB408" s="71">
        <v>9.4500000000000001E-2</v>
      </c>
    </row>
    <row r="409" spans="2:28" x14ac:dyDescent="0.2">
      <c r="B409" s="97">
        <v>94</v>
      </c>
      <c r="G409" s="69">
        <v>2.0000000000000001E-4</v>
      </c>
      <c r="N409" s="1">
        <v>1.6000000000000001E-3</v>
      </c>
      <c r="P409" s="71">
        <v>1.5E-3</v>
      </c>
      <c r="AB409" s="71">
        <v>7.9700000000000007E-2</v>
      </c>
    </row>
    <row r="410" spans="2:28" x14ac:dyDescent="0.2">
      <c r="B410" s="97">
        <v>94</v>
      </c>
      <c r="G410" s="69">
        <v>2.0000000000000001E-4</v>
      </c>
      <c r="P410" s="71">
        <v>1.5E-3</v>
      </c>
      <c r="AB410" s="71">
        <v>7.1099999999999997E-2</v>
      </c>
    </row>
    <row r="411" spans="2:28" x14ac:dyDescent="0.2">
      <c r="B411" s="97">
        <v>94</v>
      </c>
      <c r="G411" s="69">
        <v>2.0000000000000001E-4</v>
      </c>
      <c r="P411" s="71">
        <v>1.5E-3</v>
      </c>
      <c r="AB411" s="71">
        <v>7.2300000000000003E-2</v>
      </c>
    </row>
    <row r="412" spans="2:28" x14ac:dyDescent="0.2">
      <c r="B412" s="97">
        <v>94</v>
      </c>
      <c r="G412" s="69">
        <v>2.0000000000000001E-4</v>
      </c>
      <c r="P412" s="71">
        <v>1.5E-3</v>
      </c>
      <c r="AB412" s="71">
        <v>8.77E-2</v>
      </c>
    </row>
    <row r="413" spans="2:28" x14ac:dyDescent="0.2">
      <c r="B413" s="97">
        <v>94</v>
      </c>
      <c r="G413" s="69">
        <v>2.0000000000000001E-4</v>
      </c>
      <c r="P413" s="71">
        <v>1.5E-3</v>
      </c>
      <c r="AB413" s="71">
        <v>6.8000000000000005E-2</v>
      </c>
    </row>
    <row r="414" spans="2:28" x14ac:dyDescent="0.2">
      <c r="B414" s="97">
        <v>94</v>
      </c>
      <c r="G414" s="69">
        <v>2.0000000000000001E-4</v>
      </c>
      <c r="P414" s="71">
        <v>1.5E-3</v>
      </c>
      <c r="AB414" s="71">
        <v>7.3999999999999996E-2</v>
      </c>
    </row>
    <row r="415" spans="2:28" x14ac:dyDescent="0.2">
      <c r="B415" s="97">
        <v>94</v>
      </c>
      <c r="G415" s="69">
        <v>2.0000000000000001E-4</v>
      </c>
      <c r="P415" s="71">
        <v>1.5E-3</v>
      </c>
      <c r="AB415" s="71">
        <v>5.62E-2</v>
      </c>
    </row>
    <row r="416" spans="2:28" x14ac:dyDescent="0.2">
      <c r="B416" s="97">
        <v>94</v>
      </c>
      <c r="G416" s="69">
        <v>2.0000000000000001E-4</v>
      </c>
      <c r="N416" s="1">
        <v>2E-3</v>
      </c>
      <c r="P416" s="71">
        <v>1.5E-3</v>
      </c>
      <c r="AB416" s="71">
        <v>4.7600000000000003E-2</v>
      </c>
    </row>
    <row r="417" spans="2:28" x14ac:dyDescent="0.2">
      <c r="B417" s="97">
        <v>94</v>
      </c>
      <c r="G417" s="69">
        <v>2.0000000000000001E-4</v>
      </c>
      <c r="P417" s="71">
        <v>1.5E-3</v>
      </c>
      <c r="AB417" s="71">
        <v>4.2500000000000003E-2</v>
      </c>
    </row>
    <row r="418" spans="2:28" x14ac:dyDescent="0.2">
      <c r="B418" s="97">
        <v>94</v>
      </c>
      <c r="G418" s="69">
        <v>2.0000000000000001E-4</v>
      </c>
      <c r="P418" s="71">
        <v>1.5E-3</v>
      </c>
      <c r="AB418" s="71">
        <v>5.9299999999999999E-2</v>
      </c>
    </row>
    <row r="419" spans="2:28" x14ac:dyDescent="0.2">
      <c r="B419" s="97">
        <v>94</v>
      </c>
      <c r="G419" s="69">
        <v>2.0000000000000001E-4</v>
      </c>
      <c r="P419" s="71">
        <v>1.5E-3</v>
      </c>
      <c r="AB419" s="71">
        <v>5.9499999999999997E-2</v>
      </c>
    </row>
    <row r="420" spans="2:28" x14ac:dyDescent="0.2">
      <c r="B420" s="97">
        <v>94</v>
      </c>
      <c r="G420" s="69">
        <v>2.0000000000000001E-4</v>
      </c>
      <c r="N420" s="1">
        <v>2.5000000000000001E-3</v>
      </c>
      <c r="P420" s="71">
        <v>1.5E-3</v>
      </c>
      <c r="AB420" s="71">
        <v>2.3E-2</v>
      </c>
    </row>
    <row r="421" spans="2:28" x14ac:dyDescent="0.2">
      <c r="B421" s="97">
        <v>94</v>
      </c>
      <c r="G421" s="69">
        <v>2.0000000000000001E-4</v>
      </c>
      <c r="N421" s="1">
        <v>2.5999999999999999E-3</v>
      </c>
      <c r="P421" s="71">
        <v>1.5E-3</v>
      </c>
      <c r="AB421" s="71">
        <v>2.29E-2</v>
      </c>
    </row>
    <row r="422" spans="2:28" x14ac:dyDescent="0.2">
      <c r="B422" s="97">
        <v>94</v>
      </c>
      <c r="G422" s="69">
        <v>2.0000000000000001E-4</v>
      </c>
      <c r="N422" s="1">
        <v>2.8999999999999998E-3</v>
      </c>
      <c r="P422" s="71">
        <v>1.5E-3</v>
      </c>
      <c r="AB422" s="71">
        <v>3.3700000000000001E-2</v>
      </c>
    </row>
    <row r="423" spans="2:28" x14ac:dyDescent="0.2">
      <c r="B423" s="97">
        <v>94</v>
      </c>
      <c r="G423" s="69">
        <v>2.0000000000000001E-4</v>
      </c>
      <c r="P423" s="71">
        <v>1.5E-3</v>
      </c>
      <c r="AB423" s="71">
        <v>4.2000000000000003E-2</v>
      </c>
    </row>
    <row r="424" spans="2:28" x14ac:dyDescent="0.2">
      <c r="B424" s="97">
        <v>94</v>
      </c>
      <c r="G424" s="69">
        <v>2.0000000000000001E-4</v>
      </c>
      <c r="P424" s="71">
        <v>1.5E-3</v>
      </c>
      <c r="AB424" s="71">
        <v>4.24E-2</v>
      </c>
    </row>
    <row r="425" spans="2:28" x14ac:dyDescent="0.2">
      <c r="B425" s="97">
        <v>94</v>
      </c>
      <c r="G425" s="69">
        <v>2.0000000000000001E-4</v>
      </c>
      <c r="P425" s="71">
        <v>1.5E-3</v>
      </c>
      <c r="AB425" s="71">
        <v>6.409999999999999E-2</v>
      </c>
    </row>
    <row r="426" spans="2:28" x14ac:dyDescent="0.2">
      <c r="B426" s="97">
        <v>94</v>
      </c>
      <c r="G426" s="69">
        <v>2.0000000000000001E-4</v>
      </c>
      <c r="P426" s="71">
        <v>1.5E-3</v>
      </c>
      <c r="AB426" s="71">
        <v>3.4200000000000001E-2</v>
      </c>
    </row>
    <row r="427" spans="2:28" x14ac:dyDescent="0.2">
      <c r="B427" s="97">
        <v>94</v>
      </c>
      <c r="G427" s="69">
        <v>2.0000000000000001E-4</v>
      </c>
      <c r="P427" s="71">
        <v>1.5E-3</v>
      </c>
      <c r="AB427" s="71">
        <v>3.8899999999999997E-2</v>
      </c>
    </row>
    <row r="428" spans="2:28" x14ac:dyDescent="0.2">
      <c r="B428" s="97">
        <v>94</v>
      </c>
      <c r="G428" s="69">
        <v>2.0000000000000001E-4</v>
      </c>
      <c r="P428" s="71">
        <v>1.5E-3</v>
      </c>
      <c r="AB428" s="71">
        <v>3.3000000000000002E-2</v>
      </c>
    </row>
    <row r="429" spans="2:28" x14ac:dyDescent="0.2">
      <c r="B429" s="97">
        <v>94</v>
      </c>
      <c r="G429" s="69">
        <v>2.0000000000000001E-4</v>
      </c>
      <c r="P429" s="71">
        <v>1.5E-3</v>
      </c>
      <c r="AB429" s="71">
        <v>2.9399999999999999E-2</v>
      </c>
    </row>
    <row r="430" spans="2:28" x14ac:dyDescent="0.2">
      <c r="B430" s="97">
        <v>94</v>
      </c>
      <c r="G430" s="69">
        <v>2.0000000000000001E-4</v>
      </c>
      <c r="P430" s="71">
        <v>1.5E-3</v>
      </c>
      <c r="AB430" s="71">
        <v>3.1399999999999997E-2</v>
      </c>
    </row>
    <row r="431" spans="2:28" x14ac:dyDescent="0.2">
      <c r="B431" s="97">
        <v>94</v>
      </c>
      <c r="G431" s="69">
        <v>2.0000000000000001E-4</v>
      </c>
      <c r="P431" s="71">
        <v>1.5E-3</v>
      </c>
      <c r="AB431" s="71">
        <v>4.2099999999999999E-2</v>
      </c>
    </row>
    <row r="432" spans="2:28" x14ac:dyDescent="0.2">
      <c r="B432" s="97">
        <v>94</v>
      </c>
      <c r="G432" s="69">
        <v>2.0000000000000001E-4</v>
      </c>
      <c r="P432" s="71">
        <v>1.5E-3</v>
      </c>
      <c r="AB432" s="71">
        <v>3.95E-2</v>
      </c>
    </row>
    <row r="433" spans="2:28" x14ac:dyDescent="0.2">
      <c r="B433" s="97">
        <v>94</v>
      </c>
      <c r="G433" s="69">
        <v>2.0000000000000001E-4</v>
      </c>
      <c r="P433" s="71">
        <v>1.5E-3</v>
      </c>
      <c r="AB433" s="71">
        <v>6.7099999999999993E-2</v>
      </c>
    </row>
    <row r="434" spans="2:28" x14ac:dyDescent="0.2">
      <c r="B434" s="97">
        <v>94</v>
      </c>
      <c r="G434" s="69">
        <v>2.0000000000000001E-4</v>
      </c>
      <c r="N434" s="1">
        <v>3.5000000000000001E-3</v>
      </c>
      <c r="P434" s="71">
        <v>1.5E-3</v>
      </c>
      <c r="AB434" s="71">
        <v>5.9799999999999999E-2</v>
      </c>
    </row>
    <row r="435" spans="2:28" x14ac:dyDescent="0.2">
      <c r="B435" s="97">
        <v>94</v>
      </c>
      <c r="G435" s="69">
        <v>2.0000000000000001E-4</v>
      </c>
      <c r="P435" s="71">
        <v>1.5E-3</v>
      </c>
      <c r="AB435" s="71">
        <v>8.4500000000000006E-2</v>
      </c>
    </row>
    <row r="436" spans="2:28" x14ac:dyDescent="0.2">
      <c r="B436" s="97">
        <v>94</v>
      </c>
      <c r="G436" s="69">
        <v>2.0000000000000001E-4</v>
      </c>
      <c r="P436" s="71">
        <v>1.5E-3</v>
      </c>
      <c r="AB436" s="71">
        <v>9.1299999999999992E-2</v>
      </c>
    </row>
    <row r="437" spans="2:28" x14ac:dyDescent="0.2">
      <c r="B437" s="97">
        <v>94</v>
      </c>
      <c r="G437" s="69">
        <v>2.0000000000000001E-4</v>
      </c>
      <c r="P437" s="71">
        <v>1.5E-3</v>
      </c>
      <c r="AB437" s="71">
        <v>8.3699999999999997E-2</v>
      </c>
    </row>
    <row r="438" spans="2:28" x14ac:dyDescent="0.2">
      <c r="B438" s="97">
        <v>94</v>
      </c>
      <c r="G438" s="69">
        <v>2.0000000000000001E-4</v>
      </c>
      <c r="P438" s="71">
        <v>1.5E-3</v>
      </c>
      <c r="AB438" s="71">
        <v>0.10779999999999999</v>
      </c>
    </row>
    <row r="439" spans="2:28" x14ac:dyDescent="0.2">
      <c r="B439" s="97">
        <v>94</v>
      </c>
      <c r="G439" s="69">
        <v>2.0000000000000001E-4</v>
      </c>
      <c r="P439" s="71">
        <v>1.5E-3</v>
      </c>
      <c r="AB439" s="71">
        <v>0.1205</v>
      </c>
    </row>
    <row r="440" spans="2:28" x14ac:dyDescent="0.2">
      <c r="B440" s="97">
        <v>94</v>
      </c>
      <c r="G440" s="69">
        <v>2.0000000000000001E-4</v>
      </c>
      <c r="P440" s="71">
        <v>1.5E-3</v>
      </c>
      <c r="AB440" s="71">
        <v>8.5699999999999998E-2</v>
      </c>
    </row>
    <row r="441" spans="2:28" x14ac:dyDescent="0.2">
      <c r="B441" s="97">
        <v>94</v>
      </c>
      <c r="G441" s="69">
        <v>2.0000000000000001E-4</v>
      </c>
      <c r="P441" s="71">
        <v>1.5E-3</v>
      </c>
      <c r="AB441" s="71">
        <v>8.0299999999999996E-2</v>
      </c>
    </row>
    <row r="442" spans="2:28" x14ac:dyDescent="0.2">
      <c r="B442" s="97">
        <v>94</v>
      </c>
      <c r="G442" s="69">
        <v>2.0000000000000001E-4</v>
      </c>
      <c r="P442" s="71">
        <v>1.5E-3</v>
      </c>
      <c r="AB442" s="71">
        <v>8.2000000000000003E-2</v>
      </c>
    </row>
    <row r="443" spans="2:28" x14ac:dyDescent="0.2">
      <c r="B443" s="97">
        <v>94</v>
      </c>
      <c r="G443" s="69">
        <v>2.0000000000000001E-4</v>
      </c>
      <c r="P443" s="71">
        <v>1.5E-3</v>
      </c>
      <c r="AB443" s="71">
        <v>8.0299999999999996E-2</v>
      </c>
    </row>
    <row r="444" spans="2:28" x14ac:dyDescent="0.2">
      <c r="B444" s="97">
        <v>94</v>
      </c>
      <c r="G444" s="69">
        <v>2.0000000000000001E-4</v>
      </c>
      <c r="P444" s="71">
        <v>1.5E-3</v>
      </c>
      <c r="AB444" s="71">
        <v>6.2700000000000006E-2</v>
      </c>
    </row>
    <row r="445" spans="2:28" x14ac:dyDescent="0.2">
      <c r="B445" s="97">
        <v>94</v>
      </c>
      <c r="G445" s="69">
        <v>2.0000000000000001E-4</v>
      </c>
      <c r="P445" s="71">
        <v>1.5E-3</v>
      </c>
      <c r="AB445" s="71">
        <v>5.8700000000000002E-2</v>
      </c>
    </row>
    <row r="446" spans="2:28" x14ac:dyDescent="0.2">
      <c r="B446" s="97">
        <v>94</v>
      </c>
      <c r="G446" s="69">
        <v>2.0000000000000001E-4</v>
      </c>
      <c r="N446" s="1">
        <v>6.1999999999999998E-3</v>
      </c>
      <c r="P446" s="71">
        <v>1.5E-3</v>
      </c>
      <c r="AB446" s="71">
        <v>4.3200000000000002E-2</v>
      </c>
    </row>
    <row r="447" spans="2:28" x14ac:dyDescent="0.2">
      <c r="B447" s="97">
        <v>94</v>
      </c>
      <c r="G447" s="69">
        <v>2.0000000000000001E-4</v>
      </c>
      <c r="N447" s="1">
        <v>5.0000000000000001E-3</v>
      </c>
      <c r="P447" s="71">
        <v>1.5E-3</v>
      </c>
      <c r="AB447" s="71">
        <v>4.0100000000000004E-2</v>
      </c>
    </row>
    <row r="448" spans="2:28" x14ac:dyDescent="0.2">
      <c r="B448" s="97">
        <v>94</v>
      </c>
      <c r="G448" s="69">
        <v>2.0000000000000001E-4</v>
      </c>
      <c r="N448" s="1">
        <v>2.7000000000000001E-3</v>
      </c>
      <c r="P448" s="71">
        <v>1.5E-3</v>
      </c>
      <c r="AB448" s="71">
        <v>2.7300000000000001E-2</v>
      </c>
    </row>
    <row r="449" spans="2:28" x14ac:dyDescent="0.2">
      <c r="B449" s="97">
        <v>94</v>
      </c>
      <c r="G449" s="69">
        <v>2.0000000000000001E-4</v>
      </c>
      <c r="N449" s="1">
        <v>4.0000000000000001E-3</v>
      </c>
      <c r="P449" s="71">
        <v>1.5E-3</v>
      </c>
      <c r="AB449" s="71">
        <v>5.8500000000000003E-2</v>
      </c>
    </row>
    <row r="450" spans="2:28" x14ac:dyDescent="0.2">
      <c r="B450" s="97">
        <v>94</v>
      </c>
      <c r="G450" s="69">
        <v>2.0000000000000001E-4</v>
      </c>
      <c r="N450" s="1">
        <v>3.2000000000000002E-3</v>
      </c>
      <c r="P450" s="71">
        <v>1.5E-3</v>
      </c>
      <c r="AB450" s="71">
        <v>3.6600000000000001E-2</v>
      </c>
    </row>
    <row r="451" spans="2:28" x14ac:dyDescent="0.2">
      <c r="B451" s="97">
        <v>94</v>
      </c>
      <c r="G451" s="69">
        <v>2.0000000000000001E-4</v>
      </c>
      <c r="N451" s="1">
        <v>2.5999999999999999E-3</v>
      </c>
      <c r="P451" s="71">
        <v>1.5E-3</v>
      </c>
      <c r="AB451" s="71">
        <v>3.9799999999999995E-2</v>
      </c>
    </row>
    <row r="452" spans="2:28" x14ac:dyDescent="0.2">
      <c r="B452" s="97">
        <v>94</v>
      </c>
      <c r="G452" s="69">
        <v>2.0000000000000001E-4</v>
      </c>
      <c r="N452" s="1">
        <v>2.8E-3</v>
      </c>
      <c r="P452" s="71">
        <v>1.5E-3</v>
      </c>
      <c r="AB452" s="71">
        <v>4.9399999999999999E-2</v>
      </c>
    </row>
    <row r="453" spans="2:28" x14ac:dyDescent="0.2">
      <c r="B453" s="97">
        <v>94</v>
      </c>
      <c r="G453" s="69">
        <v>2.0000000000000001E-4</v>
      </c>
      <c r="N453" s="1">
        <v>3.0999999999999999E-3</v>
      </c>
      <c r="P453" s="71">
        <v>1.5E-3</v>
      </c>
      <c r="AB453" s="71">
        <v>4.3700000000000003E-2</v>
      </c>
    </row>
    <row r="454" spans="2:28" x14ac:dyDescent="0.2">
      <c r="B454" s="97">
        <v>94</v>
      </c>
      <c r="G454" s="69">
        <v>2.0000000000000001E-4</v>
      </c>
      <c r="N454" s="1">
        <v>2.5999999999999999E-3</v>
      </c>
      <c r="P454" s="71">
        <v>1.5E-3</v>
      </c>
      <c r="AB454" s="71">
        <v>2.3399999999999997E-2</v>
      </c>
    </row>
    <row r="455" spans="2:28" x14ac:dyDescent="0.2">
      <c r="B455" s="97">
        <v>94</v>
      </c>
      <c r="G455" s="69">
        <v>2.0000000000000001E-4</v>
      </c>
      <c r="N455" s="1">
        <v>2.5000000000000001E-3</v>
      </c>
      <c r="P455" s="71">
        <v>1.5E-3</v>
      </c>
      <c r="AB455" s="71">
        <v>2.0399999999999998E-2</v>
      </c>
    </row>
    <row r="456" spans="2:28" x14ac:dyDescent="0.2">
      <c r="B456" s="97">
        <v>94</v>
      </c>
      <c r="G456" s="69">
        <v>2.0000000000000001E-4</v>
      </c>
      <c r="N456" s="1">
        <v>3.8999999999999998E-3</v>
      </c>
      <c r="P456" s="71">
        <v>1.5E-3</v>
      </c>
      <c r="AB456" s="71">
        <v>1.9399999999999997E-2</v>
      </c>
    </row>
    <row r="457" spans="2:28" x14ac:dyDescent="0.2">
      <c r="B457" s="97">
        <v>94</v>
      </c>
      <c r="G457" s="69">
        <v>2.0000000000000001E-4</v>
      </c>
      <c r="N457" s="1">
        <v>2.8E-3</v>
      </c>
      <c r="P457" s="71">
        <v>1.5E-3</v>
      </c>
      <c r="AB457" s="71">
        <v>1.5300000000000001E-2</v>
      </c>
    </row>
    <row r="458" spans="2:28" x14ac:dyDescent="0.2">
      <c r="B458" s="97">
        <v>94</v>
      </c>
      <c r="G458" s="69">
        <v>2.0000000000000001E-4</v>
      </c>
      <c r="P458" s="71">
        <v>1.5E-3</v>
      </c>
      <c r="AB458" s="71">
        <v>2.23E-2</v>
      </c>
    </row>
    <row r="459" spans="2:28" x14ac:dyDescent="0.2">
      <c r="B459" s="97">
        <v>94</v>
      </c>
      <c r="G459" s="69">
        <v>2.0000000000000001E-4</v>
      </c>
      <c r="N459" s="1">
        <v>3.3999999999999998E-3</v>
      </c>
      <c r="P459" s="71">
        <v>1.5E-3</v>
      </c>
      <c r="AB459" s="71">
        <v>1.7000000000000001E-2</v>
      </c>
    </row>
    <row r="460" spans="2:28" x14ac:dyDescent="0.2">
      <c r="B460" s="97">
        <v>94</v>
      </c>
      <c r="G460" s="69">
        <v>2.0000000000000001E-4</v>
      </c>
      <c r="P460" s="71">
        <v>1.5E-3</v>
      </c>
      <c r="AB460" s="71">
        <v>3.73E-2</v>
      </c>
    </row>
    <row r="461" spans="2:28" x14ac:dyDescent="0.2">
      <c r="B461" s="97">
        <v>94</v>
      </c>
      <c r="G461" s="69">
        <v>2.0000000000000001E-4</v>
      </c>
      <c r="P461" s="71">
        <v>1.5E-3</v>
      </c>
      <c r="AB461" s="71">
        <v>3.7200000000000004E-2</v>
      </c>
    </row>
    <row r="462" spans="2:28" x14ac:dyDescent="0.2">
      <c r="B462" s="97">
        <v>94</v>
      </c>
      <c r="G462" s="69">
        <v>2.0000000000000001E-4</v>
      </c>
      <c r="P462" s="71">
        <v>1.5E-3</v>
      </c>
      <c r="AB462" s="71">
        <v>6.6099999999999992E-2</v>
      </c>
    </row>
    <row r="463" spans="2:28" x14ac:dyDescent="0.2">
      <c r="B463" s="97">
        <v>94</v>
      </c>
      <c r="G463" s="69">
        <v>2.0000000000000001E-4</v>
      </c>
      <c r="P463" s="71">
        <v>1.5E-3</v>
      </c>
      <c r="AB463" s="71">
        <v>6.4000000000000001E-2</v>
      </c>
    </row>
    <row r="464" spans="2:28" x14ac:dyDescent="0.2">
      <c r="B464" s="97">
        <v>94</v>
      </c>
      <c r="G464" s="69">
        <v>2.0000000000000001E-4</v>
      </c>
      <c r="P464" s="71">
        <v>1.5E-3</v>
      </c>
      <c r="AB464" s="71">
        <v>8.1000000000000003E-2</v>
      </c>
    </row>
    <row r="465" spans="2:28" x14ac:dyDescent="0.2">
      <c r="B465" s="97">
        <v>94</v>
      </c>
      <c r="G465" s="69">
        <v>2.0000000000000001E-4</v>
      </c>
      <c r="P465" s="71">
        <v>1.5E-3</v>
      </c>
      <c r="AB465" s="71">
        <v>7.2099999999999997E-2</v>
      </c>
    </row>
    <row r="466" spans="2:28" x14ac:dyDescent="0.2">
      <c r="B466" s="97">
        <v>94</v>
      </c>
      <c r="G466" s="69">
        <v>2.0000000000000001E-4</v>
      </c>
      <c r="P466" s="71">
        <v>1.5E-3</v>
      </c>
      <c r="AB466" s="71">
        <v>8.2799999999999999E-2</v>
      </c>
    </row>
    <row r="467" spans="2:28" x14ac:dyDescent="0.2">
      <c r="B467" s="97">
        <v>94</v>
      </c>
      <c r="G467" s="69">
        <v>2.0000000000000001E-4</v>
      </c>
      <c r="P467" s="71">
        <v>1.5E-3</v>
      </c>
      <c r="AB467" s="71">
        <v>6.25E-2</v>
      </c>
    </row>
    <row r="468" spans="2:28" x14ac:dyDescent="0.2">
      <c r="B468" s="97">
        <v>94</v>
      </c>
      <c r="G468" s="69">
        <v>2.0000000000000001E-4</v>
      </c>
      <c r="P468" s="71">
        <v>1.5E-3</v>
      </c>
      <c r="AB468" s="71">
        <v>8.5999999999999993E-2</v>
      </c>
    </row>
    <row r="469" spans="2:28" x14ac:dyDescent="0.2">
      <c r="B469" s="97">
        <v>94</v>
      </c>
      <c r="G469" s="69">
        <v>2.0000000000000001E-4</v>
      </c>
      <c r="P469" s="71">
        <v>1.5E-3</v>
      </c>
      <c r="AB469" s="71">
        <v>6.9000000000000006E-2</v>
      </c>
    </row>
    <row r="470" spans="2:28" x14ac:dyDescent="0.2">
      <c r="B470" s="97">
        <v>94</v>
      </c>
      <c r="G470" s="69">
        <v>2.0000000000000001E-4</v>
      </c>
      <c r="P470" s="71">
        <v>1.5E-3</v>
      </c>
      <c r="AB470" s="71">
        <v>9.1600000000000001E-2</v>
      </c>
    </row>
    <row r="471" spans="2:28" x14ac:dyDescent="0.2">
      <c r="B471" s="97">
        <v>94</v>
      </c>
      <c r="G471" s="69">
        <v>2.0000000000000001E-4</v>
      </c>
      <c r="N471" s="1">
        <v>2.1000000000000003E-3</v>
      </c>
      <c r="P471" s="71">
        <v>1.5E-3</v>
      </c>
      <c r="AB471" s="71">
        <v>8.3299999999999999E-2</v>
      </c>
    </row>
    <row r="472" spans="2:28" x14ac:dyDescent="0.2">
      <c r="B472" s="97">
        <v>94</v>
      </c>
      <c r="G472" s="69">
        <v>2.0000000000000001E-4</v>
      </c>
      <c r="N472" s="1">
        <v>3.3999999999999998E-3</v>
      </c>
      <c r="P472" s="71">
        <v>1.5E-3</v>
      </c>
      <c r="AB472" s="71">
        <v>5.79E-2</v>
      </c>
    </row>
    <row r="473" spans="2:28" x14ac:dyDescent="0.2">
      <c r="B473" s="97">
        <v>94</v>
      </c>
      <c r="G473" s="69">
        <v>2.0000000000000001E-4</v>
      </c>
      <c r="N473" s="1">
        <v>4.3E-3</v>
      </c>
      <c r="P473" s="71">
        <v>1.5E-3</v>
      </c>
      <c r="AB473" s="71">
        <v>6.13E-2</v>
      </c>
    </row>
    <row r="474" spans="2:28" x14ac:dyDescent="0.2">
      <c r="B474" s="97">
        <v>94</v>
      </c>
      <c r="G474" s="69">
        <v>2.0000000000000001E-4</v>
      </c>
      <c r="N474" s="1">
        <v>2.5000000000000001E-3</v>
      </c>
      <c r="P474" s="71">
        <v>1.5E-3</v>
      </c>
      <c r="AB474" s="71">
        <v>5.8900000000000001E-2</v>
      </c>
    </row>
    <row r="475" spans="2:28" x14ac:dyDescent="0.2">
      <c r="B475" s="97">
        <v>94</v>
      </c>
      <c r="G475" s="69">
        <v>2.0000000000000001E-4</v>
      </c>
      <c r="N475" s="1">
        <v>2.3999999999999998E-3</v>
      </c>
      <c r="P475" s="71">
        <v>1.5E-3</v>
      </c>
      <c r="AB475" s="71">
        <v>5.3499999999999999E-2</v>
      </c>
    </row>
    <row r="476" spans="2:28" x14ac:dyDescent="0.2">
      <c r="B476" s="97">
        <v>94</v>
      </c>
      <c r="G476" s="69">
        <v>2.0000000000000001E-4</v>
      </c>
      <c r="P476" s="71">
        <v>1.5E-3</v>
      </c>
      <c r="AB476" s="71">
        <v>2.3100000000000002E-2</v>
      </c>
    </row>
    <row r="477" spans="2:28" x14ac:dyDescent="0.2">
      <c r="B477" s="97">
        <v>94</v>
      </c>
      <c r="G477" s="69">
        <v>2.0000000000000001E-4</v>
      </c>
      <c r="P477" s="71">
        <v>1.5E-3</v>
      </c>
      <c r="AB477" s="71">
        <v>1.84E-2</v>
      </c>
    </row>
    <row r="478" spans="2:28" x14ac:dyDescent="0.2">
      <c r="B478" s="97">
        <v>94</v>
      </c>
      <c r="G478" s="69">
        <v>2.0000000000000001E-4</v>
      </c>
      <c r="P478" s="71">
        <v>1.5E-3</v>
      </c>
      <c r="AB478" s="71">
        <v>2.35E-2</v>
      </c>
    </row>
    <row r="479" spans="2:28" x14ac:dyDescent="0.2">
      <c r="B479" s="97">
        <v>94</v>
      </c>
      <c r="G479" s="69">
        <v>2.0000000000000001E-4</v>
      </c>
      <c r="N479" s="1">
        <v>2.5000000000000001E-3</v>
      </c>
      <c r="P479" s="71">
        <v>1.5E-3</v>
      </c>
      <c r="AB479" s="71">
        <v>2.8899999999999999E-2</v>
      </c>
    </row>
    <row r="480" spans="2:28" x14ac:dyDescent="0.2">
      <c r="B480" s="97">
        <v>94</v>
      </c>
      <c r="G480" s="69">
        <v>2.0000000000000001E-4</v>
      </c>
      <c r="P480" s="71">
        <v>1.5E-3</v>
      </c>
      <c r="AB480" s="71">
        <v>2.1999999999999999E-2</v>
      </c>
    </row>
    <row r="481" spans="2:28" x14ac:dyDescent="0.2">
      <c r="B481" s="97">
        <v>94</v>
      </c>
      <c r="G481" s="69">
        <v>2.0000000000000001E-4</v>
      </c>
      <c r="N481" s="1">
        <v>2.3E-3</v>
      </c>
      <c r="P481" s="71">
        <v>1.5E-3</v>
      </c>
      <c r="AB481" s="71">
        <v>2.41E-2</v>
      </c>
    </row>
    <row r="482" spans="2:28" x14ac:dyDescent="0.2">
      <c r="B482" s="97">
        <v>94</v>
      </c>
      <c r="G482" s="69">
        <v>2.0000000000000001E-4</v>
      </c>
      <c r="P482" s="71">
        <v>1.5E-3</v>
      </c>
      <c r="AB482" s="71">
        <v>2.5399999999999999E-2</v>
      </c>
    </row>
    <row r="483" spans="2:28" x14ac:dyDescent="0.2">
      <c r="B483" s="97">
        <v>94</v>
      </c>
      <c r="G483" s="69">
        <v>2.0000000000000001E-4</v>
      </c>
      <c r="P483" s="71">
        <v>1.5E-3</v>
      </c>
      <c r="AB483" s="71">
        <v>6.1899999999999997E-2</v>
      </c>
    </row>
    <row r="484" spans="2:28" x14ac:dyDescent="0.2">
      <c r="B484" s="97">
        <v>94</v>
      </c>
      <c r="G484" s="69">
        <v>2.0000000000000001E-4</v>
      </c>
      <c r="N484" s="1">
        <v>2.2000000000000001E-3</v>
      </c>
      <c r="P484" s="71">
        <v>1.5E-3</v>
      </c>
      <c r="AB484" s="71">
        <v>6.0499999999999998E-2</v>
      </c>
    </row>
    <row r="485" spans="2:28" x14ac:dyDescent="0.2">
      <c r="B485" s="97">
        <v>94</v>
      </c>
      <c r="G485" s="69">
        <v>2.0000000000000001E-4</v>
      </c>
      <c r="P485" s="71">
        <v>1.5E-3</v>
      </c>
      <c r="AB485" s="71">
        <v>8.8900000000000007E-2</v>
      </c>
    </row>
    <row r="486" spans="2:28" x14ac:dyDescent="0.2">
      <c r="B486" s="97">
        <v>94</v>
      </c>
      <c r="G486" s="69">
        <v>2.0000000000000001E-4</v>
      </c>
      <c r="P486" s="71">
        <v>1.5E-3</v>
      </c>
      <c r="AB486" s="71">
        <v>8.1700000000000009E-2</v>
      </c>
    </row>
    <row r="487" spans="2:28" x14ac:dyDescent="0.2">
      <c r="B487" s="97">
        <v>94</v>
      </c>
      <c r="G487" s="69">
        <v>2.0000000000000001E-4</v>
      </c>
      <c r="P487" s="71">
        <v>1.5E-3</v>
      </c>
      <c r="AB487" s="71">
        <v>8.9099999999999999E-2</v>
      </c>
    </row>
    <row r="488" spans="2:28" x14ac:dyDescent="0.2">
      <c r="B488" s="97">
        <v>94</v>
      </c>
      <c r="G488" s="69">
        <v>2.0000000000000001E-4</v>
      </c>
      <c r="P488" s="71">
        <v>1.5E-3</v>
      </c>
      <c r="AB488" s="71">
        <v>8.3000000000000004E-2</v>
      </c>
    </row>
    <row r="489" spans="2:28" x14ac:dyDescent="0.2">
      <c r="B489" s="97">
        <v>94</v>
      </c>
      <c r="G489" s="69">
        <v>2.0000000000000001E-4</v>
      </c>
      <c r="P489" s="71">
        <v>1.5E-3</v>
      </c>
      <c r="AB489" s="71">
        <v>7.4900000000000008E-2</v>
      </c>
    </row>
    <row r="490" spans="2:28" x14ac:dyDescent="0.2">
      <c r="B490" s="97">
        <v>94</v>
      </c>
      <c r="G490" s="69">
        <v>2.0000000000000001E-4</v>
      </c>
      <c r="P490" s="71">
        <v>1.5E-3</v>
      </c>
      <c r="AB490" s="71">
        <v>7.0699999999999999E-2</v>
      </c>
    </row>
    <row r="491" spans="2:28" x14ac:dyDescent="0.2">
      <c r="B491" s="97">
        <v>94</v>
      </c>
      <c r="G491" s="69">
        <v>2.0000000000000001E-4</v>
      </c>
      <c r="P491" s="71">
        <v>1.5E-3</v>
      </c>
      <c r="AB491" s="71">
        <v>9.5400000000000013E-2</v>
      </c>
    </row>
    <row r="492" spans="2:28" x14ac:dyDescent="0.2">
      <c r="B492" s="97">
        <v>94</v>
      </c>
      <c r="G492" s="69">
        <v>2.0000000000000001E-4</v>
      </c>
      <c r="P492" s="71">
        <v>1.5E-3</v>
      </c>
      <c r="AB492" s="71">
        <v>7.5299999999999992E-2</v>
      </c>
    </row>
    <row r="493" spans="2:28" x14ac:dyDescent="0.2">
      <c r="B493" s="97">
        <v>94</v>
      </c>
      <c r="G493" s="69">
        <v>2.0000000000000001E-4</v>
      </c>
      <c r="P493" s="71">
        <v>1.5E-3</v>
      </c>
      <c r="AB493" s="71">
        <v>4.07E-2</v>
      </c>
    </row>
    <row r="494" spans="2:28" x14ac:dyDescent="0.2">
      <c r="B494" s="97">
        <v>94</v>
      </c>
      <c r="G494" s="69">
        <v>2.0000000000000001E-4</v>
      </c>
      <c r="P494" s="71">
        <v>1.5E-3</v>
      </c>
      <c r="AB494" s="71">
        <v>5.0799999999999998E-2</v>
      </c>
    </row>
    <row r="495" spans="2:28" x14ac:dyDescent="0.2">
      <c r="B495" s="97">
        <v>94</v>
      </c>
      <c r="G495" s="69">
        <v>2.6000000000000003E-4</v>
      </c>
      <c r="N495" s="1">
        <v>4.0000000000000001E-3</v>
      </c>
      <c r="P495" s="71"/>
      <c r="AB495" s="71">
        <v>4.1000000000000002E-2</v>
      </c>
    </row>
    <row r="496" spans="2:28" x14ac:dyDescent="0.2">
      <c r="B496" s="97">
        <v>94</v>
      </c>
      <c r="G496" s="69">
        <v>2.0000000000000001E-4</v>
      </c>
      <c r="P496" s="71">
        <v>3.2000000000000002E-3</v>
      </c>
      <c r="AB496" s="71">
        <v>4.4700000000000004E-2</v>
      </c>
    </row>
    <row r="497" spans="2:28" x14ac:dyDescent="0.2">
      <c r="B497" s="97">
        <v>94</v>
      </c>
      <c r="G497" s="69">
        <v>2.0000000000000001E-4</v>
      </c>
      <c r="P497" s="71">
        <v>3.7000000000000002E-3</v>
      </c>
      <c r="AB497" s="71">
        <v>5.5899999999999998E-2</v>
      </c>
    </row>
    <row r="498" spans="2:28" x14ac:dyDescent="0.2">
      <c r="B498" s="97">
        <v>94</v>
      </c>
      <c r="G498" s="69">
        <v>2.0000000000000001E-4</v>
      </c>
      <c r="P498" s="71">
        <v>1.5E-3</v>
      </c>
      <c r="AB498" s="71">
        <v>6.0899999999999996E-2</v>
      </c>
    </row>
    <row r="499" spans="2:28" x14ac:dyDescent="0.2">
      <c r="B499" s="97">
        <v>94</v>
      </c>
      <c r="G499" s="69">
        <v>2.0000000000000001E-4</v>
      </c>
      <c r="P499" s="71">
        <v>1.5E-3</v>
      </c>
      <c r="AB499" s="71">
        <v>6.7400000000000002E-2</v>
      </c>
    </row>
    <row r="500" spans="2:28" x14ac:dyDescent="0.2">
      <c r="B500" s="97">
        <v>94</v>
      </c>
      <c r="G500" s="69">
        <v>2.0000000000000001E-4</v>
      </c>
      <c r="N500" s="1">
        <v>4.0999999999999995E-3</v>
      </c>
      <c r="P500" s="71">
        <v>1.5E-3</v>
      </c>
      <c r="AB500" s="71">
        <v>5.5100000000000003E-2</v>
      </c>
    </row>
    <row r="501" spans="2:28" x14ac:dyDescent="0.2">
      <c r="B501" s="97">
        <v>94</v>
      </c>
      <c r="G501" s="69">
        <v>2.0000000000000001E-4</v>
      </c>
      <c r="N501" s="1">
        <v>2.5999999999999999E-3</v>
      </c>
      <c r="P501" s="71">
        <v>1.5E-3</v>
      </c>
      <c r="AB501" s="71">
        <v>4.7600000000000003E-2</v>
      </c>
    </row>
    <row r="502" spans="2:28" x14ac:dyDescent="0.2">
      <c r="B502" s="97">
        <v>94</v>
      </c>
      <c r="G502" s="69">
        <v>2.0000000000000001E-4</v>
      </c>
      <c r="P502" s="71">
        <v>1.5E-3</v>
      </c>
      <c r="AB502" s="71">
        <v>6.1899999999999997E-2</v>
      </c>
    </row>
    <row r="503" spans="2:28" x14ac:dyDescent="0.2">
      <c r="B503" s="97">
        <v>94</v>
      </c>
      <c r="G503" s="69">
        <v>2.0000000000000001E-4</v>
      </c>
      <c r="P503" s="71">
        <v>1.5E-3</v>
      </c>
      <c r="AB503" s="71">
        <v>6.9800000000000001E-2</v>
      </c>
    </row>
    <row r="504" spans="2:28" x14ac:dyDescent="0.2">
      <c r="B504" s="97">
        <v>94</v>
      </c>
      <c r="G504" s="69">
        <v>2.0000000000000001E-4</v>
      </c>
      <c r="P504" s="71">
        <v>4.0000000000000001E-3</v>
      </c>
      <c r="AB504" s="71">
        <v>4.9399999999999999E-2</v>
      </c>
    </row>
    <row r="505" spans="2:28" x14ac:dyDescent="0.2">
      <c r="B505" s="97">
        <v>94</v>
      </c>
      <c r="G505" s="69">
        <v>2.0000000000000001E-4</v>
      </c>
      <c r="P505" s="71">
        <v>3.3999999999999998E-3</v>
      </c>
      <c r="AB505" s="71">
        <v>4.3099999999999999E-2</v>
      </c>
    </row>
    <row r="506" spans="2:28" x14ac:dyDescent="0.2">
      <c r="B506" s="97">
        <v>94</v>
      </c>
      <c r="G506" s="69">
        <v>3.6999999999999999E-4</v>
      </c>
      <c r="N506" s="1">
        <v>4.0000000000000001E-3</v>
      </c>
      <c r="P506" s="71"/>
      <c r="AB506" s="71">
        <v>2.1999999999999999E-2</v>
      </c>
    </row>
    <row r="507" spans="2:28" x14ac:dyDescent="0.2">
      <c r="B507" s="97">
        <v>94</v>
      </c>
      <c r="G507" s="69">
        <v>2.0000000000000001E-4</v>
      </c>
      <c r="P507" s="71">
        <v>1.5E-3</v>
      </c>
      <c r="AB507" s="71">
        <v>2.93E-2</v>
      </c>
    </row>
    <row r="508" spans="2:28" x14ac:dyDescent="0.2">
      <c r="B508" s="97">
        <v>94</v>
      </c>
      <c r="G508" s="69">
        <v>2.0000000000000001E-4</v>
      </c>
      <c r="P508" s="71">
        <v>1.5E-3</v>
      </c>
      <c r="AB508" s="71">
        <v>2.5399999999999999E-2</v>
      </c>
    </row>
    <row r="509" spans="2:28" x14ac:dyDescent="0.2">
      <c r="B509" s="97">
        <v>94</v>
      </c>
      <c r="G509" s="69">
        <v>2.0000000000000001E-4</v>
      </c>
      <c r="N509" s="1">
        <v>2.7000000000000001E-3</v>
      </c>
      <c r="P509" s="71">
        <v>1.5E-3</v>
      </c>
      <c r="AB509" s="71">
        <v>5.2700000000000004E-2</v>
      </c>
    </row>
    <row r="510" spans="2:28" x14ac:dyDescent="0.2">
      <c r="B510" s="97">
        <v>94</v>
      </c>
      <c r="G510" s="69">
        <v>2.0000000000000001E-4</v>
      </c>
      <c r="N510" s="1">
        <v>2.2000000000000001E-3</v>
      </c>
      <c r="P510" s="71">
        <v>1.5E-3</v>
      </c>
      <c r="AB510" s="71">
        <v>5.2600000000000001E-2</v>
      </c>
    </row>
    <row r="511" spans="2:28" x14ac:dyDescent="0.2">
      <c r="B511" s="97">
        <v>94</v>
      </c>
      <c r="G511" s="69">
        <v>2.3000000000000001E-4</v>
      </c>
      <c r="N511" s="1">
        <v>5.1999999999999998E-3</v>
      </c>
      <c r="P511" s="71"/>
      <c r="AB511" s="71">
        <v>4.9000000000000002E-2</v>
      </c>
    </row>
    <row r="512" spans="2:28" x14ac:dyDescent="0.2">
      <c r="B512" s="97">
        <v>94</v>
      </c>
      <c r="G512" s="69">
        <v>2.0000000000000001E-4</v>
      </c>
      <c r="P512" s="71">
        <v>3.7000000000000002E-3</v>
      </c>
      <c r="AB512" s="71">
        <v>7.640000000000001E-2</v>
      </c>
    </row>
    <row r="513" spans="1:28" x14ac:dyDescent="0.2">
      <c r="B513" s="97">
        <v>94</v>
      </c>
      <c r="G513" s="69">
        <v>2.0000000000000001E-4</v>
      </c>
      <c r="N513" s="1">
        <v>2.1000000000000003E-3</v>
      </c>
      <c r="P513" s="71">
        <v>3.5000000000000001E-3</v>
      </c>
      <c r="AB513" s="71">
        <v>6.5200000000000008E-2</v>
      </c>
    </row>
    <row r="514" spans="1:28" x14ac:dyDescent="0.2">
      <c r="B514" s="97">
        <v>94</v>
      </c>
      <c r="G514" s="69">
        <v>2.0000000000000001E-4</v>
      </c>
      <c r="P514" s="71">
        <v>3.3999999999999998E-3</v>
      </c>
      <c r="AB514" s="71">
        <v>9.1499999999999998E-2</v>
      </c>
    </row>
    <row r="515" spans="1:28" x14ac:dyDescent="0.2">
      <c r="B515" s="97">
        <v>94</v>
      </c>
      <c r="G515" s="69">
        <v>2.0000000000000001E-4</v>
      </c>
      <c r="P515" s="71">
        <v>1.5E-3</v>
      </c>
      <c r="AB515" s="71">
        <v>7.3499999999999996E-2</v>
      </c>
    </row>
    <row r="516" spans="1:28" x14ac:dyDescent="0.2">
      <c r="B516" s="97">
        <v>94</v>
      </c>
      <c r="G516" s="69">
        <v>2.5000000000000001E-4</v>
      </c>
      <c r="N516" s="1">
        <v>1.9E-3</v>
      </c>
      <c r="P516" s="71"/>
      <c r="AB516" s="71">
        <v>3.9E-2</v>
      </c>
    </row>
    <row r="517" spans="1:28" x14ac:dyDescent="0.2">
      <c r="B517" s="97">
        <v>94</v>
      </c>
      <c r="G517" s="69">
        <v>2.0000000000000001E-4</v>
      </c>
      <c r="N517" s="1">
        <v>1.9E-3</v>
      </c>
      <c r="P517" s="71"/>
    </row>
    <row r="518" spans="1:28" x14ac:dyDescent="0.2">
      <c r="A518" s="1" t="s">
        <v>613</v>
      </c>
      <c r="B518" s="98">
        <v>192</v>
      </c>
      <c r="D518" s="99">
        <v>29243.791666666668</v>
      </c>
      <c r="G518" s="65">
        <v>1E-3</v>
      </c>
      <c r="N518" s="1">
        <v>3.0000000000000001E-3</v>
      </c>
      <c r="P518" s="1">
        <v>1.0000000000000001E-5</v>
      </c>
      <c r="AB518" s="56">
        <v>0.02</v>
      </c>
    </row>
    <row r="519" spans="1:28" x14ac:dyDescent="0.2">
      <c r="A519" s="1" t="s">
        <v>613</v>
      </c>
      <c r="B519" s="98">
        <v>192</v>
      </c>
      <c r="D519" s="99">
        <v>29313.833333333332</v>
      </c>
      <c r="G519" s="65">
        <v>1.4999999999999999E-4</v>
      </c>
      <c r="N519" s="1">
        <v>2E-3</v>
      </c>
      <c r="P519" s="1">
        <v>1.0000000000000001E-5</v>
      </c>
      <c r="AB519" s="56">
        <v>0.01</v>
      </c>
    </row>
    <row r="520" spans="1:28" x14ac:dyDescent="0.2">
      <c r="A520" s="1" t="s">
        <v>613</v>
      </c>
      <c r="B520" s="98">
        <v>192</v>
      </c>
      <c r="D520" s="99">
        <v>29411.642361111109</v>
      </c>
      <c r="G520" s="65">
        <v>1E-3</v>
      </c>
      <c r="N520" s="1">
        <v>4.0000000000000001E-3</v>
      </c>
      <c r="P520" s="1">
        <v>1.0000000000000001E-5</v>
      </c>
      <c r="AB520" s="56">
        <v>0.02</v>
      </c>
    </row>
    <row r="521" spans="1:28" x14ac:dyDescent="0.2">
      <c r="A521" s="1" t="s">
        <v>613</v>
      </c>
      <c r="B521" s="98">
        <v>192</v>
      </c>
      <c r="D521" s="99">
        <v>29494.625</v>
      </c>
      <c r="G521" s="65">
        <v>1E-3</v>
      </c>
      <c r="N521" s="1">
        <v>5.0000000000000001E-4</v>
      </c>
      <c r="P521" s="1">
        <v>1.0000000000000001E-5</v>
      </c>
      <c r="AB521" s="56">
        <v>0.01</v>
      </c>
    </row>
    <row r="522" spans="1:28" x14ac:dyDescent="0.2">
      <c r="A522" s="1" t="s">
        <v>613</v>
      </c>
      <c r="B522" s="98">
        <v>192</v>
      </c>
      <c r="D522" s="99">
        <v>29591.71875</v>
      </c>
      <c r="G522" s="65">
        <v>2E-3</v>
      </c>
      <c r="N522" s="1">
        <v>2E-3</v>
      </c>
      <c r="P522" s="1">
        <v>2E-3</v>
      </c>
      <c r="AB522" s="56">
        <v>0.02</v>
      </c>
    </row>
    <row r="523" spans="1:28" x14ac:dyDescent="0.2">
      <c r="A523" s="1" t="s">
        <v>613</v>
      </c>
      <c r="B523" s="98">
        <v>192</v>
      </c>
      <c r="D523" s="99">
        <v>29766.833333333332</v>
      </c>
      <c r="G523" s="65">
        <v>2E-3</v>
      </c>
      <c r="N523" s="1">
        <v>5.0000000000000001E-3</v>
      </c>
      <c r="P523" s="1">
        <v>1E-3</v>
      </c>
      <c r="AB523" s="56">
        <v>0.05</v>
      </c>
    </row>
    <row r="524" spans="1:28" x14ac:dyDescent="0.2">
      <c r="A524" s="1" t="s">
        <v>613</v>
      </c>
      <c r="B524" s="98">
        <v>192</v>
      </c>
      <c r="D524" s="99">
        <v>29825.677083333332</v>
      </c>
      <c r="G524" s="65">
        <v>2E-3</v>
      </c>
      <c r="N524" s="1">
        <v>4.0000000000000001E-3</v>
      </c>
      <c r="P524" s="1">
        <v>4.0000000000000001E-3</v>
      </c>
      <c r="AB524" s="56">
        <v>0.02</v>
      </c>
    </row>
    <row r="525" spans="1:28" x14ac:dyDescent="0.2">
      <c r="A525" s="1" t="s">
        <v>613</v>
      </c>
      <c r="B525" s="98">
        <v>192</v>
      </c>
      <c r="D525" s="99">
        <v>29886.802083333332</v>
      </c>
      <c r="G525" s="65">
        <v>1E-3</v>
      </c>
      <c r="N525" s="1">
        <v>3.0000000000000001E-3</v>
      </c>
      <c r="P525" s="1">
        <v>5.0000000000000001E-4</v>
      </c>
      <c r="AB525" s="56">
        <v>8.9999999999999993E-3</v>
      </c>
    </row>
    <row r="526" spans="1:28" x14ac:dyDescent="0.2">
      <c r="A526" s="1" t="s">
        <v>613</v>
      </c>
      <c r="B526" s="98">
        <v>192</v>
      </c>
      <c r="D526" s="99">
        <v>30039.916666666668</v>
      </c>
      <c r="G526" s="65">
        <v>2E-3</v>
      </c>
      <c r="N526" s="1">
        <v>3.0000000000000001E-3</v>
      </c>
      <c r="P526" s="1">
        <v>5.0000000000000001E-4</v>
      </c>
      <c r="AB526" s="56">
        <v>3.2000000000000001E-2</v>
      </c>
    </row>
    <row r="527" spans="1:28" x14ac:dyDescent="0.2">
      <c r="A527" s="1" t="s">
        <v>613</v>
      </c>
      <c r="B527" s="98">
        <v>192</v>
      </c>
      <c r="D527" s="99">
        <v>30077.604166666668</v>
      </c>
      <c r="G527" s="65">
        <v>1E-3</v>
      </c>
      <c r="N527" s="1">
        <v>4.0000000000000001E-3</v>
      </c>
      <c r="P527" s="1">
        <v>3.0000000000000001E-3</v>
      </c>
      <c r="AB527" s="56">
        <v>0.03</v>
      </c>
    </row>
    <row r="528" spans="1:28" x14ac:dyDescent="0.2">
      <c r="A528" s="1" t="s">
        <v>613</v>
      </c>
      <c r="B528" s="98">
        <v>192</v>
      </c>
      <c r="D528" s="99">
        <v>30201.6875</v>
      </c>
      <c r="G528" s="65">
        <v>1E-3</v>
      </c>
      <c r="N528" s="1">
        <v>2E-3</v>
      </c>
      <c r="P528" s="1">
        <v>2E-3</v>
      </c>
      <c r="AB528" s="56">
        <v>7.0000000000000001E-3</v>
      </c>
    </row>
    <row r="529" spans="1:28" x14ac:dyDescent="0.2">
      <c r="A529" s="1" t="s">
        <v>613</v>
      </c>
      <c r="B529" s="98">
        <v>192</v>
      </c>
      <c r="D529" s="99">
        <v>30273.729166666668</v>
      </c>
      <c r="G529" s="65">
        <v>5.0000000000000001E-4</v>
      </c>
      <c r="N529" s="1">
        <v>3.0000000000000001E-3</v>
      </c>
      <c r="P529" s="1">
        <v>5.0000000000000001E-4</v>
      </c>
      <c r="AB529" s="56">
        <v>2.1000000000000001E-2</v>
      </c>
    </row>
    <row r="530" spans="1:28" x14ac:dyDescent="0.2">
      <c r="A530" s="1" t="s">
        <v>613</v>
      </c>
      <c r="B530" s="98">
        <v>192</v>
      </c>
      <c r="D530" s="99">
        <v>30348.729166666668</v>
      </c>
      <c r="G530" s="65">
        <v>5.0000000000000001E-4</v>
      </c>
      <c r="N530" s="1">
        <v>3.0000000000000001E-3</v>
      </c>
      <c r="P530" s="1">
        <v>5.0000000000000001E-4</v>
      </c>
      <c r="AB530" s="56">
        <v>2.8000000000000001E-2</v>
      </c>
    </row>
    <row r="531" spans="1:28" x14ac:dyDescent="0.2">
      <c r="A531" s="1" t="s">
        <v>613</v>
      </c>
      <c r="B531" s="98">
        <v>192</v>
      </c>
      <c r="D531" s="99">
        <v>30454.677083333332</v>
      </c>
      <c r="G531" s="65">
        <v>5.0000000000000001E-4</v>
      </c>
      <c r="N531" s="1">
        <v>5.0000000000000001E-3</v>
      </c>
      <c r="P531" s="1">
        <v>2E-3</v>
      </c>
      <c r="AB531" s="56">
        <v>1.7999999999999999E-2</v>
      </c>
    </row>
    <row r="532" spans="1:28" x14ac:dyDescent="0.2">
      <c r="A532" s="1" t="s">
        <v>613</v>
      </c>
      <c r="B532" s="98">
        <v>192</v>
      </c>
      <c r="D532" s="99">
        <v>30531.833333333332</v>
      </c>
      <c r="G532" s="65">
        <v>1E-3</v>
      </c>
      <c r="N532" s="1">
        <v>4.0000000000000001E-3</v>
      </c>
      <c r="P532" s="1">
        <v>5.0000000000000001E-4</v>
      </c>
      <c r="AB532" s="56">
        <v>1.0999999999999999E-2</v>
      </c>
    </row>
    <row r="533" spans="1:28" x14ac:dyDescent="0.2">
      <c r="A533" s="1" t="s">
        <v>613</v>
      </c>
      <c r="B533" s="98">
        <v>192</v>
      </c>
      <c r="D533" s="99">
        <v>30623.75</v>
      </c>
      <c r="G533" s="65">
        <v>1E-3</v>
      </c>
      <c r="N533" s="1">
        <v>2E-3</v>
      </c>
      <c r="P533" s="1">
        <v>5.0000000000000001E-4</v>
      </c>
      <c r="AB533" s="56">
        <v>1.2E-2</v>
      </c>
    </row>
    <row r="534" spans="1:28" x14ac:dyDescent="0.2">
      <c r="A534" s="1" t="s">
        <v>613</v>
      </c>
      <c r="B534" s="98">
        <v>192</v>
      </c>
      <c r="D534" s="99">
        <v>30713.791666666668</v>
      </c>
      <c r="G534" s="65">
        <v>1E-3</v>
      </c>
      <c r="N534" s="1">
        <v>2E-3</v>
      </c>
      <c r="P534" s="1">
        <v>5.0000000000000001E-4</v>
      </c>
      <c r="AB534" s="56">
        <v>2.9000000000000001E-2</v>
      </c>
    </row>
    <row r="535" spans="1:28" x14ac:dyDescent="0.2">
      <c r="A535" s="1" t="s">
        <v>613</v>
      </c>
      <c r="B535" s="98">
        <v>192</v>
      </c>
      <c r="D535" s="99">
        <v>30816.875</v>
      </c>
      <c r="G535" s="65">
        <v>5.0000000000000001E-4</v>
      </c>
      <c r="N535" s="1">
        <v>3.0000000000000001E-3</v>
      </c>
      <c r="P535" s="1">
        <v>5.0000000000000001E-4</v>
      </c>
      <c r="AB535" s="56">
        <v>1.7999999999999999E-2</v>
      </c>
    </row>
    <row r="536" spans="1:28" x14ac:dyDescent="0.2">
      <c r="A536" s="1" t="s">
        <v>613</v>
      </c>
      <c r="B536" s="98">
        <v>192</v>
      </c>
      <c r="D536" s="99">
        <v>30930.583333333332</v>
      </c>
      <c r="G536" s="65">
        <v>5.0000000000000001E-4</v>
      </c>
      <c r="N536" s="1">
        <v>5.0000000000000001E-4</v>
      </c>
      <c r="P536" s="1">
        <v>2E-3</v>
      </c>
      <c r="AB536" s="56">
        <v>8.9999999999999993E-3</v>
      </c>
    </row>
    <row r="537" spans="1:28" x14ac:dyDescent="0.2">
      <c r="A537" s="1" t="s">
        <v>613</v>
      </c>
      <c r="B537" s="98">
        <v>192</v>
      </c>
      <c r="D537" s="99">
        <v>30992.645833333332</v>
      </c>
      <c r="G537" s="65">
        <v>5.0000000000000001E-4</v>
      </c>
      <c r="N537" s="1">
        <v>5.0000000000000001E-3</v>
      </c>
      <c r="P537" s="1">
        <v>5.0000000000000001E-4</v>
      </c>
      <c r="AB537" s="56">
        <v>1.4999999999999999E-2</v>
      </c>
    </row>
    <row r="538" spans="1:28" x14ac:dyDescent="0.2">
      <c r="A538" s="1" t="s">
        <v>613</v>
      </c>
      <c r="B538" s="98">
        <v>192</v>
      </c>
      <c r="D538" s="99">
        <v>31112.708333333332</v>
      </c>
      <c r="G538" s="65">
        <v>5.0000000000000001E-4</v>
      </c>
      <c r="N538" s="1">
        <v>2E-3</v>
      </c>
      <c r="P538" s="1">
        <v>5.0000000000000001E-4</v>
      </c>
      <c r="AB538" s="56">
        <v>1.2E-2</v>
      </c>
    </row>
    <row r="539" spans="1:28" x14ac:dyDescent="0.2">
      <c r="A539" s="1" t="s">
        <v>613</v>
      </c>
      <c r="B539" s="98">
        <v>192</v>
      </c>
      <c r="D539" s="99">
        <v>31168.708333333332</v>
      </c>
      <c r="G539" s="65">
        <v>5.0000000000000001E-4</v>
      </c>
      <c r="N539" s="1">
        <v>2E-3</v>
      </c>
      <c r="P539" s="1">
        <v>7.0000000000000001E-3</v>
      </c>
      <c r="AB539" s="56">
        <v>1.6E-2</v>
      </c>
    </row>
    <row r="540" spans="1:28" x14ac:dyDescent="0.2">
      <c r="A540" s="1" t="s">
        <v>613</v>
      </c>
      <c r="B540" s="98">
        <v>192</v>
      </c>
      <c r="D540" s="99">
        <v>31300.583333333332</v>
      </c>
      <c r="G540" s="65">
        <v>5.0000000000000001E-4</v>
      </c>
      <c r="N540" s="1">
        <v>2E-3</v>
      </c>
      <c r="P540" s="1">
        <v>5.0000000000000001E-4</v>
      </c>
      <c r="AB540" s="56">
        <v>8.0000000000000002E-3</v>
      </c>
    </row>
    <row r="541" spans="1:28" x14ac:dyDescent="0.2">
      <c r="A541" s="1" t="s">
        <v>613</v>
      </c>
      <c r="B541" s="98">
        <v>192</v>
      </c>
      <c r="D541" s="99">
        <v>31357.989583333332</v>
      </c>
      <c r="G541" s="65">
        <v>5.0000000000000001E-4</v>
      </c>
      <c r="N541" s="1">
        <v>3.0000000000000001E-3</v>
      </c>
      <c r="P541" s="1">
        <v>2E-3</v>
      </c>
      <c r="AB541" s="56">
        <v>1.7000000000000001E-2</v>
      </c>
    </row>
    <row r="542" spans="1:28" x14ac:dyDescent="0.2">
      <c r="A542" s="1" t="s">
        <v>613</v>
      </c>
      <c r="B542" s="98">
        <v>192</v>
      </c>
      <c r="D542" s="99">
        <v>31496.708333333332</v>
      </c>
      <c r="G542" s="65">
        <v>5.0000000000000001E-4</v>
      </c>
      <c r="N542" s="1">
        <v>2E-3</v>
      </c>
      <c r="P542" s="1">
        <v>2E-3</v>
      </c>
      <c r="AB542" s="56">
        <v>1.4E-2</v>
      </c>
    </row>
    <row r="543" spans="1:28" x14ac:dyDescent="0.2">
      <c r="A543" s="1" t="s">
        <v>613</v>
      </c>
      <c r="B543" s="98">
        <v>192</v>
      </c>
      <c r="D543" s="99">
        <v>31635.854166666668</v>
      </c>
      <c r="G543" s="65">
        <v>1E-3</v>
      </c>
      <c r="N543" s="1">
        <v>3.0000000000000001E-3</v>
      </c>
      <c r="P543" s="1">
        <v>2.5000000000000001E-3</v>
      </c>
      <c r="AB543" s="56">
        <v>4.0000000000000001E-3</v>
      </c>
    </row>
    <row r="544" spans="1:28" x14ac:dyDescent="0.2">
      <c r="A544" s="1" t="s">
        <v>613</v>
      </c>
      <c r="B544" s="98">
        <v>192</v>
      </c>
      <c r="D544" s="99">
        <v>31733.8125</v>
      </c>
      <c r="G544" s="65">
        <v>5.0000000000000001E-4</v>
      </c>
      <c r="N544" s="1">
        <v>5.0000000000000001E-3</v>
      </c>
      <c r="P544" s="1">
        <v>2.5000000000000001E-3</v>
      </c>
      <c r="AB544" s="56">
        <v>1.6E-2</v>
      </c>
    </row>
    <row r="545" spans="1:28" x14ac:dyDescent="0.2">
      <c r="A545" s="1" t="s">
        <v>613</v>
      </c>
      <c r="B545" s="98">
        <v>192</v>
      </c>
      <c r="D545" s="99">
        <v>31853.791666666668</v>
      </c>
      <c r="G545" s="65">
        <v>5.0000000000000001E-4</v>
      </c>
      <c r="N545" s="1">
        <v>1E-3</v>
      </c>
      <c r="P545" s="1">
        <v>2.5000000000000001E-3</v>
      </c>
      <c r="AB545" s="56">
        <v>1.5E-3</v>
      </c>
    </row>
    <row r="546" spans="1:28" x14ac:dyDescent="0.2">
      <c r="A546" s="1" t="s">
        <v>613</v>
      </c>
      <c r="B546" s="98">
        <v>192</v>
      </c>
      <c r="D546" s="99">
        <v>31915.920138888891</v>
      </c>
      <c r="G546" s="65">
        <v>5.0000000000000001E-4</v>
      </c>
      <c r="N546" s="1">
        <v>8.9999999999999993E-3</v>
      </c>
      <c r="P546" s="1">
        <v>2.5000000000000001E-3</v>
      </c>
      <c r="AB546" s="56">
        <v>1.2E-2</v>
      </c>
    </row>
    <row r="547" spans="1:28" x14ac:dyDescent="0.2">
      <c r="A547" s="1" t="s">
        <v>613</v>
      </c>
      <c r="B547" s="98">
        <v>192</v>
      </c>
      <c r="D547" s="99">
        <v>32007.708333333332</v>
      </c>
      <c r="G547" s="65">
        <v>5.0000000000000001E-4</v>
      </c>
      <c r="N547" s="1">
        <v>6.0000000000000001E-3</v>
      </c>
      <c r="P547" s="1">
        <v>2.5000000000000001E-3</v>
      </c>
      <c r="AB547" s="56">
        <v>5.0000000000000001E-3</v>
      </c>
    </row>
    <row r="548" spans="1:28" x14ac:dyDescent="0.2">
      <c r="A548" s="1" t="s">
        <v>613</v>
      </c>
      <c r="B548" s="98">
        <v>192</v>
      </c>
      <c r="D548" s="99">
        <v>32099.669444444444</v>
      </c>
      <c r="G548" s="65">
        <v>1E-3</v>
      </c>
      <c r="N548" s="1">
        <v>3.0000000000000001E-3</v>
      </c>
      <c r="P548" s="1">
        <v>2.5000000000000001E-3</v>
      </c>
      <c r="AB548" s="56">
        <v>0.01</v>
      </c>
    </row>
    <row r="549" spans="1:28" x14ac:dyDescent="0.2">
      <c r="A549" s="1" t="s">
        <v>613</v>
      </c>
      <c r="B549" s="98">
        <v>192</v>
      </c>
      <c r="D549" s="99">
        <v>32216.916666666668</v>
      </c>
      <c r="G549" s="65">
        <v>5.0000000000000001E-4</v>
      </c>
      <c r="N549" s="1">
        <v>3.0000000000000001E-3</v>
      </c>
      <c r="P549" s="1">
        <v>2.5000000000000001E-3</v>
      </c>
      <c r="AB549" s="56">
        <v>3.5999999999999997E-2</v>
      </c>
    </row>
    <row r="550" spans="1:28" x14ac:dyDescent="0.2">
      <c r="A550" s="1" t="s">
        <v>613</v>
      </c>
      <c r="B550" s="98">
        <v>192</v>
      </c>
      <c r="D550" s="99">
        <v>32286.895833333332</v>
      </c>
      <c r="G550" s="65">
        <v>5.0000000000000001E-4</v>
      </c>
      <c r="N550" s="1">
        <v>1.7000000000000001E-2</v>
      </c>
      <c r="P550" s="1">
        <v>2.5000000000000001E-3</v>
      </c>
      <c r="AB550" s="56">
        <v>1.7000000000000001E-2</v>
      </c>
    </row>
    <row r="551" spans="1:28" x14ac:dyDescent="0.2">
      <c r="A551" s="1" t="s">
        <v>613</v>
      </c>
      <c r="B551" s="98">
        <v>192</v>
      </c>
      <c r="D551" s="99">
        <v>32380.666666666668</v>
      </c>
      <c r="G551" s="65">
        <v>1E-3</v>
      </c>
      <c r="N551" s="1">
        <v>1E-3</v>
      </c>
      <c r="P551" s="1">
        <v>2.5000000000000001E-3</v>
      </c>
      <c r="AB551" s="56">
        <v>1.7999999999999999E-2</v>
      </c>
    </row>
    <row r="552" spans="1:28" x14ac:dyDescent="0.2">
      <c r="A552" s="1" t="s">
        <v>613</v>
      </c>
      <c r="B552" s="98">
        <v>192</v>
      </c>
      <c r="D552" s="99">
        <v>32462.6875</v>
      </c>
      <c r="G552" s="65">
        <v>5.0000000000000001E-4</v>
      </c>
      <c r="N552" s="1">
        <v>2E-3</v>
      </c>
      <c r="P552" s="1">
        <v>2.5000000000000001E-3</v>
      </c>
      <c r="AB552" s="56">
        <v>8.0000000000000002E-3</v>
      </c>
    </row>
    <row r="553" spans="1:28" x14ac:dyDescent="0.2">
      <c r="A553" s="1" t="s">
        <v>613</v>
      </c>
      <c r="B553" s="98">
        <v>192</v>
      </c>
      <c r="D553" s="99">
        <v>32562.645833333332</v>
      </c>
      <c r="G553" s="65">
        <v>5.0000000000000001E-4</v>
      </c>
      <c r="N553" s="1">
        <v>2E-3</v>
      </c>
      <c r="P553" s="1">
        <v>2.5000000000000001E-3</v>
      </c>
      <c r="AB553" s="56">
        <v>1.0999999999999999E-2</v>
      </c>
    </row>
    <row r="554" spans="1:28" x14ac:dyDescent="0.2">
      <c r="A554" s="1" t="s">
        <v>613</v>
      </c>
      <c r="B554" s="98">
        <v>192</v>
      </c>
      <c r="D554" s="99">
        <v>32645.916666666668</v>
      </c>
      <c r="G554" s="65">
        <v>5.0000000000000001E-4</v>
      </c>
      <c r="N554" s="1">
        <v>7.0000000000000001E-3</v>
      </c>
      <c r="P554" s="1">
        <v>5.0000000000000001E-4</v>
      </c>
      <c r="AB554" s="56">
        <v>7.0000000000000001E-3</v>
      </c>
    </row>
    <row r="555" spans="1:28" x14ac:dyDescent="0.2">
      <c r="A555" s="1" t="s">
        <v>613</v>
      </c>
      <c r="B555" s="98">
        <v>192</v>
      </c>
      <c r="D555" s="99">
        <v>32730.851388888888</v>
      </c>
      <c r="G555" s="65">
        <v>5.0000000000000001E-4</v>
      </c>
      <c r="N555" s="1">
        <v>5.0000000000000001E-3</v>
      </c>
      <c r="P555" s="1">
        <v>5.0000000000000001E-4</v>
      </c>
      <c r="AB555" s="56">
        <v>1.0999999999999999E-2</v>
      </c>
    </row>
    <row r="556" spans="1:28" x14ac:dyDescent="0.2">
      <c r="A556" s="1" t="s">
        <v>613</v>
      </c>
      <c r="B556" s="98">
        <v>192</v>
      </c>
      <c r="D556" s="99">
        <v>32843.677083333336</v>
      </c>
      <c r="G556" s="65">
        <v>5.0000000000000001E-4</v>
      </c>
      <c r="N556" s="1">
        <v>5.0000000000000001E-3</v>
      </c>
      <c r="P556" s="1">
        <v>5.0000000000000001E-3</v>
      </c>
      <c r="AB556" s="56">
        <v>1.4999999999999999E-2</v>
      </c>
    </row>
    <row r="557" spans="1:28" x14ac:dyDescent="0.2">
      <c r="A557" s="1" t="s">
        <v>613</v>
      </c>
      <c r="B557" s="98">
        <v>192</v>
      </c>
      <c r="D557" s="99">
        <v>32938.666666666664</v>
      </c>
      <c r="G557" s="65">
        <v>5.0000000000000001E-4</v>
      </c>
      <c r="N557" s="1">
        <v>5.0000000000000001E-3</v>
      </c>
      <c r="P557" s="1">
        <v>5.0000000000000001E-3</v>
      </c>
      <c r="AB557" s="56">
        <v>1.5E-3</v>
      </c>
    </row>
    <row r="558" spans="1:28" x14ac:dyDescent="0.2">
      <c r="A558" s="1" t="s">
        <v>613</v>
      </c>
      <c r="B558" s="98">
        <v>192</v>
      </c>
      <c r="D558" s="99">
        <v>33016.784722222219</v>
      </c>
      <c r="G558" s="65">
        <v>5.0000000000000001E-4</v>
      </c>
      <c r="N558" s="1">
        <v>2E-3</v>
      </c>
      <c r="P558" s="1">
        <v>5.0000000000000001E-4</v>
      </c>
      <c r="AB558" s="56">
        <v>1.6E-2</v>
      </c>
    </row>
    <row r="559" spans="1:28" x14ac:dyDescent="0.2">
      <c r="A559" s="1" t="s">
        <v>613</v>
      </c>
      <c r="B559" s="98">
        <v>192</v>
      </c>
      <c r="D559" s="99">
        <v>33095.656944444447</v>
      </c>
      <c r="G559" s="65">
        <v>5.0000000000000001E-4</v>
      </c>
      <c r="N559" s="1">
        <v>3.0000000000000001E-3</v>
      </c>
      <c r="P559" s="1">
        <v>5.0000000000000001E-4</v>
      </c>
      <c r="AB559" s="56">
        <v>1.5E-3</v>
      </c>
    </row>
    <row r="560" spans="1:28" x14ac:dyDescent="0.2">
      <c r="A560" s="1" t="s">
        <v>613</v>
      </c>
      <c r="B560" s="98">
        <v>192</v>
      </c>
      <c r="D560" s="99">
        <v>33205.837500000001</v>
      </c>
      <c r="G560" s="65">
        <v>5.0000000000000001E-4</v>
      </c>
      <c r="N560" s="1">
        <v>2E-3</v>
      </c>
      <c r="P560" s="1">
        <v>5.0000000000000001E-4</v>
      </c>
      <c r="AB560" s="56">
        <v>8.9999999999999993E-3</v>
      </c>
    </row>
    <row r="561" spans="1:28" x14ac:dyDescent="0.2">
      <c r="A561" s="1" t="s">
        <v>613</v>
      </c>
      <c r="B561" s="98">
        <v>192</v>
      </c>
      <c r="D561" s="99">
        <v>33275.690972222219</v>
      </c>
      <c r="G561" s="65">
        <v>5.0000000000000001E-4</v>
      </c>
      <c r="N561" s="1">
        <v>2E-3</v>
      </c>
      <c r="P561" s="1">
        <v>5.0000000000000001E-4</v>
      </c>
      <c r="AB561" s="56">
        <v>1.7999999999999999E-2</v>
      </c>
    </row>
    <row r="562" spans="1:28" x14ac:dyDescent="0.2">
      <c r="A562" s="1" t="s">
        <v>613</v>
      </c>
      <c r="B562" s="98">
        <v>192</v>
      </c>
      <c r="D562" s="99">
        <v>33365.666666666664</v>
      </c>
      <c r="G562" s="65">
        <v>5.0000000000000001E-4</v>
      </c>
      <c r="N562" s="1">
        <v>3.0000000000000001E-3</v>
      </c>
      <c r="P562" s="1">
        <v>5.0000000000000001E-4</v>
      </c>
      <c r="AB562" s="56">
        <v>8.9999999999999993E-3</v>
      </c>
    </row>
    <row r="563" spans="1:28" x14ac:dyDescent="0.2">
      <c r="A563" s="1" t="s">
        <v>613</v>
      </c>
      <c r="B563" s="98">
        <v>192</v>
      </c>
      <c r="D563" s="99">
        <v>33487.604166666664</v>
      </c>
      <c r="G563" s="65">
        <v>5.0000000000000001E-4</v>
      </c>
      <c r="N563" s="1">
        <v>2E-3</v>
      </c>
      <c r="P563" s="1">
        <v>5.0000000000000001E-4</v>
      </c>
      <c r="AB563" s="56">
        <v>1.4E-2</v>
      </c>
    </row>
    <row r="564" spans="1:28" x14ac:dyDescent="0.2">
      <c r="A564" s="1" t="s">
        <v>613</v>
      </c>
      <c r="B564" s="98">
        <v>192</v>
      </c>
      <c r="D564" s="99">
        <v>34656.684027777781</v>
      </c>
      <c r="G564" s="65">
        <v>5.0000000000000001E-4</v>
      </c>
      <c r="N564" s="1">
        <v>5.0000000000000001E-4</v>
      </c>
      <c r="P564" s="1">
        <v>5.0000000000000001E-4</v>
      </c>
      <c r="AB564" s="56">
        <v>1.5E-3</v>
      </c>
    </row>
    <row r="565" spans="1:28" x14ac:dyDescent="0.2">
      <c r="A565" s="1" t="s">
        <v>613</v>
      </c>
      <c r="B565" s="98">
        <v>192</v>
      </c>
      <c r="D565" s="99">
        <v>34823.645833333336</v>
      </c>
      <c r="G565" s="65">
        <v>5.0000000000000001E-4</v>
      </c>
      <c r="N565" s="1">
        <v>2E-3</v>
      </c>
      <c r="P565" s="1">
        <v>5.0000000000000001E-4</v>
      </c>
      <c r="AB565" s="56">
        <v>4.0000000000000001E-3</v>
      </c>
    </row>
    <row r="566" spans="1:28" x14ac:dyDescent="0.2">
      <c r="A566" s="1" t="s">
        <v>613</v>
      </c>
      <c r="B566" s="98">
        <v>192</v>
      </c>
      <c r="D566" s="99">
        <v>35039.645833333336</v>
      </c>
      <c r="G566" s="65">
        <v>5.0000000000000001E-4</v>
      </c>
      <c r="N566" s="1">
        <v>4.0000000000000001E-3</v>
      </c>
      <c r="P566" s="1">
        <v>5.0000000000000001E-4</v>
      </c>
      <c r="AB566" s="56">
        <v>0.02</v>
      </c>
    </row>
    <row r="567" spans="1:28" x14ac:dyDescent="0.2">
      <c r="A567" s="1" t="s">
        <v>613</v>
      </c>
      <c r="B567" s="98">
        <v>192</v>
      </c>
      <c r="D567" s="99">
        <v>35156.885416666664</v>
      </c>
      <c r="G567" s="65">
        <v>5.0000000000000001E-4</v>
      </c>
      <c r="N567" s="1">
        <v>2E-3</v>
      </c>
      <c r="P567" s="1">
        <v>5.0000000000000001E-4</v>
      </c>
      <c r="AB567" s="56">
        <v>4.0000000000000001E-3</v>
      </c>
    </row>
    <row r="568" spans="1:28" x14ac:dyDescent="0.2">
      <c r="A568" s="1" t="s">
        <v>613</v>
      </c>
      <c r="B568" s="98">
        <v>192</v>
      </c>
      <c r="D568" s="99">
        <v>35312.802083333336</v>
      </c>
      <c r="G568" s="65">
        <v>5.0000000000000001E-4</v>
      </c>
      <c r="N568" s="1">
        <v>2E-3</v>
      </c>
      <c r="P568" s="1">
        <v>5.0000000000000001E-4</v>
      </c>
      <c r="AB568" s="56">
        <v>4.0000000000000001E-3</v>
      </c>
    </row>
    <row r="569" spans="1:28" x14ac:dyDescent="0.2">
      <c r="A569" s="1" t="s">
        <v>613</v>
      </c>
      <c r="B569" s="98">
        <v>192</v>
      </c>
      <c r="D569" s="99">
        <v>35366.8125</v>
      </c>
      <c r="G569" s="65">
        <v>5.0000000000000001E-4</v>
      </c>
      <c r="N569" s="1">
        <v>2E-3</v>
      </c>
      <c r="P569" s="1">
        <v>5.0000000000000001E-4</v>
      </c>
      <c r="AB569" s="56">
        <v>8.9999999999999993E-3</v>
      </c>
    </row>
    <row r="570" spans="1:28" x14ac:dyDescent="0.2">
      <c r="A570" s="1" t="s">
        <v>613</v>
      </c>
      <c r="B570" s="98">
        <v>192</v>
      </c>
      <c r="D570" s="99">
        <v>35465.770833333336</v>
      </c>
      <c r="G570" s="65">
        <v>5.0000000000000001E-4</v>
      </c>
      <c r="N570" s="1">
        <v>1E-3</v>
      </c>
      <c r="P570" s="1">
        <v>5.0000000000000001E-4</v>
      </c>
      <c r="AB570" s="56">
        <v>6.0000000000000001E-3</v>
      </c>
    </row>
    <row r="571" spans="1:28" x14ac:dyDescent="0.2">
      <c r="A571" s="1" t="s">
        <v>613</v>
      </c>
      <c r="B571" s="98">
        <v>192</v>
      </c>
      <c r="D571" s="99">
        <v>35773.802083333336</v>
      </c>
      <c r="G571" s="65">
        <v>5.0000000000000001E-4</v>
      </c>
      <c r="N571" s="1">
        <v>1.5100000000000001E-3</v>
      </c>
      <c r="P571" s="1">
        <v>5.0000000000000001E-4</v>
      </c>
      <c r="AB571" s="56">
        <v>1.4449999999999999E-2</v>
      </c>
    </row>
    <row r="572" spans="1:28" x14ac:dyDescent="0.2">
      <c r="A572" s="1" t="s">
        <v>613</v>
      </c>
      <c r="B572" s="98">
        <v>192</v>
      </c>
      <c r="D572" s="99">
        <v>35836.809027777781</v>
      </c>
      <c r="G572" s="65">
        <v>5.0000000000000001E-4</v>
      </c>
      <c r="N572" s="1">
        <v>1.47E-3</v>
      </c>
      <c r="P572" s="1">
        <v>5.0000000000000001E-4</v>
      </c>
      <c r="AB572" s="56">
        <v>1.0019999999999999E-2</v>
      </c>
    </row>
    <row r="573" spans="1:28" x14ac:dyDescent="0.2">
      <c r="A573" s="1" t="s">
        <v>613</v>
      </c>
      <c r="B573" s="98">
        <v>192</v>
      </c>
      <c r="D573" s="99">
        <v>35920.763888888891</v>
      </c>
      <c r="G573" s="65">
        <v>5.0000000000000001E-4</v>
      </c>
      <c r="N573" s="1">
        <v>1.9599999999999999E-3</v>
      </c>
      <c r="P573" s="1">
        <v>5.0000000000000001E-4</v>
      </c>
      <c r="AB573" s="56">
        <v>5.8399999999999997E-3</v>
      </c>
    </row>
    <row r="574" spans="1:28" x14ac:dyDescent="0.2">
      <c r="A574" s="1" t="s">
        <v>613</v>
      </c>
      <c r="B574" s="98">
        <v>192</v>
      </c>
      <c r="D574" s="99">
        <v>36018.75</v>
      </c>
      <c r="G574" s="65">
        <v>5.0000000000000001E-4</v>
      </c>
      <c r="N574" s="1">
        <v>4.62E-3</v>
      </c>
      <c r="P574" s="1">
        <v>5.0000000000000001E-4</v>
      </c>
      <c r="AB574" s="56">
        <v>2.5200000000000001E-3</v>
      </c>
    </row>
    <row r="575" spans="1:28" x14ac:dyDescent="0.2">
      <c r="A575" s="1" t="s">
        <v>613</v>
      </c>
      <c r="B575" s="98">
        <v>192</v>
      </c>
      <c r="D575" s="99">
        <v>36230.663194444445</v>
      </c>
      <c r="G575" s="65">
        <v>5.0000000000000001E-4</v>
      </c>
      <c r="N575" s="1">
        <v>3.7599999999999999E-3</v>
      </c>
      <c r="P575" s="1">
        <v>5.0000000000000001E-4</v>
      </c>
      <c r="AB575" s="56">
        <v>5.3200000000000001E-3</v>
      </c>
    </row>
    <row r="576" spans="1:28" x14ac:dyDescent="0.2">
      <c r="A576" s="1" t="s">
        <v>613</v>
      </c>
      <c r="B576" s="98">
        <v>192</v>
      </c>
      <c r="D576" s="99">
        <v>36313.798611111109</v>
      </c>
      <c r="G576" s="65">
        <v>5.0000000000000001E-4</v>
      </c>
      <c r="N576" s="1">
        <v>2.99E-3</v>
      </c>
      <c r="P576" s="1">
        <v>5.0000000000000001E-4</v>
      </c>
      <c r="AB576" s="56">
        <v>9.1000000000000004E-3</v>
      </c>
    </row>
    <row r="577" spans="1:28" x14ac:dyDescent="0.2">
      <c r="A577" s="1" t="s">
        <v>613</v>
      </c>
      <c r="B577" s="98">
        <v>192</v>
      </c>
      <c r="D577" s="99">
        <v>36361.635416666664</v>
      </c>
      <c r="G577" s="65">
        <v>5.0000000000000001E-4</v>
      </c>
      <c r="N577" s="1">
        <v>1.7900000000000001E-3</v>
      </c>
      <c r="P577" s="1">
        <v>5.0000000000000001E-4</v>
      </c>
      <c r="AB577" s="56">
        <v>2.5999999999999999E-3</v>
      </c>
    </row>
    <row r="578" spans="1:28" x14ac:dyDescent="0.2">
      <c r="A578" s="1" t="s">
        <v>613</v>
      </c>
      <c r="B578" s="98">
        <v>192</v>
      </c>
      <c r="D578" s="99">
        <v>36377.652777777781</v>
      </c>
      <c r="G578" s="65">
        <v>5.0000000000000001E-4</v>
      </c>
      <c r="N578" s="1">
        <v>1.56E-3</v>
      </c>
      <c r="P578" s="1">
        <v>5.0000000000000001E-4</v>
      </c>
      <c r="AB578" s="56">
        <v>1.07E-3</v>
      </c>
    </row>
    <row r="579" spans="1:28" x14ac:dyDescent="0.2">
      <c r="A579" s="1" t="s">
        <v>613</v>
      </c>
      <c r="B579" s="98">
        <v>192</v>
      </c>
      <c r="D579" s="99">
        <v>36500.875</v>
      </c>
      <c r="G579" s="65">
        <v>1E-3</v>
      </c>
      <c r="N579" s="1">
        <v>1.9499999999999999E-3</v>
      </c>
      <c r="P579" s="1">
        <v>5.0000000000000001E-4</v>
      </c>
      <c r="AB579" s="56">
        <v>1.008E-2</v>
      </c>
    </row>
    <row r="580" spans="1:28" x14ac:dyDescent="0.2">
      <c r="A580" s="1" t="s">
        <v>613</v>
      </c>
      <c r="B580" s="98">
        <v>192</v>
      </c>
      <c r="D580" s="99">
        <v>36545.635416666664</v>
      </c>
      <c r="G580" s="65">
        <v>1E-3</v>
      </c>
      <c r="N580" s="1">
        <v>1.81E-3</v>
      </c>
      <c r="P580" s="1">
        <v>5.0000000000000001E-4</v>
      </c>
      <c r="AB580" s="56">
        <v>1.2160000000000001E-2</v>
      </c>
    </row>
    <row r="581" spans="1:28" x14ac:dyDescent="0.2">
      <c r="A581" s="1" t="s">
        <v>613</v>
      </c>
      <c r="B581" s="98">
        <v>192</v>
      </c>
      <c r="D581" s="99">
        <v>36620.888888888891</v>
      </c>
      <c r="G581" s="65">
        <v>1E-3</v>
      </c>
      <c r="N581" s="1">
        <v>2.48E-3</v>
      </c>
      <c r="P581" s="1">
        <v>5.0000000000000001E-4</v>
      </c>
      <c r="AB581" s="56">
        <v>1.8700000000000001E-3</v>
      </c>
    </row>
    <row r="582" spans="1:28" x14ac:dyDescent="0.2">
      <c r="A582" s="1" t="s">
        <v>613</v>
      </c>
      <c r="B582" s="98">
        <v>192</v>
      </c>
      <c r="D582" s="99">
        <v>36727.836805555555</v>
      </c>
      <c r="G582" s="65">
        <v>1.4199999999999998E-3</v>
      </c>
      <c r="N582" s="1">
        <v>1.9199999999999998E-3</v>
      </c>
      <c r="P582" s="1">
        <v>5.0000000000000001E-4</v>
      </c>
      <c r="AB582" s="56">
        <v>2.0099999999999996E-3</v>
      </c>
    </row>
    <row r="583" spans="1:28" x14ac:dyDescent="0.2">
      <c r="A583" s="1" t="s">
        <v>613</v>
      </c>
      <c r="B583" s="98">
        <v>192</v>
      </c>
      <c r="D583" s="99">
        <v>36858.871527777781</v>
      </c>
      <c r="G583" s="65">
        <v>1E-3</v>
      </c>
      <c r="N583" s="1">
        <v>1.8700000000000001E-3</v>
      </c>
      <c r="P583" s="1">
        <v>8.0000000000000007E-5</v>
      </c>
      <c r="AB583" s="56">
        <v>4.0400000000000002E-3</v>
      </c>
    </row>
    <row r="584" spans="1:28" x14ac:dyDescent="0.2">
      <c r="A584" s="1" t="s">
        <v>613</v>
      </c>
      <c r="B584" s="98">
        <v>192</v>
      </c>
      <c r="D584" s="99">
        <v>36971.645833333336</v>
      </c>
      <c r="G584" s="65">
        <v>1E-3</v>
      </c>
      <c r="N584" s="1">
        <v>1.6100000000000001E-3</v>
      </c>
      <c r="P584" s="1">
        <v>8.9999999999999992E-5</v>
      </c>
      <c r="AB584" s="56">
        <v>2.7299999999999998E-3</v>
      </c>
    </row>
    <row r="585" spans="1:28" x14ac:dyDescent="0.2">
      <c r="A585" s="1" t="s">
        <v>613</v>
      </c>
      <c r="B585" s="98">
        <v>192</v>
      </c>
      <c r="D585" s="99">
        <v>37005.65625</v>
      </c>
      <c r="G585" s="65">
        <v>1E-3</v>
      </c>
      <c r="N585" s="1">
        <v>1.33E-3</v>
      </c>
      <c r="P585" s="1">
        <v>7.0000000000000007E-5</v>
      </c>
      <c r="AB585" s="56">
        <v>4.0899999999999999E-3</v>
      </c>
    </row>
    <row r="586" spans="1:28" x14ac:dyDescent="0.2">
      <c r="A586" s="1" t="s">
        <v>613</v>
      </c>
      <c r="B586" s="98">
        <v>192</v>
      </c>
      <c r="D586" s="99">
        <v>37110.583333333336</v>
      </c>
      <c r="G586" s="65">
        <v>1.15E-3</v>
      </c>
      <c r="N586" s="1">
        <v>1.4E-3</v>
      </c>
      <c r="P586" s="1">
        <v>4.0000000000000003E-5</v>
      </c>
      <c r="AB586" s="56">
        <v>1.4E-3</v>
      </c>
    </row>
    <row r="587" spans="1:28" x14ac:dyDescent="0.2">
      <c r="A587" s="1" t="s">
        <v>613</v>
      </c>
      <c r="B587" s="98">
        <v>192</v>
      </c>
      <c r="D587" s="99">
        <v>37210.673611111109</v>
      </c>
      <c r="G587" s="65">
        <v>1.7800000000000001E-3</v>
      </c>
      <c r="N587" s="1">
        <v>1.2700000000000001E-3</v>
      </c>
      <c r="P587" s="1">
        <v>8.0000000000000007E-5</v>
      </c>
      <c r="AB587" s="56">
        <v>2.5800000000000003E-3</v>
      </c>
    </row>
    <row r="588" spans="1:28" x14ac:dyDescent="0.2">
      <c r="A588" s="1" t="s">
        <v>613</v>
      </c>
      <c r="B588" s="98">
        <v>192</v>
      </c>
      <c r="D588" s="99">
        <v>37334.902777777781</v>
      </c>
      <c r="G588" s="65">
        <v>1E-3</v>
      </c>
      <c r="N588" s="1">
        <v>1.5400000000000001E-3</v>
      </c>
      <c r="P588" s="1">
        <v>1.6000000000000001E-4</v>
      </c>
      <c r="AB588" s="56">
        <v>6.45E-3</v>
      </c>
    </row>
    <row r="589" spans="1:28" x14ac:dyDescent="0.2">
      <c r="A589" s="1" t="s">
        <v>613</v>
      </c>
      <c r="B589" s="98">
        <v>192</v>
      </c>
      <c r="D589" s="99">
        <v>37390.611111111109</v>
      </c>
      <c r="G589" s="65">
        <v>1E-3</v>
      </c>
      <c r="N589" s="1">
        <v>2.0299999999999997E-3</v>
      </c>
      <c r="P589" s="1">
        <v>1.1E-4</v>
      </c>
      <c r="AB589" s="56">
        <v>4.5500000000000002E-3</v>
      </c>
    </row>
    <row r="590" spans="1:28" x14ac:dyDescent="0.2">
      <c r="A590" s="1" t="s">
        <v>613</v>
      </c>
      <c r="B590" s="98">
        <v>192</v>
      </c>
      <c r="D590" s="99">
        <v>37455.993055555555</v>
      </c>
      <c r="G590" s="65">
        <v>1.3600000000000001E-3</v>
      </c>
      <c r="N590" s="1">
        <v>2.8599999999999997E-3</v>
      </c>
      <c r="P590" s="1">
        <v>8.0000000000000007E-5</v>
      </c>
      <c r="AB590" s="56">
        <v>5.3200000000000001E-3</v>
      </c>
    </row>
    <row r="591" spans="1:28" x14ac:dyDescent="0.2">
      <c r="A591" s="1" t="s">
        <v>613</v>
      </c>
      <c r="B591" s="98">
        <v>192</v>
      </c>
      <c r="D591" s="99">
        <v>37762.652777777781</v>
      </c>
      <c r="G591" s="65">
        <v>9.5E-4</v>
      </c>
      <c r="N591" s="1">
        <v>1.49E-3</v>
      </c>
      <c r="P591" s="1">
        <v>5.9999999999999995E-5</v>
      </c>
      <c r="AB591" s="56">
        <v>3.14E-3</v>
      </c>
    </row>
    <row r="592" spans="1:28" x14ac:dyDescent="0.2">
      <c r="A592" s="1" t="s">
        <v>613</v>
      </c>
      <c r="B592" s="98">
        <v>192</v>
      </c>
      <c r="D592" s="99">
        <v>37966.666666666664</v>
      </c>
      <c r="G592" s="65">
        <v>9.5E-4</v>
      </c>
      <c r="N592" s="1">
        <v>1.14E-3</v>
      </c>
      <c r="P592" s="1">
        <v>4.0000000000000003E-5</v>
      </c>
      <c r="AB592" s="56">
        <v>3.96E-3</v>
      </c>
    </row>
    <row r="593" spans="1:28" x14ac:dyDescent="0.2">
      <c r="A593" s="1" t="s">
        <v>613</v>
      </c>
      <c r="B593" s="98">
        <v>192</v>
      </c>
      <c r="D593" s="99">
        <v>38435.666666666664</v>
      </c>
      <c r="G593" s="65">
        <v>9.5E-4</v>
      </c>
      <c r="N593" s="1">
        <v>1.2800000000000001E-3</v>
      </c>
      <c r="P593" s="1">
        <v>4.0000000000000003E-5</v>
      </c>
      <c r="AB593" s="1">
        <v>4.7800000000000004E-3</v>
      </c>
    </row>
    <row r="594" spans="1:28" x14ac:dyDescent="0.2">
      <c r="A594" s="1" t="s">
        <v>613</v>
      </c>
      <c r="B594" s="98">
        <v>192</v>
      </c>
      <c r="D594" s="99">
        <v>38568.611111111109</v>
      </c>
      <c r="G594" s="65">
        <v>9.5E-4</v>
      </c>
      <c r="N594" s="1">
        <v>2.8E-3</v>
      </c>
      <c r="P594" s="1">
        <v>1.7999999999999998E-4</v>
      </c>
      <c r="AB594" s="1">
        <v>2.5999999999999999E-3</v>
      </c>
    </row>
    <row r="595" spans="1:28" x14ac:dyDescent="0.2">
      <c r="A595" s="1" t="s">
        <v>613</v>
      </c>
      <c r="B595" s="98">
        <v>192</v>
      </c>
      <c r="D595" s="99">
        <v>38805.666666666664</v>
      </c>
      <c r="G595" s="65">
        <v>2.9999999999999997E-4</v>
      </c>
      <c r="N595" s="1">
        <v>1.3550000000000001E-3</v>
      </c>
      <c r="P595" s="1">
        <v>5.9999999999999995E-5</v>
      </c>
      <c r="AB595" s="1">
        <v>3.3E-3</v>
      </c>
    </row>
    <row r="596" spans="1:28" x14ac:dyDescent="0.2">
      <c r="A596" s="1" t="s">
        <v>613</v>
      </c>
      <c r="B596" s="98">
        <v>192</v>
      </c>
      <c r="D596" s="99">
        <v>38925.59375</v>
      </c>
      <c r="G596" s="65">
        <v>5.0000000000000001E-4</v>
      </c>
      <c r="N596" s="1">
        <v>8.3000000000000001E-4</v>
      </c>
      <c r="P596" s="1">
        <v>4.0000000000000003E-5</v>
      </c>
      <c r="AB596" s="1">
        <v>1.2749999999999999E-3</v>
      </c>
    </row>
    <row r="597" spans="1:28" x14ac:dyDescent="0.2">
      <c r="A597" s="1" t="s">
        <v>613</v>
      </c>
      <c r="B597" s="98">
        <v>192</v>
      </c>
      <c r="D597" s="99">
        <v>38986.576388888891</v>
      </c>
      <c r="G597" s="65">
        <v>2.1499999999999999E-4</v>
      </c>
      <c r="N597" s="1">
        <v>3.5249999999999999E-3</v>
      </c>
      <c r="P597" s="1">
        <v>3.7500000000000001E-4</v>
      </c>
      <c r="AB597" s="1">
        <v>1.5025E-2</v>
      </c>
    </row>
    <row r="598" spans="1:28" x14ac:dyDescent="0.2">
      <c r="A598" s="1" t="s">
        <v>613</v>
      </c>
      <c r="B598" s="98">
        <v>192</v>
      </c>
      <c r="D598" s="99">
        <v>39042.638888888891</v>
      </c>
      <c r="G598" s="65">
        <v>1.75E-4</v>
      </c>
      <c r="N598" s="1">
        <v>1.0549999999999999E-3</v>
      </c>
      <c r="P598" s="1">
        <v>1.3000000000000002E-4</v>
      </c>
      <c r="AB598" s="1">
        <v>1.2825E-2</v>
      </c>
    </row>
    <row r="599" spans="1:28" x14ac:dyDescent="0.2">
      <c r="A599" s="1" t="s">
        <v>613</v>
      </c>
      <c r="B599" s="98">
        <v>192</v>
      </c>
      <c r="D599" s="99">
        <v>39183.600694444445</v>
      </c>
      <c r="G599" s="65">
        <v>2.9999999999999997E-4</v>
      </c>
      <c r="N599" s="1">
        <v>1.0414999999999999E-2</v>
      </c>
      <c r="P599" s="1">
        <v>4.2499999999999998E-4</v>
      </c>
      <c r="AB599" s="1">
        <v>1.1314999999999999E-2</v>
      </c>
    </row>
    <row r="600" spans="1:28" x14ac:dyDescent="0.2">
      <c r="A600" s="1" t="s">
        <v>613</v>
      </c>
      <c r="B600" s="98">
        <v>192</v>
      </c>
      <c r="D600" s="99">
        <v>39281.597222222219</v>
      </c>
      <c r="G600" s="65">
        <v>4.2999999999999999E-4</v>
      </c>
      <c r="N600" s="1">
        <v>5.3749999999999996E-3</v>
      </c>
      <c r="P600" s="1">
        <v>1.4399999999999999E-3</v>
      </c>
      <c r="AB600" s="1">
        <v>6.6979999999999998E-2</v>
      </c>
    </row>
    <row r="601" spans="1:28" x14ac:dyDescent="0.2">
      <c r="A601" s="1" t="s">
        <v>613</v>
      </c>
      <c r="B601" s="98">
        <v>192</v>
      </c>
      <c r="D601" s="99">
        <v>39791.65625</v>
      </c>
      <c r="G601" s="65">
        <v>3.3E-4</v>
      </c>
      <c r="N601" s="1">
        <v>6.0999999999999997E-4</v>
      </c>
      <c r="P601" s="1">
        <v>5.9999999999999995E-5</v>
      </c>
      <c r="AB601" s="1">
        <v>8.1700000000000002E-3</v>
      </c>
    </row>
    <row r="602" spans="1:28" x14ac:dyDescent="0.2">
      <c r="A602" s="1" t="s">
        <v>613</v>
      </c>
      <c r="B602" s="98">
        <v>192</v>
      </c>
      <c r="D602" s="99">
        <v>39868.645833333336</v>
      </c>
      <c r="G602" s="65">
        <v>3.3E-4</v>
      </c>
      <c r="N602" s="1">
        <v>2.6800000000000001E-3</v>
      </c>
      <c r="P602" s="1">
        <v>3.2000000000000003E-4</v>
      </c>
      <c r="AB602" s="1">
        <v>1.3130000000000001E-2</v>
      </c>
    </row>
    <row r="603" spans="1:28" x14ac:dyDescent="0.2">
      <c r="A603" s="1" t="s">
        <v>613</v>
      </c>
      <c r="B603" s="98">
        <v>192</v>
      </c>
      <c r="D603" s="99">
        <v>39932.655555555553</v>
      </c>
      <c r="G603" s="65">
        <v>3.4000000000000002E-4</v>
      </c>
      <c r="N603" s="1">
        <v>5.8899999999999994E-3</v>
      </c>
      <c r="P603" s="1">
        <v>2.8000000000000003E-4</v>
      </c>
      <c r="AB603" s="1">
        <v>1.5089999999999999E-2</v>
      </c>
    </row>
    <row r="604" spans="1:28" x14ac:dyDescent="0.2">
      <c r="A604" s="1" t="s">
        <v>613</v>
      </c>
      <c r="B604" s="98">
        <v>192</v>
      </c>
      <c r="D604" s="99">
        <v>40155.865277777775</v>
      </c>
      <c r="G604" s="65">
        <v>4.6000000000000001E-4</v>
      </c>
      <c r="N604" s="1">
        <v>1.8600000000000001E-3</v>
      </c>
      <c r="P604" s="1">
        <v>2.9E-4</v>
      </c>
      <c r="AB604" s="1">
        <v>1.048E-2</v>
      </c>
    </row>
    <row r="605" spans="1:28" x14ac:dyDescent="0.2">
      <c r="A605" s="1" t="s">
        <v>613</v>
      </c>
      <c r="B605" s="98">
        <v>192</v>
      </c>
      <c r="D605" s="99">
        <v>40316.8125</v>
      </c>
      <c r="G605" s="65">
        <v>3.3E-4</v>
      </c>
      <c r="N605" s="1">
        <v>1.75E-3</v>
      </c>
      <c r="P605" s="1">
        <v>3.2000000000000003E-4</v>
      </c>
      <c r="AB605" s="1">
        <v>6.62E-3</v>
      </c>
    </row>
    <row r="606" spans="1:28" x14ac:dyDescent="0.2">
      <c r="A606" s="1" t="s">
        <v>613</v>
      </c>
      <c r="B606" s="98">
        <v>192</v>
      </c>
      <c r="D606" s="99">
        <v>40387.64166666667</v>
      </c>
      <c r="G606" s="65">
        <v>9.3000000000000005E-4</v>
      </c>
      <c r="N606" s="1">
        <v>1.4E-3</v>
      </c>
      <c r="P606" s="1">
        <v>5.0000000000000002E-5</v>
      </c>
      <c r="AB606" s="1">
        <v>1.4E-3</v>
      </c>
    </row>
  </sheetData>
  <sheetProtection algorithmName="SHA-512" hashValue="0CYwNzs0Uu4Vn+AsSye8MmmeFBymg94mqSCzXjOMRqHgC8PaExRnUUz+ZOO6pn6NKKheCwf1TA+cPX4P4cumdw==" saltValue="vvm1I71O88hyx71vF0YWew==" spinCount="100000" sheet="1" scenarios="1"/>
  <mergeCells count="3">
    <mergeCell ref="E2:AB2"/>
    <mergeCell ref="BC10:BH10"/>
    <mergeCell ref="E149:AB14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Animas_Plume_Total_Data</vt:lpstr>
      <vt:lpstr>San Juan_Plume_Total_Data</vt:lpstr>
      <vt:lpstr>Animas_Plume_DISSOLVED_Data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K Sullivan</dc:creator>
  <cp:keywords>Plume Analysis</cp:keywords>
  <cp:lastModifiedBy>K Sullivan</cp:lastModifiedBy>
  <cp:lastPrinted>2016-01-01T23:53:07Z</cp:lastPrinted>
  <dcterms:created xsi:type="dcterms:W3CDTF">2015-10-14T23:39:28Z</dcterms:created>
  <dcterms:modified xsi:type="dcterms:W3CDTF">2017-07-06T19:24:57Z</dcterms:modified>
  <cp:category>Metal Concentrations</cp:category>
</cp:coreProperties>
</file>