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codeName="ThisWorkbook"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0730" windowHeight="10620"/>
  </bookViews>
  <sheets>
    <sheet name="README" sheetId="45" r:id="rId1"/>
    <sheet name="Criteria Table" sheetId="40" r:id="rId2"/>
    <sheet name="Recreation" sheetId="34" r:id="rId3"/>
    <sheet name="Domestic Water" sheetId="35" r:id="rId4"/>
    <sheet name="Agriculture" sheetId="32" r:id="rId5"/>
    <sheet name="Livestock" sheetId="33" r:id="rId6"/>
    <sheet name="Aquatic Acute" sheetId="31" r:id="rId7"/>
    <sheet name="Aquatic Chronic" sheetId="18" r:id="rId8"/>
    <sheet name="Navajo Nation" sheetId="19" r:id="rId9"/>
    <sheet name="UteMountainUte" sheetId="44" r:id="rId10"/>
    <sheet name="LEAD" sheetId="38" r:id="rId11"/>
    <sheet name="ALUMINUM" sheetId="42" r:id="rId12"/>
    <sheet name="Silverton" sheetId="20" r:id="rId13"/>
    <sheet name="Bakers Bridge" sheetId="21" r:id="rId14"/>
    <sheet name="Durango" sheetId="22" r:id="rId15"/>
    <sheet name="SUIT NAR 06" sheetId="23" r:id="rId16"/>
    <sheet name="Aztec RK 164" sheetId="5" r:id="rId17"/>
    <sheet name="Animas Farming RK 190" sheetId="24" r:id="rId18"/>
    <sheet name="SJ Farming RK 196" sheetId="25" r:id="rId19"/>
    <sheet name="SJ Shiprock RK 246" sheetId="26" r:id="rId20"/>
    <sheet name="SJ 4 Corners" sheetId="9" r:id="rId21"/>
    <sheet name="SJ Bluff" sheetId="27" r:id="rId22"/>
    <sheet name="SJ Mex Hat" sheetId="28" r:id="rId2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1" i="44" l="1"/>
  <c r="U21" i="44"/>
  <c r="T21" i="44"/>
  <c r="S21" i="44"/>
  <c r="R21" i="44"/>
  <c r="Q21" i="44"/>
  <c r="O21" i="44"/>
  <c r="N21" i="44"/>
  <c r="M21" i="44"/>
  <c r="L21" i="44"/>
  <c r="K21" i="44"/>
  <c r="J21" i="44"/>
  <c r="I21" i="44"/>
  <c r="H21" i="44"/>
  <c r="G21" i="44"/>
  <c r="F21" i="44"/>
  <c r="E21" i="44"/>
  <c r="D21" i="44"/>
  <c r="C21" i="44"/>
  <c r="V20" i="44"/>
  <c r="U20" i="44"/>
  <c r="T20" i="44"/>
  <c r="S20" i="44"/>
  <c r="R20" i="44"/>
  <c r="Q20" i="44"/>
  <c r="P20" i="44"/>
  <c r="O20" i="44"/>
  <c r="N20" i="44"/>
  <c r="M20" i="44"/>
  <c r="L20" i="44"/>
  <c r="K20" i="44"/>
  <c r="J20" i="44"/>
  <c r="I20" i="44"/>
  <c r="H20" i="44"/>
  <c r="G20" i="44"/>
  <c r="F20" i="44"/>
  <c r="E20" i="44"/>
  <c r="D20" i="44"/>
  <c r="C20" i="44"/>
  <c r="V19" i="44"/>
  <c r="U19" i="44"/>
  <c r="T19" i="44"/>
  <c r="S19" i="44"/>
  <c r="R19" i="44"/>
  <c r="Q19" i="44"/>
  <c r="P19" i="44"/>
  <c r="O19" i="44"/>
  <c r="N19" i="44"/>
  <c r="M19" i="44"/>
  <c r="L19" i="44"/>
  <c r="K19" i="44"/>
  <c r="J19" i="44"/>
  <c r="I19" i="44"/>
  <c r="H19" i="44"/>
  <c r="G19" i="44"/>
  <c r="F19" i="44"/>
  <c r="E19" i="44"/>
  <c r="D19" i="44"/>
  <c r="C19" i="44"/>
  <c r="V17" i="44"/>
  <c r="U17" i="44"/>
  <c r="T17" i="44"/>
  <c r="S17" i="44"/>
  <c r="R17" i="44"/>
  <c r="Q17" i="44"/>
  <c r="P17" i="44"/>
  <c r="O17" i="44"/>
  <c r="N17" i="44"/>
  <c r="M17" i="44"/>
  <c r="L17" i="44"/>
  <c r="K17" i="44"/>
  <c r="J17" i="44"/>
  <c r="I17" i="44"/>
  <c r="H17" i="44"/>
  <c r="G17" i="44"/>
  <c r="F17" i="44"/>
  <c r="E17" i="44"/>
  <c r="D17" i="44"/>
  <c r="C17" i="44"/>
  <c r="V16" i="44"/>
  <c r="U16" i="44"/>
  <c r="T16" i="44"/>
  <c r="S16" i="44"/>
  <c r="R16" i="44"/>
  <c r="Q16" i="44"/>
  <c r="P16" i="44"/>
  <c r="O16" i="44"/>
  <c r="N16" i="44"/>
  <c r="M16" i="44"/>
  <c r="L16" i="44"/>
  <c r="K16" i="44"/>
  <c r="J16" i="44"/>
  <c r="I16" i="44"/>
  <c r="H16" i="44"/>
  <c r="G16" i="44"/>
  <c r="F16" i="44"/>
  <c r="E16" i="44"/>
  <c r="D16" i="44"/>
  <c r="C16" i="44"/>
  <c r="V15" i="44"/>
  <c r="U15" i="44"/>
  <c r="T15" i="44"/>
  <c r="S15" i="44"/>
  <c r="R15" i="44"/>
  <c r="Q15" i="44"/>
  <c r="P15" i="44"/>
  <c r="O15" i="44"/>
  <c r="N15" i="44"/>
  <c r="M15" i="44"/>
  <c r="L15" i="44"/>
  <c r="K15" i="44"/>
  <c r="J15" i="44"/>
  <c r="I15" i="44"/>
  <c r="H15" i="44"/>
  <c r="G15" i="44"/>
  <c r="F15" i="44"/>
  <c r="E15" i="44"/>
  <c r="D15" i="44"/>
  <c r="C15" i="44"/>
  <c r="V13" i="44"/>
  <c r="U13" i="44"/>
  <c r="T13" i="44"/>
  <c r="S13" i="44"/>
  <c r="R13" i="44"/>
  <c r="Q13" i="44"/>
  <c r="P13" i="44"/>
  <c r="O13" i="44"/>
  <c r="N13" i="44"/>
  <c r="M13" i="44"/>
  <c r="L13" i="44"/>
  <c r="K13" i="44"/>
  <c r="J13" i="44"/>
  <c r="I13" i="44"/>
  <c r="H13" i="44"/>
  <c r="G13" i="44"/>
  <c r="F13" i="44"/>
  <c r="E13" i="44"/>
  <c r="D13" i="44"/>
  <c r="C13" i="44"/>
  <c r="V12" i="44"/>
  <c r="U12" i="44"/>
  <c r="T12" i="44"/>
  <c r="S12" i="44"/>
  <c r="R12" i="44"/>
  <c r="Q12" i="44"/>
  <c r="P12" i="44"/>
  <c r="O12" i="44"/>
  <c r="N12" i="44"/>
  <c r="M12" i="44"/>
  <c r="L12" i="44"/>
  <c r="K12" i="44"/>
  <c r="J12" i="44"/>
  <c r="I12" i="44"/>
  <c r="H12" i="44"/>
  <c r="G12" i="44"/>
  <c r="F12" i="44"/>
  <c r="E12" i="44"/>
  <c r="D12" i="44"/>
  <c r="C12" i="44"/>
  <c r="V11" i="44"/>
  <c r="U11" i="44"/>
  <c r="T11" i="44"/>
  <c r="S11" i="44"/>
  <c r="R11" i="44"/>
  <c r="Q11" i="44"/>
  <c r="P11" i="44"/>
  <c r="O11" i="44"/>
  <c r="N11" i="44"/>
  <c r="M11" i="44"/>
  <c r="L11" i="44"/>
  <c r="K11" i="44"/>
  <c r="J11" i="44"/>
  <c r="I11" i="44"/>
  <c r="H11" i="44"/>
  <c r="G11" i="44"/>
  <c r="F11" i="44"/>
  <c r="E11" i="44"/>
  <c r="D11" i="44"/>
  <c r="C11" i="44"/>
  <c r="V9" i="44"/>
  <c r="U9" i="44"/>
  <c r="T9" i="44"/>
  <c r="S9" i="44"/>
  <c r="R9" i="44"/>
  <c r="Q9" i="44"/>
  <c r="P9" i="44"/>
  <c r="O9" i="44"/>
  <c r="N9" i="44"/>
  <c r="M9" i="44"/>
  <c r="L9" i="44"/>
  <c r="K9" i="44"/>
  <c r="J9" i="44"/>
  <c r="I9" i="44"/>
  <c r="H9" i="44"/>
  <c r="G9" i="44"/>
  <c r="F9" i="44"/>
  <c r="E9" i="44"/>
  <c r="D9" i="44"/>
  <c r="C9" i="44"/>
  <c r="V8" i="44"/>
  <c r="U8" i="44"/>
  <c r="T8" i="44"/>
  <c r="S8" i="44"/>
  <c r="R8" i="44"/>
  <c r="Q8" i="44"/>
  <c r="P8" i="44"/>
  <c r="O8" i="44"/>
  <c r="N8" i="44"/>
  <c r="M8" i="44"/>
  <c r="L8" i="44"/>
  <c r="K8" i="44"/>
  <c r="J8" i="44"/>
  <c r="I8" i="44"/>
  <c r="H8" i="44"/>
  <c r="G8" i="44"/>
  <c r="F8" i="44"/>
  <c r="E8" i="44"/>
  <c r="D8" i="44"/>
  <c r="C8" i="44"/>
  <c r="V7" i="44"/>
  <c r="U7" i="44"/>
  <c r="T7" i="44"/>
  <c r="S7" i="44"/>
  <c r="R7" i="44"/>
  <c r="Q7" i="44"/>
  <c r="P7" i="44"/>
  <c r="O7" i="44"/>
  <c r="N7" i="44"/>
  <c r="M7" i="44"/>
  <c r="L7" i="44"/>
  <c r="K7" i="44"/>
  <c r="J7" i="44"/>
  <c r="I7" i="44"/>
  <c r="H7" i="44"/>
  <c r="G7" i="44"/>
  <c r="F7" i="44"/>
  <c r="E7" i="44"/>
  <c r="D7" i="44"/>
  <c r="C7" i="44"/>
  <c r="V5" i="44"/>
  <c r="U5" i="44"/>
  <c r="T5" i="44"/>
  <c r="S5" i="44"/>
  <c r="R5" i="44"/>
  <c r="Q5" i="44"/>
  <c r="P5" i="44"/>
  <c r="O5" i="44"/>
  <c r="N5" i="44"/>
  <c r="M5" i="44"/>
  <c r="L5" i="44"/>
  <c r="K5" i="44"/>
  <c r="J5" i="44"/>
  <c r="I5" i="44"/>
  <c r="H5" i="44"/>
  <c r="G5" i="44"/>
  <c r="F5" i="44"/>
  <c r="E5" i="44"/>
  <c r="D5" i="44"/>
  <c r="C5" i="44"/>
  <c r="V4" i="44"/>
  <c r="U4" i="44"/>
  <c r="T4" i="44"/>
  <c r="S4" i="44"/>
  <c r="R4" i="44"/>
  <c r="Q4" i="44"/>
  <c r="P4" i="44"/>
  <c r="O4" i="44"/>
  <c r="N4" i="44"/>
  <c r="M4" i="44"/>
  <c r="L4" i="44"/>
  <c r="K4" i="44"/>
  <c r="J4" i="44"/>
  <c r="I4" i="44"/>
  <c r="H4" i="44"/>
  <c r="G4" i="44"/>
  <c r="F4" i="44"/>
  <c r="E4" i="44"/>
  <c r="D4" i="44"/>
  <c r="C4" i="44"/>
  <c r="V3" i="44"/>
  <c r="U3" i="44"/>
  <c r="T3" i="44"/>
  <c r="S3" i="44"/>
  <c r="R3" i="44"/>
  <c r="Q3" i="44"/>
  <c r="P3" i="44"/>
  <c r="O3" i="44"/>
  <c r="N3" i="44"/>
  <c r="M3" i="44"/>
  <c r="L3" i="44"/>
  <c r="K3" i="44"/>
  <c r="J3" i="44"/>
  <c r="I3" i="44"/>
  <c r="H3" i="44"/>
  <c r="G3" i="44"/>
  <c r="F3" i="44"/>
  <c r="E3" i="44"/>
  <c r="D3" i="44"/>
  <c r="C3" i="44"/>
  <c r="K90" i="38" l="1"/>
  <c r="L90" i="38"/>
  <c r="M90" i="38"/>
  <c r="K91" i="38"/>
  <c r="L91" i="38"/>
  <c r="M91" i="38"/>
  <c r="L89" i="38"/>
  <c r="M89" i="38"/>
  <c r="K89" i="38"/>
  <c r="L91" i="42"/>
  <c r="M91" i="42"/>
  <c r="K91" i="42"/>
  <c r="D55" i="38"/>
  <c r="D54" i="38"/>
  <c r="N91" i="42" l="1"/>
  <c r="J91" i="42"/>
  <c r="I91" i="42"/>
  <c r="H91" i="42"/>
  <c r="G91" i="42"/>
  <c r="F91" i="42"/>
  <c r="E91" i="42"/>
  <c r="D91" i="42"/>
  <c r="N90" i="42"/>
  <c r="M90" i="42"/>
  <c r="L90" i="42"/>
  <c r="K90" i="42"/>
  <c r="J90" i="42"/>
  <c r="I90" i="42"/>
  <c r="H90" i="42"/>
  <c r="G90" i="42"/>
  <c r="F90" i="42"/>
  <c r="E90" i="42"/>
  <c r="D90" i="42"/>
  <c r="N89" i="42"/>
  <c r="M89" i="42"/>
  <c r="L89" i="42"/>
  <c r="K89" i="42"/>
  <c r="J89" i="42"/>
  <c r="I89" i="42"/>
  <c r="H89" i="42"/>
  <c r="G89" i="42"/>
  <c r="F89" i="42"/>
  <c r="E89" i="42"/>
  <c r="D89" i="42"/>
  <c r="N88" i="42"/>
  <c r="M88" i="42"/>
  <c r="L88" i="42"/>
  <c r="K88" i="42"/>
  <c r="J88" i="42"/>
  <c r="I88" i="42"/>
  <c r="H88" i="42"/>
  <c r="G88" i="42"/>
  <c r="F88" i="42"/>
  <c r="E88" i="42"/>
  <c r="D88" i="42"/>
  <c r="N87" i="42"/>
  <c r="M87" i="42"/>
  <c r="L87" i="42"/>
  <c r="K87" i="42"/>
  <c r="J87" i="42"/>
  <c r="I87" i="42"/>
  <c r="H87" i="42"/>
  <c r="G87" i="42"/>
  <c r="F87" i="42"/>
  <c r="E87" i="42"/>
  <c r="D87" i="42"/>
  <c r="N84" i="42"/>
  <c r="M84" i="42"/>
  <c r="L84" i="42"/>
  <c r="K84" i="42"/>
  <c r="J84" i="42"/>
  <c r="I84" i="42"/>
  <c r="H84" i="42"/>
  <c r="G84" i="42"/>
  <c r="F84" i="42"/>
  <c r="E84" i="42"/>
  <c r="D84" i="42"/>
  <c r="N83" i="42"/>
  <c r="M83" i="42"/>
  <c r="L83" i="42"/>
  <c r="K83" i="42"/>
  <c r="J83" i="42"/>
  <c r="I83" i="42"/>
  <c r="H83" i="42"/>
  <c r="G83" i="42"/>
  <c r="F83" i="42"/>
  <c r="E83" i="42"/>
  <c r="D83" i="42"/>
  <c r="N82" i="42"/>
  <c r="M82" i="42"/>
  <c r="L82" i="42"/>
  <c r="K82" i="42"/>
  <c r="J82" i="42"/>
  <c r="I82" i="42"/>
  <c r="H82" i="42"/>
  <c r="G82" i="42"/>
  <c r="F82" i="42"/>
  <c r="E82" i="42"/>
  <c r="D82" i="42"/>
  <c r="N81" i="42"/>
  <c r="M81" i="42"/>
  <c r="L81" i="42"/>
  <c r="K81" i="42"/>
  <c r="J81" i="42"/>
  <c r="I81" i="42"/>
  <c r="H81" i="42"/>
  <c r="G81" i="42"/>
  <c r="F81" i="42"/>
  <c r="E81" i="42"/>
  <c r="D81" i="42"/>
  <c r="N80" i="42"/>
  <c r="M80" i="42"/>
  <c r="L80" i="42"/>
  <c r="K80" i="42"/>
  <c r="J80" i="42"/>
  <c r="I80" i="42"/>
  <c r="H80" i="42"/>
  <c r="G80" i="42"/>
  <c r="F80" i="42"/>
  <c r="E80" i="42"/>
  <c r="D80" i="42"/>
  <c r="N79" i="42"/>
  <c r="M79" i="42"/>
  <c r="L79" i="42"/>
  <c r="K79" i="42"/>
  <c r="J79" i="42"/>
  <c r="I79" i="42"/>
  <c r="H79" i="42"/>
  <c r="G79" i="42"/>
  <c r="F79" i="42"/>
  <c r="E79" i="42"/>
  <c r="D79" i="42"/>
  <c r="N78" i="42"/>
  <c r="M78" i="42"/>
  <c r="L78" i="42"/>
  <c r="K78" i="42"/>
  <c r="J78" i="42"/>
  <c r="I78" i="42"/>
  <c r="H78" i="42"/>
  <c r="G78" i="42"/>
  <c r="F78" i="42"/>
  <c r="E78" i="42"/>
  <c r="D78" i="42"/>
  <c r="N75" i="42"/>
  <c r="M75" i="42"/>
  <c r="L75" i="42"/>
  <c r="K75" i="42"/>
  <c r="J75" i="42"/>
  <c r="I75" i="42"/>
  <c r="H75" i="42"/>
  <c r="G75" i="42"/>
  <c r="F75" i="42"/>
  <c r="E75" i="42"/>
  <c r="D75" i="42"/>
  <c r="N74" i="42"/>
  <c r="M74" i="42"/>
  <c r="L74" i="42"/>
  <c r="K74" i="42"/>
  <c r="J74" i="42"/>
  <c r="I74" i="42"/>
  <c r="H74" i="42"/>
  <c r="G74" i="42"/>
  <c r="F74" i="42"/>
  <c r="E74" i="42"/>
  <c r="D74" i="42"/>
  <c r="N73" i="42"/>
  <c r="M73" i="42"/>
  <c r="L73" i="42"/>
  <c r="K73" i="42"/>
  <c r="J73" i="42"/>
  <c r="I73" i="42"/>
  <c r="H73" i="42"/>
  <c r="G73" i="42"/>
  <c r="F73" i="42"/>
  <c r="E73" i="42"/>
  <c r="D73" i="42"/>
  <c r="N72" i="42"/>
  <c r="M72" i="42"/>
  <c r="L72" i="42"/>
  <c r="K72" i="42"/>
  <c r="J72" i="42"/>
  <c r="I72" i="42"/>
  <c r="H72" i="42"/>
  <c r="G72" i="42"/>
  <c r="F72" i="42"/>
  <c r="E72" i="42"/>
  <c r="D72" i="42"/>
  <c r="N71" i="42"/>
  <c r="M71" i="42"/>
  <c r="L71" i="42"/>
  <c r="K71" i="42"/>
  <c r="J71" i="42"/>
  <c r="I71" i="42"/>
  <c r="H71" i="42"/>
  <c r="G71" i="42"/>
  <c r="F71" i="42"/>
  <c r="E71" i="42"/>
  <c r="D71" i="42"/>
  <c r="N70" i="42"/>
  <c r="M70" i="42"/>
  <c r="L70" i="42"/>
  <c r="K70" i="42"/>
  <c r="J70" i="42"/>
  <c r="I70" i="42"/>
  <c r="H70" i="42"/>
  <c r="G70" i="42"/>
  <c r="F70" i="42"/>
  <c r="E70" i="42"/>
  <c r="D70" i="42"/>
  <c r="N69" i="42"/>
  <c r="M69" i="42"/>
  <c r="L69" i="42"/>
  <c r="K69" i="42"/>
  <c r="J69" i="42"/>
  <c r="I69" i="42"/>
  <c r="H69" i="42"/>
  <c r="G69" i="42"/>
  <c r="F69" i="42"/>
  <c r="E69" i="42"/>
  <c r="D69" i="42"/>
  <c r="N68" i="42"/>
  <c r="M68" i="42"/>
  <c r="L68" i="42"/>
  <c r="K68" i="42"/>
  <c r="J68" i="42"/>
  <c r="I68" i="42"/>
  <c r="H68" i="42"/>
  <c r="G68" i="42"/>
  <c r="F68" i="42"/>
  <c r="E68" i="42"/>
  <c r="D68" i="42"/>
  <c r="N65" i="42"/>
  <c r="M65" i="42"/>
  <c r="L65" i="42"/>
  <c r="K65" i="42"/>
  <c r="J65" i="42"/>
  <c r="I65" i="42"/>
  <c r="H65" i="42"/>
  <c r="G65" i="42"/>
  <c r="F65" i="42"/>
  <c r="E65" i="42"/>
  <c r="D65" i="42"/>
  <c r="N64" i="42"/>
  <c r="M64" i="42"/>
  <c r="L64" i="42"/>
  <c r="K64" i="42"/>
  <c r="J64" i="42"/>
  <c r="I64" i="42"/>
  <c r="H64" i="42"/>
  <c r="G64" i="42"/>
  <c r="F64" i="42"/>
  <c r="E64" i="42"/>
  <c r="D64" i="42"/>
  <c r="N63" i="42"/>
  <c r="M63" i="42"/>
  <c r="L63" i="42"/>
  <c r="K63" i="42"/>
  <c r="J63" i="42"/>
  <c r="I63" i="42"/>
  <c r="H63" i="42"/>
  <c r="G63" i="42"/>
  <c r="F63" i="42"/>
  <c r="E63" i="42"/>
  <c r="D63" i="42"/>
  <c r="N62" i="42"/>
  <c r="M62" i="42"/>
  <c r="L62" i="42"/>
  <c r="K62" i="42"/>
  <c r="J62" i="42"/>
  <c r="I62" i="42"/>
  <c r="H62" i="42"/>
  <c r="G62" i="42"/>
  <c r="F62" i="42"/>
  <c r="E62" i="42"/>
  <c r="D62" i="42"/>
  <c r="N61" i="42"/>
  <c r="M61" i="42"/>
  <c r="L61" i="42"/>
  <c r="K61" i="42"/>
  <c r="J61" i="42"/>
  <c r="I61" i="42"/>
  <c r="H61" i="42"/>
  <c r="G61" i="42"/>
  <c r="F61" i="42"/>
  <c r="E61" i="42"/>
  <c r="D61" i="42"/>
  <c r="N60" i="42"/>
  <c r="M60" i="42"/>
  <c r="L60" i="42"/>
  <c r="K60" i="42"/>
  <c r="J60" i="42"/>
  <c r="I60" i="42"/>
  <c r="H60" i="42"/>
  <c r="G60" i="42"/>
  <c r="F60" i="42"/>
  <c r="E60" i="42"/>
  <c r="D60" i="42"/>
  <c r="N57" i="42"/>
  <c r="M57" i="42"/>
  <c r="L57" i="42"/>
  <c r="K57" i="42"/>
  <c r="J57" i="42"/>
  <c r="I57" i="42"/>
  <c r="H57" i="42"/>
  <c r="G57" i="42"/>
  <c r="F57" i="42"/>
  <c r="E57" i="42"/>
  <c r="D57" i="42"/>
  <c r="N56" i="42"/>
  <c r="M56" i="42"/>
  <c r="L56" i="42"/>
  <c r="K56" i="42"/>
  <c r="J56" i="42"/>
  <c r="I56" i="42"/>
  <c r="H56" i="42"/>
  <c r="G56" i="42"/>
  <c r="F56" i="42"/>
  <c r="E56" i="42"/>
  <c r="D56" i="42"/>
  <c r="N55" i="42"/>
  <c r="M55" i="42"/>
  <c r="L55" i="42"/>
  <c r="K55" i="42"/>
  <c r="J55" i="42"/>
  <c r="I55" i="42"/>
  <c r="H55" i="42"/>
  <c r="G55" i="42"/>
  <c r="F55" i="42"/>
  <c r="E55" i="42"/>
  <c r="D55" i="42"/>
  <c r="N54" i="42"/>
  <c r="M54" i="42"/>
  <c r="L54" i="42"/>
  <c r="K54" i="42"/>
  <c r="J54" i="42"/>
  <c r="I54" i="42"/>
  <c r="H54" i="42"/>
  <c r="G54" i="42"/>
  <c r="F54" i="42"/>
  <c r="E54" i="42"/>
  <c r="D54" i="42"/>
  <c r="M55" i="38"/>
  <c r="N55" i="38"/>
  <c r="M56" i="38"/>
  <c r="N56" i="38"/>
  <c r="M57" i="38"/>
  <c r="N57" i="38"/>
  <c r="N54" i="38"/>
  <c r="M54" i="38"/>
  <c r="H55" i="38"/>
  <c r="I55" i="38"/>
  <c r="J55" i="38"/>
  <c r="K55" i="38"/>
  <c r="H56" i="38"/>
  <c r="I56" i="38"/>
  <c r="J56" i="38"/>
  <c r="K56" i="38"/>
  <c r="H57" i="38"/>
  <c r="I57" i="38"/>
  <c r="J57" i="38"/>
  <c r="K57" i="38"/>
  <c r="I54" i="38"/>
  <c r="J54" i="38"/>
  <c r="K54" i="38"/>
  <c r="H54" i="38"/>
  <c r="E68" i="38"/>
  <c r="F68" i="38"/>
  <c r="G68" i="38"/>
  <c r="H68" i="38"/>
  <c r="I68" i="38"/>
  <c r="J68" i="38"/>
  <c r="K68" i="38"/>
  <c r="E69" i="38"/>
  <c r="F69" i="38"/>
  <c r="G69" i="38"/>
  <c r="H69" i="38"/>
  <c r="I69" i="38"/>
  <c r="J69" i="38"/>
  <c r="K69" i="38"/>
  <c r="E70" i="38"/>
  <c r="F70" i="38"/>
  <c r="G70" i="38"/>
  <c r="H70" i="38"/>
  <c r="I70" i="38"/>
  <c r="J70" i="38"/>
  <c r="K70" i="38"/>
  <c r="E71" i="38"/>
  <c r="F71" i="38"/>
  <c r="G71" i="38"/>
  <c r="H71" i="38"/>
  <c r="I71" i="38"/>
  <c r="J71" i="38"/>
  <c r="K71" i="38"/>
  <c r="E72" i="38"/>
  <c r="F72" i="38"/>
  <c r="G72" i="38"/>
  <c r="H72" i="38"/>
  <c r="I72" i="38"/>
  <c r="J72" i="38"/>
  <c r="K72" i="38"/>
  <c r="E73" i="38"/>
  <c r="F73" i="38"/>
  <c r="G73" i="38"/>
  <c r="H73" i="38"/>
  <c r="I73" i="38"/>
  <c r="J73" i="38"/>
  <c r="K73" i="38"/>
  <c r="E74" i="38"/>
  <c r="F74" i="38"/>
  <c r="G74" i="38"/>
  <c r="H74" i="38"/>
  <c r="I74" i="38"/>
  <c r="J74" i="38"/>
  <c r="K74" i="38"/>
  <c r="E75" i="38"/>
  <c r="F75" i="38"/>
  <c r="G75" i="38"/>
  <c r="H75" i="38"/>
  <c r="I75" i="38"/>
  <c r="J75" i="38"/>
  <c r="K75" i="38"/>
  <c r="D88" i="38"/>
  <c r="D89" i="38"/>
  <c r="D90" i="38"/>
  <c r="D91" i="38"/>
  <c r="D87" i="38"/>
  <c r="D79" i="38"/>
  <c r="D80" i="38"/>
  <c r="D81" i="38"/>
  <c r="D82" i="38"/>
  <c r="D83" i="38"/>
  <c r="D84" i="38"/>
  <c r="D78" i="38"/>
  <c r="J78" i="38"/>
  <c r="J79" i="38"/>
  <c r="J80" i="38"/>
  <c r="J81" i="38"/>
  <c r="J82" i="38"/>
  <c r="J83" i="38"/>
  <c r="J84" i="38"/>
  <c r="M68" i="38"/>
  <c r="N68" i="38"/>
  <c r="M69" i="38"/>
  <c r="N69" i="38"/>
  <c r="M70" i="38"/>
  <c r="N70" i="38"/>
  <c r="M71" i="38"/>
  <c r="N71" i="38"/>
  <c r="M72" i="38"/>
  <c r="N72" i="38"/>
  <c r="M73" i="38"/>
  <c r="N73" i="38"/>
  <c r="M74" i="38"/>
  <c r="N74" i="38"/>
  <c r="M75" i="38"/>
  <c r="N75" i="38"/>
  <c r="L75" i="38"/>
  <c r="L74" i="38"/>
  <c r="L73" i="38"/>
  <c r="L72" i="38"/>
  <c r="L71" i="38"/>
  <c r="L70" i="38"/>
  <c r="L69" i="38"/>
  <c r="L68" i="38"/>
  <c r="I60" i="38"/>
  <c r="J60" i="38"/>
  <c r="K60" i="38"/>
  <c r="I61" i="38"/>
  <c r="J61" i="38"/>
  <c r="K61" i="38"/>
  <c r="I62" i="38"/>
  <c r="J62" i="38"/>
  <c r="K62" i="38"/>
  <c r="I63" i="38"/>
  <c r="J63" i="38"/>
  <c r="K63" i="38"/>
  <c r="I64" i="38"/>
  <c r="J64" i="38"/>
  <c r="K64" i="38"/>
  <c r="I65" i="38"/>
  <c r="J65" i="38"/>
  <c r="K65" i="38"/>
  <c r="H65" i="38"/>
  <c r="H64" i="38"/>
  <c r="H62" i="38"/>
  <c r="H61" i="38"/>
  <c r="H60" i="38"/>
  <c r="D60" i="38"/>
  <c r="E60" i="38"/>
  <c r="F60" i="38"/>
  <c r="G60" i="38"/>
  <c r="L60" i="38"/>
  <c r="M60" i="38"/>
  <c r="N60" i="38"/>
  <c r="E61" i="38"/>
  <c r="F61" i="38"/>
  <c r="G61" i="38"/>
  <c r="L61" i="38"/>
  <c r="M61" i="38"/>
  <c r="N61" i="38"/>
  <c r="E62" i="38"/>
  <c r="F62" i="38"/>
  <c r="G62" i="38"/>
  <c r="L62" i="38"/>
  <c r="M62" i="38"/>
  <c r="N62" i="38"/>
  <c r="E63" i="38"/>
  <c r="F63" i="38"/>
  <c r="G63" i="38"/>
  <c r="H63" i="38"/>
  <c r="L63" i="38"/>
  <c r="M63" i="38"/>
  <c r="N63" i="38"/>
  <c r="E64" i="38"/>
  <c r="F64" i="38"/>
  <c r="G64" i="38"/>
  <c r="L64" i="38"/>
  <c r="M64" i="38"/>
  <c r="N64" i="38"/>
  <c r="E65" i="38"/>
  <c r="F65" i="38"/>
  <c r="G65" i="38"/>
  <c r="L65" i="38"/>
  <c r="M65" i="38"/>
  <c r="N65" i="38"/>
  <c r="L54" i="38"/>
  <c r="L55" i="38"/>
  <c r="L56" i="38"/>
  <c r="L57" i="38"/>
  <c r="H78" i="38"/>
  <c r="H79" i="38"/>
  <c r="H80" i="38"/>
  <c r="H81" i="38"/>
  <c r="H82" i="38"/>
  <c r="H83" i="38"/>
  <c r="H84" i="38"/>
  <c r="H87" i="38"/>
  <c r="H88" i="38"/>
  <c r="H89" i="38"/>
  <c r="H90" i="38"/>
  <c r="H91" i="38"/>
  <c r="N91" i="38" l="1"/>
  <c r="J91" i="38"/>
  <c r="I91" i="38"/>
  <c r="G91" i="38"/>
  <c r="F91" i="38"/>
  <c r="E91" i="38"/>
  <c r="N90" i="38"/>
  <c r="J90" i="38"/>
  <c r="I90" i="38"/>
  <c r="G90" i="38"/>
  <c r="F90" i="38"/>
  <c r="E90" i="38"/>
  <c r="N89" i="38"/>
  <c r="J89" i="38"/>
  <c r="I89" i="38"/>
  <c r="G89" i="38"/>
  <c r="F89" i="38"/>
  <c r="E89" i="38"/>
  <c r="N88" i="38"/>
  <c r="M88" i="38"/>
  <c r="L88" i="38"/>
  <c r="J88" i="38"/>
  <c r="I88" i="38"/>
  <c r="G88" i="38"/>
  <c r="F88" i="38"/>
  <c r="E88" i="38"/>
  <c r="N87" i="38"/>
  <c r="M87" i="38"/>
  <c r="L87" i="38"/>
  <c r="J87" i="38"/>
  <c r="I87" i="38"/>
  <c r="G87" i="38"/>
  <c r="F87" i="38"/>
  <c r="E87" i="38"/>
  <c r="N84" i="38"/>
  <c r="M84" i="38"/>
  <c r="L84" i="38"/>
  <c r="K84" i="38"/>
  <c r="I84" i="38"/>
  <c r="G84" i="38"/>
  <c r="F84" i="38"/>
  <c r="E84" i="38"/>
  <c r="N83" i="38"/>
  <c r="M83" i="38"/>
  <c r="L83" i="38"/>
  <c r="K83" i="38"/>
  <c r="I83" i="38"/>
  <c r="G83" i="38"/>
  <c r="F83" i="38"/>
  <c r="E83" i="38"/>
  <c r="N82" i="38"/>
  <c r="M82" i="38"/>
  <c r="L82" i="38"/>
  <c r="K82" i="38"/>
  <c r="I82" i="38"/>
  <c r="G82" i="38"/>
  <c r="F82" i="38"/>
  <c r="E82" i="38"/>
  <c r="N81" i="38"/>
  <c r="M81" i="38"/>
  <c r="L81" i="38"/>
  <c r="K81" i="38"/>
  <c r="I81" i="38"/>
  <c r="G81" i="38"/>
  <c r="F81" i="38"/>
  <c r="E81" i="38"/>
  <c r="N80" i="38"/>
  <c r="M80" i="38"/>
  <c r="L80" i="38"/>
  <c r="K80" i="38"/>
  <c r="I80" i="38"/>
  <c r="G80" i="38"/>
  <c r="F80" i="38"/>
  <c r="E80" i="38"/>
  <c r="N79" i="38"/>
  <c r="M79" i="38"/>
  <c r="L79" i="38"/>
  <c r="K79" i="38"/>
  <c r="I79" i="38"/>
  <c r="G79" i="38"/>
  <c r="F79" i="38"/>
  <c r="E79" i="38"/>
  <c r="N78" i="38"/>
  <c r="M78" i="38"/>
  <c r="L78" i="38"/>
  <c r="K78" i="38"/>
  <c r="I78" i="38"/>
  <c r="G78" i="38"/>
  <c r="F78" i="38"/>
  <c r="E78" i="38"/>
  <c r="D75" i="38"/>
  <c r="D74" i="38"/>
  <c r="D73" i="38"/>
  <c r="D72" i="38"/>
  <c r="D71" i="38"/>
  <c r="D70" i="38"/>
  <c r="D69" i="38"/>
  <c r="D68" i="38"/>
  <c r="D65" i="38"/>
  <c r="D64" i="38"/>
  <c r="D63" i="38"/>
  <c r="D62" i="38"/>
  <c r="D61" i="38"/>
  <c r="G57" i="38"/>
  <c r="F57" i="38"/>
  <c r="E57" i="38"/>
  <c r="D57" i="38"/>
  <c r="G56" i="38"/>
  <c r="F56" i="38"/>
  <c r="E56" i="38"/>
  <c r="D56" i="38"/>
  <c r="G55" i="38"/>
  <c r="F55" i="38"/>
  <c r="E55" i="38"/>
  <c r="G54" i="38"/>
  <c r="F54" i="38"/>
  <c r="E54" i="38"/>
  <c r="C4" i="32" l="1"/>
  <c r="B4" i="32"/>
  <c r="B22" i="32"/>
  <c r="B21" i="32"/>
  <c r="B20" i="32"/>
  <c r="B19" i="32"/>
  <c r="B18" i="32"/>
  <c r="B17" i="32"/>
  <c r="B16" i="32"/>
  <c r="B15" i="32"/>
  <c r="B14" i="32"/>
  <c r="B13" i="32"/>
  <c r="B12" i="32"/>
  <c r="B11" i="32"/>
  <c r="B10" i="32"/>
  <c r="B9" i="32"/>
  <c r="B8" i="32"/>
  <c r="B7" i="32"/>
  <c r="B6" i="32"/>
  <c r="B5" i="32"/>
  <c r="H46" i="9" l="1"/>
  <c r="I46" i="9"/>
  <c r="J46" i="9"/>
  <c r="R46" i="9"/>
  <c r="K47" i="9"/>
  <c r="O47" i="9"/>
  <c r="P47" i="9"/>
  <c r="T47" i="9"/>
  <c r="X47" i="9"/>
  <c r="AA47" i="9"/>
  <c r="AB47" i="9"/>
  <c r="Q46" i="9"/>
  <c r="X46" i="9"/>
  <c r="Y46" i="9"/>
  <c r="G47" i="9"/>
  <c r="S47" i="9"/>
  <c r="W47" i="9"/>
  <c r="Z46" i="9" l="1"/>
  <c r="V46" i="9"/>
  <c r="N46" i="9"/>
  <c r="AC46" i="9"/>
  <c r="U46" i="9"/>
  <c r="M46" i="9"/>
  <c r="Z47" i="9"/>
  <c r="V47" i="9"/>
  <c r="R47" i="9"/>
  <c r="N47" i="9"/>
  <c r="J47" i="9"/>
  <c r="AB46" i="9"/>
  <c r="T46" i="9"/>
  <c r="P46" i="9"/>
  <c r="L46" i="9"/>
  <c r="AC47" i="9"/>
  <c r="Y47" i="9"/>
  <c r="U47" i="9"/>
  <c r="Q47" i="9"/>
  <c r="M47" i="9"/>
  <c r="I47" i="9"/>
  <c r="L47" i="9"/>
  <c r="H47" i="9"/>
  <c r="AA46" i="9"/>
  <c r="W46" i="9"/>
  <c r="S46" i="9"/>
  <c r="O46" i="9"/>
  <c r="K46" i="9"/>
  <c r="G46" i="9"/>
  <c r="F47" i="9"/>
  <c r="F46" i="9"/>
  <c r="L8" i="33" l="1"/>
  <c r="G22" i="33"/>
  <c r="H22" i="33"/>
  <c r="I22" i="33"/>
  <c r="L8" i="35" l="1"/>
  <c r="L8" i="34" l="1"/>
  <c r="L8" i="32"/>
  <c r="L8" i="31"/>
  <c r="L8" i="18"/>
  <c r="D23" i="28"/>
  <c r="D22" i="28"/>
  <c r="D23" i="27"/>
  <c r="D22" i="27"/>
  <c r="D23" i="9"/>
  <c r="D22" i="9"/>
  <c r="A21" i="19" l="1"/>
  <c r="AC11" i="25" l="1"/>
  <c r="AC9" i="25"/>
  <c r="B22" i="34" l="1"/>
  <c r="B19" i="34"/>
  <c r="B14" i="33"/>
  <c r="B19" i="33"/>
  <c r="B6" i="33"/>
  <c r="B12" i="33"/>
  <c r="B9" i="33"/>
  <c r="B5" i="33"/>
  <c r="B22" i="31"/>
  <c r="B20" i="34"/>
  <c r="B17" i="18"/>
  <c r="B7" i="34"/>
  <c r="B20" i="18"/>
  <c r="B21" i="31"/>
  <c r="B14" i="18"/>
  <c r="B11" i="34"/>
  <c r="B12" i="31"/>
  <c r="B4" i="33"/>
  <c r="B7" i="33"/>
  <c r="B8" i="33"/>
  <c r="B22" i="18"/>
  <c r="B11" i="33"/>
  <c r="B10" i="34"/>
  <c r="B16" i="34"/>
  <c r="B12" i="34"/>
  <c r="B9" i="34"/>
  <c r="B6" i="34"/>
  <c r="B13" i="18"/>
  <c r="B17" i="33"/>
  <c r="B15" i="34"/>
  <c r="B14" i="34"/>
  <c r="B10" i="31"/>
  <c r="B9" i="18"/>
  <c r="B13" i="33"/>
  <c r="B8" i="31"/>
  <c r="B14" i="31"/>
  <c r="B18" i="34"/>
  <c r="B8" i="18"/>
  <c r="B13" i="31"/>
  <c r="B16" i="31"/>
  <c r="B9" i="31"/>
  <c r="B18" i="31"/>
  <c r="B5" i="31"/>
  <c r="B6" i="31"/>
  <c r="B4" i="31"/>
  <c r="B15" i="33"/>
  <c r="B17" i="34"/>
  <c r="B5" i="34"/>
  <c r="B6" i="18"/>
  <c r="B22" i="33"/>
  <c r="B11" i="31"/>
  <c r="B16" i="33"/>
  <c r="B18" i="33"/>
  <c r="B13" i="34"/>
  <c r="B5" i="18"/>
  <c r="B7" i="18"/>
  <c r="B18" i="18"/>
  <c r="B4" i="34"/>
  <c r="B10" i="18"/>
  <c r="B19" i="31"/>
  <c r="B19" i="18"/>
  <c r="B20" i="31"/>
  <c r="B8" i="34"/>
  <c r="B20" i="33"/>
  <c r="B21" i="34"/>
  <c r="B16" i="18"/>
  <c r="B15" i="18"/>
  <c r="B4" i="18"/>
  <c r="B21" i="18"/>
  <c r="B17" i="31"/>
  <c r="B10" i="33"/>
  <c r="B21" i="33"/>
  <c r="B11" i="18"/>
  <c r="B12" i="18"/>
  <c r="B7" i="31"/>
  <c r="B15" i="31"/>
  <c r="D7" i="33"/>
  <c r="D5" i="33"/>
  <c r="D21" i="33"/>
  <c r="D17" i="33"/>
  <c r="D7" i="35"/>
  <c r="D4" i="33"/>
  <c r="D12" i="33"/>
  <c r="D19" i="33"/>
  <c r="D20" i="33"/>
  <c r="D8" i="33"/>
  <c r="D20" i="35"/>
  <c r="D18" i="33"/>
  <c r="D12" i="35"/>
  <c r="D15" i="35"/>
  <c r="D4" i="35"/>
  <c r="D12" i="34"/>
  <c r="D11" i="34"/>
  <c r="D13" i="35"/>
  <c r="D14" i="35"/>
  <c r="D17" i="34"/>
  <c r="D11" i="33"/>
  <c r="D5" i="35"/>
  <c r="D8" i="35"/>
  <c r="D16" i="33"/>
  <c r="D4" i="34"/>
  <c r="I14" i="22"/>
  <c r="D6" i="31" s="1"/>
  <c r="D19" i="34"/>
  <c r="D10" i="35"/>
  <c r="D22" i="35"/>
  <c r="D13" i="34"/>
  <c r="O14" i="22"/>
  <c r="D11" i="31" s="1"/>
  <c r="D6" i="34"/>
  <c r="U14" i="22"/>
  <c r="D6" i="35"/>
  <c r="Q14" i="22"/>
  <c r="D13" i="31" s="1"/>
  <c r="N15" i="22"/>
  <c r="D10" i="18" s="1"/>
  <c r="D22" i="33"/>
  <c r="D16" i="35"/>
  <c r="D10" i="34"/>
  <c r="D21" i="35"/>
  <c r="D16" i="34"/>
  <c r="D5" i="34"/>
  <c r="W14" i="22"/>
  <c r="D17" i="31" s="1"/>
  <c r="H14" i="22"/>
  <c r="D5" i="31" s="1"/>
  <c r="L15" i="22"/>
  <c r="D9" i="18" s="1"/>
  <c r="V14" i="22"/>
  <c r="D16" i="31" s="1"/>
  <c r="D22" i="34"/>
  <c r="D18" i="35"/>
  <c r="T14" i="22"/>
  <c r="D15" i="31" s="1"/>
  <c r="J14" i="22"/>
  <c r="D7" i="31" s="1"/>
  <c r="D18" i="34"/>
  <c r="D6" i="33"/>
  <c r="D10" i="33"/>
  <c r="D20" i="34"/>
  <c r="D7" i="34"/>
  <c r="G15" i="22"/>
  <c r="D4" i="18" s="1"/>
  <c r="AD14" i="22"/>
  <c r="D22" i="31" s="1"/>
  <c r="D10" i="32"/>
  <c r="N14" i="22"/>
  <c r="D10" i="31" s="1"/>
  <c r="M15" i="22"/>
  <c r="D5" i="32"/>
  <c r="H15" i="22"/>
  <c r="D5" i="18" s="1"/>
  <c r="D13" i="33"/>
  <c r="D15" i="34"/>
  <c r="AA14" i="22"/>
  <c r="D9" i="34"/>
  <c r="D14" i="33"/>
  <c r="K15" i="22"/>
  <c r="D8" i="18" s="1"/>
  <c r="D8" i="34"/>
  <c r="X14" i="22"/>
  <c r="Z14" i="22"/>
  <c r="D19" i="31" s="1"/>
  <c r="Z15" i="22"/>
  <c r="D19" i="18" s="1"/>
  <c r="D9" i="35"/>
  <c r="D8" i="32"/>
  <c r="K14" i="22"/>
  <c r="D8" i="31" s="1"/>
  <c r="D7" i="32"/>
  <c r="J15" i="22"/>
  <c r="D7" i="18" s="1"/>
  <c r="D11" i="35"/>
  <c r="D14" i="34"/>
  <c r="L14" i="22"/>
  <c r="D9" i="31" s="1"/>
  <c r="P15" i="22"/>
  <c r="D12" i="18" s="1"/>
  <c r="U15" i="22"/>
  <c r="W15" i="22"/>
  <c r="D17" i="18" s="1"/>
  <c r="AA15" i="22"/>
  <c r="AB14" i="22"/>
  <c r="D20" i="31" s="1"/>
  <c r="D11" i="32"/>
  <c r="O15" i="22"/>
  <c r="D11" i="18" s="1"/>
  <c r="R15" i="22"/>
  <c r="D14" i="18" s="1"/>
  <c r="D4" i="32"/>
  <c r="G14" i="22"/>
  <c r="D4" i="31" s="1"/>
  <c r="D13" i="32"/>
  <c r="Q15" i="22"/>
  <c r="D13" i="18" s="1"/>
  <c r="D12" i="32"/>
  <c r="P14" i="22"/>
  <c r="D12" i="31" s="1"/>
  <c r="D14" i="32"/>
  <c r="R14" i="22"/>
  <c r="D14" i="31" s="1"/>
  <c r="D20" i="32"/>
  <c r="AB15" i="22"/>
  <c r="D20" i="18" s="1"/>
  <c r="X15" i="22"/>
  <c r="D6" i="32"/>
  <c r="I15" i="22"/>
  <c r="D6" i="18" s="1"/>
  <c r="D22" i="32"/>
  <c r="AD15" i="22"/>
  <c r="D22" i="18" s="1"/>
  <c r="AC14" i="22"/>
  <c r="D21" i="31" s="1"/>
  <c r="D9" i="32"/>
  <c r="D9" i="33"/>
  <c r="S15" i="22"/>
  <c r="D21" i="34"/>
  <c r="D15" i="33"/>
  <c r="D17" i="32"/>
  <c r="D17" i="35"/>
  <c r="Y14" i="22"/>
  <c r="D18" i="31" s="1"/>
  <c r="D18" i="32"/>
  <c r="Y15" i="22"/>
  <c r="D18" i="18" s="1"/>
  <c r="D19" i="32"/>
  <c r="D19" i="35"/>
  <c r="S14" i="22"/>
  <c r="D15" i="32"/>
  <c r="T15" i="22"/>
  <c r="D15" i="18" s="1"/>
  <c r="D21" i="32"/>
  <c r="AC15" i="22"/>
  <c r="D21" i="18" s="1"/>
  <c r="D16" i="32"/>
  <c r="V15" i="22"/>
  <c r="D16" i="18" s="1"/>
  <c r="M14" i="22"/>
  <c r="P16" i="24"/>
  <c r="U16" i="24"/>
  <c r="I16" i="24"/>
  <c r="M16" i="24"/>
  <c r="T16" i="24"/>
  <c r="G20" i="34"/>
  <c r="AB16" i="24"/>
  <c r="G11" i="33"/>
  <c r="H14" i="24"/>
  <c r="G6" i="31" s="1"/>
  <c r="O16" i="24"/>
  <c r="G19" i="34"/>
  <c r="G13" i="34"/>
  <c r="AA16" i="24"/>
  <c r="G18" i="35"/>
  <c r="G6" i="33"/>
  <c r="G10" i="33"/>
  <c r="G15" i="34"/>
  <c r="G12" i="35"/>
  <c r="V16" i="24"/>
  <c r="G8" i="35"/>
  <c r="G6" i="35"/>
  <c r="G16" i="35"/>
  <c r="J16" i="24"/>
  <c r="AC14" i="24"/>
  <c r="AC16" i="24"/>
  <c r="G22" i="35" s="1"/>
  <c r="G8" i="33"/>
  <c r="Q14" i="24"/>
  <c r="G14" i="31" s="1"/>
  <c r="G21" i="33"/>
  <c r="S16" i="24"/>
  <c r="I15" i="24"/>
  <c r="G7" i="18" s="1"/>
  <c r="K16" i="24"/>
  <c r="G14" i="34"/>
  <c r="H16" i="24"/>
  <c r="G11" i="35"/>
  <c r="G13" i="35"/>
  <c r="Z16" i="24"/>
  <c r="G7" i="34"/>
  <c r="G20" i="33"/>
  <c r="G18" i="33"/>
  <c r="G21" i="34"/>
  <c r="W15" i="24"/>
  <c r="G19" i="35"/>
  <c r="G16" i="24"/>
  <c r="Y16" i="24"/>
  <c r="G10" i="34"/>
  <c r="G17" i="35"/>
  <c r="G13" i="33"/>
  <c r="G21" i="35"/>
  <c r="G14" i="33"/>
  <c r="W16" i="24"/>
  <c r="Q16" i="24"/>
  <c r="N16" i="24"/>
  <c r="G8" i="34"/>
  <c r="G17" i="34"/>
  <c r="N14" i="24"/>
  <c r="G11" i="31" s="1"/>
  <c r="Z14" i="24"/>
  <c r="M14" i="24"/>
  <c r="G10" i="31" s="1"/>
  <c r="T14" i="24"/>
  <c r="T15" i="24"/>
  <c r="AC15" i="24"/>
  <c r="G7" i="33"/>
  <c r="G16" i="34"/>
  <c r="G11" i="34"/>
  <c r="G19" i="33"/>
  <c r="G15" i="24"/>
  <c r="G5" i="18" s="1"/>
  <c r="R16" i="24"/>
  <c r="G5" i="34"/>
  <c r="L16" i="24"/>
  <c r="G14" i="24"/>
  <c r="G5" i="31" s="1"/>
  <c r="U14" i="24"/>
  <c r="G16" i="31" s="1"/>
  <c r="F15" i="24"/>
  <c r="G4" i="18" s="1"/>
  <c r="V14" i="24"/>
  <c r="G17" i="31" s="1"/>
  <c r="AA14" i="24"/>
  <c r="G20" i="31" s="1"/>
  <c r="Y14" i="24"/>
  <c r="G19" i="31" s="1"/>
  <c r="M15" i="24"/>
  <c r="G10" i="18" s="1"/>
  <c r="AB15" i="24"/>
  <c r="G21" i="18" s="1"/>
  <c r="F14" i="24"/>
  <c r="G4" i="31" s="1"/>
  <c r="P14" i="24"/>
  <c r="G13" i="31" s="1"/>
  <c r="G12" i="33"/>
  <c r="G9" i="33"/>
  <c r="G5" i="35"/>
  <c r="G10" i="32"/>
  <c r="G10" i="35"/>
  <c r="AA15" i="24"/>
  <c r="G20" i="18" s="1"/>
  <c r="G4" i="33"/>
  <c r="G12" i="34"/>
  <c r="G18" i="34"/>
  <c r="S14" i="24"/>
  <c r="G15" i="31" s="1"/>
  <c r="X16" i="24"/>
  <c r="G15" i="35"/>
  <c r="G9" i="34"/>
  <c r="G20" i="35"/>
  <c r="G15" i="33"/>
  <c r="G5" i="32"/>
  <c r="G5" i="33"/>
  <c r="L14" i="24"/>
  <c r="K15" i="24"/>
  <c r="G9" i="18" s="1"/>
  <c r="X14" i="24"/>
  <c r="G18" i="31" s="1"/>
  <c r="G18" i="32"/>
  <c r="X15" i="24"/>
  <c r="G18" i="18" s="1"/>
  <c r="H15" i="24"/>
  <c r="G6" i="18" s="1"/>
  <c r="I14" i="24"/>
  <c r="G7" i="31" s="1"/>
  <c r="R15" i="24"/>
  <c r="R14" i="24"/>
  <c r="V15" i="24"/>
  <c r="G17" i="18" s="1"/>
  <c r="G20" i="32"/>
  <c r="P15" i="24"/>
  <c r="G13" i="18" s="1"/>
  <c r="L15" i="24"/>
  <c r="K14" i="24"/>
  <c r="G9" i="31" s="1"/>
  <c r="G9" i="32"/>
  <c r="G9" i="35"/>
  <c r="G4" i="35"/>
  <c r="G6" i="32"/>
  <c r="G6" i="34"/>
  <c r="O14" i="24"/>
  <c r="G12" i="31" s="1"/>
  <c r="J14" i="24"/>
  <c r="G8" i="31" s="1"/>
  <c r="G12" i="32"/>
  <c r="O15" i="24"/>
  <c r="G12" i="18" s="1"/>
  <c r="G8" i="32"/>
  <c r="J15" i="24"/>
  <c r="G8" i="18" s="1"/>
  <c r="Z15" i="24"/>
  <c r="G13" i="32"/>
  <c r="Q15" i="24"/>
  <c r="G14" i="18" s="1"/>
  <c r="F16" i="24"/>
  <c r="G7" i="32"/>
  <c r="G7" i="35"/>
  <c r="G17" i="32"/>
  <c r="G17" i="33"/>
  <c r="G16" i="33"/>
  <c r="G14" i="32"/>
  <c r="G14" i="35"/>
  <c r="G4" i="32"/>
  <c r="G4" i="34"/>
  <c r="G16" i="32"/>
  <c r="U15" i="24"/>
  <c r="G16" i="18" s="1"/>
  <c r="G21" i="32"/>
  <c r="AB14" i="24"/>
  <c r="G21" i="31" s="1"/>
  <c r="G11" i="32"/>
  <c r="N15" i="24"/>
  <c r="G11" i="18" s="1"/>
  <c r="G19" i="32"/>
  <c r="Y15" i="24"/>
  <c r="G19" i="18" s="1"/>
  <c r="G15" i="32"/>
  <c r="S15" i="24"/>
  <c r="G15" i="18" s="1"/>
  <c r="W14" i="24"/>
  <c r="G22" i="31" l="1"/>
  <c r="G22" i="32"/>
  <c r="G22" i="34"/>
  <c r="G22" i="18"/>
  <c r="U3" i="19"/>
  <c r="R3" i="19"/>
  <c r="H13" i="33"/>
  <c r="T15" i="19"/>
  <c r="O9" i="19"/>
  <c r="K9" i="19"/>
  <c r="Q3" i="19"/>
  <c r="Q14" i="25"/>
  <c r="H13" i="31" s="1"/>
  <c r="H14" i="33"/>
  <c r="W31" i="25"/>
  <c r="P3" i="19"/>
  <c r="H9" i="33"/>
  <c r="Q9" i="19"/>
  <c r="C3" i="19"/>
  <c r="H7" i="34"/>
  <c r="H16" i="33"/>
  <c r="H12" i="33"/>
  <c r="H9" i="34"/>
  <c r="H15" i="25"/>
  <c r="H6" i="18" s="1"/>
  <c r="AA31" i="25"/>
  <c r="S27" i="19" s="1"/>
  <c r="J9" i="19"/>
  <c r="N32" i="25"/>
  <c r="J33" i="19" s="1"/>
  <c r="I9" i="19"/>
  <c r="F9" i="19"/>
  <c r="G3" i="19"/>
  <c r="N3" i="19"/>
  <c r="AC7" i="25"/>
  <c r="T9" i="19"/>
  <c r="H19" i="33"/>
  <c r="H13" i="35"/>
  <c r="H16" i="34"/>
  <c r="H7" i="35"/>
  <c r="H14" i="34"/>
  <c r="H8" i="33"/>
  <c r="K14" i="25"/>
  <c r="H8" i="31" s="1"/>
  <c r="U32" i="25"/>
  <c r="R15" i="25"/>
  <c r="H14" i="18" s="1"/>
  <c r="T3" i="19"/>
  <c r="H12" i="35"/>
  <c r="N14" i="25"/>
  <c r="H10" i="31" s="1"/>
  <c r="G31" i="25"/>
  <c r="D27" i="19" s="1"/>
  <c r="H17" i="35"/>
  <c r="E3" i="19"/>
  <c r="M15" i="25"/>
  <c r="AC12" i="25"/>
  <c r="AC15" i="25" s="1"/>
  <c r="AB32" i="25"/>
  <c r="T33" i="19" s="1"/>
  <c r="H11" i="34"/>
  <c r="N15" i="25"/>
  <c r="H10" i="18" s="1"/>
  <c r="O3" i="19"/>
  <c r="D9" i="19"/>
  <c r="M3" i="19"/>
  <c r="H19" i="35"/>
  <c r="Y14" i="25"/>
  <c r="H19" i="31" s="1"/>
  <c r="M14" i="25"/>
  <c r="K3" i="19"/>
  <c r="G9" i="19"/>
  <c r="E9" i="19"/>
  <c r="S3" i="19"/>
  <c r="H13" i="34"/>
  <c r="H15" i="35"/>
  <c r="I3" i="19"/>
  <c r="H3" i="19"/>
  <c r="S9" i="19"/>
  <c r="AC5" i="25"/>
  <c r="H11" i="33"/>
  <c r="H5" i="35"/>
  <c r="H21" i="34"/>
  <c r="H8" i="35"/>
  <c r="H18" i="35"/>
  <c r="AC4" i="25"/>
  <c r="H6" i="33"/>
  <c r="H9" i="35"/>
  <c r="H16" i="35"/>
  <c r="H11" i="35"/>
  <c r="H20" i="34"/>
  <c r="H21" i="33"/>
  <c r="U9" i="19"/>
  <c r="F32" i="25"/>
  <c r="C33" i="19" s="1"/>
  <c r="Q31" i="25"/>
  <c r="M27" i="19" s="1"/>
  <c r="H14" i="25"/>
  <c r="H6" i="31" s="1"/>
  <c r="J3" i="19"/>
  <c r="AA14" i="25"/>
  <c r="H20" i="31" s="1"/>
  <c r="AB15" i="25"/>
  <c r="H21" i="18" s="1"/>
  <c r="H6" i="34"/>
  <c r="D3" i="19"/>
  <c r="H9" i="19"/>
  <c r="H31" i="25"/>
  <c r="E27" i="19" s="1"/>
  <c r="H18" i="33"/>
  <c r="J31" i="25"/>
  <c r="G27" i="19" s="1"/>
  <c r="V32" i="25"/>
  <c r="H32" i="25"/>
  <c r="E33" i="19" s="1"/>
  <c r="L9" i="19"/>
  <c r="G32" i="25"/>
  <c r="D33" i="19" s="1"/>
  <c r="H7" i="33"/>
  <c r="H5" i="33"/>
  <c r="H14" i="35"/>
  <c r="L32" i="25"/>
  <c r="L14" i="25"/>
  <c r="H9" i="31" s="1"/>
  <c r="O14" i="25"/>
  <c r="H11" i="31" s="1"/>
  <c r="H17" i="33"/>
  <c r="K15" i="25"/>
  <c r="H8" i="18" s="1"/>
  <c r="T31" i="25"/>
  <c r="O27" i="19" s="1"/>
  <c r="R14" i="25"/>
  <c r="H14" i="31" s="1"/>
  <c r="X14" i="25"/>
  <c r="H18" i="31" s="1"/>
  <c r="K32" i="25"/>
  <c r="H33" i="19" s="1"/>
  <c r="S31" i="25"/>
  <c r="N27" i="19" s="1"/>
  <c r="P31" i="25"/>
  <c r="L27" i="19" s="1"/>
  <c r="Z31" i="25"/>
  <c r="F14" i="25"/>
  <c r="L3" i="19"/>
  <c r="M31" i="25"/>
  <c r="I27" i="19" s="1"/>
  <c r="AC31" i="25"/>
  <c r="U27" i="19" s="1"/>
  <c r="N31" i="25"/>
  <c r="J27" i="19" s="1"/>
  <c r="P15" i="25"/>
  <c r="H12" i="18" s="1"/>
  <c r="AB31" i="25"/>
  <c r="T27" i="19" s="1"/>
  <c r="I32" i="25"/>
  <c r="F33" i="19" s="1"/>
  <c r="U31" i="25"/>
  <c r="P27" i="19" s="1"/>
  <c r="C9" i="19"/>
  <c r="H10" i="35"/>
  <c r="R31" i="25"/>
  <c r="L31" i="25"/>
  <c r="X15" i="25"/>
  <c r="H18" i="18" s="1"/>
  <c r="F31" i="25"/>
  <c r="C27" i="19" s="1"/>
  <c r="R9" i="19"/>
  <c r="O21" i="19"/>
  <c r="O15" i="19"/>
  <c r="H21" i="35"/>
  <c r="I14" i="25"/>
  <c r="Z14" i="25"/>
  <c r="P9" i="19"/>
  <c r="H18" i="34"/>
  <c r="H20" i="35"/>
  <c r="H10" i="33"/>
  <c r="H8" i="34"/>
  <c r="V15" i="25"/>
  <c r="H17" i="18" s="1"/>
  <c r="M9" i="19"/>
  <c r="H12" i="34"/>
  <c r="H10" i="32"/>
  <c r="H10" i="34"/>
  <c r="F3" i="19"/>
  <c r="AC10" i="25"/>
  <c r="AC14" i="25" s="1"/>
  <c r="H17" i="34"/>
  <c r="O15" i="25"/>
  <c r="H11" i="18" s="1"/>
  <c r="R32" i="25"/>
  <c r="T15" i="25"/>
  <c r="AA15" i="25"/>
  <c r="H20" i="18" s="1"/>
  <c r="U15" i="25"/>
  <c r="H16" i="18" s="1"/>
  <c r="L15" i="25"/>
  <c r="H9" i="18" s="1"/>
  <c r="W15" i="25"/>
  <c r="T32" i="25"/>
  <c r="S32" i="25"/>
  <c r="N33" i="19" s="1"/>
  <c r="O32" i="25"/>
  <c r="K33" i="19" s="1"/>
  <c r="J14" i="25"/>
  <c r="H7" i="31" s="1"/>
  <c r="S15" i="25"/>
  <c r="Y15" i="25"/>
  <c r="H19" i="18" s="1"/>
  <c r="K31" i="25"/>
  <c r="H27" i="19" s="1"/>
  <c r="P32" i="25"/>
  <c r="L33" i="19" s="1"/>
  <c r="J32" i="25"/>
  <c r="G33" i="19" s="1"/>
  <c r="H19" i="34"/>
  <c r="H20" i="33"/>
  <c r="T14" i="25"/>
  <c r="H5" i="34"/>
  <c r="H14" i="32"/>
  <c r="W32" i="25"/>
  <c r="N9" i="19"/>
  <c r="M32" i="25"/>
  <c r="I33" i="19" s="1"/>
  <c r="H16" i="32"/>
  <c r="U14" i="25"/>
  <c r="H16" i="31" s="1"/>
  <c r="Y31" i="25"/>
  <c r="R27" i="19" s="1"/>
  <c r="G14" i="25"/>
  <c r="H5" i="31" s="1"/>
  <c r="I15" i="25"/>
  <c r="H19" i="32"/>
  <c r="Y32" i="25"/>
  <c r="R33" i="19" s="1"/>
  <c r="AC6" i="25"/>
  <c r="AC32" i="25"/>
  <c r="U33" i="19" s="1"/>
  <c r="G15" i="25"/>
  <c r="H5" i="18" s="1"/>
  <c r="Q15" i="25"/>
  <c r="H13" i="18" s="1"/>
  <c r="H7" i="32"/>
  <c r="J15" i="25"/>
  <c r="H7" i="18" s="1"/>
  <c r="H8" i="32"/>
  <c r="H6" i="32"/>
  <c r="H6" i="35"/>
  <c r="V14" i="25"/>
  <c r="H17" i="31" s="1"/>
  <c r="H9" i="32"/>
  <c r="I31" i="25"/>
  <c r="F27" i="19" s="1"/>
  <c r="H13" i="32"/>
  <c r="Q32" i="25"/>
  <c r="M33" i="19" s="1"/>
  <c r="H21" i="32"/>
  <c r="AB14" i="25"/>
  <c r="H21" i="31" s="1"/>
  <c r="H20" i="32"/>
  <c r="AA32" i="25"/>
  <c r="S33" i="19" s="1"/>
  <c r="H5" i="32"/>
  <c r="F15" i="25"/>
  <c r="W14" i="25"/>
  <c r="Z32" i="25"/>
  <c r="H12" i="32"/>
  <c r="P14" i="25"/>
  <c r="H12" i="31" s="1"/>
  <c r="S14" i="25"/>
  <c r="X31" i="25"/>
  <c r="Q27" i="19" s="1"/>
  <c r="H17" i="32"/>
  <c r="V31" i="25"/>
  <c r="H18" i="32"/>
  <c r="X32" i="25"/>
  <c r="Q33" i="19" s="1"/>
  <c r="H11" i="32"/>
  <c r="O31" i="25"/>
  <c r="K27" i="19" s="1"/>
  <c r="Z15" i="25"/>
  <c r="U21" i="19" l="1"/>
  <c r="U15" i="19"/>
  <c r="Q21" i="19"/>
  <c r="Q15" i="19"/>
  <c r="S21" i="19"/>
  <c r="S15" i="19"/>
  <c r="R21" i="19"/>
  <c r="R15" i="19"/>
  <c r="M15" i="19"/>
  <c r="M21" i="19"/>
  <c r="C15" i="19"/>
  <c r="C21" i="19"/>
  <c r="D15" i="19"/>
  <c r="D21" i="19"/>
  <c r="G15" i="19"/>
  <c r="G21" i="19"/>
  <c r="N15" i="19"/>
  <c r="N21" i="19"/>
  <c r="K15" i="19"/>
  <c r="K21" i="19"/>
  <c r="E15" i="19"/>
  <c r="E21" i="19"/>
  <c r="P15" i="19"/>
  <c r="P21" i="19"/>
  <c r="L15" i="19"/>
  <c r="L21" i="19"/>
  <c r="F15" i="19"/>
  <c r="F21" i="19"/>
  <c r="J15" i="19"/>
  <c r="J21" i="19"/>
  <c r="I15" i="19"/>
  <c r="I21" i="19"/>
  <c r="T21" i="19"/>
  <c r="H15" i="19"/>
  <c r="H21" i="19"/>
  <c r="H15" i="33"/>
  <c r="P33" i="19"/>
  <c r="O33" i="19"/>
  <c r="H15" i="32"/>
  <c r="H22" i="32"/>
  <c r="H22" i="34"/>
  <c r="H22" i="18"/>
  <c r="H22" i="35"/>
  <c r="H22" i="31"/>
  <c r="H15" i="18"/>
  <c r="H15" i="31"/>
  <c r="H15" i="34"/>
  <c r="K32" i="26"/>
  <c r="T32" i="26"/>
  <c r="Y14" i="26"/>
  <c r="I19" i="31" s="1"/>
  <c r="I14" i="26"/>
  <c r="K14" i="26"/>
  <c r="I8" i="31" s="1"/>
  <c r="O15" i="26"/>
  <c r="I11" i="18" s="1"/>
  <c r="Q32" i="26"/>
  <c r="N32" i="26"/>
  <c r="L32" i="26"/>
  <c r="R15" i="26"/>
  <c r="I14" i="18" s="1"/>
  <c r="F15" i="26"/>
  <c r="I4" i="18" s="1"/>
  <c r="I15" i="26"/>
  <c r="Z32" i="26"/>
  <c r="H32" i="26"/>
  <c r="AA14" i="26"/>
  <c r="I20" i="31" s="1"/>
  <c r="AA15" i="26"/>
  <c r="I20" i="18" s="1"/>
  <c r="L14" i="26"/>
  <c r="I9" i="31" s="1"/>
  <c r="R32" i="26"/>
  <c r="P14" i="26"/>
  <c r="I12" i="31" s="1"/>
  <c r="V32" i="26"/>
  <c r="N15" i="26"/>
  <c r="I10" i="18" s="1"/>
  <c r="S14" i="26"/>
  <c r="I15" i="31" s="1"/>
  <c r="T15" i="26"/>
  <c r="V14" i="26"/>
  <c r="I17" i="31" s="1"/>
  <c r="X14" i="26"/>
  <c r="I18" i="31" s="1"/>
  <c r="M15" i="26"/>
  <c r="S32" i="26"/>
  <c r="G32" i="26"/>
  <c r="N14" i="26"/>
  <c r="I10" i="31" s="1"/>
  <c r="Z14" i="26"/>
  <c r="AB32" i="26"/>
  <c r="W15" i="26"/>
  <c r="I32" i="26"/>
  <c r="J14" i="26"/>
  <c r="I7" i="31" s="1"/>
  <c r="AC32" i="26"/>
  <c r="W32" i="26"/>
  <c r="AC15" i="26"/>
  <c r="X15" i="26"/>
  <c r="I18" i="18" s="1"/>
  <c r="Z15" i="26"/>
  <c r="P32" i="26"/>
  <c r="Q14" i="26"/>
  <c r="I13" i="31" s="1"/>
  <c r="U14" i="26"/>
  <c r="I16" i="31" s="1"/>
  <c r="J15" i="26"/>
  <c r="I7" i="18" s="1"/>
  <c r="S15" i="26"/>
  <c r="I15" i="18" s="1"/>
  <c r="O14" i="26"/>
  <c r="I11" i="31" s="1"/>
  <c r="U32" i="26"/>
  <c r="P34" i="19" s="1"/>
  <c r="F32" i="26"/>
  <c r="X32" i="26"/>
  <c r="J32" i="26"/>
  <c r="O32" i="26"/>
  <c r="AB14" i="26"/>
  <c r="I21" i="31" s="1"/>
  <c r="AC14" i="26"/>
  <c r="L15" i="26"/>
  <c r="I9" i="18" s="1"/>
  <c r="K15" i="26"/>
  <c r="I8" i="18" s="1"/>
  <c r="AB15" i="26"/>
  <c r="I21" i="18" s="1"/>
  <c r="H15" i="26"/>
  <c r="I6" i="18" s="1"/>
  <c r="W14" i="26"/>
  <c r="Y15" i="26"/>
  <c r="I19" i="18" s="1"/>
  <c r="G14" i="26"/>
  <c r="I5" i="31" s="1"/>
  <c r="H14" i="26"/>
  <c r="I6" i="31" s="1"/>
  <c r="Q15" i="26"/>
  <c r="I13" i="18" s="1"/>
  <c r="M14" i="26"/>
  <c r="V15" i="26"/>
  <c r="I17" i="18" s="1"/>
  <c r="R14" i="26"/>
  <c r="I14" i="31" s="1"/>
  <c r="G15" i="26"/>
  <c r="I5" i="18" s="1"/>
  <c r="M32" i="26"/>
  <c r="Y32" i="26"/>
  <c r="U15" i="26"/>
  <c r="I16" i="18" s="1"/>
  <c r="T14" i="26"/>
  <c r="F14" i="26"/>
  <c r="P15" i="26"/>
  <c r="I12" i="18" s="1"/>
  <c r="AA32" i="26"/>
  <c r="S34" i="19" l="1"/>
  <c r="S28" i="19"/>
  <c r="U34" i="19"/>
  <c r="U28" i="19"/>
  <c r="T34" i="19"/>
  <c r="T28" i="19"/>
  <c r="R34" i="19"/>
  <c r="R28" i="19"/>
  <c r="Q34" i="19"/>
  <c r="Q28" i="19"/>
  <c r="I28" i="19"/>
  <c r="I34" i="19"/>
  <c r="M28" i="19"/>
  <c r="M34" i="19"/>
  <c r="D28" i="19"/>
  <c r="D34" i="19"/>
  <c r="K28" i="19"/>
  <c r="K34" i="19"/>
  <c r="L28" i="19"/>
  <c r="L34" i="19"/>
  <c r="N28" i="19"/>
  <c r="N34" i="19"/>
  <c r="H28" i="19"/>
  <c r="H34" i="19"/>
  <c r="C28" i="19"/>
  <c r="C34" i="19"/>
  <c r="F28" i="19"/>
  <c r="F34" i="19"/>
  <c r="G28" i="19"/>
  <c r="G34" i="19"/>
  <c r="E28" i="19"/>
  <c r="E34" i="19"/>
  <c r="J28" i="19"/>
  <c r="J34" i="19"/>
  <c r="P28" i="19"/>
  <c r="O34" i="19"/>
  <c r="H4" i="18"/>
  <c r="H4" i="31"/>
  <c r="I4" i="31"/>
  <c r="J23" i="19"/>
  <c r="J20" i="35"/>
  <c r="J6" i="34"/>
  <c r="J22" i="35"/>
  <c r="F5" i="19"/>
  <c r="J9" i="34"/>
  <c r="J18" i="35"/>
  <c r="K5" i="19"/>
  <c r="H11" i="19"/>
  <c r="F11" i="19"/>
  <c r="J17" i="34"/>
  <c r="J18" i="33"/>
  <c r="J21" i="33"/>
  <c r="J20" i="34"/>
  <c r="I11" i="19"/>
  <c r="I32" i="9"/>
  <c r="F29" i="19" s="1"/>
  <c r="E5" i="19"/>
  <c r="M5" i="19"/>
  <c r="J4" i="35"/>
  <c r="T5" i="19"/>
  <c r="J14" i="33"/>
  <c r="J5" i="33"/>
  <c r="J22" i="34"/>
  <c r="J11" i="33"/>
  <c r="J15" i="33"/>
  <c r="P11" i="19"/>
  <c r="U5" i="19"/>
  <c r="I33" i="9"/>
  <c r="F35" i="19" s="1"/>
  <c r="J11" i="19"/>
  <c r="AB14" i="9"/>
  <c r="J21" i="31" s="1"/>
  <c r="J22" i="32"/>
  <c r="J5" i="32"/>
  <c r="J19" i="35"/>
  <c r="W15" i="9"/>
  <c r="C11" i="19"/>
  <c r="J5" i="34"/>
  <c r="J7" i="34"/>
  <c r="J4" i="34"/>
  <c r="J19" i="32"/>
  <c r="H32" i="9"/>
  <c r="E29" i="19" s="1"/>
  <c r="H5" i="19"/>
  <c r="O11" i="19"/>
  <c r="J6" i="32"/>
  <c r="R11" i="19"/>
  <c r="J10" i="34"/>
  <c r="M11" i="19"/>
  <c r="L11" i="19"/>
  <c r="AB15" i="9"/>
  <c r="J21" i="18" s="1"/>
  <c r="N5" i="19"/>
  <c r="AC33" i="9"/>
  <c r="U35" i="19" s="1"/>
  <c r="O17" i="19"/>
  <c r="Q5" i="19"/>
  <c r="J11" i="32"/>
  <c r="J9" i="33"/>
  <c r="C23" i="19"/>
  <c r="T33" i="9"/>
  <c r="T11" i="19"/>
  <c r="J22" i="33"/>
  <c r="G14" i="9"/>
  <c r="J5" i="31" s="1"/>
  <c r="J7" i="33"/>
  <c r="J9" i="32"/>
  <c r="I15" i="9"/>
  <c r="J7" i="18" s="1"/>
  <c r="Q14" i="9"/>
  <c r="J14" i="31" s="1"/>
  <c r="K11" i="19"/>
  <c r="R5" i="19"/>
  <c r="O5" i="19"/>
  <c r="J7" i="35"/>
  <c r="E11" i="19"/>
  <c r="J9" i="35"/>
  <c r="J14" i="34"/>
  <c r="J11" i="35"/>
  <c r="J18" i="32"/>
  <c r="J4" i="32"/>
  <c r="J5" i="19"/>
  <c r="J16" i="32"/>
  <c r="J16" i="34"/>
  <c r="X32" i="9"/>
  <c r="Q29" i="19" s="1"/>
  <c r="U11" i="19"/>
  <c r="Z14" i="9"/>
  <c r="J14" i="35"/>
  <c r="J21" i="35"/>
  <c r="J15" i="35"/>
  <c r="J10" i="32"/>
  <c r="J17" i="35"/>
  <c r="J4" i="33"/>
  <c r="J21" i="32"/>
  <c r="J18" i="34"/>
  <c r="J8" i="32"/>
  <c r="J14" i="32"/>
  <c r="M14" i="9"/>
  <c r="J10" i="31" s="1"/>
  <c r="J10" i="33"/>
  <c r="L5" i="19"/>
  <c r="J16" i="33"/>
  <c r="S5" i="19"/>
  <c r="F14" i="9"/>
  <c r="J4" i="31" s="1"/>
  <c r="G11" i="19"/>
  <c r="D11" i="19"/>
  <c r="J15" i="32"/>
  <c r="J11" i="34"/>
  <c r="J20" i="32"/>
  <c r="V32" i="9"/>
  <c r="Q11" i="19"/>
  <c r="P5" i="19"/>
  <c r="N15" i="9"/>
  <c r="J11" i="18" s="1"/>
  <c r="T14" i="9"/>
  <c r="T32" i="9"/>
  <c r="O29" i="19" s="1"/>
  <c r="AA15" i="9"/>
  <c r="J20" i="18" s="1"/>
  <c r="P23" i="19"/>
  <c r="J12" i="33"/>
  <c r="I5" i="19"/>
  <c r="Y14" i="9"/>
  <c r="J19" i="31" s="1"/>
  <c r="C5" i="19"/>
  <c r="J21" i="34"/>
  <c r="AC14" i="9"/>
  <c r="J22" i="31" s="1"/>
  <c r="G5" i="19"/>
  <c r="J6" i="33"/>
  <c r="Y32" i="9"/>
  <c r="R29" i="19" s="1"/>
  <c r="F32" i="9"/>
  <c r="C29" i="19" s="1"/>
  <c r="H14" i="9"/>
  <c r="J6" i="31" s="1"/>
  <c r="AA33" i="9"/>
  <c r="S35" i="19" s="1"/>
  <c r="O32" i="9"/>
  <c r="K29" i="19" s="1"/>
  <c r="O14" i="9"/>
  <c r="J13" i="31" s="1"/>
  <c r="N23" i="19"/>
  <c r="U15" i="9"/>
  <c r="J16" i="18" s="1"/>
  <c r="S15" i="9"/>
  <c r="J15" i="18" s="1"/>
  <c r="X33" i="9"/>
  <c r="Q35" i="19" s="1"/>
  <c r="AC32" i="9"/>
  <c r="U29" i="19" s="1"/>
  <c r="P14" i="9"/>
  <c r="J12" i="34"/>
  <c r="J13" i="34"/>
  <c r="K17" i="19"/>
  <c r="K23" i="19"/>
  <c r="O15" i="9"/>
  <c r="J12" i="18" s="1"/>
  <c r="F17" i="19"/>
  <c r="H17" i="19"/>
  <c r="Q32" i="9"/>
  <c r="M29" i="19" s="1"/>
  <c r="V33" i="9"/>
  <c r="W33" i="9"/>
  <c r="G32" i="9"/>
  <c r="D29" i="19" s="1"/>
  <c r="Q15" i="9"/>
  <c r="J14" i="18" s="1"/>
  <c r="N33" i="9"/>
  <c r="J35" i="19" s="1"/>
  <c r="H33" i="9"/>
  <c r="E35" i="19" s="1"/>
  <c r="I14" i="9"/>
  <c r="J7" i="31" s="1"/>
  <c r="U33" i="9"/>
  <c r="K14" i="9"/>
  <c r="J9" i="31" s="1"/>
  <c r="J19" i="34"/>
  <c r="J5" i="35"/>
  <c r="J8" i="35"/>
  <c r="G33" i="9"/>
  <c r="D35" i="19" s="1"/>
  <c r="J10" i="35"/>
  <c r="J16" i="35"/>
  <c r="J19" i="33"/>
  <c r="J17" i="33"/>
  <c r="S11" i="19"/>
  <c r="F33" i="9"/>
  <c r="C35" i="19" s="1"/>
  <c r="S14" i="9"/>
  <c r="J15" i="31" s="1"/>
  <c r="M15" i="9"/>
  <c r="J10" i="18" s="1"/>
  <c r="N14" i="9"/>
  <c r="J11" i="31" s="1"/>
  <c r="M17" i="19"/>
  <c r="M33" i="9"/>
  <c r="I35" i="19" s="1"/>
  <c r="L32" i="9"/>
  <c r="K33" i="9"/>
  <c r="H35" i="19" s="1"/>
  <c r="J15" i="9"/>
  <c r="J8" i="18" s="1"/>
  <c r="P33" i="9"/>
  <c r="L35" i="19" s="1"/>
  <c r="X15" i="9"/>
  <c r="J18" i="18" s="1"/>
  <c r="K15" i="9"/>
  <c r="J9" i="18" s="1"/>
  <c r="L14" i="9"/>
  <c r="Q33" i="9"/>
  <c r="M35" i="19" s="1"/>
  <c r="V14" i="9"/>
  <c r="J17" i="31" s="1"/>
  <c r="I23" i="19"/>
  <c r="AA14" i="9"/>
  <c r="J20" i="31" s="1"/>
  <c r="O33" i="9"/>
  <c r="K35" i="19" s="1"/>
  <c r="T15" i="9"/>
  <c r="AC15" i="9"/>
  <c r="J22" i="18" s="1"/>
  <c r="R32" i="9"/>
  <c r="M32" i="9"/>
  <c r="I29" i="19" s="1"/>
  <c r="V15" i="9"/>
  <c r="J17" i="18" s="1"/>
  <c r="S33" i="9"/>
  <c r="N35" i="19" s="1"/>
  <c r="F15" i="9"/>
  <c r="J4" i="18" s="1"/>
  <c r="Y15" i="9"/>
  <c r="J19" i="18" s="1"/>
  <c r="Z33" i="9"/>
  <c r="Z15" i="9"/>
  <c r="P15" i="9"/>
  <c r="P32" i="9"/>
  <c r="L29" i="19" s="1"/>
  <c r="S32" i="9"/>
  <c r="N29" i="19" s="1"/>
  <c r="W32" i="9"/>
  <c r="J14" i="9"/>
  <c r="J8" i="31" s="1"/>
  <c r="J15" i="34"/>
  <c r="J17" i="32"/>
  <c r="L15" i="9"/>
  <c r="J8" i="34"/>
  <c r="W14" i="9"/>
  <c r="N11" i="19"/>
  <c r="J8" i="33"/>
  <c r="D5" i="19"/>
  <c r="J6" i="35"/>
  <c r="J7" i="32"/>
  <c r="J20" i="33"/>
  <c r="J32" i="9"/>
  <c r="G29" i="19" s="1"/>
  <c r="R15" i="9"/>
  <c r="Z32" i="9"/>
  <c r="U32" i="9"/>
  <c r="P29" i="19" s="1"/>
  <c r="K32" i="9"/>
  <c r="H29" i="19" s="1"/>
  <c r="E17" i="19"/>
  <c r="X14" i="9"/>
  <c r="J18" i="31" s="1"/>
  <c r="U14" i="9"/>
  <c r="J16" i="31" s="1"/>
  <c r="N32" i="9"/>
  <c r="J29" i="19" s="1"/>
  <c r="R33" i="9"/>
  <c r="G15" i="9"/>
  <c r="J5" i="18" s="1"/>
  <c r="R14" i="9"/>
  <c r="AB32" i="9"/>
  <c r="T29" i="19" s="1"/>
  <c r="AA32" i="9"/>
  <c r="S29" i="19" s="1"/>
  <c r="J33" i="9"/>
  <c r="G35" i="19" s="1"/>
  <c r="AB33" i="9"/>
  <c r="T35" i="19" s="1"/>
  <c r="H15" i="9"/>
  <c r="J6" i="18" s="1"/>
  <c r="Y33" i="9"/>
  <c r="R35" i="19" s="1"/>
  <c r="L33" i="9"/>
  <c r="J12" i="35"/>
  <c r="Q17" i="19" l="1"/>
  <c r="Q23" i="19"/>
  <c r="T17" i="19"/>
  <c r="T23" i="19"/>
  <c r="R23" i="19"/>
  <c r="R17" i="19"/>
  <c r="U17" i="19"/>
  <c r="U23" i="19"/>
  <c r="S17" i="19"/>
  <c r="S23" i="19"/>
  <c r="H23" i="19"/>
  <c r="J17" i="19"/>
  <c r="N17" i="19"/>
  <c r="O23" i="19"/>
  <c r="J13" i="35"/>
  <c r="J13" i="33"/>
  <c r="P35" i="19"/>
  <c r="O35" i="19"/>
  <c r="C17" i="19"/>
  <c r="L23" i="19"/>
  <c r="L17" i="19"/>
  <c r="J12" i="31"/>
  <c r="M23" i="19"/>
  <c r="I17" i="19"/>
  <c r="G23" i="19"/>
  <c r="G17" i="19"/>
  <c r="F23" i="19"/>
  <c r="D23" i="19"/>
  <c r="D17" i="19"/>
  <c r="J13" i="18"/>
  <c r="E23" i="19"/>
  <c r="P17" i="19"/>
  <c r="J13" i="32"/>
  <c r="J12" i="32"/>
  <c r="K16" i="34"/>
  <c r="K12" i="34"/>
  <c r="K15" i="34"/>
  <c r="K20" i="34"/>
  <c r="U12" i="19"/>
  <c r="J18" i="19"/>
  <c r="G24" i="19"/>
  <c r="F24" i="19"/>
  <c r="D24" i="19"/>
  <c r="K21" i="34"/>
  <c r="K4" i="34"/>
  <c r="K7" i="34"/>
  <c r="C18" i="19"/>
  <c r="K13" i="33"/>
  <c r="K11" i="33"/>
  <c r="K22" i="33"/>
  <c r="K12" i="32"/>
  <c r="AC33" i="27"/>
  <c r="U36" i="19" s="1"/>
  <c r="K16" i="32"/>
  <c r="K5" i="32"/>
  <c r="K17" i="32"/>
  <c r="Y33" i="27"/>
  <c r="R36" i="19" s="1"/>
  <c r="T6" i="19"/>
  <c r="K4" i="32"/>
  <c r="T14" i="27"/>
  <c r="T12" i="19"/>
  <c r="U6" i="19"/>
  <c r="J6" i="19"/>
  <c r="R6" i="19"/>
  <c r="K10" i="35"/>
  <c r="K19" i="35"/>
  <c r="K9" i="34"/>
  <c r="K13" i="34"/>
  <c r="K19" i="33"/>
  <c r="K21" i="33"/>
  <c r="K12" i="33"/>
  <c r="H18" i="19"/>
  <c r="K18" i="33"/>
  <c r="K9" i="33"/>
  <c r="K19" i="32"/>
  <c r="K5" i="35"/>
  <c r="K14" i="32"/>
  <c r="R12" i="19"/>
  <c r="K8" i="34"/>
  <c r="C6" i="19"/>
  <c r="K17" i="34"/>
  <c r="K14" i="34"/>
  <c r="K5" i="34"/>
  <c r="K10" i="34"/>
  <c r="H12" i="19"/>
  <c r="K16" i="33"/>
  <c r="K8" i="33"/>
  <c r="K11" i="32"/>
  <c r="K11" i="34"/>
  <c r="K7" i="32"/>
  <c r="K14" i="35"/>
  <c r="K16" i="35"/>
  <c r="K20" i="35"/>
  <c r="K21" i="35"/>
  <c r="K6" i="32"/>
  <c r="E12" i="19"/>
  <c r="K6" i="35"/>
  <c r="K4" i="35"/>
  <c r="K18" i="32"/>
  <c r="I32" i="27"/>
  <c r="F30" i="19" s="1"/>
  <c r="W32" i="27"/>
  <c r="K14" i="33"/>
  <c r="K4" i="33"/>
  <c r="K10" i="33"/>
  <c r="K20" i="33"/>
  <c r="K8" i="32"/>
  <c r="K13" i="32"/>
  <c r="Q12" i="19"/>
  <c r="N33" i="27"/>
  <c r="K11" i="35"/>
  <c r="K9" i="35"/>
  <c r="T15" i="27"/>
  <c r="K22" i="32"/>
  <c r="K10" i="32"/>
  <c r="Q6" i="19"/>
  <c r="K12" i="35"/>
  <c r="K9" i="32"/>
  <c r="I12" i="19"/>
  <c r="J33" i="27"/>
  <c r="G36" i="19" s="1"/>
  <c r="J15" i="27"/>
  <c r="K8" i="18" s="1"/>
  <c r="V15" i="27"/>
  <c r="K17" i="18" s="1"/>
  <c r="O15" i="27"/>
  <c r="K12" i="18" s="1"/>
  <c r="Q32" i="27"/>
  <c r="P32" i="27"/>
  <c r="Q33" i="27"/>
  <c r="M36" i="19" s="1"/>
  <c r="G14" i="27"/>
  <c r="K5" i="31" s="1"/>
  <c r="X15" i="27"/>
  <c r="K18" i="18" s="1"/>
  <c r="AB15" i="27"/>
  <c r="K21" i="18" s="1"/>
  <c r="W14" i="27"/>
  <c r="W33" i="27"/>
  <c r="U15" i="27"/>
  <c r="K16" i="18" s="1"/>
  <c r="L33" i="27"/>
  <c r="T32" i="27"/>
  <c r="L32" i="27"/>
  <c r="Z15" i="27"/>
  <c r="X14" i="27"/>
  <c r="K18" i="31" s="1"/>
  <c r="Q15" i="27"/>
  <c r="K14" i="18" s="1"/>
  <c r="AC14" i="27"/>
  <c r="K22" i="31" s="1"/>
  <c r="M33" i="27"/>
  <c r="K7" i="33"/>
  <c r="K6" i="33"/>
  <c r="E18" i="19"/>
  <c r="K15" i="33"/>
  <c r="K8" i="35"/>
  <c r="K15" i="32"/>
  <c r="K20" i="32"/>
  <c r="S12" i="19"/>
  <c r="K22" i="35"/>
  <c r="D6" i="19"/>
  <c r="K22" i="34"/>
  <c r="AC32" i="27"/>
  <c r="U30" i="19" s="1"/>
  <c r="K19" i="34"/>
  <c r="K18" i="34"/>
  <c r="K6" i="34"/>
  <c r="K7" i="35"/>
  <c r="R15" i="27"/>
  <c r="S14" i="27"/>
  <c r="K15" i="31" s="1"/>
  <c r="Z33" i="27"/>
  <c r="S15" i="27"/>
  <c r="K15" i="18" s="1"/>
  <c r="F32" i="27"/>
  <c r="V33" i="27"/>
  <c r="AA33" i="27"/>
  <c r="S36" i="19" s="1"/>
  <c r="P15" i="27"/>
  <c r="K13" i="18" s="1"/>
  <c r="S32" i="27"/>
  <c r="M32" i="27"/>
  <c r="R32" i="27"/>
  <c r="T33" i="27"/>
  <c r="F15" i="27"/>
  <c r="K4" i="18" s="1"/>
  <c r="H14" i="27"/>
  <c r="K6" i="31" s="1"/>
  <c r="R14" i="27"/>
  <c r="L15" i="27"/>
  <c r="H32" i="27"/>
  <c r="M14" i="27"/>
  <c r="K10" i="31" s="1"/>
  <c r="N15" i="27"/>
  <c r="K11" i="18" s="1"/>
  <c r="P24" i="19"/>
  <c r="K5" i="33"/>
  <c r="K17" i="33"/>
  <c r="P12" i="19"/>
  <c r="K13" i="35"/>
  <c r="K21" i="32"/>
  <c r="N6" i="19"/>
  <c r="M12" i="19"/>
  <c r="K17" i="35"/>
  <c r="K18" i="35"/>
  <c r="K15" i="35"/>
  <c r="S6" i="19"/>
  <c r="F14" i="27"/>
  <c r="K4" i="31" s="1"/>
  <c r="G6" i="19"/>
  <c r="AB32" i="27"/>
  <c r="T30" i="19" s="1"/>
  <c r="AB33" i="27"/>
  <c r="T36" i="19" s="1"/>
  <c r="O32" i="27"/>
  <c r="Y14" i="27"/>
  <c r="K19" i="31" s="1"/>
  <c r="U33" i="27"/>
  <c r="S33" i="27"/>
  <c r="W15" i="27"/>
  <c r="L14" i="27"/>
  <c r="G32" i="27"/>
  <c r="D30" i="19" s="1"/>
  <c r="U14" i="27"/>
  <c r="K16" i="31" s="1"/>
  <c r="M15" i="27"/>
  <c r="K10" i="18" s="1"/>
  <c r="AA14" i="27"/>
  <c r="K20" i="31" s="1"/>
  <c r="J14" i="27"/>
  <c r="K8" i="31" s="1"/>
  <c r="Q14" i="27"/>
  <c r="K14" i="31" s="1"/>
  <c r="Y15" i="27"/>
  <c r="K19" i="18" s="1"/>
  <c r="U32" i="27"/>
  <c r="H33" i="27"/>
  <c r="O14" i="27"/>
  <c r="K12" i="31" s="1"/>
  <c r="AA32" i="27"/>
  <c r="S30" i="19" s="1"/>
  <c r="K15" i="27"/>
  <c r="K9" i="18" s="1"/>
  <c r="X33" i="27"/>
  <c r="Q36" i="19" s="1"/>
  <c r="J32" i="27"/>
  <c r="AC15" i="27"/>
  <c r="K22" i="18" s="1"/>
  <c r="G33" i="27"/>
  <c r="D36" i="19" s="1"/>
  <c r="X32" i="27"/>
  <c r="Q30" i="19" s="1"/>
  <c r="Z32" i="27"/>
  <c r="O33" i="27"/>
  <c r="AA15" i="27"/>
  <c r="K20" i="18" s="1"/>
  <c r="K33" i="27"/>
  <c r="R33" i="27"/>
  <c r="I15" i="27"/>
  <c r="K7" i="18" s="1"/>
  <c r="Z14" i="27"/>
  <c r="I33" i="27"/>
  <c r="I14" i="27"/>
  <c r="K7" i="31" s="1"/>
  <c r="F33" i="27"/>
  <c r="C36" i="19" s="1"/>
  <c r="Y32" i="27"/>
  <c r="R30" i="19" s="1"/>
  <c r="N14" i="27"/>
  <c r="K11" i="31" s="1"/>
  <c r="N32" i="27"/>
  <c r="J30" i="19" s="1"/>
  <c r="P33" i="27"/>
  <c r="H15" i="27"/>
  <c r="K6" i="18" s="1"/>
  <c r="G15" i="27"/>
  <c r="K5" i="18" s="1"/>
  <c r="V32" i="27"/>
  <c r="P14" i="27"/>
  <c r="K13" i="31" s="1"/>
  <c r="V14" i="27"/>
  <c r="K17" i="31" s="1"/>
  <c r="K32" i="27"/>
  <c r="AB14" i="27"/>
  <c r="K21" i="31" s="1"/>
  <c r="K14" i="27"/>
  <c r="K9" i="31" s="1"/>
  <c r="R18" i="19" l="1"/>
  <c r="R24" i="19"/>
  <c r="U18" i="19"/>
  <c r="U24" i="19"/>
  <c r="S18" i="19"/>
  <c r="S24" i="19"/>
  <c r="Q18" i="19"/>
  <c r="Q24" i="19"/>
  <c r="T24" i="19"/>
  <c r="T18" i="19"/>
  <c r="J24" i="19"/>
  <c r="G18" i="19"/>
  <c r="L36" i="19"/>
  <c r="E36" i="19"/>
  <c r="N36" i="19"/>
  <c r="C30" i="19"/>
  <c r="L30" i="19"/>
  <c r="L6" i="19"/>
  <c r="I18" i="19"/>
  <c r="N12" i="19"/>
  <c r="O24" i="19"/>
  <c r="M24" i="19"/>
  <c r="F36" i="19"/>
  <c r="H36" i="19"/>
  <c r="P30" i="19"/>
  <c r="P36" i="19"/>
  <c r="O36" i="19"/>
  <c r="K30" i="19"/>
  <c r="N30" i="19"/>
  <c r="I6" i="19"/>
  <c r="M30" i="19"/>
  <c r="L24" i="19"/>
  <c r="O12" i="19"/>
  <c r="J12" i="19"/>
  <c r="K6" i="19"/>
  <c r="N24" i="19"/>
  <c r="D18" i="19"/>
  <c r="E24" i="19"/>
  <c r="K36" i="19"/>
  <c r="G30" i="19"/>
  <c r="H6" i="19"/>
  <c r="M6" i="19"/>
  <c r="L12" i="19"/>
  <c r="O30" i="19"/>
  <c r="J36" i="19"/>
  <c r="E6" i="19"/>
  <c r="O6" i="19"/>
  <c r="K24" i="19"/>
  <c r="C24" i="19"/>
  <c r="K12" i="19"/>
  <c r="L18" i="19"/>
  <c r="I24" i="19"/>
  <c r="H30" i="19"/>
  <c r="E30" i="19"/>
  <c r="I30" i="19"/>
  <c r="I36" i="19"/>
  <c r="F6" i="19"/>
  <c r="D12" i="19"/>
  <c r="H24" i="19"/>
  <c r="G12" i="19"/>
  <c r="C12" i="19"/>
  <c r="F18" i="19"/>
  <c r="N18" i="19"/>
  <c r="P6" i="19"/>
  <c r="F12" i="19"/>
  <c r="P18" i="19"/>
  <c r="O18" i="19"/>
  <c r="M18" i="19"/>
  <c r="K18" i="19"/>
  <c r="P13" i="19"/>
  <c r="K32" i="28"/>
  <c r="H31" i="19" s="1"/>
  <c r="L18" i="35"/>
  <c r="E13" i="19"/>
  <c r="L17" i="34"/>
  <c r="L21" i="34"/>
  <c r="G13" i="19"/>
  <c r="L16" i="32"/>
  <c r="L13" i="19"/>
  <c r="L6" i="33"/>
  <c r="L7" i="19"/>
  <c r="L15" i="34"/>
  <c r="L20" i="33"/>
  <c r="L20" i="34"/>
  <c r="N19" i="19"/>
  <c r="L20" i="32"/>
  <c r="I7" i="19"/>
  <c r="N7" i="19"/>
  <c r="L22" i="35"/>
  <c r="U7" i="19"/>
  <c r="L21" i="35"/>
  <c r="L21" i="32"/>
  <c r="F13" i="19"/>
  <c r="H7" i="19"/>
  <c r="L4" i="33"/>
  <c r="L14" i="35"/>
  <c r="L19" i="35"/>
  <c r="S13" i="19"/>
  <c r="L15" i="33"/>
  <c r="L12" i="34"/>
  <c r="L4" i="32"/>
  <c r="L19" i="34"/>
  <c r="L15" i="32"/>
  <c r="L11" i="32"/>
  <c r="M7" i="19"/>
  <c r="AB14" i="28"/>
  <c r="L21" i="31" s="1"/>
  <c r="U15" i="28"/>
  <c r="L16" i="18" s="1"/>
  <c r="L17" i="32"/>
  <c r="L4" i="34"/>
  <c r="L10" i="33"/>
  <c r="J7" i="19"/>
  <c r="L14" i="33"/>
  <c r="I13" i="19"/>
  <c r="Q13" i="19"/>
  <c r="Q7" i="19"/>
  <c r="L16" i="34"/>
  <c r="L13" i="33"/>
  <c r="L20" i="35"/>
  <c r="L11" i="33"/>
  <c r="L5" i="33"/>
  <c r="L9" i="35"/>
  <c r="N32" i="28"/>
  <c r="J31" i="19" s="1"/>
  <c r="L7" i="34"/>
  <c r="N13" i="19"/>
  <c r="R7" i="19"/>
  <c r="G7" i="19"/>
  <c r="D7" i="19"/>
  <c r="L13" i="34"/>
  <c r="L11" i="35"/>
  <c r="T7" i="19"/>
  <c r="L5" i="32"/>
  <c r="L6" i="34"/>
  <c r="Z14" i="28"/>
  <c r="L16" i="35"/>
  <c r="L4" i="35"/>
  <c r="L16" i="33"/>
  <c r="U13" i="19"/>
  <c r="L17" i="35"/>
  <c r="L18" i="33"/>
  <c r="M25" i="19"/>
  <c r="L14" i="32"/>
  <c r="L13" i="35"/>
  <c r="H13" i="19"/>
  <c r="K7" i="19"/>
  <c r="T13" i="19"/>
  <c r="K15" i="28"/>
  <c r="L9" i="18" s="1"/>
  <c r="L11" i="34"/>
  <c r="L6" i="35"/>
  <c r="L6" i="32"/>
  <c r="C7" i="19"/>
  <c r="L5" i="34"/>
  <c r="L19" i="32"/>
  <c r="L17" i="33"/>
  <c r="L10" i="32"/>
  <c r="L9" i="33"/>
  <c r="O33" i="28"/>
  <c r="K37" i="19" s="1"/>
  <c r="F14" i="28"/>
  <c r="L4" i="31" s="1"/>
  <c r="P32" i="28"/>
  <c r="L31" i="19" s="1"/>
  <c r="Y33" i="28"/>
  <c r="R37" i="19" s="1"/>
  <c r="L25" i="19"/>
  <c r="O19" i="19"/>
  <c r="F19" i="19"/>
  <c r="Z32" i="28"/>
  <c r="U32" i="28"/>
  <c r="P31" i="19" s="1"/>
  <c r="J15" i="28"/>
  <c r="Z33" i="28"/>
  <c r="S37" i="19" s="1"/>
  <c r="M13" i="19"/>
  <c r="J13" i="19"/>
  <c r="L7" i="33"/>
  <c r="M14" i="28"/>
  <c r="L10" i="31" s="1"/>
  <c r="K13" i="19"/>
  <c r="F7" i="19"/>
  <c r="L19" i="33"/>
  <c r="L18" i="34"/>
  <c r="L12" i="33"/>
  <c r="L14" i="34"/>
  <c r="L22" i="34"/>
  <c r="O13" i="19"/>
  <c r="L22" i="32"/>
  <c r="L12" i="35"/>
  <c r="S32" i="28"/>
  <c r="N31" i="19" s="1"/>
  <c r="S15" i="28"/>
  <c r="L15" i="18" s="1"/>
  <c r="U14" i="28"/>
  <c r="L16" i="31" s="1"/>
  <c r="W15" i="28"/>
  <c r="J25" i="19"/>
  <c r="I19" i="19"/>
  <c r="D25" i="19"/>
  <c r="E19" i="19"/>
  <c r="K25" i="19"/>
  <c r="Q15" i="28"/>
  <c r="L14" i="18" s="1"/>
  <c r="AB33" i="28"/>
  <c r="T37" i="19" s="1"/>
  <c r="I14" i="28"/>
  <c r="L7" i="31" s="1"/>
  <c r="G19" i="19"/>
  <c r="R14" i="28"/>
  <c r="Q32" i="28"/>
  <c r="M31" i="19" s="1"/>
  <c r="J32" i="28"/>
  <c r="G31" i="19" s="1"/>
  <c r="C19" i="19"/>
  <c r="C25" i="19"/>
  <c r="S33" i="28"/>
  <c r="N37" i="19" s="1"/>
  <c r="L22" i="33"/>
  <c r="L15" i="35"/>
  <c r="L21" i="33"/>
  <c r="C13" i="19"/>
  <c r="L9" i="32"/>
  <c r="S7" i="19"/>
  <c r="P7" i="19"/>
  <c r="L14" i="28"/>
  <c r="L10" i="34"/>
  <c r="AA33" i="28"/>
  <c r="AA15" i="28"/>
  <c r="L20" i="18" s="1"/>
  <c r="M33" i="28"/>
  <c r="I37" i="19" s="1"/>
  <c r="X15" i="28"/>
  <c r="L18" i="18" s="1"/>
  <c r="O32" i="28"/>
  <c r="K31" i="19" s="1"/>
  <c r="AB32" i="28"/>
  <c r="T31" i="19" s="1"/>
  <c r="L32" i="28"/>
  <c r="N14" i="28"/>
  <c r="L11" i="31" s="1"/>
  <c r="W32" i="28"/>
  <c r="Q14" i="28"/>
  <c r="L14" i="31" s="1"/>
  <c r="E7" i="19"/>
  <c r="L13" i="32"/>
  <c r="O7" i="19"/>
  <c r="L18" i="32"/>
  <c r="L15" i="28"/>
  <c r="L5" i="35"/>
  <c r="V32" i="28"/>
  <c r="L7" i="32"/>
  <c r="G14" i="28"/>
  <c r="L5" i="31" s="1"/>
  <c r="L10" i="35"/>
  <c r="D13" i="19"/>
  <c r="L9" i="34"/>
  <c r="R15" i="28"/>
  <c r="R32" i="28"/>
  <c r="G33" i="28"/>
  <c r="D37" i="19" s="1"/>
  <c r="L33" i="28"/>
  <c r="Z15" i="28"/>
  <c r="I33" i="28"/>
  <c r="F37" i="19" s="1"/>
  <c r="P14" i="28"/>
  <c r="L13" i="31" s="1"/>
  <c r="P25" i="19"/>
  <c r="G15" i="28"/>
  <c r="L5" i="18" s="1"/>
  <c r="V33" i="28"/>
  <c r="J33" i="28"/>
  <c r="G37" i="19" s="1"/>
  <c r="X14" i="28"/>
  <c r="L18" i="31" s="1"/>
  <c r="J14" i="28"/>
  <c r="T33" i="28"/>
  <c r="AC32" i="28"/>
  <c r="U31" i="19" s="1"/>
  <c r="M15" i="28"/>
  <c r="L10" i="18" s="1"/>
  <c r="V15" i="28"/>
  <c r="L17" i="18" s="1"/>
  <c r="H15" i="28"/>
  <c r="L6" i="18" s="1"/>
  <c r="I32" i="28"/>
  <c r="F31" i="19" s="1"/>
  <c r="AC14" i="28"/>
  <c r="L22" i="31" s="1"/>
  <c r="N33" i="28"/>
  <c r="J37" i="19" s="1"/>
  <c r="T15" i="28"/>
  <c r="F32" i="28"/>
  <c r="C31" i="19" s="1"/>
  <c r="Q33" i="28"/>
  <c r="M37" i="19" s="1"/>
  <c r="G32" i="28"/>
  <c r="D31" i="19" s="1"/>
  <c r="P33" i="28"/>
  <c r="L37" i="19" s="1"/>
  <c r="AA14" i="28"/>
  <c r="L20" i="31" s="1"/>
  <c r="H14" i="28"/>
  <c r="L6" i="31" s="1"/>
  <c r="O14" i="28"/>
  <c r="L12" i="31" s="1"/>
  <c r="V14" i="28"/>
  <c r="L17" i="31" s="1"/>
  <c r="T32" i="28"/>
  <c r="O31" i="19" s="1"/>
  <c r="R13" i="19"/>
  <c r="L7" i="35"/>
  <c r="K14" i="28"/>
  <c r="L9" i="31" s="1"/>
  <c r="L12" i="32"/>
  <c r="N15" i="28"/>
  <c r="L11" i="18" s="1"/>
  <c r="AC33" i="28"/>
  <c r="U37" i="19" s="1"/>
  <c r="AC15" i="28"/>
  <c r="L22" i="18" s="1"/>
  <c r="H33" i="28"/>
  <c r="E37" i="19" s="1"/>
  <c r="Y15" i="28"/>
  <c r="L19" i="18" s="1"/>
  <c r="U33" i="28"/>
  <c r="AB15" i="28"/>
  <c r="L21" i="18" s="1"/>
  <c r="R33" i="28"/>
  <c r="F15" i="28"/>
  <c r="L4" i="18" s="1"/>
  <c r="H32" i="28"/>
  <c r="E31" i="19" s="1"/>
  <c r="K33" i="28"/>
  <c r="H37" i="19" s="1"/>
  <c r="AA32" i="28"/>
  <c r="S31" i="19" s="1"/>
  <c r="H25" i="19"/>
  <c r="Y32" i="28"/>
  <c r="R31" i="19" s="1"/>
  <c r="I15" i="28"/>
  <c r="L7" i="18" s="1"/>
  <c r="T14" i="28"/>
  <c r="X33" i="28"/>
  <c r="Q37" i="19" s="1"/>
  <c r="P15" i="28"/>
  <c r="L13" i="18" s="1"/>
  <c r="W33" i="28"/>
  <c r="W14" i="28"/>
  <c r="S14" i="28"/>
  <c r="L15" i="31" s="1"/>
  <c r="X32" i="28"/>
  <c r="Q31" i="19" s="1"/>
  <c r="M32" i="28"/>
  <c r="I31" i="19" s="1"/>
  <c r="F33" i="28"/>
  <c r="C37" i="19" s="1"/>
  <c r="Y14" i="28"/>
  <c r="L19" i="31" s="1"/>
  <c r="O15" i="28"/>
  <c r="L12" i="18" s="1"/>
  <c r="R25" i="19" l="1"/>
  <c r="R19" i="19"/>
  <c r="Q19" i="19"/>
  <c r="Q25" i="19"/>
  <c r="U19" i="19"/>
  <c r="U25" i="19"/>
  <c r="S19" i="19"/>
  <c r="S25" i="19"/>
  <c r="T25" i="19"/>
  <c r="T19" i="19"/>
  <c r="I25" i="19"/>
  <c r="F25" i="19"/>
  <c r="D19" i="19"/>
  <c r="O25" i="19"/>
  <c r="E25" i="19"/>
  <c r="N25" i="19"/>
  <c r="G25" i="19"/>
  <c r="K19" i="19"/>
  <c r="P37" i="19"/>
  <c r="O37" i="19"/>
  <c r="L19" i="19"/>
  <c r="P19" i="19"/>
  <c r="M19" i="19"/>
  <c r="J19" i="19"/>
  <c r="H19" i="19"/>
  <c r="C18" i="33" l="1"/>
  <c r="C18" i="32"/>
  <c r="C13" i="32"/>
  <c r="C13" i="33"/>
  <c r="C6" i="33"/>
  <c r="C6" i="32"/>
  <c r="C10" i="32"/>
  <c r="C10" i="33"/>
  <c r="C12" i="32"/>
  <c r="C12" i="33"/>
  <c r="C5" i="33"/>
  <c r="C5" i="32"/>
  <c r="C11" i="32"/>
  <c r="C7" i="33"/>
  <c r="C8" i="31"/>
  <c r="C19" i="18"/>
  <c r="C22" i="31"/>
  <c r="C7" i="31"/>
  <c r="C13" i="18"/>
  <c r="C21" i="31"/>
  <c r="C15" i="31"/>
  <c r="C9" i="31"/>
  <c r="C18" i="31"/>
  <c r="C6" i="18"/>
  <c r="C18" i="35"/>
  <c r="C20" i="18"/>
  <c r="C20" i="31"/>
  <c r="C12" i="31"/>
  <c r="C11" i="33"/>
  <c r="C19" i="31"/>
  <c r="C22" i="32"/>
  <c r="C7" i="32"/>
  <c r="C22" i="33"/>
  <c r="C16" i="31"/>
  <c r="C19" i="33"/>
  <c r="C18" i="34"/>
  <c r="C18" i="18"/>
  <c r="C19" i="34"/>
  <c r="C19" i="35"/>
  <c r="C19" i="32"/>
  <c r="C22" i="35"/>
  <c r="C14" i="18"/>
  <c r="C11" i="18"/>
  <c r="C22" i="18"/>
  <c r="C8" i="18"/>
  <c r="C14" i="31"/>
  <c r="C21" i="18"/>
  <c r="C15" i="18"/>
  <c r="C9" i="18"/>
  <c r="C7" i="18"/>
  <c r="C13" i="31"/>
  <c r="C16" i="18"/>
  <c r="C10" i="31"/>
  <c r="C10" i="18"/>
  <c r="C6" i="31"/>
  <c r="C4" i="18"/>
  <c r="C6" i="34"/>
  <c r="C6" i="35"/>
  <c r="C22" i="34"/>
  <c r="C13" i="34"/>
  <c r="C13" i="35"/>
  <c r="C7" i="35"/>
  <c r="C11" i="35"/>
  <c r="C7" i="34"/>
  <c r="C12" i="35"/>
  <c r="C5" i="18"/>
  <c r="C10" i="35"/>
  <c r="C10" i="34"/>
  <c r="C11" i="34"/>
  <c r="C11" i="31"/>
  <c r="C5" i="31"/>
  <c r="C20" i="33"/>
  <c r="C20" i="34"/>
  <c r="C20" i="35"/>
  <c r="C20" i="32"/>
  <c r="C15" i="32"/>
  <c r="C15" i="34"/>
  <c r="C15" i="35"/>
  <c r="C15" i="33"/>
  <c r="C5" i="34"/>
  <c r="C5" i="35"/>
  <c r="C4" i="33"/>
  <c r="C4" i="35"/>
  <c r="C14" i="32"/>
  <c r="C14" i="34"/>
  <c r="C14" i="35"/>
  <c r="C14" i="33"/>
  <c r="C21" i="32"/>
  <c r="C21" i="34"/>
  <c r="C21" i="35"/>
  <c r="C21" i="33"/>
  <c r="C8" i="32"/>
  <c r="C8" i="34"/>
  <c r="C8" i="35"/>
  <c r="C8" i="33"/>
  <c r="C12" i="34"/>
  <c r="C12" i="18"/>
  <c r="C4" i="34"/>
  <c r="C4" i="31"/>
  <c r="C16" i="33"/>
  <c r="C16" i="34"/>
  <c r="C16" i="35"/>
  <c r="C16" i="32"/>
  <c r="C17" i="33"/>
  <c r="C17" i="35"/>
  <c r="C17" i="32"/>
  <c r="C9" i="32"/>
  <c r="C9" i="34"/>
  <c r="C9" i="35"/>
  <c r="C9" i="33"/>
  <c r="C17" i="31"/>
  <c r="C17" i="34"/>
  <c r="C17" i="18"/>
  <c r="E4" i="33"/>
  <c r="E13" i="33"/>
  <c r="E21" i="33"/>
  <c r="E21" i="32"/>
  <c r="E13" i="32"/>
  <c r="E11" i="32"/>
  <c r="E12" i="33"/>
  <c r="E11" i="33"/>
  <c r="E4" i="32"/>
  <c r="E12" i="32"/>
  <c r="E13" i="35"/>
  <c r="AC15" i="23"/>
  <c r="E21" i="18" s="1"/>
  <c r="Z15" i="23"/>
  <c r="E19" i="18" s="1"/>
  <c r="L15" i="23"/>
  <c r="E9" i="18" s="1"/>
  <c r="R15" i="23"/>
  <c r="E14" i="18" s="1"/>
  <c r="H14" i="23"/>
  <c r="E5" i="31" s="1"/>
  <c r="J15" i="23"/>
  <c r="E7" i="18" s="1"/>
  <c r="T14" i="23"/>
  <c r="E15" i="31" s="1"/>
  <c r="M14" i="23"/>
  <c r="O14" i="23"/>
  <c r="E11" i="31" s="1"/>
  <c r="O15" i="23"/>
  <c r="E11" i="18" s="1"/>
  <c r="R14" i="23"/>
  <c r="E14" i="31" s="1"/>
  <c r="AA14" i="23"/>
  <c r="E8" i="32"/>
  <c r="E8" i="33"/>
  <c r="E16" i="32"/>
  <c r="E16" i="33"/>
  <c r="E10" i="32"/>
  <c r="E10" i="33"/>
  <c r="E18" i="32"/>
  <c r="E18" i="33"/>
  <c r="E21" i="35"/>
  <c r="E11" i="35"/>
  <c r="E8" i="35"/>
  <c r="I15" i="23"/>
  <c r="E6" i="18" s="1"/>
  <c r="S15" i="23"/>
  <c r="Y15" i="23"/>
  <c r="E18" i="18" s="1"/>
  <c r="G14" i="23"/>
  <c r="E4" i="31" s="1"/>
  <c r="AC14" i="23"/>
  <c r="E21" i="31" s="1"/>
  <c r="Q15" i="23"/>
  <c r="E13" i="18" s="1"/>
  <c r="M15" i="23"/>
  <c r="H15" i="23"/>
  <c r="E5" i="18" s="1"/>
  <c r="S14" i="23"/>
  <c r="U14" i="23"/>
  <c r="V14" i="23"/>
  <c r="E16" i="31" s="1"/>
  <c r="E5" i="32"/>
  <c r="E5" i="35"/>
  <c r="E5" i="33"/>
  <c r="E5" i="34"/>
  <c r="E18" i="35"/>
  <c r="E10" i="35"/>
  <c r="E16" i="35"/>
  <c r="E18" i="34"/>
  <c r="Y14" i="23"/>
  <c r="E18" i="31" s="1"/>
  <c r="N15" i="23"/>
  <c r="E10" i="18" s="1"/>
  <c r="W14" i="23"/>
  <c r="E17" i="31" s="1"/>
  <c r="G15" i="23"/>
  <c r="E4" i="18" s="1"/>
  <c r="J14" i="23"/>
  <c r="E7" i="31" s="1"/>
  <c r="W15" i="23"/>
  <c r="E17" i="18" s="1"/>
  <c r="E19" i="32"/>
  <c r="E19" i="35"/>
  <c r="E19" i="33"/>
  <c r="E6" i="32"/>
  <c r="E6" i="35"/>
  <c r="E6" i="33"/>
  <c r="E17" i="32"/>
  <c r="E17" i="33"/>
  <c r="E4" i="34"/>
  <c r="E4" i="35"/>
  <c r="X14" i="23"/>
  <c r="E10" i="34"/>
  <c r="N14" i="23"/>
  <c r="E10" i="31" s="1"/>
  <c r="E16" i="34"/>
  <c r="V15" i="23"/>
  <c r="E16" i="18" s="1"/>
  <c r="AB15" i="23"/>
  <c r="E20" i="18" s="1"/>
  <c r="AD14" i="23"/>
  <c r="E22" i="31" s="1"/>
  <c r="AD15" i="23"/>
  <c r="E22" i="18" s="1"/>
  <c r="E12" i="35"/>
  <c r="E21" i="34"/>
  <c r="K15" i="23"/>
  <c r="E8" i="18" s="1"/>
  <c r="T15" i="23"/>
  <c r="E15" i="18" s="1"/>
  <c r="P14" i="23"/>
  <c r="E12" i="31" s="1"/>
  <c r="E8" i="34"/>
  <c r="K14" i="23"/>
  <c r="E8" i="31" s="1"/>
  <c r="AA15" i="23"/>
  <c r="E6" i="34"/>
  <c r="I14" i="23"/>
  <c r="E6" i="31" s="1"/>
  <c r="E19" i="34"/>
  <c r="Z14" i="23"/>
  <c r="E19" i="31" s="1"/>
  <c r="E20" i="33"/>
  <c r="E20" i="35"/>
  <c r="E20" i="32"/>
  <c r="E15" i="33"/>
  <c r="E15" i="35"/>
  <c r="E15" i="32"/>
  <c r="E17" i="34"/>
  <c r="E17" i="35"/>
  <c r="E22" i="33"/>
  <c r="E22" i="34"/>
  <c r="E22" i="35"/>
  <c r="E22" i="32"/>
  <c r="E7" i="32"/>
  <c r="E7" i="33"/>
  <c r="E9" i="33"/>
  <c r="E9" i="35"/>
  <c r="E9" i="32"/>
  <c r="E14" i="32"/>
  <c r="E14" i="34"/>
  <c r="E14" i="35"/>
  <c r="E14" i="33"/>
  <c r="AB14" i="23"/>
  <c r="E20" i="31" s="1"/>
  <c r="E12" i="34"/>
  <c r="P15" i="23"/>
  <c r="E12" i="18" s="1"/>
  <c r="U15" i="23"/>
  <c r="E13" i="34"/>
  <c r="Q14" i="23"/>
  <c r="E13" i="31" s="1"/>
  <c r="E9" i="34"/>
  <c r="L14" i="23"/>
  <c r="E9" i="31" s="1"/>
  <c r="X15" i="23"/>
  <c r="E20" i="34"/>
  <c r="E11" i="34"/>
  <c r="E7" i="34"/>
  <c r="E7" i="35"/>
  <c r="E15" i="34"/>
  <c r="F6" i="31"/>
  <c r="F16" i="31"/>
  <c r="F10" i="18"/>
  <c r="F20" i="18"/>
  <c r="F7" i="31"/>
  <c r="F13" i="31"/>
  <c r="F22" i="31"/>
  <c r="F17" i="31"/>
  <c r="F22" i="18"/>
  <c r="F21" i="18"/>
  <c r="F19" i="31"/>
  <c r="F18" i="31"/>
  <c r="F9" i="31"/>
  <c r="F5" i="31"/>
  <c r="F7" i="18"/>
  <c r="F5" i="18"/>
  <c r="F14" i="31"/>
  <c r="F8" i="18"/>
  <c r="F12" i="31"/>
  <c r="F12" i="35"/>
  <c r="F7" i="35"/>
  <c r="F20" i="35"/>
  <c r="F14" i="35"/>
  <c r="F14" i="33"/>
  <c r="F17" i="35"/>
  <c r="F18" i="35"/>
  <c r="F21" i="33"/>
  <c r="F21" i="35"/>
  <c r="F19" i="35"/>
  <c r="F6" i="35"/>
  <c r="F11" i="33"/>
  <c r="F5" i="35"/>
  <c r="F15" i="33"/>
  <c r="F8" i="33"/>
  <c r="F4" i="33"/>
  <c r="F4" i="18"/>
  <c r="F4" i="31"/>
  <c r="F12" i="18"/>
  <c r="F8" i="31"/>
  <c r="F13" i="18"/>
  <c r="F15" i="18"/>
  <c r="F9" i="18"/>
  <c r="F12" i="33"/>
  <c r="F13" i="35"/>
  <c r="F22" i="35"/>
  <c r="F14" i="18"/>
  <c r="F20" i="31"/>
  <c r="F18" i="18"/>
  <c r="F16" i="18"/>
  <c r="F9" i="34"/>
  <c r="F18" i="33"/>
  <c r="F13" i="33"/>
  <c r="F17" i="34"/>
  <c r="F11" i="18"/>
  <c r="F7" i="34"/>
  <c r="F10" i="33"/>
  <c r="F8" i="35"/>
  <c r="F19" i="18"/>
  <c r="F17" i="18"/>
  <c r="F15" i="31"/>
  <c r="F15" i="34"/>
  <c r="F4" i="34"/>
  <c r="F16" i="35"/>
  <c r="F18" i="32"/>
  <c r="F18" i="34"/>
  <c r="F13" i="34"/>
  <c r="F22" i="34"/>
  <c r="F6" i="33"/>
  <c r="F20" i="33"/>
  <c r="F6" i="18"/>
  <c r="F20" i="34"/>
  <c r="F7" i="32"/>
  <c r="F7" i="33"/>
  <c r="F14" i="32"/>
  <c r="F14" i="34"/>
  <c r="F6" i="34"/>
  <c r="F11" i="31"/>
  <c r="F21" i="31"/>
  <c r="F10" i="31"/>
  <c r="F16" i="34"/>
  <c r="F5" i="33"/>
  <c r="F21" i="34"/>
  <c r="F10" i="34"/>
  <c r="F5" i="32"/>
  <c r="F5" i="34"/>
  <c r="F11" i="34"/>
  <c r="F15" i="35"/>
  <c r="F11" i="35"/>
  <c r="F9" i="33"/>
  <c r="F11" i="32"/>
  <c r="F17" i="33"/>
  <c r="F12" i="34"/>
  <c r="F22" i="32"/>
  <c r="F22" i="33"/>
  <c r="F20" i="32"/>
  <c r="F17" i="32"/>
  <c r="F6" i="32"/>
  <c r="F8" i="34"/>
  <c r="F19" i="34"/>
  <c r="F16" i="33"/>
  <c r="F9" i="32"/>
  <c r="F9" i="35"/>
  <c r="F21" i="32"/>
  <c r="F4" i="35"/>
  <c r="F19" i="32"/>
  <c r="F19" i="33"/>
  <c r="F12" i="32"/>
  <c r="F13" i="32"/>
  <c r="F4" i="32"/>
  <c r="F16" i="32"/>
  <c r="F15" i="32"/>
  <c r="F10" i="32"/>
  <c r="F10" i="35"/>
  <c r="F8" i="32"/>
  <c r="I10" i="34"/>
  <c r="G10" i="19"/>
  <c r="H10" i="19"/>
  <c r="I20" i="34"/>
  <c r="I21" i="34"/>
  <c r="I12" i="32"/>
  <c r="I10" i="32"/>
  <c r="I12" i="35"/>
  <c r="I8" i="35"/>
  <c r="I16" i="32"/>
  <c r="I5" i="32"/>
  <c r="I13" i="35"/>
  <c r="I17" i="33"/>
  <c r="I18" i="32"/>
  <c r="I16" i="19"/>
  <c r="I13" i="32"/>
  <c r="I19" i="33"/>
  <c r="I7" i="35"/>
  <c r="I14" i="32"/>
  <c r="E10" i="19"/>
  <c r="I9" i="34"/>
  <c r="I17" i="34"/>
  <c r="I7" i="34"/>
  <c r="Z31" i="26"/>
  <c r="I4" i="35"/>
  <c r="K16" i="19"/>
  <c r="H4" i="34"/>
  <c r="I20" i="33"/>
  <c r="F16" i="19"/>
  <c r="I9" i="32"/>
  <c r="I8" i="32"/>
  <c r="I13" i="33"/>
  <c r="I20" i="32"/>
  <c r="H4" i="33"/>
  <c r="E16" i="19"/>
  <c r="N22" i="19"/>
  <c r="N4" i="19"/>
  <c r="L22" i="19"/>
  <c r="I18" i="35"/>
  <c r="I11" i="35"/>
  <c r="D22" i="19"/>
  <c r="I19" i="32"/>
  <c r="I17" i="32"/>
  <c r="I7" i="32"/>
  <c r="I9" i="35"/>
  <c r="I18" i="33"/>
  <c r="I6" i="35"/>
  <c r="I16" i="35"/>
  <c r="I10" i="35"/>
  <c r="I10" i="33"/>
  <c r="I13" i="34"/>
  <c r="P31" i="26"/>
  <c r="V31" i="26"/>
  <c r="Y31" i="26"/>
  <c r="L31" i="26"/>
  <c r="J4" i="19"/>
  <c r="G16" i="19"/>
  <c r="M16" i="19"/>
  <c r="M22" i="19"/>
  <c r="R31" i="26"/>
  <c r="AA31" i="26"/>
  <c r="C22" i="19"/>
  <c r="C16" i="19"/>
  <c r="K31" i="26"/>
  <c r="I6" i="32"/>
  <c r="I9" i="33"/>
  <c r="I5" i="33"/>
  <c r="E4" i="19"/>
  <c r="J16" i="19"/>
  <c r="T31" i="26"/>
  <c r="N31" i="26"/>
  <c r="I15" i="35"/>
  <c r="Q31" i="26"/>
  <c r="O4" i="19"/>
  <c r="D4" i="19"/>
  <c r="X31" i="26"/>
  <c r="J31" i="26"/>
  <c r="L10" i="19"/>
  <c r="M4" i="19"/>
  <c r="I21" i="32"/>
  <c r="I11" i="33"/>
  <c r="I11" i="32"/>
  <c r="I20" i="35"/>
  <c r="I6" i="33"/>
  <c r="AB31" i="26"/>
  <c r="P4" i="19"/>
  <c r="I31" i="26"/>
  <c r="O31" i="26"/>
  <c r="P22" i="19"/>
  <c r="I10" i="19"/>
  <c r="I4" i="19"/>
  <c r="I12" i="33"/>
  <c r="I5" i="35"/>
  <c r="H31" i="26"/>
  <c r="AC31" i="26"/>
  <c r="F4" i="19"/>
  <c r="I16" i="33"/>
  <c r="I21" i="35"/>
  <c r="M31" i="26"/>
  <c r="W31" i="26"/>
  <c r="I19" i="35"/>
  <c r="I8" i="33"/>
  <c r="I14" i="35"/>
  <c r="I21" i="33"/>
  <c r="I6" i="34"/>
  <c r="I16" i="34"/>
  <c r="U31" i="26"/>
  <c r="O28" i="19" s="1"/>
  <c r="S31" i="26"/>
  <c r="O22" i="19"/>
  <c r="I7" i="33"/>
  <c r="I18" i="34"/>
  <c r="G31" i="26"/>
  <c r="I12" i="34"/>
  <c r="K10" i="19"/>
  <c r="I14" i="33"/>
  <c r="I17" i="35"/>
  <c r="I11" i="34"/>
  <c r="I19" i="34"/>
  <c r="I5" i="34"/>
  <c r="I14" i="34"/>
  <c r="I8" i="34"/>
  <c r="F31" i="26"/>
  <c r="S22" i="19" l="1"/>
  <c r="S16" i="19"/>
  <c r="U10" i="19"/>
  <c r="U4" i="19"/>
  <c r="Q22" i="19"/>
  <c r="Q16" i="19"/>
  <c r="R22" i="19"/>
  <c r="R16" i="19"/>
  <c r="S10" i="19"/>
  <c r="S4" i="19"/>
  <c r="Q10" i="19"/>
  <c r="Q4" i="19"/>
  <c r="R10" i="19"/>
  <c r="R4" i="19"/>
  <c r="T22" i="19"/>
  <c r="T16" i="19"/>
  <c r="T10" i="19"/>
  <c r="T4" i="19"/>
  <c r="U22" i="19"/>
  <c r="U16" i="19"/>
  <c r="I15" i="33"/>
  <c r="D10" i="19"/>
  <c r="F10" i="19"/>
  <c r="J10" i="19"/>
  <c r="K4" i="19"/>
  <c r="D16" i="19"/>
  <c r="L16" i="19"/>
  <c r="M10" i="19"/>
  <c r="H4" i="35"/>
  <c r="H4" i="19"/>
  <c r="G4" i="19"/>
  <c r="I15" i="34"/>
  <c r="O16" i="19"/>
  <c r="P16" i="19"/>
  <c r="G22" i="19"/>
  <c r="E22" i="19"/>
  <c r="N16" i="19"/>
  <c r="I22" i="19"/>
  <c r="I15" i="32"/>
  <c r="O10" i="19"/>
  <c r="J22" i="19"/>
  <c r="H16" i="19"/>
  <c r="H22" i="19"/>
  <c r="N10" i="19"/>
  <c r="I22" i="35"/>
  <c r="I22" i="34"/>
  <c r="I22" i="18"/>
  <c r="I22" i="32"/>
  <c r="C4" i="19"/>
  <c r="C10" i="19"/>
  <c r="I22" i="31"/>
  <c r="K22" i="19"/>
  <c r="L4" i="19"/>
  <c r="P10" i="19"/>
  <c r="I4" i="33"/>
  <c r="H4" i="32"/>
  <c r="I4" i="32"/>
  <c r="F22" i="19"/>
  <c r="I4" i="34"/>
  <c r="K87" i="38" l="1"/>
  <c r="K88" i="38"/>
</calcChain>
</file>

<file path=xl/sharedStrings.xml><?xml version="1.0" encoding="utf-8"?>
<sst xmlns="http://schemas.openxmlformats.org/spreadsheetml/2006/main" count="2078" uniqueCount="281">
  <si>
    <t>Drinking Water</t>
  </si>
  <si>
    <t>Exceedance Count (Hours)</t>
  </si>
  <si>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</si>
  <si>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</si>
  <si>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</si>
  <si>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</si>
  <si>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</si>
  <si>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</si>
  <si>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</si>
  <si>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</si>
  <si>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</si>
  <si>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</si>
  <si>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</si>
  <si>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</si>
  <si>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</si>
  <si>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</si>
  <si>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</si>
  <si>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</si>
  <si>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</si>
  <si>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</si>
  <si>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</si>
  <si>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</si>
  <si>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</si>
  <si>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</si>
  <si>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</si>
  <si>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</si>
  <si>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Domestic Supply</t>
  </si>
  <si>
    <t>Colorado</t>
  </si>
  <si>
    <t>New Mexico</t>
  </si>
  <si>
    <t>Domestic Source</t>
  </si>
  <si>
    <t>Utah</t>
  </si>
  <si>
    <t>Recreational</t>
  </si>
  <si>
    <t>Region 6</t>
  </si>
  <si>
    <t>Irrigation</t>
  </si>
  <si>
    <t>Irrigation (short-term)</t>
  </si>
  <si>
    <t>Agriculture</t>
  </si>
  <si>
    <t>Agricultural Supply</t>
  </si>
  <si>
    <t>Navajo Nation</t>
  </si>
  <si>
    <t>Region 9</t>
  </si>
  <si>
    <t>Livestock</t>
  </si>
  <si>
    <t>Livestock updated</t>
  </si>
  <si>
    <t>Livestock and Wildlife Watering</t>
  </si>
  <si>
    <t>Aquatic Acute</t>
  </si>
  <si>
    <t>Warm Water Fish 1-hr</t>
  </si>
  <si>
    <t>Warm Water Fish 4-day</t>
  </si>
  <si>
    <t>Aquatic Chronic</t>
  </si>
  <si>
    <t>Fraction</t>
  </si>
  <si>
    <t>Dissolved</t>
  </si>
  <si>
    <t>Total</t>
  </si>
  <si>
    <t>Recreation</t>
  </si>
  <si>
    <t>None</t>
  </si>
  <si>
    <t>Aquatic Life</t>
  </si>
  <si>
    <t>Acute Aquatic</t>
  </si>
  <si>
    <t>Chronic Aquatic</t>
  </si>
  <si>
    <t>Durango</t>
  </si>
  <si>
    <t>in New Mexico and Navajo</t>
  </si>
  <si>
    <t>in Utah and Navajo</t>
  </si>
  <si>
    <t>Domestic</t>
  </si>
  <si>
    <t>warm water fish 1-hr</t>
  </si>
  <si>
    <t>warm water fish 4-day</t>
  </si>
  <si>
    <t>none</t>
  </si>
  <si>
    <t>Region 8</t>
  </si>
  <si>
    <t>Farmington (RK 190.2)</t>
  </si>
  <si>
    <t>CO</t>
  </si>
  <si>
    <t>NM</t>
  </si>
  <si>
    <t>Animas River</t>
  </si>
  <si>
    <t>San Juan River</t>
  </si>
  <si>
    <t>Location</t>
  </si>
  <si>
    <t>4 Corners</t>
  </si>
  <si>
    <t>Domestic Water Supply</t>
  </si>
  <si>
    <t>Domestic Supply 1-Day</t>
  </si>
  <si>
    <t>Primary Human Contact</t>
  </si>
  <si>
    <t>Secondary Human Contact</t>
  </si>
  <si>
    <t>Irrigation (long-term)</t>
  </si>
  <si>
    <t>Agricultural Uses</t>
  </si>
  <si>
    <t>Revised Ag Water Supply</t>
  </si>
  <si>
    <t>Livestock Watering</t>
  </si>
  <si>
    <t>Wildlife Habitat</t>
  </si>
  <si>
    <t>Acute Ag and Wildlife</t>
  </si>
  <si>
    <t>Chronic Ag and Wildlife</t>
  </si>
  <si>
    <t>Not use here</t>
  </si>
  <si>
    <t>not use here</t>
  </si>
  <si>
    <t>Silverton</t>
  </si>
  <si>
    <t>Coldwater</t>
  </si>
  <si>
    <t>San Juan Farmington RK 196</t>
  </si>
  <si>
    <t>Domestic Water</t>
  </si>
  <si>
    <t>same as ag</t>
  </si>
  <si>
    <t>EPA Region 6</t>
  </si>
  <si>
    <t>Ceremonial and other contact</t>
  </si>
  <si>
    <t>Warmwater Aquatic Acute</t>
  </si>
  <si>
    <t>Warmwater Aquatic Chronic</t>
  </si>
  <si>
    <t>Ute Mountain Ute</t>
  </si>
  <si>
    <t xml:space="preserve">Drinking Water </t>
  </si>
  <si>
    <t>Ceremonial, other uses</t>
  </si>
  <si>
    <t>Fish consumption</t>
  </si>
  <si>
    <t>Acute Warm Water</t>
  </si>
  <si>
    <t>Chronic Warm Water</t>
  </si>
  <si>
    <t>Fish Consumption</t>
  </si>
  <si>
    <t>Hours At or Above Criteria During Passage of GKM Plume</t>
  </si>
  <si>
    <t>Farmington (RK 196)</t>
  </si>
  <si>
    <t>Shiprock (RK 246)</t>
  </si>
  <si>
    <t>Four Corners (RK 296)</t>
  </si>
  <si>
    <t>Bluff (RK 377)</t>
  </si>
  <si>
    <t>Mexican Hat (RK 421)</t>
  </si>
  <si>
    <t>Ute Mountain Ute Tribe Criteria (San Juan River)--Hours At or Above Criteria During Passage of GKM Plume</t>
  </si>
  <si>
    <t>Bluff (RK 421)</t>
  </si>
  <si>
    <t>Beneficial Use</t>
  </si>
  <si>
    <t>Navajo Nation Criteria (San Juan River)--Hours At or Above Criteria During Passage of GKM Plume</t>
  </si>
  <si>
    <t>NOTE THAT THE MAJOR CATIONS HAVE BEEN DELECTED FOR FINAL GRAPHING</t>
  </si>
  <si>
    <t>Agriculture / Irrigation</t>
  </si>
  <si>
    <t>Criteria Used:</t>
  </si>
  <si>
    <t>Below Silverton (RK 16.4)</t>
  </si>
  <si>
    <t>Bakers Bridge      (RK 64)</t>
  </si>
  <si>
    <t>Durango (RK 94)</t>
  </si>
  <si>
    <t>NAR06     (RK 132)</t>
  </si>
  <si>
    <t>Aztec   (RK 164)</t>
  </si>
  <si>
    <t>Farmington   (RK 190)</t>
  </si>
  <si>
    <t>Farmington   (RK 196)</t>
  </si>
  <si>
    <t>Shiprock    (RK 246)</t>
  </si>
  <si>
    <t>Four Corners     (RK 296)</t>
  </si>
  <si>
    <t>Bluff     (RK 377)</t>
  </si>
  <si>
    <t>Mexican Hat    (RK 421)</t>
  </si>
  <si>
    <t>UT</t>
  </si>
  <si>
    <t>Ute Mountain Ute Tribe</t>
  </si>
  <si>
    <t>Durango         (RK 94)</t>
  </si>
  <si>
    <t>Bakers Bridge                  (RK 64)</t>
  </si>
  <si>
    <t>Below Silverton      (RK 16.4)</t>
  </si>
  <si>
    <t>NAR06             (RK 132)</t>
  </si>
  <si>
    <t>Aztec             (RK 164)</t>
  </si>
  <si>
    <t>Four Corners    (RK 296)</t>
  </si>
  <si>
    <t>LEAD</t>
  </si>
  <si>
    <t>ANIMAS RIVER</t>
  </si>
  <si>
    <t>Number of Hours Exceeding Criteria During GKM Plume</t>
  </si>
  <si>
    <t>Criteria (mg/L)</t>
  </si>
  <si>
    <t>Cement Creek      (RK 12.5)</t>
  </si>
  <si>
    <t>Silverton (RK 16.4)</t>
  </si>
  <si>
    <t>Durango (RK 94.2)</t>
  </si>
  <si>
    <t>So. Ute -NAR06     (RK 132)</t>
  </si>
  <si>
    <t>Aztec   (RK 164.1)</t>
  </si>
  <si>
    <t>Farmington (RK 196.1)</t>
  </si>
  <si>
    <t>Four Corners (RK 295.8)</t>
  </si>
  <si>
    <t>Bluff        (RK 377.6)</t>
  </si>
  <si>
    <t>Mexican Hat (RK 421.3)</t>
  </si>
  <si>
    <t>Recreation and Human Contact</t>
  </si>
  <si>
    <t>Blue shade = Dissolved</t>
  </si>
  <si>
    <t>Yellow shade = Total</t>
  </si>
  <si>
    <t>SAN JUAN RIVER</t>
  </si>
  <si>
    <t>SUIT</t>
  </si>
  <si>
    <t>Aztec</t>
  </si>
  <si>
    <t>Farmington</t>
  </si>
  <si>
    <t>Four Corners</t>
  </si>
  <si>
    <t>Bluff</t>
  </si>
  <si>
    <t>Distance from Gold King Mine (km)</t>
  </si>
  <si>
    <t>Criteria Applied mg/L</t>
  </si>
  <si>
    <t>T       0.05</t>
  </si>
  <si>
    <t>T        0.10</t>
  </si>
  <si>
    <t>D    0.1217</t>
  </si>
  <si>
    <t>D   0.0047</t>
  </si>
  <si>
    <t>COLORADO</t>
  </si>
  <si>
    <t>D    0.015</t>
  </si>
  <si>
    <t>D       5.0</t>
  </si>
  <si>
    <t>D      0.10</t>
  </si>
  <si>
    <t xml:space="preserve">None </t>
  </si>
  <si>
    <t>D     0.145</t>
  </si>
  <si>
    <t>D  0.0056</t>
  </si>
  <si>
    <t>NEW MEXICO</t>
  </si>
  <si>
    <t>UTAH</t>
  </si>
  <si>
    <t>T   0.015</t>
  </si>
  <si>
    <t>NAVAJO NATION</t>
  </si>
  <si>
    <t>Cermenonial and Other</t>
  </si>
  <si>
    <t>Warm Water Fish-Acute</t>
  </si>
  <si>
    <t>Warm Water Fish-Chronic</t>
  </si>
  <si>
    <t>D      5.0</t>
  </si>
  <si>
    <t>T    0.20</t>
  </si>
  <si>
    <t xml:space="preserve"> Water Quality Screening Criteria--Metals Concentrations (mg/L)</t>
  </si>
  <si>
    <t>State/Tribe</t>
  </si>
  <si>
    <t>*Hardness (mg/L)</t>
  </si>
  <si>
    <t xml:space="preserve"> Ute Mountain Ute Tribe</t>
  </si>
  <si>
    <t>Revised Agri. Water Supply</t>
  </si>
  <si>
    <t>Aquatic Life Acute</t>
  </si>
  <si>
    <t>Acute Agri. and Wildlife</t>
  </si>
  <si>
    <t>Aquatic Life Chronic</t>
  </si>
  <si>
    <t>Chronic Agri. and Wildlife</t>
  </si>
  <si>
    <t>Shiprock</t>
  </si>
  <si>
    <t>Mexican Hat</t>
  </si>
  <si>
    <t>Shiprock (RK 246.3)</t>
  </si>
  <si>
    <t>updated 12/23/2016  KS</t>
  </si>
  <si>
    <t>Water Use</t>
  </si>
  <si>
    <t>--</t>
  </si>
  <si>
    <t>ALUMINUM</t>
  </si>
  <si>
    <t>Aquatic Acute 1-Hr</t>
  </si>
  <si>
    <t>Aquatic Chronic 4-day</t>
  </si>
  <si>
    <t>UTE MOUNTAIN UTE TRIBE</t>
  </si>
  <si>
    <t>D  0.005</t>
  </si>
  <si>
    <t>D     5.0</t>
  </si>
  <si>
    <t>D  0.209</t>
  </si>
  <si>
    <t>D  0.008</t>
  </si>
  <si>
    <t>D     10.0</t>
  </si>
  <si>
    <t>D      0.1</t>
  </si>
  <si>
    <t>T      0.91</t>
  </si>
  <si>
    <t>D   0.007</t>
  </si>
  <si>
    <t>T    10.0</t>
  </si>
  <si>
    <t>T    0.10</t>
  </si>
  <si>
    <t>D   0.172</t>
  </si>
  <si>
    <t>D  0.007</t>
  </si>
  <si>
    <t>T    0.05</t>
  </si>
  <si>
    <t>T   0.75</t>
  </si>
  <si>
    <t>T   0.087</t>
  </si>
  <si>
    <t>T    0.75</t>
  </si>
  <si>
    <t>D    20.0</t>
  </si>
  <si>
    <t>T    621</t>
  </si>
  <si>
    <t>D    5.0</t>
  </si>
  <si>
    <t>D   5.0</t>
  </si>
  <si>
    <t>D  0.75</t>
  </si>
  <si>
    <r>
      <rPr>
        <vertAlign val="superscript"/>
        <sz val="8"/>
        <color theme="1"/>
        <rFont val="Calibri Light"/>
        <family val="2"/>
        <scheme val="major"/>
      </rPr>
      <t>1</t>
    </r>
    <r>
      <rPr>
        <sz val="8"/>
        <color theme="1"/>
        <rFont val="Calibri Light"/>
        <family val="2"/>
        <scheme val="major"/>
      </rPr>
      <t>out of pH and hardness range</t>
    </r>
  </si>
  <si>
    <r>
      <t>T  0.087</t>
    </r>
    <r>
      <rPr>
        <b/>
        <vertAlign val="superscript"/>
        <sz val="9"/>
        <color rgb="FF000000"/>
        <rFont val="Calibri Light"/>
        <family val="2"/>
        <scheme val="major"/>
      </rPr>
      <t>1</t>
    </r>
  </si>
  <si>
    <r>
      <t>D  0.087</t>
    </r>
    <r>
      <rPr>
        <b/>
        <vertAlign val="superscript"/>
        <sz val="9"/>
        <color rgb="FF000000"/>
        <rFont val="Calibri Light"/>
        <family val="2"/>
        <scheme val="major"/>
      </rPr>
      <t>1</t>
    </r>
  </si>
  <si>
    <t>D  0.125</t>
  </si>
  <si>
    <t>D   0.015</t>
  </si>
  <si>
    <t>D   0.10</t>
  </si>
  <si>
    <t>Guide to This File</t>
  </si>
  <si>
    <t>This file provides the count of hours that metals concentrations exceeded water quality criteria during the hours that the Gold King Plume locations.</t>
  </si>
  <si>
    <t>Empirical Model GKM Plume_Dissolved Water.xls</t>
  </si>
  <si>
    <t>Empirical Model GKM Plume_Total Water.xls</t>
  </si>
  <si>
    <t>Worksheets that contain Figure or Table from Final Report are identified by this tab color</t>
  </si>
  <si>
    <t>Guide to Location of Final Report Figures and Tables Found in this File</t>
  </si>
  <si>
    <t>Report Figure Or Table</t>
  </si>
  <si>
    <t>Worksheet</t>
  </si>
  <si>
    <t>Table 7-2</t>
  </si>
  <si>
    <t>Table 7-3</t>
  </si>
  <si>
    <t>Table 7-4</t>
  </si>
  <si>
    <t>Table 7-5</t>
  </si>
  <si>
    <t>The 15-minute concentration values for the modeled plumes were compared to the threshold criteria values appropriate to each site based on its location.  For example, locations in Utah were compared to Utah criteria and to the Navajo Nation criteria.</t>
  </si>
  <si>
    <t>Table 7-6</t>
  </si>
  <si>
    <t xml:space="preserve">Each 15-minute period of exceedance was counted: results are presented in hours.  </t>
  </si>
  <si>
    <t xml:space="preserve">The metals criteria are appropriately screened against either the dissolved or total fraction. Like the screening criteria table, results are consolidated . </t>
  </si>
  <si>
    <t>The screening criteria were compiled from states and tribes (see Table 7-1 in Final Report and also shown on a worksheet in this file.</t>
  </si>
  <si>
    <t>Total Fraction Criteria</t>
  </si>
  <si>
    <t>Dissolved Fraction Criteria</t>
  </si>
  <si>
    <t xml:space="preserve">* Some crtieria on this table vary by hardness.  The values of hardness at which variable criteria were calculated are provided in the far right column. This values were used for assigning criteria to the GKM plume.  </t>
  </si>
  <si>
    <t xml:space="preserve">Some crtieria on this table vary by hardness.  The values of hardness at which variable criteria were calculated are provided in the far right column. This values were used for assigning criteria to the GKM plume.  </t>
  </si>
  <si>
    <t>Metals concentrations were the empirically modeled GKM plumes at 12 locations in Cement Creek and the Animas and San Juan Rivers. Data is available in:</t>
  </si>
  <si>
    <t>Table 7-7</t>
  </si>
  <si>
    <t>Table 7-8</t>
  </si>
  <si>
    <t>UteMountainUte</t>
  </si>
  <si>
    <t>Excel automatically colored cells following a conditional formatting rule and coloring may vary among worksheets depending on the range of values represented in the worksheet.</t>
  </si>
  <si>
    <t>Worksheets in this file show the plume data and counting results used in the tables presented in the report.</t>
  </si>
  <si>
    <t>This worksheet is source data linked to other sheets</t>
  </si>
  <si>
    <t>River Kilometer 16.4</t>
  </si>
  <si>
    <t>Animas River below Silverton A72</t>
  </si>
  <si>
    <t>Criteria Fraction</t>
  </si>
  <si>
    <t>River Kilometer 63.8</t>
  </si>
  <si>
    <t>Animas River at Bakers Bridge</t>
  </si>
  <si>
    <t>Criteria Source</t>
  </si>
  <si>
    <t>River Kilometer 94.2</t>
  </si>
  <si>
    <t>River Kilometer 131.5</t>
  </si>
  <si>
    <t>Animas River at SUIT  NAR06</t>
  </si>
  <si>
    <t>Animas River at Aztec, NM</t>
  </si>
  <si>
    <t>Animas River at Durango, CO</t>
  </si>
  <si>
    <t>River Kilometer 164.1</t>
  </si>
  <si>
    <t>Animas Farmington, NM</t>
  </si>
  <si>
    <t>River Kilometer 190.2</t>
  </si>
  <si>
    <t>River Kilometer 196</t>
  </si>
  <si>
    <t>NNEPA</t>
  </si>
  <si>
    <t>NEPA</t>
  </si>
  <si>
    <t>River Kilometer 246</t>
  </si>
  <si>
    <t>San Juan Shiprock, NM</t>
  </si>
  <si>
    <t>River Kilometer 296</t>
  </si>
  <si>
    <t>Short-term Irrigation</t>
  </si>
  <si>
    <t>UMUT</t>
  </si>
  <si>
    <t>in Utah, Navajo and Ute Mountain Ute</t>
  </si>
  <si>
    <t>San Juan River at Four Corners (assigned to Utah)</t>
  </si>
  <si>
    <t>San Juan River at Bluff, UT</t>
  </si>
  <si>
    <t>River Kilometer 377</t>
  </si>
  <si>
    <t>This location is somewhat downriver from end of UMUT reservation, but we include as representative of UMUT reach</t>
  </si>
  <si>
    <t>San Juan River at Mexican Hat, UT</t>
  </si>
  <si>
    <t>River Kilometer 421</t>
  </si>
  <si>
    <t>Table 7-9</t>
  </si>
  <si>
    <t>Table 7-10</t>
  </si>
  <si>
    <t>Variable criteria in this table are calculated at this hardness</t>
  </si>
  <si>
    <t>The file may also contain other worksheets with data  or additional figures that did not make it into the report, for informational purposes.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</si>
</sst>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 h:mm;@"/>
    <numFmt numFmtId="165" formatCode="0.0000"/>
    <numFmt numFmtId="166" formatCode="0.000"/>
    <numFmt numFmtId="167" formatCode="0.0"/>
    <numFmt numFmtId="168" formatCode="0.00000"/>
    <numFmt numFmtId="169" formatCode="0.000000"/>
  </numFmts>
  <fonts count="48" x14ac:knownFonts="1">
    <font>
      <sz val="10"/>
      <color theme="1"/>
      <name val="Calibri"/>
      <family val="2"/>
      <scheme val="minor"/>
    </font>
    <font>
      <sz val="11"/>
      <color theme="1"/>
      <name val="Calibri"/>
      <family val="2"/>
      <scheme val="minor"/>
    </font>
    <font>
      <sz val="10"/>
      <color rgb="FFFF0000"/>
      <name val="Calibri"/>
      <family val="2"/>
      <scheme val="minor"/>
    </font>
    <font>
      <b/>
      <sz val="10"/>
      <color theme="1"/>
      <name val="Calibri"/>
      <family val="2"/>
      <scheme val="minor"/>
    </font>
    <font>
      <sz val="8"/>
      <color rgb="FF000000"/>
      <name val="Calibri"/>
      <family val="2"/>
    </font>
    <font>
      <b/>
      <sz val="8"/>
      <color rgb="FF000000"/>
      <name val="Calibri"/>
      <family val="2"/>
    </font>
    <font>
      <b/>
      <sz val="11"/>
      <color rgb="FF000000"/>
      <name val="Calibri"/>
      <family val="2"/>
    </font>
    <font>
      <sz val="11"/>
      <color rgb="FF000000"/>
      <name val="Calibri"/>
      <family val="2"/>
    </font>
    <font>
      <b/>
      <sz val="16"/>
      <color theme="1"/>
      <name val="Calibri"/>
      <family val="2"/>
      <scheme val="minor"/>
    </font>
    <font>
      <b/>
      <sz val="12"/>
      <color theme="1"/>
      <name val="Calibri"/>
      <family val="2"/>
      <scheme val="minor"/>
    </font>
    <font>
      <b/>
      <sz val="14"/>
      <color theme="1"/>
      <name val="Calibri"/>
      <family val="2"/>
      <scheme val="minor"/>
    </font>
    <font>
      <b/>
      <sz val="8"/>
      <color theme="1"/>
      <name val="Calibri"/>
      <family val="2"/>
      <scheme val="minor"/>
    </font>
    <font>
      <sz val="9"/>
      <color theme="1"/>
      <name val="Calibri"/>
      <family val="2"/>
      <scheme val="minor"/>
    </font>
    <font>
      <b/>
      <sz val="18"/>
      <color theme="1"/>
      <name val="Calibri"/>
      <family val="2"/>
      <scheme val="minor"/>
    </font>
    <font>
      <b/>
      <sz val="11"/>
      <color theme="1"/>
      <name val="Calibri"/>
      <family val="2"/>
      <scheme val="minor"/>
    </font>
    <font>
      <b/>
      <sz val="9"/>
      <color rgb="FF000000"/>
      <name val="Calibri"/>
      <family val="2"/>
    </font>
    <font>
      <b/>
      <sz val="9"/>
      <color theme="1"/>
      <name val="Calibri"/>
      <family val="2"/>
      <scheme val="minor"/>
    </font>
    <font>
      <b/>
      <sz val="10"/>
      <color rgb="FFFF0000"/>
      <name val="Calibri"/>
      <family val="2"/>
      <scheme val="minor"/>
    </font>
    <font>
      <b/>
      <i/>
      <sz val="10"/>
      <color rgb="FFFF0000"/>
      <name val="Calibri"/>
      <family val="2"/>
      <scheme val="minor"/>
    </font>
    <font>
      <sz val="16"/>
      <color theme="1"/>
      <name val="Calibri"/>
      <family val="2"/>
      <scheme val="minor"/>
    </font>
    <font>
      <b/>
      <sz val="10"/>
      <color rgb="FF000000"/>
      <name val="Calibri"/>
      <family val="2"/>
    </font>
    <font>
      <sz val="10"/>
      <color theme="0"/>
      <name val="Calibri"/>
      <family val="2"/>
      <scheme val="minor"/>
    </font>
    <font>
      <sz val="10"/>
      <color theme="1"/>
      <name val="Calibri"/>
      <family val="2"/>
    </font>
    <font>
      <b/>
      <i/>
      <sz val="9"/>
      <color theme="1"/>
      <name val="Calibri"/>
      <family val="2"/>
      <scheme val="minor"/>
    </font>
    <font>
      <b/>
      <i/>
      <sz val="10"/>
      <color theme="1"/>
      <name val="Calibri"/>
      <family val="2"/>
      <scheme val="minor"/>
    </font>
    <font>
      <b/>
      <sz val="20"/>
      <color theme="1"/>
      <name val="Calibri"/>
      <family val="2"/>
      <scheme val="minor"/>
    </font>
    <font>
      <sz val="10"/>
      <color theme="1"/>
      <name val="Gill Sans MT"/>
      <family val="2"/>
    </font>
    <font>
      <b/>
      <sz val="12"/>
      <color theme="1"/>
      <name val="Gill Sans MT"/>
      <family val="2"/>
    </font>
    <font>
      <b/>
      <i/>
      <sz val="12"/>
      <color theme="1"/>
      <name val="Calibri"/>
      <family val="2"/>
      <scheme val="minor"/>
    </font>
    <font>
      <b/>
      <sz val="11"/>
      <color theme="1"/>
      <name val="Calibri Light"/>
      <family val="2"/>
      <scheme val="major"/>
    </font>
    <font>
      <b/>
      <sz val="10"/>
      <color rgb="FF000000"/>
      <name val="Calibri Light"/>
      <family val="2"/>
      <scheme val="major"/>
    </font>
    <font>
      <b/>
      <sz val="10"/>
      <color theme="1"/>
      <name val="Calibri Light"/>
      <family val="2"/>
      <scheme val="major"/>
    </font>
    <font>
      <b/>
      <sz val="9"/>
      <color rgb="FF000000"/>
      <name val="Calibri Light"/>
      <family val="2"/>
      <scheme val="major"/>
    </font>
    <font>
      <b/>
      <sz val="9"/>
      <color theme="1"/>
      <name val="Calibri Light"/>
      <family val="2"/>
      <scheme val="major"/>
    </font>
    <font>
      <b/>
      <sz val="18"/>
      <color rgb="FF000000"/>
      <name val="Gill Sans MT"/>
      <family val="2"/>
    </font>
    <font>
      <b/>
      <sz val="14"/>
      <color rgb="FFFF0000"/>
      <name val="Calibri"/>
      <family val="2"/>
    </font>
    <font>
      <b/>
      <sz val="14"/>
      <color rgb="FF000000"/>
      <name val="Calibri"/>
      <family val="2"/>
    </font>
    <font>
      <sz val="9"/>
      <color rgb="FF000000"/>
      <name val="Calibri"/>
      <family val="2"/>
    </font>
    <font>
      <b/>
      <sz val="10"/>
      <color rgb="FFFF0000"/>
      <name val="Calibri"/>
      <family val="2"/>
    </font>
    <font>
      <b/>
      <sz val="10"/>
      <color rgb="FFFF0000"/>
      <name val="Gill Sans MT"/>
      <family val="2"/>
    </font>
    <font>
      <sz val="10"/>
      <color rgb="FF000000"/>
      <name val="Calibri"/>
      <family val="2"/>
    </font>
    <font>
      <sz val="9"/>
      <color theme="1"/>
      <name val="Calibri Light"/>
      <family val="2"/>
      <scheme val="major"/>
    </font>
    <font>
      <b/>
      <vertAlign val="superscript"/>
      <sz val="9"/>
      <color rgb="FF000000"/>
      <name val="Calibri Light"/>
      <family val="2"/>
      <scheme val="major"/>
    </font>
    <font>
      <sz val="8"/>
      <color theme="1"/>
      <name val="Calibri Light"/>
      <family val="2"/>
      <scheme val="major"/>
    </font>
    <font>
      <vertAlign val="superscript"/>
      <sz val="8"/>
      <color theme="1"/>
      <name val="Calibri Light"/>
      <family val="2"/>
      <scheme val="major"/>
    </font>
    <font>
      <sz val="11"/>
      <color theme="0"/>
      <name val="Calibri"/>
      <family val="2"/>
      <scheme val="minor"/>
    </font>
    <font>
      <b/>
      <sz val="12"/>
      <color rgb="FF0033CC"/>
      <name val="Calibri"/>
      <family val="2"/>
      <scheme val="minor"/>
    </font>
    <font>
      <b/>
      <sz val="10"/>
      <color theme="1"/>
      <name val="Calibri"/>
      <family val="2"/>
    </font>
  </fonts>
  <fills count="25">
    <fill>
      <patternFill patternType="none"/>
    </fill>
    <fill>
      <patternFill patternType="gray125"/>
    </fill>
    <fill>
      <patternFill patternType="solid">
        <fgColor rgb="FFD9D9D9"/>
        <bgColor rgb="FF000000"/>
      </patternFill>
    </fill>
    <fill>
      <patternFill patternType="solid">
        <fgColor theme="5" tint="0.39997558519241921"/>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EDEFF3"/>
        <bgColor indexed="64"/>
      </patternFill>
    </fill>
    <fill>
      <patternFill patternType="solid">
        <fgColor rgb="FFFFFFFF"/>
        <bgColor rgb="FF000000"/>
      </patternFill>
    </fill>
    <fill>
      <patternFill patternType="solid">
        <fgColor rgb="FFC9C9C9"/>
        <bgColor rgb="FF000000"/>
      </patternFill>
    </fill>
    <fill>
      <patternFill patternType="solid">
        <fgColor rgb="FFF2F2F2"/>
        <bgColor rgb="FF000000"/>
      </patternFill>
    </fill>
    <fill>
      <patternFill patternType="solid">
        <fgColor rgb="FFD6DCE4"/>
        <bgColor rgb="FF000000"/>
      </patternFill>
    </fill>
    <fill>
      <patternFill patternType="solid">
        <fgColor rgb="FFBDD7EE"/>
        <bgColor rgb="FF000000"/>
      </patternFill>
    </fill>
    <fill>
      <patternFill patternType="solid">
        <fgColor rgb="FFFFE699"/>
        <bgColor rgb="FF000000"/>
      </patternFill>
    </fill>
    <fill>
      <patternFill patternType="solid">
        <fgColor rgb="FFD0CECE"/>
        <bgColor rgb="FF000000"/>
      </patternFill>
    </fill>
    <fill>
      <patternFill patternType="solid">
        <fgColor rgb="FFDBDBDB"/>
        <bgColor rgb="FF000000"/>
      </patternFill>
    </fill>
    <fill>
      <patternFill patternType="solid">
        <fgColor rgb="FFBFBFBF"/>
        <bgColor rgb="FF000000"/>
      </patternFill>
    </fill>
    <fill>
      <patternFill patternType="solid">
        <fgColor rgb="FFFFD966"/>
        <bgColor rgb="FF000000"/>
      </patternFill>
    </fill>
    <fill>
      <patternFill patternType="solid">
        <fgColor theme="5" tint="-0.249977111117893"/>
        <bgColor indexed="64"/>
      </patternFill>
    </fill>
  </fills>
  <borders count="75">
    <border>
      <left/>
      <right/>
      <top/>
      <bottom/>
      <diagonal/>
    </border>
    <border>
      <left style="thin">
        <color rgb="FFA6A6A6"/>
      </left>
      <right style="thin">
        <color rgb="FFA6A6A6"/>
      </right>
      <top style="thin">
        <color rgb="FFA6A6A6"/>
      </top>
      <bottom/>
      <diagonal/>
    </border>
    <border>
      <left style="thin">
        <color rgb="FFA6A6A6"/>
      </left>
      <right/>
      <top style="thin">
        <color rgb="FFA6A6A6"/>
      </top>
      <bottom/>
      <diagonal/>
    </border>
    <border>
      <left style="thin">
        <color theme="0" tint="-0.34998626667073579"/>
      </left>
      <right/>
      <top style="thin">
        <color theme="0" tint="-0.34998626667073579"/>
      </top>
      <bottom/>
      <diagonal/>
    </border>
    <border>
      <left style="thin">
        <color rgb="FFA6A6A6"/>
      </left>
      <right style="thin">
        <color rgb="FFA6A6A6"/>
      </right>
      <top style="thin">
        <color rgb="FFA6A6A6"/>
      </top>
      <bottom style="thin">
        <color auto="1"/>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top style="thin">
        <color theme="1" tint="0.499984740745262"/>
      </top>
      <bottom/>
      <diagonal/>
    </border>
    <border>
      <left/>
      <right/>
      <top style="thin">
        <color theme="1" tint="0.499984740745262"/>
      </top>
      <bottom style="thin">
        <color theme="1" tint="0.499984740745262"/>
      </bottom>
      <diagonal/>
    </border>
    <border>
      <left style="thin">
        <color theme="0"/>
      </left>
      <right style="thin">
        <color theme="0"/>
      </right>
      <top style="thin">
        <color theme="0"/>
      </top>
      <bottom style="thin">
        <color auto="1"/>
      </bottom>
      <diagonal/>
    </border>
    <border>
      <left/>
      <right/>
      <top style="thin">
        <color theme="0" tint="-0.24994659260841701"/>
      </top>
      <bottom style="thin">
        <color theme="0" tint="-0.24994659260841701"/>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theme="0"/>
      </right>
      <top/>
      <bottom style="thin">
        <color theme="0"/>
      </bottom>
      <diagonal/>
    </border>
    <border>
      <left/>
      <right/>
      <top style="thin">
        <color theme="0" tint="-0.24994659260841701"/>
      </top>
      <bottom style="thin">
        <color auto="1"/>
      </bottom>
      <diagonal/>
    </border>
    <border>
      <left style="thin">
        <color rgb="FFA6A6A6"/>
      </left>
      <right style="thin">
        <color theme="1" tint="0.34998626667073579"/>
      </right>
      <top style="thin">
        <color rgb="FFA6A6A6"/>
      </top>
      <bottom style="thin">
        <color auto="1"/>
      </bottom>
      <diagonal/>
    </border>
    <border>
      <left style="thin">
        <color theme="1" tint="0.34998626667073579"/>
      </left>
      <right style="thin">
        <color rgb="FFA6A6A6"/>
      </right>
      <top style="thin">
        <color rgb="FFA6A6A6"/>
      </top>
      <bottom style="thin">
        <color auto="1"/>
      </bottom>
      <diagonal/>
    </border>
    <border>
      <left/>
      <right/>
      <top style="thin">
        <color theme="1" tint="0.34998626667073579"/>
      </top>
      <bottom style="thin">
        <color theme="0" tint="-0.2499465926084170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bottom/>
      <diagonal/>
    </border>
    <border>
      <left/>
      <right style="thin">
        <color theme="0"/>
      </right>
      <top/>
      <bottom/>
      <diagonal/>
    </border>
    <border>
      <left/>
      <right/>
      <top/>
      <bottom style="thin">
        <color rgb="FFA6A6A6"/>
      </bottom>
      <diagonal/>
    </border>
    <border>
      <left style="thin">
        <color theme="0"/>
      </left>
      <right/>
      <top/>
      <bottom/>
      <diagonal/>
    </border>
    <border>
      <left style="thin">
        <color auto="1"/>
      </left>
      <right/>
      <top style="thin">
        <color auto="1"/>
      </top>
      <bottom style="thin">
        <color theme="1" tint="0.499984740745262"/>
      </bottom>
      <diagonal/>
    </border>
    <border>
      <left style="thin">
        <color auto="1"/>
      </left>
      <right/>
      <top style="thin">
        <color theme="1" tint="0.499984740745262"/>
      </top>
      <bottom style="thin">
        <color theme="1" tint="0.499984740745262"/>
      </bottom>
      <diagonal/>
    </border>
    <border>
      <left style="thin">
        <color auto="1"/>
      </left>
      <right/>
      <top style="thin">
        <color theme="1" tint="0.499984740745262"/>
      </top>
      <bottom/>
      <diagonal/>
    </border>
    <border>
      <left style="thin">
        <color theme="1" tint="0.34998626667073579"/>
      </left>
      <right style="thin">
        <color rgb="FFA6A6A6"/>
      </right>
      <top style="thin">
        <color theme="1" tint="0.34998626667073579"/>
      </top>
      <bottom style="thin">
        <color auto="1"/>
      </bottom>
      <diagonal/>
    </border>
    <border>
      <left style="thin">
        <color rgb="FFA6A6A6"/>
      </left>
      <right style="thin">
        <color rgb="FFA6A6A6"/>
      </right>
      <top style="thin">
        <color theme="1" tint="0.34998626667073579"/>
      </top>
      <bottom style="thin">
        <color auto="1"/>
      </bottom>
      <diagonal/>
    </border>
    <border>
      <left/>
      <right style="thin">
        <color auto="1"/>
      </right>
      <top style="thin">
        <color auto="1"/>
      </top>
      <bottom style="thin">
        <color theme="1" tint="0.499984740745262"/>
      </bottom>
      <diagonal/>
    </border>
    <border>
      <left/>
      <right style="thin">
        <color auto="1"/>
      </right>
      <top style="thin">
        <color theme="1" tint="0.499984740745262"/>
      </top>
      <bottom style="thin">
        <color theme="1" tint="0.499984740745262"/>
      </bottom>
      <diagonal/>
    </border>
    <border>
      <left/>
      <right style="thin">
        <color auto="1"/>
      </right>
      <top style="thin">
        <color theme="1" tint="0.499984740745262"/>
      </top>
      <bottom/>
      <diagonal/>
    </border>
    <border>
      <left style="thin">
        <color auto="1"/>
      </left>
      <right/>
      <top/>
      <bottom style="thin">
        <color auto="1"/>
      </bottom>
      <diagonal/>
    </border>
    <border>
      <left/>
      <right style="thin">
        <color auto="1"/>
      </right>
      <top style="thin">
        <color auto="1"/>
      </top>
      <bottom style="thin">
        <color theme="1" tint="0.34998626667073579"/>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right/>
      <top/>
      <bottom style="medium">
        <color theme="1" tint="0.499984740745262"/>
      </bottom>
      <diagonal/>
    </border>
    <border>
      <left style="thin">
        <color theme="0" tint="-0.34998626667073579"/>
      </left>
      <right/>
      <top style="thin">
        <color theme="0" tint="-0.34998626667073579"/>
      </top>
      <bottom style="medium">
        <color theme="1" tint="0.499984740745262"/>
      </bottom>
      <diagonal/>
    </border>
    <border>
      <left/>
      <right/>
      <top style="thin">
        <color theme="0" tint="-0.34998626667073579"/>
      </top>
      <bottom style="medium">
        <color theme="1" tint="0.499984740745262"/>
      </bottom>
      <diagonal/>
    </border>
    <border>
      <left/>
      <right style="thin">
        <color theme="0" tint="-0.34998626667073579"/>
      </right>
      <top style="thin">
        <color theme="0" tint="-0.34998626667073579"/>
      </top>
      <bottom style="medium">
        <color theme="1" tint="0.499984740745262"/>
      </bottom>
      <diagonal/>
    </border>
    <border>
      <left style="thin">
        <color theme="0" tint="-0.34998626667073579"/>
      </left>
      <right style="thin">
        <color theme="0" tint="-0.34998626667073579"/>
      </right>
      <top style="thin">
        <color theme="0" tint="-0.34998626667073579"/>
      </top>
      <bottom style="medium">
        <color theme="1" tint="0.499984740745262"/>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1" tint="0.499984740745262"/>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style="thin">
        <color theme="1" tint="0.499984740745262"/>
      </right>
      <top style="thin">
        <color theme="1" tint="0.499984740745262"/>
      </top>
      <bottom/>
      <diagonal/>
    </border>
    <border>
      <left/>
      <right/>
      <top style="thin">
        <color theme="0" tint="-0.34998626667073579"/>
      </top>
      <bottom style="thin">
        <color theme="0" tint="-0.34998626667073579"/>
      </bottom>
      <diagonal/>
    </border>
    <border>
      <left/>
      <right/>
      <top/>
      <bottom style="thin">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style="thin">
        <color theme="1" tint="0.499984740745262"/>
      </bottom>
      <diagonal/>
    </border>
    <border>
      <left/>
      <right style="thin">
        <color indexed="64"/>
      </right>
      <top/>
      <bottom/>
      <diagonal/>
    </border>
    <border>
      <left style="medium">
        <color rgb="FFFFFFFF"/>
      </left>
      <right/>
      <top style="medium">
        <color rgb="FFFFFFFF"/>
      </top>
      <bottom style="medium">
        <color indexed="64"/>
      </bottom>
      <diagonal/>
    </border>
    <border>
      <left style="thin">
        <color rgb="FFFFFFFF"/>
      </left>
      <right style="thin">
        <color rgb="FF000000"/>
      </right>
      <top style="thin">
        <color rgb="FFFFFFFF"/>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indexed="64"/>
      </right>
      <top style="thin">
        <color indexed="64"/>
      </top>
      <bottom/>
      <diagonal/>
    </border>
    <border>
      <left/>
      <right/>
      <top/>
      <bottom style="thin">
        <color theme="0" tint="-0.24994659260841701"/>
      </bottom>
      <diagonal/>
    </border>
    <border>
      <left/>
      <right/>
      <top style="thin">
        <color theme="0" tint="-0.24994659260841701"/>
      </top>
      <bottom/>
      <diagonal/>
    </border>
    <border>
      <left style="thin">
        <color theme="0" tint="-0.24994659260841701"/>
      </left>
      <right style="thin">
        <color auto="1"/>
      </right>
      <top style="thin">
        <color theme="0" tint="-0.24994659260841701"/>
      </top>
      <bottom style="thin">
        <color auto="1"/>
      </bottom>
      <diagonal/>
    </border>
  </borders>
  <cellStyleXfs count="1">
    <xf numFmtId="0" fontId="0" fillId="0" borderId="0"/>
  </cellStyleXfs>
  <cellXfs count="320">
    <xf numFmtId="0" fontId="0" fillId="0" borderId="0" xfId="0"/>
    <xf numFmtId="0" fontId="4" fillId="0" borderId="0" xfId="0" applyFont="1" applyFill="1" applyBorder="1" applyAlignment="1">
      <alignment horizontal="center"/>
    </xf>
    <xf numFmtId="2" fontId="5" fillId="0" borderId="1" xfId="0" applyNumberFormat="1" applyFont="1" applyFill="1" applyBorder="1" applyAlignment="1">
      <alignment horizontal="center"/>
    </xf>
    <xf numFmtId="2" fontId="5" fillId="0" borderId="2" xfId="0" applyNumberFormat="1" applyFont="1" applyFill="1" applyBorder="1" applyAlignment="1">
      <alignment horizontal="center"/>
    </xf>
    <xf numFmtId="0" fontId="4" fillId="0" borderId="0" xfId="0" applyFont="1" applyFill="1" applyBorder="1" applyAlignment="1">
      <alignment horizontal="center" vertical="center"/>
    </xf>
    <xf numFmtId="0" fontId="7" fillId="0" borderId="0" xfId="0" applyFont="1" applyFill="1" applyBorder="1" applyAlignment="1">
      <alignment horizontal="center"/>
    </xf>
    <xf numFmtId="0" fontId="8" fillId="0" borderId="0" xfId="0" applyFont="1"/>
    <xf numFmtId="0" fontId="9" fillId="0" borderId="0" xfId="0" applyFont="1"/>
    <xf numFmtId="2" fontId="0" fillId="0" borderId="0" xfId="0" applyNumberFormat="1" applyAlignment="1">
      <alignment horizontal="center"/>
    </xf>
    <xf numFmtId="2" fontId="12" fillId="0" borderId="0" xfId="0" applyNumberFormat="1" applyFont="1" applyAlignment="1">
      <alignment horizontal="center"/>
    </xf>
    <xf numFmtId="0" fontId="0" fillId="0" borderId="0" xfId="0" applyAlignment="1">
      <alignment horizontal="center"/>
    </xf>
    <xf numFmtId="164" fontId="4" fillId="0" borderId="0" xfId="0" applyNumberFormat="1" applyFont="1" applyFill="1" applyBorder="1" applyAlignment="1">
      <alignment horizontal="center"/>
    </xf>
    <xf numFmtId="0" fontId="12" fillId="0" borderId="0" xfId="0" applyFont="1" applyBorder="1" applyAlignment="1">
      <alignment horizontal="center"/>
    </xf>
    <xf numFmtId="0" fontId="12" fillId="0" borderId="0" xfId="0" applyFont="1" applyAlignment="1">
      <alignment horizontal="center"/>
    </xf>
    <xf numFmtId="0" fontId="12" fillId="0" borderId="0" xfId="0" applyFont="1"/>
    <xf numFmtId="0" fontId="2" fillId="0" borderId="0" xfId="0" applyFont="1"/>
    <xf numFmtId="0" fontId="0" fillId="3" borderId="0" xfId="0" applyFill="1"/>
    <xf numFmtId="0" fontId="12" fillId="3" borderId="0" xfId="0" applyFont="1" applyFill="1"/>
    <xf numFmtId="0" fontId="0" fillId="0" borderId="0" xfId="0" applyBorder="1"/>
    <xf numFmtId="0" fontId="0" fillId="0" borderId="0" xfId="0" applyFill="1" applyBorder="1"/>
    <xf numFmtId="0" fontId="3" fillId="0" borderId="0" xfId="0" applyFont="1" applyAlignment="1">
      <alignment wrapText="1"/>
    </xf>
    <xf numFmtId="0" fontId="0" fillId="6" borderId="0" xfId="0" applyFill="1"/>
    <xf numFmtId="0" fontId="0" fillId="4" borderId="0" xfId="0" applyFill="1" applyAlignment="1">
      <alignment horizontal="center"/>
    </xf>
    <xf numFmtId="0" fontId="0" fillId="4" borderId="0" xfId="0" applyFill="1"/>
    <xf numFmtId="0" fontId="12" fillId="4" borderId="0" xfId="0" applyFont="1" applyFill="1"/>
    <xf numFmtId="2" fontId="0" fillId="4" borderId="0" xfId="0" applyNumberFormat="1" applyFill="1" applyAlignment="1">
      <alignment horizontal="center"/>
    </xf>
    <xf numFmtId="0" fontId="0" fillId="0" borderId="6" xfId="0" applyBorder="1"/>
    <xf numFmtId="0" fontId="0" fillId="0" borderId="8" xfId="0" applyBorder="1"/>
    <xf numFmtId="0" fontId="0" fillId="0" borderId="9" xfId="0" applyBorder="1"/>
    <xf numFmtId="2" fontId="0" fillId="0" borderId="11" xfId="0" applyNumberFormat="1" applyBorder="1" applyAlignment="1">
      <alignment horizontal="center"/>
    </xf>
    <xf numFmtId="2" fontId="0" fillId="0" borderId="10" xfId="0" applyNumberFormat="1" applyBorder="1" applyAlignment="1">
      <alignment horizontal="center"/>
    </xf>
    <xf numFmtId="0" fontId="0" fillId="0" borderId="0" xfId="0" applyAlignment="1">
      <alignment horizontal="center" vertical="center"/>
    </xf>
    <xf numFmtId="164" fontId="15" fillId="0" borderId="14" xfId="0" applyNumberFormat="1" applyFont="1" applyFill="1" applyBorder="1" applyAlignment="1">
      <alignment horizontal="center"/>
    </xf>
    <xf numFmtId="0" fontId="15" fillId="0" borderId="15" xfId="0" applyFont="1" applyFill="1" applyBorder="1" applyAlignment="1">
      <alignment horizontal="center"/>
    </xf>
    <xf numFmtId="164" fontId="15" fillId="0" borderId="15" xfId="0" applyNumberFormat="1" applyFont="1" applyFill="1" applyBorder="1" applyAlignment="1">
      <alignment horizontal="center"/>
    </xf>
    <xf numFmtId="164" fontId="15" fillId="0" borderId="16" xfId="0" applyNumberFormat="1" applyFont="1" applyFill="1" applyBorder="1" applyAlignment="1">
      <alignment horizontal="center"/>
    </xf>
    <xf numFmtId="0" fontId="15" fillId="0" borderId="16" xfId="0" applyFont="1" applyFill="1" applyBorder="1" applyAlignment="1">
      <alignment horizontal="center"/>
    </xf>
    <xf numFmtId="0" fontId="3" fillId="4" borderId="0" xfId="0" applyFont="1" applyFill="1" applyAlignment="1">
      <alignment horizontal="center"/>
    </xf>
    <xf numFmtId="0" fontId="16" fillId="4" borderId="0" xfId="0" applyFont="1" applyFill="1"/>
    <xf numFmtId="0" fontId="9" fillId="4" borderId="0" xfId="0" applyFont="1" applyFill="1" applyAlignment="1">
      <alignment horizontal="center"/>
    </xf>
    <xf numFmtId="0" fontId="9" fillId="4" borderId="0" xfId="0" applyFont="1" applyFill="1"/>
    <xf numFmtId="0" fontId="3" fillId="0" borderId="0" xfId="0" applyFont="1" applyAlignment="1">
      <alignment horizontal="center"/>
    </xf>
    <xf numFmtId="0" fontId="14" fillId="0" borderId="0" xfId="0" applyFont="1" applyAlignment="1">
      <alignment horizontal="center"/>
    </xf>
    <xf numFmtId="0" fontId="0" fillId="0" borderId="0" xfId="0" applyFont="1"/>
    <xf numFmtId="164" fontId="6" fillId="0" borderId="0" xfId="0" applyNumberFormat="1" applyFont="1" applyFill="1" applyBorder="1" applyAlignment="1">
      <alignment horizontal="center"/>
    </xf>
    <xf numFmtId="0" fontId="6" fillId="0" borderId="0" xfId="0" applyFont="1" applyFill="1" applyBorder="1" applyAlignment="1">
      <alignment horizontal="center"/>
    </xf>
    <xf numFmtId="0" fontId="0" fillId="0" borderId="0" xfId="0" applyFill="1" applyAlignment="1">
      <alignment horizontal="center"/>
    </xf>
    <xf numFmtId="0" fontId="14" fillId="0" borderId="0" xfId="0" applyFont="1" applyFill="1" applyAlignment="1">
      <alignment horizontal="center"/>
    </xf>
    <xf numFmtId="0" fontId="14" fillId="0" borderId="0" xfId="0" applyFont="1"/>
    <xf numFmtId="0" fontId="14" fillId="4" borderId="0" xfId="0" applyFont="1" applyFill="1" applyAlignment="1">
      <alignment horizontal="center"/>
    </xf>
    <xf numFmtId="0" fontId="17" fillId="0" borderId="0" xfId="0" applyFont="1"/>
    <xf numFmtId="0" fontId="10" fillId="3" borderId="0" xfId="0" applyFont="1" applyFill="1"/>
    <xf numFmtId="0" fontId="3" fillId="0" borderId="0" xfId="0" applyFont="1" applyAlignment="1">
      <alignment horizontal="center" vertical="center"/>
    </xf>
    <xf numFmtId="0" fontId="16" fillId="0" borderId="0" xfId="0" applyFont="1"/>
    <xf numFmtId="2" fontId="5" fillId="0" borderId="0" xfId="0" applyNumberFormat="1" applyFont="1" applyFill="1" applyBorder="1" applyAlignment="1">
      <alignment horizontal="center"/>
    </xf>
    <xf numFmtId="164" fontId="16" fillId="0" borderId="0" xfId="0" applyNumberFormat="1" applyFont="1"/>
    <xf numFmtId="0" fontId="16" fillId="0" borderId="0" xfId="0" applyFont="1" applyBorder="1"/>
    <xf numFmtId="164" fontId="11" fillId="0" borderId="0" xfId="0" applyNumberFormat="1" applyFont="1" applyBorder="1" applyAlignment="1">
      <alignment horizontal="center"/>
    </xf>
    <xf numFmtId="164" fontId="15" fillId="0" borderId="0" xfId="0" applyNumberFormat="1" applyFont="1" applyFill="1" applyBorder="1" applyAlignment="1">
      <alignment horizontal="center"/>
    </xf>
    <xf numFmtId="164" fontId="11" fillId="0" borderId="0" xfId="0" applyNumberFormat="1" applyFont="1" applyBorder="1" applyAlignment="1">
      <alignment horizontal="left"/>
    </xf>
    <xf numFmtId="164" fontId="12" fillId="0" borderId="0" xfId="0" applyNumberFormat="1" applyFont="1" applyBorder="1" applyAlignment="1">
      <alignment horizontal="center"/>
    </xf>
    <xf numFmtId="164" fontId="3" fillId="0" borderId="0" xfId="0" applyNumberFormat="1" applyFont="1" applyBorder="1" applyAlignment="1">
      <alignment horizontal="left"/>
    </xf>
    <xf numFmtId="0" fontId="0" fillId="0" borderId="20" xfId="0" applyBorder="1"/>
    <xf numFmtId="0" fontId="0" fillId="0" borderId="0" xfId="0" applyFill="1"/>
    <xf numFmtId="0" fontId="18" fillId="0" borderId="0" xfId="0" applyFont="1"/>
    <xf numFmtId="0" fontId="15" fillId="0" borderId="0" xfId="0" applyFont="1" applyFill="1" applyBorder="1" applyAlignment="1">
      <alignment horizontal="center"/>
    </xf>
    <xf numFmtId="0" fontId="2" fillId="0" borderId="0" xfId="0" applyFont="1" applyAlignment="1">
      <alignment horizontal="center"/>
    </xf>
    <xf numFmtId="0" fontId="0" fillId="0" borderId="5" xfId="0" applyBorder="1"/>
    <xf numFmtId="2" fontId="0" fillId="6" borderId="11" xfId="0" applyNumberFormat="1" applyFill="1" applyBorder="1" applyAlignment="1">
      <alignment horizontal="center"/>
    </xf>
    <xf numFmtId="0" fontId="10" fillId="10" borderId="0" xfId="0" applyFont="1" applyFill="1"/>
    <xf numFmtId="0" fontId="0" fillId="10" borderId="0" xfId="0" applyFill="1"/>
    <xf numFmtId="0" fontId="12" fillId="10" borderId="0" xfId="0" applyFont="1" applyFill="1"/>
    <xf numFmtId="0" fontId="10" fillId="0" borderId="0" xfId="0" applyFont="1" applyFill="1"/>
    <xf numFmtId="1" fontId="0" fillId="0" borderId="0" xfId="0" applyNumberFormat="1" applyAlignment="1">
      <alignment horizontal="center"/>
    </xf>
    <xf numFmtId="1" fontId="0" fillId="0" borderId="0" xfId="0" applyNumberFormat="1"/>
    <xf numFmtId="0" fontId="14" fillId="6" borderId="0" xfId="0" applyFont="1" applyFill="1"/>
    <xf numFmtId="0" fontId="19" fillId="0" borderId="6" xfId="0" applyFont="1" applyBorder="1"/>
    <xf numFmtId="0" fontId="14" fillId="6" borderId="13" xfId="0" applyFont="1" applyFill="1" applyBorder="1" applyAlignment="1">
      <alignment horizontal="center"/>
    </xf>
    <xf numFmtId="0" fontId="21" fillId="11" borderId="0" xfId="0" applyFont="1" applyFill="1"/>
    <xf numFmtId="0" fontId="0" fillId="6" borderId="10" xfId="0" applyFill="1" applyBorder="1"/>
    <xf numFmtId="0" fontId="14" fillId="6" borderId="0" xfId="0" applyFont="1" applyFill="1" applyBorder="1"/>
    <xf numFmtId="0" fontId="0" fillId="11" borderId="0" xfId="0" applyFill="1"/>
    <xf numFmtId="0" fontId="0" fillId="11" borderId="9" xfId="0" applyFill="1" applyBorder="1"/>
    <xf numFmtId="2" fontId="6" fillId="0" borderId="4" xfId="0" applyNumberFormat="1" applyFont="1" applyFill="1" applyBorder="1" applyAlignment="1">
      <alignment horizontal="center" textRotation="60"/>
    </xf>
    <xf numFmtId="2" fontId="6" fillId="0" borderId="22" xfId="0" applyNumberFormat="1" applyFont="1" applyFill="1" applyBorder="1" applyAlignment="1">
      <alignment horizontal="center" textRotation="60"/>
    </xf>
    <xf numFmtId="0" fontId="9" fillId="11" borderId="27" xfId="0" applyFont="1" applyFill="1" applyBorder="1" applyAlignment="1">
      <alignment horizontal="center"/>
    </xf>
    <xf numFmtId="0" fontId="9" fillId="11" borderId="0" xfId="0" applyFont="1" applyFill="1" applyBorder="1" applyAlignment="1">
      <alignment horizontal="left"/>
    </xf>
    <xf numFmtId="2" fontId="0" fillId="0" borderId="30" xfId="0" applyNumberFormat="1" applyBorder="1" applyAlignment="1">
      <alignment horizontal="center"/>
    </xf>
    <xf numFmtId="2" fontId="0" fillId="0" borderId="31" xfId="0" applyNumberFormat="1" applyBorder="1" applyAlignment="1">
      <alignment horizontal="center"/>
    </xf>
    <xf numFmtId="2" fontId="0" fillId="6" borderId="31" xfId="0" applyNumberFormat="1" applyFill="1" applyBorder="1" applyAlignment="1">
      <alignment horizontal="center"/>
    </xf>
    <xf numFmtId="2" fontId="0" fillId="0" borderId="32" xfId="0" applyNumberFormat="1" applyBorder="1" applyAlignment="1">
      <alignment horizontal="center"/>
    </xf>
    <xf numFmtId="0" fontId="3" fillId="0" borderId="24" xfId="0" applyFont="1" applyBorder="1" applyAlignment="1">
      <alignment horizontal="center"/>
    </xf>
    <xf numFmtId="0" fontId="3" fillId="0" borderId="13" xfId="0" applyFont="1" applyBorder="1" applyAlignment="1">
      <alignment horizontal="center"/>
    </xf>
    <xf numFmtId="0" fontId="3" fillId="0" borderId="21" xfId="0" applyFont="1" applyBorder="1" applyAlignment="1">
      <alignment horizontal="center"/>
    </xf>
    <xf numFmtId="2" fontId="6" fillId="0" borderId="34" xfId="0" applyNumberFormat="1" applyFont="1" applyFill="1" applyBorder="1" applyAlignment="1">
      <alignment horizontal="center" textRotation="60"/>
    </xf>
    <xf numFmtId="2" fontId="0" fillId="0" borderId="35" xfId="0" applyNumberFormat="1" applyBorder="1" applyAlignment="1">
      <alignment horizontal="center"/>
    </xf>
    <xf numFmtId="2" fontId="0" fillId="0" borderId="36" xfId="0" applyNumberFormat="1" applyBorder="1" applyAlignment="1">
      <alignment horizontal="center"/>
    </xf>
    <xf numFmtId="2" fontId="0" fillId="6" borderId="36" xfId="0" applyNumberFormat="1" applyFill="1" applyBorder="1" applyAlignment="1">
      <alignment horizontal="center"/>
    </xf>
    <xf numFmtId="2" fontId="0" fillId="0" borderId="37" xfId="0" applyNumberFormat="1" applyBorder="1" applyAlignment="1">
      <alignment horizontal="center"/>
    </xf>
    <xf numFmtId="0" fontId="14" fillId="6" borderId="26" xfId="0" applyFont="1" applyFill="1" applyBorder="1"/>
    <xf numFmtId="0" fontId="14" fillId="11" borderId="26" xfId="0" applyFont="1" applyFill="1" applyBorder="1"/>
    <xf numFmtId="0" fontId="14" fillId="6" borderId="39" xfId="0" applyFont="1" applyFill="1" applyBorder="1"/>
    <xf numFmtId="2" fontId="0" fillId="0" borderId="40" xfId="0" applyNumberFormat="1" applyBorder="1" applyAlignment="1">
      <alignment horizontal="center"/>
    </xf>
    <xf numFmtId="0" fontId="19" fillId="11" borderId="6" xfId="0" applyFont="1" applyFill="1" applyBorder="1"/>
    <xf numFmtId="0" fontId="8" fillId="11" borderId="6" xfId="0" applyFont="1" applyFill="1" applyBorder="1"/>
    <xf numFmtId="0" fontId="9" fillId="11" borderId="6" xfId="0" applyFont="1" applyFill="1" applyBorder="1"/>
    <xf numFmtId="0" fontId="9" fillId="11" borderId="8" xfId="0" applyFont="1" applyFill="1" applyBorder="1"/>
    <xf numFmtId="0" fontId="9" fillId="11" borderId="7" xfId="0" applyFont="1" applyFill="1" applyBorder="1" applyAlignment="1">
      <alignment horizontal="center"/>
    </xf>
    <xf numFmtId="2" fontId="20" fillId="11" borderId="23" xfId="0" applyNumberFormat="1" applyFont="1" applyFill="1" applyBorder="1" applyAlignment="1">
      <alignment horizontal="center" textRotation="60"/>
    </xf>
    <xf numFmtId="2" fontId="20" fillId="11" borderId="4" xfId="0" applyNumberFormat="1" applyFont="1" applyFill="1" applyBorder="1" applyAlignment="1">
      <alignment horizontal="center" textRotation="60"/>
    </xf>
    <xf numFmtId="2" fontId="20" fillId="11" borderId="22" xfId="0" applyNumberFormat="1" applyFont="1" applyFill="1" applyBorder="1" applyAlignment="1">
      <alignment horizontal="center" textRotation="60"/>
    </xf>
    <xf numFmtId="0" fontId="9" fillId="11" borderId="6" xfId="0" applyFont="1" applyFill="1" applyBorder="1" applyAlignment="1">
      <alignment horizontal="center"/>
    </xf>
    <xf numFmtId="0" fontId="9" fillId="11" borderId="0" xfId="0" applyFont="1" applyFill="1" applyBorder="1" applyAlignment="1"/>
    <xf numFmtId="0" fontId="9" fillId="11" borderId="28" xfId="0" applyFont="1" applyFill="1" applyBorder="1" applyAlignment="1"/>
    <xf numFmtId="0" fontId="14" fillId="11" borderId="12" xfId="0" applyFont="1" applyFill="1" applyBorder="1" applyAlignment="1">
      <alignment horizontal="center"/>
    </xf>
    <xf numFmtId="0" fontId="14" fillId="11" borderId="29" xfId="0" applyFont="1" applyFill="1" applyBorder="1" applyAlignment="1">
      <alignment horizontal="center"/>
    </xf>
    <xf numFmtId="2" fontId="6" fillId="11" borderId="33" xfId="0" applyNumberFormat="1" applyFont="1" applyFill="1" applyBorder="1" applyAlignment="1">
      <alignment horizontal="center" textRotation="60"/>
    </xf>
    <xf numFmtId="0" fontId="0" fillId="11" borderId="43" xfId="0" applyFill="1" applyBorder="1"/>
    <xf numFmtId="0" fontId="3" fillId="7" borderId="44" xfId="0" applyFont="1" applyFill="1" applyBorder="1" applyAlignment="1">
      <alignment horizontal="center" wrapText="1"/>
    </xf>
    <xf numFmtId="0" fontId="3" fillId="7" borderId="45" xfId="0" applyFont="1" applyFill="1" applyBorder="1" applyAlignment="1">
      <alignment horizontal="center" wrapText="1"/>
    </xf>
    <xf numFmtId="0" fontId="3" fillId="7" borderId="46" xfId="0" applyFont="1" applyFill="1" applyBorder="1" applyAlignment="1">
      <alignment horizontal="center" wrapText="1"/>
    </xf>
    <xf numFmtId="0" fontId="3" fillId="8" borderId="47" xfId="0" applyFont="1" applyFill="1" applyBorder="1" applyAlignment="1">
      <alignment horizontal="center" wrapText="1"/>
    </xf>
    <xf numFmtId="0" fontId="3" fillId="8" borderId="46" xfId="0" applyFont="1" applyFill="1" applyBorder="1" applyAlignment="1">
      <alignment horizontal="center" wrapText="1"/>
    </xf>
    <xf numFmtId="0" fontId="3" fillId="0" borderId="48" xfId="0" applyFont="1" applyBorder="1"/>
    <xf numFmtId="2" fontId="12" fillId="0" borderId="49" xfId="0" applyNumberFormat="1" applyFont="1" applyBorder="1" applyAlignment="1">
      <alignment horizontal="center" wrapText="1"/>
    </xf>
    <xf numFmtId="0" fontId="3" fillId="0" borderId="41" xfId="0" applyFont="1" applyBorder="1"/>
    <xf numFmtId="2" fontId="12" fillId="0" borderId="41" xfId="0" applyNumberFormat="1" applyFont="1" applyBorder="1" applyAlignment="1">
      <alignment horizontal="center" wrapText="1"/>
    </xf>
    <xf numFmtId="0" fontId="3" fillId="0" borderId="47" xfId="0" applyFont="1" applyBorder="1"/>
    <xf numFmtId="2" fontId="12" fillId="0" borderId="47" xfId="0" applyNumberFormat="1" applyFont="1" applyBorder="1" applyAlignment="1">
      <alignment horizontal="center" wrapText="1"/>
    </xf>
    <xf numFmtId="0" fontId="23" fillId="11" borderId="50" xfId="0" applyFont="1" applyFill="1" applyBorder="1" applyAlignment="1">
      <alignment horizontal="center"/>
    </xf>
    <xf numFmtId="0" fontId="0" fillId="11" borderId="50" xfId="0" applyFill="1" applyBorder="1" applyAlignment="1">
      <alignment horizontal="center"/>
    </xf>
    <xf numFmtId="0" fontId="0" fillId="11" borderId="0" xfId="0" applyFill="1" applyAlignment="1">
      <alignment horizontal="center"/>
    </xf>
    <xf numFmtId="0" fontId="24" fillId="11" borderId="0" xfId="0" applyFont="1" applyFill="1" applyAlignment="1">
      <alignment horizontal="center"/>
    </xf>
    <xf numFmtId="0" fontId="3" fillId="0" borderId="51" xfId="0" applyFont="1" applyBorder="1"/>
    <xf numFmtId="0" fontId="3" fillId="0" borderId="52" xfId="0" applyFont="1" applyBorder="1"/>
    <xf numFmtId="2" fontId="12" fillId="0" borderId="53" xfId="0" applyNumberFormat="1" applyFont="1" applyBorder="1" applyAlignment="1">
      <alignment horizontal="center" wrapText="1"/>
    </xf>
    <xf numFmtId="0" fontId="25" fillId="11" borderId="0" xfId="0" applyFont="1" applyFill="1" applyAlignment="1">
      <alignment horizontal="center"/>
    </xf>
    <xf numFmtId="0" fontId="0" fillId="6" borderId="54" xfId="0" applyFill="1" applyBorder="1"/>
    <xf numFmtId="0" fontId="12" fillId="11" borderId="50" xfId="0" applyFont="1" applyFill="1" applyBorder="1" applyAlignment="1">
      <alignment horizontal="center"/>
    </xf>
    <xf numFmtId="0" fontId="1" fillId="11" borderId="0" xfId="0" applyFont="1" applyFill="1"/>
    <xf numFmtId="0" fontId="0" fillId="11" borderId="5" xfId="0" applyFill="1" applyBorder="1"/>
    <xf numFmtId="2" fontId="12" fillId="0" borderId="41" xfId="0" applyNumberFormat="1" applyFont="1" applyFill="1" applyBorder="1" applyAlignment="1">
      <alignment horizontal="center" wrapText="1"/>
    </xf>
    <xf numFmtId="0" fontId="26" fillId="11" borderId="0" xfId="0" applyFont="1" applyFill="1"/>
    <xf numFmtId="0" fontId="0" fillId="11" borderId="0" xfId="0" applyFill="1" applyAlignment="1">
      <alignment horizontal="center" wrapText="1"/>
    </xf>
    <xf numFmtId="0" fontId="26" fillId="0" borderId="41" xfId="0" applyFont="1" applyBorder="1" applyAlignment="1">
      <alignment horizontal="center" wrapText="1"/>
    </xf>
    <xf numFmtId="0" fontId="26" fillId="0" borderId="55" xfId="0" applyFont="1" applyFill="1" applyBorder="1" applyAlignment="1">
      <alignment horizontal="center" wrapText="1"/>
    </xf>
    <xf numFmtId="0" fontId="26" fillId="0" borderId="49" xfId="0" applyFont="1" applyFill="1" applyBorder="1" applyAlignment="1">
      <alignment horizontal="center" wrapText="1"/>
    </xf>
    <xf numFmtId="0" fontId="26" fillId="0" borderId="41" xfId="0" applyFont="1" applyFill="1" applyBorder="1" applyAlignment="1">
      <alignment horizontal="center" wrapText="1"/>
    </xf>
    <xf numFmtId="2" fontId="12" fillId="0" borderId="41" xfId="0" applyNumberFormat="1" applyFont="1" applyFill="1" applyBorder="1" applyAlignment="1">
      <alignment horizontal="center"/>
    </xf>
    <xf numFmtId="2" fontId="12" fillId="0" borderId="0" xfId="0" applyNumberFormat="1" applyFont="1" applyBorder="1" applyAlignment="1">
      <alignment horizontal="center" wrapText="1"/>
    </xf>
    <xf numFmtId="2" fontId="12" fillId="0" borderId="0" xfId="0" applyNumberFormat="1" applyFont="1" applyFill="1" applyBorder="1" applyAlignment="1">
      <alignment horizontal="center" wrapText="1"/>
    </xf>
    <xf numFmtId="2" fontId="12" fillId="0" borderId="0" xfId="0" applyNumberFormat="1" applyFont="1" applyFill="1" applyBorder="1" applyAlignment="1">
      <alignment horizontal="center"/>
    </xf>
    <xf numFmtId="0" fontId="0" fillId="0" borderId="0" xfId="0" applyFill="1" applyAlignment="1">
      <alignment horizontal="center" wrapText="1"/>
    </xf>
    <xf numFmtId="0" fontId="0" fillId="12" borderId="0" xfId="0" applyFill="1"/>
    <xf numFmtId="0" fontId="0" fillId="0" borderId="0" xfId="0" applyAlignment="1">
      <alignment horizontal="center" wrapText="1"/>
    </xf>
    <xf numFmtId="0" fontId="13" fillId="11" borderId="0" xfId="0" applyFont="1" applyFill="1" applyAlignment="1">
      <alignment horizontal="center"/>
    </xf>
    <xf numFmtId="0" fontId="29" fillId="11" borderId="0" xfId="0" applyFont="1" applyFill="1" applyBorder="1"/>
    <xf numFmtId="0" fontId="12" fillId="11" borderId="0" xfId="0" applyFont="1" applyFill="1" applyAlignment="1">
      <alignment horizontal="center"/>
    </xf>
    <xf numFmtId="0" fontId="12" fillId="11" borderId="0" xfId="0" applyFont="1" applyFill="1" applyAlignment="1">
      <alignment horizontal="center" wrapText="1"/>
    </xf>
    <xf numFmtId="0" fontId="12" fillId="11" borderId="0" xfId="0" applyFont="1" applyFill="1" applyAlignment="1">
      <alignment horizontal="left"/>
    </xf>
    <xf numFmtId="0" fontId="29" fillId="11" borderId="56" xfId="0" applyFont="1" applyFill="1" applyBorder="1" applyAlignment="1">
      <alignment horizontal="center"/>
    </xf>
    <xf numFmtId="164" fontId="30" fillId="0" borderId="57" xfId="0" applyNumberFormat="1" applyFont="1" applyFill="1" applyBorder="1" applyAlignment="1">
      <alignment horizontal="center" vertical="center"/>
    </xf>
    <xf numFmtId="0" fontId="30" fillId="0" borderId="57" xfId="0" applyFont="1" applyFill="1" applyBorder="1" applyAlignment="1">
      <alignment horizontal="center"/>
    </xf>
    <xf numFmtId="1" fontId="16" fillId="0" borderId="0" xfId="0" applyNumberFormat="1" applyFont="1" applyAlignment="1">
      <alignment horizontal="center"/>
    </xf>
    <xf numFmtId="1" fontId="16" fillId="0" borderId="26" xfId="0" applyNumberFormat="1" applyFont="1" applyBorder="1" applyAlignment="1">
      <alignment horizontal="center"/>
    </xf>
    <xf numFmtId="164" fontId="30" fillId="0" borderId="25" xfId="0" applyNumberFormat="1" applyFont="1" applyFill="1" applyBorder="1" applyAlignment="1">
      <alignment horizontal="center"/>
    </xf>
    <xf numFmtId="0" fontId="30" fillId="0" borderId="25" xfId="0" applyFont="1" applyFill="1" applyBorder="1" applyAlignment="1">
      <alignment horizontal="center"/>
    </xf>
    <xf numFmtId="0" fontId="31" fillId="11" borderId="0" xfId="0" applyFont="1" applyFill="1" applyBorder="1"/>
    <xf numFmtId="0" fontId="31" fillId="0" borderId="0" xfId="0" applyFont="1" applyFill="1" applyBorder="1"/>
    <xf numFmtId="1" fontId="29" fillId="11" borderId="0" xfId="0" applyNumberFormat="1" applyFont="1" applyFill="1" applyAlignment="1">
      <alignment horizontal="center"/>
    </xf>
    <xf numFmtId="1" fontId="29" fillId="11" borderId="0" xfId="0" applyNumberFormat="1" applyFont="1" applyFill="1" applyBorder="1" applyAlignment="1">
      <alignment horizontal="center"/>
    </xf>
    <xf numFmtId="164" fontId="30" fillId="0" borderId="58" xfId="0" applyNumberFormat="1" applyFont="1" applyFill="1" applyBorder="1" applyAlignment="1">
      <alignment horizontal="center"/>
    </xf>
    <xf numFmtId="0" fontId="30" fillId="0" borderId="58" xfId="0" applyFont="1" applyFill="1" applyBorder="1" applyAlignment="1">
      <alignment horizontal="center"/>
    </xf>
    <xf numFmtId="1" fontId="16" fillId="0" borderId="26" xfId="0" applyNumberFormat="1" applyFont="1" applyBorder="1" applyAlignment="1">
      <alignment horizontal="center" vertical="center"/>
    </xf>
    <xf numFmtId="1" fontId="16" fillId="0" borderId="0" xfId="0" applyNumberFormat="1" applyFont="1" applyBorder="1" applyAlignment="1">
      <alignment horizontal="center" vertical="center"/>
    </xf>
    <xf numFmtId="164" fontId="30" fillId="0" borderId="59" xfId="0" applyNumberFormat="1" applyFont="1" applyFill="1" applyBorder="1" applyAlignment="1">
      <alignment horizontal="center"/>
    </xf>
    <xf numFmtId="0" fontId="30" fillId="0" borderId="59" xfId="0" applyFont="1" applyFill="1" applyBorder="1" applyAlignment="1">
      <alignment horizontal="center"/>
    </xf>
    <xf numFmtId="1" fontId="16" fillId="0" borderId="0" xfId="0" applyNumberFormat="1" applyFont="1" applyBorder="1" applyAlignment="1">
      <alignment horizontal="center"/>
    </xf>
    <xf numFmtId="164" fontId="30" fillId="0" borderId="60" xfId="0" applyNumberFormat="1" applyFont="1" applyFill="1" applyBorder="1" applyAlignment="1">
      <alignment horizontal="center"/>
    </xf>
    <xf numFmtId="0" fontId="30" fillId="0" borderId="60" xfId="0" applyFont="1" applyFill="1" applyBorder="1" applyAlignment="1">
      <alignment horizontal="center"/>
    </xf>
    <xf numFmtId="164" fontId="30" fillId="0" borderId="57" xfId="0" applyNumberFormat="1" applyFont="1" applyFill="1" applyBorder="1" applyAlignment="1">
      <alignment horizontal="center"/>
    </xf>
    <xf numFmtId="0" fontId="31" fillId="0" borderId="15" xfId="0" applyFont="1" applyBorder="1" applyAlignment="1">
      <alignment horizontal="center"/>
    </xf>
    <xf numFmtId="0" fontId="30" fillId="0" borderId="15" xfId="0" applyFont="1" applyFill="1" applyBorder="1" applyAlignment="1">
      <alignment horizontal="center"/>
    </xf>
    <xf numFmtId="0" fontId="31" fillId="0" borderId="61" xfId="0" applyFont="1" applyBorder="1" applyAlignment="1">
      <alignment horizontal="center"/>
    </xf>
    <xf numFmtId="0" fontId="3" fillId="11" borderId="15" xfId="0" applyFont="1" applyFill="1" applyBorder="1" applyAlignment="1">
      <alignment horizontal="center"/>
    </xf>
    <xf numFmtId="0" fontId="3" fillId="0" borderId="15" xfId="0" applyFont="1" applyFill="1" applyBorder="1"/>
    <xf numFmtId="1" fontId="16" fillId="0" borderId="62" xfId="0" applyNumberFormat="1" applyFont="1" applyBorder="1" applyAlignment="1">
      <alignment horizontal="center" vertical="center"/>
    </xf>
    <xf numFmtId="0" fontId="14" fillId="11" borderId="0" xfId="0" applyFont="1" applyFill="1"/>
    <xf numFmtId="0" fontId="32" fillId="0" borderId="25" xfId="0" applyFont="1" applyFill="1" applyBorder="1" applyAlignment="1">
      <alignment horizontal="center"/>
    </xf>
    <xf numFmtId="0" fontId="33" fillId="11" borderId="0" xfId="0" applyFont="1" applyFill="1" applyBorder="1"/>
    <xf numFmtId="0" fontId="32" fillId="0" borderId="15" xfId="0" applyFont="1" applyFill="1" applyBorder="1" applyAlignment="1">
      <alignment horizontal="center"/>
    </xf>
    <xf numFmtId="1" fontId="16" fillId="11" borderId="0" xfId="0" applyNumberFormat="1" applyFont="1" applyFill="1" applyAlignment="1">
      <alignment horizontal="center" vertical="center"/>
    </xf>
    <xf numFmtId="0" fontId="22" fillId="0" borderId="0" xfId="0" applyFont="1" applyFill="1" applyBorder="1"/>
    <xf numFmtId="0" fontId="35" fillId="0" borderId="0" xfId="0" applyFont="1" applyFill="1" applyBorder="1"/>
    <xf numFmtId="0" fontId="22" fillId="0" borderId="0" xfId="0" applyFont="1" applyFill="1" applyBorder="1" applyAlignment="1">
      <alignment horizontal="center" vertical="center"/>
    </xf>
    <xf numFmtId="0" fontId="22" fillId="14" borderId="0" xfId="0" applyFont="1" applyFill="1" applyBorder="1"/>
    <xf numFmtId="164" fontId="6" fillId="0" borderId="63" xfId="0" applyNumberFormat="1" applyFont="1" applyFill="1" applyBorder="1" applyAlignment="1">
      <alignment horizontal="center"/>
    </xf>
    <xf numFmtId="0" fontId="6" fillId="0" borderId="64" xfId="0" applyFont="1" applyFill="1" applyBorder="1" applyAlignment="1">
      <alignment horizontal="center"/>
    </xf>
    <xf numFmtId="2" fontId="15" fillId="0" borderId="65" xfId="0" applyNumberFormat="1" applyFont="1" applyFill="1" applyBorder="1" applyAlignment="1">
      <alignment horizontal="center"/>
    </xf>
    <xf numFmtId="2" fontId="15" fillId="0" borderId="66" xfId="0" applyNumberFormat="1" applyFont="1" applyFill="1" applyBorder="1" applyAlignment="1">
      <alignment horizontal="center" wrapText="1"/>
    </xf>
    <xf numFmtId="165" fontId="4" fillId="0" borderId="15" xfId="0" applyNumberFormat="1" applyFont="1" applyFill="1" applyBorder="1" applyAlignment="1">
      <alignment horizontal="center"/>
    </xf>
    <xf numFmtId="165" fontId="20" fillId="0" borderId="15" xfId="0" applyNumberFormat="1" applyFont="1" applyFill="1" applyBorder="1" applyAlignment="1">
      <alignment horizontal="center"/>
    </xf>
    <xf numFmtId="166" fontId="20" fillId="0" borderId="15" xfId="0" applyNumberFormat="1" applyFont="1" applyFill="1" applyBorder="1" applyAlignment="1">
      <alignment horizontal="center"/>
    </xf>
    <xf numFmtId="167" fontId="20" fillId="0" borderId="15" xfId="0" applyNumberFormat="1" applyFont="1" applyFill="1" applyBorder="1" applyAlignment="1">
      <alignment horizontal="center"/>
    </xf>
    <xf numFmtId="2" fontId="20" fillId="0" borderId="15" xfId="0" applyNumberFormat="1" applyFont="1" applyFill="1" applyBorder="1" applyAlignment="1">
      <alignment horizontal="center"/>
    </xf>
    <xf numFmtId="0" fontId="20" fillId="0" borderId="15" xfId="0" applyFont="1" applyFill="1" applyBorder="1" applyAlignment="1">
      <alignment horizontal="center"/>
    </xf>
    <xf numFmtId="0" fontId="22" fillId="0" borderId="15" xfId="0" applyFont="1" applyFill="1" applyBorder="1" applyAlignment="1">
      <alignment horizontal="center"/>
    </xf>
    <xf numFmtId="2" fontId="15" fillId="2" borderId="66" xfId="0" applyNumberFormat="1" applyFont="1" applyFill="1" applyBorder="1" applyAlignment="1">
      <alignment horizontal="center"/>
    </xf>
    <xf numFmtId="0" fontId="4" fillId="0" borderId="15" xfId="0" applyFont="1" applyFill="1" applyBorder="1" applyAlignment="1">
      <alignment horizontal="center"/>
    </xf>
    <xf numFmtId="166" fontId="37" fillId="0" borderId="15" xfId="0" applyNumberFormat="1" applyFont="1" applyFill="1" applyBorder="1" applyAlignment="1">
      <alignment horizontal="center"/>
    </xf>
    <xf numFmtId="165" fontId="5" fillId="0" borderId="15" xfId="0" applyNumberFormat="1" applyFont="1" applyFill="1" applyBorder="1" applyAlignment="1">
      <alignment horizontal="center"/>
    </xf>
    <xf numFmtId="168" fontId="20" fillId="0" borderId="15" xfId="0" applyNumberFormat="1" applyFont="1" applyFill="1" applyBorder="1" applyAlignment="1">
      <alignment horizontal="center"/>
    </xf>
    <xf numFmtId="165" fontId="15" fillId="0" borderId="15" xfId="0" applyNumberFormat="1" applyFont="1" applyFill="1" applyBorder="1" applyAlignment="1">
      <alignment horizontal="center"/>
    </xf>
    <xf numFmtId="165" fontId="20" fillId="0" borderId="15" xfId="0" applyNumberFormat="1" applyFont="1" applyFill="1" applyBorder="1"/>
    <xf numFmtId="167" fontId="20" fillId="2" borderId="15" xfId="0" applyNumberFormat="1" applyFont="1" applyFill="1" applyBorder="1" applyAlignment="1">
      <alignment horizontal="center"/>
    </xf>
    <xf numFmtId="1" fontId="20" fillId="0" borderId="15" xfId="0" applyNumberFormat="1" applyFont="1" applyFill="1" applyBorder="1" applyAlignment="1">
      <alignment horizontal="center"/>
    </xf>
    <xf numFmtId="2" fontId="5" fillId="0" borderId="15" xfId="0" applyNumberFormat="1" applyFont="1" applyFill="1" applyBorder="1" applyAlignment="1">
      <alignment horizontal="center"/>
    </xf>
    <xf numFmtId="166" fontId="22" fillId="0" borderId="0" xfId="0" applyNumberFormat="1" applyFont="1" applyFill="1" applyBorder="1"/>
    <xf numFmtId="166" fontId="4" fillId="0" borderId="15" xfId="0" applyNumberFormat="1" applyFont="1" applyFill="1" applyBorder="1" applyAlignment="1">
      <alignment horizontal="center"/>
    </xf>
    <xf numFmtId="2" fontId="20" fillId="15" borderId="15" xfId="0" applyNumberFormat="1" applyFont="1" applyFill="1" applyBorder="1" applyAlignment="1">
      <alignment horizontal="center"/>
    </xf>
    <xf numFmtId="167" fontId="20" fillId="15" borderId="15" xfId="0" applyNumberFormat="1" applyFont="1" applyFill="1" applyBorder="1" applyAlignment="1">
      <alignment horizontal="center"/>
    </xf>
    <xf numFmtId="166" fontId="22" fillId="0" borderId="15" xfId="0" applyNumberFormat="1" applyFont="1" applyFill="1" applyBorder="1" applyAlignment="1">
      <alignment horizontal="center"/>
    </xf>
    <xf numFmtId="2" fontId="20" fillId="16" borderId="15" xfId="0" applyNumberFormat="1" applyFont="1" applyFill="1" applyBorder="1" applyAlignment="1">
      <alignment horizontal="center"/>
    </xf>
    <xf numFmtId="167" fontId="20" fillId="16" borderId="15" xfId="0" applyNumberFormat="1" applyFont="1" applyFill="1" applyBorder="1" applyAlignment="1">
      <alignment horizontal="center"/>
    </xf>
    <xf numFmtId="166" fontId="20" fillId="16" borderId="15" xfId="0" applyNumberFormat="1" applyFont="1" applyFill="1" applyBorder="1" applyAlignment="1">
      <alignment horizontal="center"/>
    </xf>
    <xf numFmtId="167" fontId="20" fillId="17" borderId="15" xfId="0" applyNumberFormat="1" applyFont="1" applyFill="1" applyBorder="1" applyAlignment="1">
      <alignment horizontal="center"/>
    </xf>
    <xf numFmtId="167" fontId="20" fillId="18" borderId="15" xfId="0" applyNumberFormat="1" applyFont="1" applyFill="1" applyBorder="1" applyAlignment="1">
      <alignment horizontal="center"/>
    </xf>
    <xf numFmtId="167" fontId="20" fillId="19" borderId="15" xfId="0" applyNumberFormat="1" applyFont="1" applyFill="1" applyBorder="1" applyAlignment="1">
      <alignment horizontal="center"/>
    </xf>
    <xf numFmtId="165" fontId="20" fillId="19" borderId="15" xfId="0" applyNumberFormat="1" applyFont="1" applyFill="1" applyBorder="1" applyAlignment="1">
      <alignment horizontal="center"/>
    </xf>
    <xf numFmtId="166" fontId="20" fillId="19" borderId="15" xfId="0" applyNumberFormat="1" applyFont="1" applyFill="1" applyBorder="1" applyAlignment="1">
      <alignment horizontal="center"/>
    </xf>
    <xf numFmtId="167" fontId="20" fillId="20" borderId="15" xfId="0" applyNumberFormat="1" applyFont="1" applyFill="1" applyBorder="1" applyAlignment="1">
      <alignment horizontal="center"/>
    </xf>
    <xf numFmtId="166" fontId="5" fillId="0" borderId="15" xfId="0" applyNumberFormat="1" applyFont="1" applyFill="1" applyBorder="1" applyAlignment="1">
      <alignment horizontal="center"/>
    </xf>
    <xf numFmtId="167" fontId="20" fillId="21" borderId="15" xfId="0" applyNumberFormat="1" applyFont="1" applyFill="1" applyBorder="1" applyAlignment="1">
      <alignment horizontal="center"/>
    </xf>
    <xf numFmtId="169" fontId="20" fillId="0" borderId="15" xfId="0" applyNumberFormat="1" applyFont="1" applyFill="1" applyBorder="1" applyAlignment="1">
      <alignment horizontal="center"/>
    </xf>
    <xf numFmtId="165" fontId="20" fillId="22" borderId="15" xfId="0" applyNumberFormat="1" applyFont="1" applyFill="1" applyBorder="1" applyAlignment="1">
      <alignment horizontal="center"/>
    </xf>
    <xf numFmtId="1" fontId="15" fillId="0" borderId="66" xfId="0" applyNumberFormat="1" applyFont="1" applyFill="1" applyBorder="1" applyAlignment="1">
      <alignment horizontal="center"/>
    </xf>
    <xf numFmtId="166" fontId="20" fillId="23" borderId="15" xfId="0" applyNumberFormat="1" applyFont="1" applyFill="1" applyBorder="1" applyAlignment="1">
      <alignment horizontal="center"/>
    </xf>
    <xf numFmtId="166" fontId="20" fillId="2" borderId="15" xfId="0" applyNumberFormat="1" applyFont="1" applyFill="1" applyBorder="1" applyAlignment="1">
      <alignment horizontal="center"/>
    </xf>
    <xf numFmtId="169" fontId="20" fillId="23" borderId="15" xfId="0" applyNumberFormat="1" applyFont="1" applyFill="1" applyBorder="1" applyAlignment="1">
      <alignment horizontal="center"/>
    </xf>
    <xf numFmtId="0" fontId="38" fillId="0" borderId="0" xfId="0" applyFont="1" applyFill="1" applyBorder="1"/>
    <xf numFmtId="1" fontId="16" fillId="0" borderId="62" xfId="0" applyNumberFormat="1" applyFont="1" applyBorder="1" applyAlignment="1">
      <alignment horizontal="center"/>
    </xf>
    <xf numFmtId="0" fontId="26" fillId="0" borderId="69" xfId="0" applyFont="1" applyFill="1" applyBorder="1" applyAlignment="1">
      <alignment horizontal="center" wrapText="1"/>
    </xf>
    <xf numFmtId="0" fontId="26" fillId="0" borderId="70" xfId="0" applyFont="1" applyFill="1" applyBorder="1" applyAlignment="1">
      <alignment horizontal="center" wrapText="1"/>
    </xf>
    <xf numFmtId="1" fontId="16" fillId="0" borderId="71" xfId="0" applyNumberFormat="1" applyFont="1" applyBorder="1" applyAlignment="1">
      <alignment horizontal="center"/>
    </xf>
    <xf numFmtId="0" fontId="39" fillId="11" borderId="41" xfId="0" applyFont="1" applyFill="1" applyBorder="1" applyAlignment="1"/>
    <xf numFmtId="1" fontId="16" fillId="11" borderId="0" xfId="0" applyNumberFormat="1" applyFont="1" applyFill="1" applyAlignment="1">
      <alignment horizontal="center"/>
    </xf>
    <xf numFmtId="0" fontId="0" fillId="0" borderId="0" xfId="0" quotePrefix="1" applyAlignment="1">
      <alignment horizontal="center" wrapText="1"/>
    </xf>
    <xf numFmtId="166" fontId="40" fillId="0" borderId="15" xfId="0" applyNumberFormat="1" applyFont="1" applyFill="1" applyBorder="1" applyAlignment="1">
      <alignment horizontal="center"/>
    </xf>
    <xf numFmtId="0" fontId="32" fillId="0" borderId="57" xfId="0" applyFont="1" applyFill="1" applyBorder="1" applyAlignment="1">
      <alignment horizontal="center"/>
    </xf>
    <xf numFmtId="0" fontId="41" fillId="11" borderId="0" xfId="0" applyFont="1" applyFill="1"/>
    <xf numFmtId="0" fontId="33" fillId="0" borderId="15" xfId="0" applyFont="1" applyFill="1" applyBorder="1" applyAlignment="1">
      <alignment horizontal="center"/>
    </xf>
    <xf numFmtId="0" fontId="16" fillId="13" borderId="0" xfId="0" applyFont="1" applyFill="1" applyAlignment="1">
      <alignment horizontal="center" vertical="center"/>
    </xf>
    <xf numFmtId="0" fontId="3" fillId="13" borderId="0" xfId="0" applyFont="1" applyFill="1" applyAlignment="1">
      <alignment horizontal="center" vertical="center"/>
    </xf>
    <xf numFmtId="0" fontId="43" fillId="11" borderId="0" xfId="0" applyFont="1" applyFill="1" applyBorder="1" applyAlignment="1"/>
    <xf numFmtId="0" fontId="25" fillId="0" borderId="0" xfId="0" applyFont="1" applyFill="1" applyAlignment="1">
      <alignment horizontal="center"/>
    </xf>
    <xf numFmtId="0" fontId="3" fillId="0" borderId="72" xfId="0" applyFont="1" applyBorder="1" applyAlignment="1">
      <alignment horizontal="center"/>
    </xf>
    <xf numFmtId="0" fontId="3" fillId="0" borderId="71" xfId="0" applyFont="1" applyBorder="1" applyAlignment="1">
      <alignment horizontal="center"/>
    </xf>
    <xf numFmtId="0" fontId="14" fillId="6" borderId="73" xfId="0" applyFont="1" applyFill="1" applyBorder="1" applyAlignment="1">
      <alignment horizontal="center"/>
    </xf>
    <xf numFmtId="0" fontId="3" fillId="0" borderId="62" xfId="0" applyFont="1" applyBorder="1" applyAlignment="1">
      <alignment horizontal="center"/>
    </xf>
    <xf numFmtId="0" fontId="16" fillId="7" borderId="0" xfId="0" applyFont="1" applyFill="1" applyAlignment="1">
      <alignment horizontal="center" vertical="center"/>
    </xf>
    <xf numFmtId="0" fontId="16" fillId="7" borderId="0" xfId="0" applyFont="1" applyFill="1" applyAlignment="1">
      <alignment horizontal="center" vertical="center" wrapText="1"/>
    </xf>
    <xf numFmtId="0" fontId="16" fillId="7" borderId="0" xfId="0" applyFont="1" applyFill="1" applyAlignment="1">
      <alignment horizontal="left" vertical="center"/>
    </xf>
    <xf numFmtId="0" fontId="0" fillId="0" borderId="0" xfId="0" applyAlignment="1">
      <alignment horizontal="center" vertical="center"/>
    </xf>
    <xf numFmtId="167" fontId="20" fillId="5" borderId="15" xfId="0" applyNumberFormat="1" applyFont="1" applyFill="1" applyBorder="1" applyAlignment="1">
      <alignment horizontal="center"/>
    </xf>
    <xf numFmtId="2" fontId="20" fillId="5" borderId="15" xfId="0" applyNumberFormat="1" applyFont="1" applyFill="1" applyBorder="1" applyAlignment="1">
      <alignment horizontal="center"/>
    </xf>
    <xf numFmtId="0" fontId="10" fillId="0" borderId="0" xfId="0" applyFont="1"/>
    <xf numFmtId="0" fontId="10" fillId="0" borderId="0" xfId="0" applyFont="1" applyAlignment="1">
      <alignment wrapText="1"/>
    </xf>
    <xf numFmtId="0" fontId="0" fillId="0" borderId="0" xfId="0" applyAlignment="1">
      <alignment wrapText="1"/>
    </xf>
    <xf numFmtId="0" fontId="0" fillId="0" borderId="0" xfId="0" applyFont="1" applyAlignment="1">
      <alignment wrapText="1"/>
    </xf>
    <xf numFmtId="0" fontId="45" fillId="24" borderId="0" xfId="0" applyFont="1" applyFill="1" applyAlignment="1">
      <alignment wrapText="1"/>
    </xf>
    <xf numFmtId="0" fontId="0" fillId="0" borderId="0" xfId="0" applyAlignment="1"/>
    <xf numFmtId="0" fontId="14" fillId="0" borderId="56" xfId="0" applyFont="1" applyBorder="1" applyAlignment="1">
      <alignment horizontal="center"/>
    </xf>
    <xf numFmtId="0" fontId="46" fillId="0" borderId="0" xfId="0" applyFont="1"/>
    <xf numFmtId="0" fontId="22" fillId="5" borderId="0" xfId="0" applyFont="1" applyFill="1" applyBorder="1"/>
    <xf numFmtId="164" fontId="15" fillId="9" borderId="0" xfId="0" applyNumberFormat="1" applyFont="1" applyFill="1" applyBorder="1" applyAlignment="1">
      <alignment horizontal="center"/>
    </xf>
    <xf numFmtId="0" fontId="47" fillId="0" borderId="0" xfId="0" applyFont="1" applyFill="1" applyBorder="1"/>
    <xf numFmtId="0" fontId="47" fillId="0" borderId="0" xfId="0" applyFont="1" applyFill="1" applyBorder="1" applyAlignment="1">
      <alignment wrapText="1"/>
    </xf>
    <xf numFmtId="0" fontId="3" fillId="0" borderId="74" xfId="0" applyFont="1" applyBorder="1" applyAlignment="1">
      <alignment horizontal="center"/>
    </xf>
    <xf numFmtId="164" fontId="37" fillId="0" borderId="0" xfId="0" applyNumberFormat="1" applyFont="1" applyFill="1" applyBorder="1" applyAlignment="1">
      <alignment horizontal="center"/>
    </xf>
    <xf numFmtId="2" fontId="4" fillId="0" borderId="1" xfId="0" applyNumberFormat="1" applyFont="1" applyFill="1" applyBorder="1" applyAlignment="1">
      <alignment horizontal="center"/>
    </xf>
    <xf numFmtId="164" fontId="20" fillId="0" borderId="0" xfId="0" applyNumberFormat="1" applyFont="1" applyFill="1" applyBorder="1" applyAlignment="1">
      <alignment horizontal="center"/>
    </xf>
    <xf numFmtId="0" fontId="20" fillId="0" borderId="0" xfId="0" applyFont="1" applyFill="1" applyBorder="1" applyAlignment="1">
      <alignment horizontal="center"/>
    </xf>
    <xf numFmtId="0" fontId="3" fillId="0" borderId="0" xfId="0" applyFont="1" applyFill="1" applyAlignment="1">
      <alignment horizontal="center"/>
    </xf>
    <xf numFmtId="0" fontId="17" fillId="0" borderId="0" xfId="0" applyFont="1" applyAlignment="1">
      <alignment horizontal="right"/>
    </xf>
    <xf numFmtId="0" fontId="14" fillId="0" borderId="0" xfId="0" applyFont="1" applyAlignment="1">
      <alignment horizontal="center" vertical="center" wrapText="1"/>
    </xf>
    <xf numFmtId="0" fontId="9" fillId="0" borderId="41" xfId="0" applyFont="1" applyFill="1" applyBorder="1" applyAlignment="1">
      <alignment horizontal="center"/>
    </xf>
    <xf numFmtId="0" fontId="0" fillId="7" borderId="0" xfId="0" applyFill="1" applyAlignment="1">
      <alignment horizontal="center"/>
    </xf>
    <xf numFmtId="0" fontId="10" fillId="11" borderId="0" xfId="0" applyFont="1" applyFill="1" applyAlignment="1">
      <alignment horizontal="center" vertical="center" wrapText="1"/>
    </xf>
    <xf numFmtId="0" fontId="9" fillId="11" borderId="42" xfId="0" applyFont="1" applyFill="1" applyBorder="1" applyAlignment="1">
      <alignment horizontal="center"/>
    </xf>
    <xf numFmtId="0" fontId="10" fillId="11" borderId="0" xfId="0" applyFont="1" applyFill="1" applyAlignment="1">
      <alignment horizontal="center" wrapText="1"/>
    </xf>
    <xf numFmtId="0" fontId="10" fillId="11" borderId="0" xfId="0" applyFont="1" applyFill="1" applyAlignment="1">
      <alignment horizontal="center" vertical="center"/>
    </xf>
    <xf numFmtId="0" fontId="9" fillId="0" borderId="42" xfId="0" applyFont="1" applyFill="1" applyBorder="1" applyAlignment="1">
      <alignment horizontal="center"/>
    </xf>
    <xf numFmtId="0" fontId="14" fillId="0" borderId="26"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0" xfId="0" applyFont="1" applyBorder="1" applyAlignment="1">
      <alignment horizontal="center" vertical="center" wrapText="1"/>
    </xf>
    <xf numFmtId="0" fontId="27" fillId="11" borderId="52" xfId="0" applyFont="1" applyFill="1" applyBorder="1" applyAlignment="1">
      <alignment horizontal="center" wrapText="1"/>
    </xf>
    <xf numFmtId="0" fontId="27" fillId="11" borderId="55" xfId="0" applyFont="1" applyFill="1" applyBorder="1" applyAlignment="1">
      <alignment horizontal="center" wrapText="1"/>
    </xf>
    <xf numFmtId="0" fontId="27" fillId="11" borderId="68" xfId="0" applyFont="1" applyFill="1" applyBorder="1" applyAlignment="1">
      <alignment horizontal="center" wrapText="1"/>
    </xf>
    <xf numFmtId="0" fontId="27" fillId="11" borderId="55" xfId="0" applyFont="1" applyFill="1" applyBorder="1" applyAlignment="1">
      <alignment horizontal="center"/>
    </xf>
    <xf numFmtId="0" fontId="27" fillId="11" borderId="49" xfId="0" applyFont="1" applyFill="1" applyBorder="1" applyAlignment="1">
      <alignment horizontal="center"/>
    </xf>
    <xf numFmtId="0" fontId="14" fillId="11" borderId="0" xfId="0" applyFont="1" applyFill="1" applyAlignment="1">
      <alignment horizontal="center"/>
    </xf>
    <xf numFmtId="0" fontId="28" fillId="7" borderId="0" xfId="0" applyFont="1" applyFill="1" applyAlignment="1">
      <alignment horizontal="center"/>
    </xf>
    <xf numFmtId="0" fontId="28" fillId="13" borderId="0" xfId="0" applyFont="1" applyFill="1" applyAlignment="1">
      <alignment horizontal="center"/>
    </xf>
    <xf numFmtId="0" fontId="10" fillId="11" borderId="0" xfId="0" applyFont="1" applyFill="1" applyAlignment="1">
      <alignment horizontal="center"/>
    </xf>
    <xf numFmtId="0" fontId="27" fillId="0" borderId="3" xfId="0" applyFont="1" applyBorder="1" applyAlignment="1">
      <alignment horizontal="center" wrapText="1"/>
    </xf>
    <xf numFmtId="0" fontId="27" fillId="0" borderId="49" xfId="0" applyFont="1" applyBorder="1" applyAlignment="1">
      <alignment horizontal="center" wrapText="1"/>
    </xf>
    <xf numFmtId="0" fontId="29" fillId="11" borderId="0" xfId="0" applyFont="1" applyFill="1" applyBorder="1" applyAlignment="1">
      <alignment horizontal="center" wrapText="1"/>
    </xf>
    <xf numFmtId="0" fontId="29" fillId="11" borderId="56" xfId="0" applyFont="1" applyFill="1" applyBorder="1" applyAlignment="1">
      <alignment horizontal="center" wrapText="1"/>
    </xf>
    <xf numFmtId="0" fontId="29" fillId="11" borderId="0" xfId="0" applyFont="1" applyFill="1" applyAlignment="1">
      <alignment horizontal="center"/>
    </xf>
    <xf numFmtId="1" fontId="29" fillId="11" borderId="0" xfId="0" applyNumberFormat="1" applyFont="1" applyFill="1" applyAlignment="1">
      <alignment horizontal="center"/>
    </xf>
    <xf numFmtId="0" fontId="0" fillId="0" borderId="0" xfId="0" applyAlignment="1">
      <alignment horizontal="center" vertical="center"/>
    </xf>
    <xf numFmtId="164" fontId="6" fillId="0" borderId="28" xfId="0" applyNumberFormat="1" applyFont="1" applyFill="1" applyBorder="1" applyAlignment="1">
      <alignment horizontal="center"/>
    </xf>
    <xf numFmtId="0" fontId="14" fillId="0" borderId="0" xfId="0" applyFont="1" applyAlignment="1">
      <alignment horizontal="center" vertical="center"/>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4" fillId="14" borderId="0" xfId="0" applyFont="1" applyFill="1" applyBorder="1" applyAlignment="1">
      <alignment horizontal="center"/>
    </xf>
    <xf numFmtId="0" fontId="36" fillId="0" borderId="67" xfId="0" applyFont="1" applyFill="1" applyBorder="1" applyAlignment="1">
      <alignment horizontal="center" vertical="center" wrapText="1"/>
    </xf>
  </cellXfs>
  <cellStyles count="1">
    <cellStyle name="Normal" xfId="0" builtinId="0"/>
  </cellStyles>
  <dxfs count="41">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BDD7EE"/>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ill>
        <patternFill>
          <bgColor rgb="FFBDD7EE"/>
        </patternFill>
      </fill>
    </dxf>
    <dxf>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ill>
        <patternFill>
          <bgColor rgb="FFBDD7EE"/>
        </patternFill>
      </fill>
    </dxf>
    <dxf>
      <fill>
        <patternFill>
          <bgColor rgb="FFBDD7EE"/>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ont>
        <color rgb="FF000000"/>
      </font>
      <fill>
        <patternFill>
          <bgColor rgb="FFFFD966"/>
        </patternFill>
      </fill>
    </dxf>
    <dxf>
      <fill>
        <patternFill>
          <bgColor rgb="FFBDD7EE"/>
        </patternFill>
      </fill>
    </dxf>
  </dxfs>
  <tableStyles count="0" defaultTableStyle="TableStyleMedium2" defaultPivotStyle="PivotStyleLight16"/>
  <colors>
    <mruColors>
      <color rgb="FFEFF6EA"/>
      <color rgb="FFEAF4E4"/>
      <color rgb="FFDCEDD3"/>
      <color rgb="FFECF5E7"/>
      <color rgb="FFE1EFD9"/>
      <color rgb="FFF2F8EE"/>
      <color rgb="FFE7D295"/>
      <color rgb="FFE2AC8A"/>
      <color rgb="FFEF863F"/>
      <color rgb="FFE09F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133350</xdr:rowOff>
    </xdr:from>
    <xdr:to>
      <xdr:col>12</xdr:col>
      <xdr:colOff>66675</xdr:colOff>
      <xdr:row>31</xdr:row>
      <xdr:rowOff>95250</xdr:rowOff>
    </xdr:to>
    <xdr:sp macro="" textlink="">
      <xdr:nvSpPr>
        <xdr:cNvPr id="2" name="TextBox 1"/>
        <xdr:cNvSpPr txBox="1"/>
      </xdr:nvSpPr>
      <xdr:spPr>
        <a:xfrm>
          <a:off x="0" y="4962525"/>
          <a:ext cx="9420225"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7-2. Hours Exceeding Recreational Use Criteria During Passage of the Gold King Mine (GKM) Plume in the Animas and San Juan Rivers. Water concentrations estimated by the empirical model were screened using the criteria from Table 7-1 appropriate to the site, based on location (indicated at bottom of column). Only Utah has recreational criteria, so EPA Region 6 criteria were applied. Table values are color coded based on relative difference within spreadsheet values to assist the reader in finding values in the table; colors are not based on importance of hours.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9525</xdr:rowOff>
    </xdr:from>
    <xdr:to>
      <xdr:col>11</xdr:col>
      <xdr:colOff>742950</xdr:colOff>
      <xdr:row>31</xdr:row>
      <xdr:rowOff>95250</xdr:rowOff>
    </xdr:to>
    <xdr:sp macro="" textlink="">
      <xdr:nvSpPr>
        <xdr:cNvPr id="2" name="TextBox 1"/>
        <xdr:cNvSpPr txBox="1"/>
      </xdr:nvSpPr>
      <xdr:spPr>
        <a:xfrm>
          <a:off x="0" y="4972050"/>
          <a:ext cx="8858250" cy="895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7-3. Hours Exceeding Domestic Use Criteria During Passage of the Gold King Mine (GKM) Plume in the Animas and San Juan Rivers. Water concentrations estimated by the empirical model were screened using the criteria from Table 7-1 appropriate to the site, based on location (indicated at bottom of column). Only Utah has recreational criteria, so EPA Region 6 criteria were applied. Table values are color coded based on relative difference within spreadsheet values to assist the reader in finding values in the table; colors are not based on importance of hours.</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47624</xdr:rowOff>
    </xdr:from>
    <xdr:to>
      <xdr:col>11</xdr:col>
      <xdr:colOff>695325</xdr:colOff>
      <xdr:row>31</xdr:row>
      <xdr:rowOff>133349</xdr:rowOff>
    </xdr:to>
    <xdr:sp macro="" textlink="">
      <xdr:nvSpPr>
        <xdr:cNvPr id="2" name="TextBox 1"/>
        <xdr:cNvSpPr txBox="1"/>
      </xdr:nvSpPr>
      <xdr:spPr>
        <a:xfrm>
          <a:off x="19050" y="4933949"/>
          <a:ext cx="8601075" cy="1057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7-4. Hours Exceeding Agricultural Use Criteria During Passage of the Gold King Mine (GKM) Plume in the Animas and San Juan Rivers. Water concentrations estimated by the empirical model were screened using the criteria from Table 7-1 appropriate to the site, based on location (indicated at bottom of column). Definition of agricultural criteria varies by state. Table values are color coded based on relative difference within spreadsheet values to assist the reader in finding values in the table; colors are not based on importance of hours.</a:t>
          </a:r>
        </a:p>
        <a:p>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28575</xdr:rowOff>
    </xdr:from>
    <xdr:to>
      <xdr:col>11</xdr:col>
      <xdr:colOff>847725</xdr:colOff>
      <xdr:row>30</xdr:row>
      <xdr:rowOff>104775</xdr:rowOff>
    </xdr:to>
    <xdr:sp macro="" textlink="">
      <xdr:nvSpPr>
        <xdr:cNvPr id="2" name="TextBox 1"/>
        <xdr:cNvSpPr txBox="1"/>
      </xdr:nvSpPr>
      <xdr:spPr>
        <a:xfrm>
          <a:off x="9525" y="4895850"/>
          <a:ext cx="882967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7-5. Hours Exceeding Aquatic Acute Criteria During Passage of the Gold King Mine (GKM) Plume in the Animas and San Juan Rivers. Water concentrations estimated by the empirical model were screened using the criteria from Table 7-1 appropriate to the site, based on location (indicated at bottom of column). Many aquatic acute criteria for individual metals vary by hardness.  Table values are color coded based on relative difference within spreadsheet values to assist the reader in finding values in the table; colors are not based on importance of hours.</a:t>
          </a:r>
          <a:endParaRPr lang="en-US"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114300</xdr:colOff>
      <xdr:row>25</xdr:row>
      <xdr:rowOff>95250</xdr:rowOff>
    </xdr:from>
    <xdr:to>
      <xdr:col>12</xdr:col>
      <xdr:colOff>228600</xdr:colOff>
      <xdr:row>30</xdr:row>
      <xdr:rowOff>142875</xdr:rowOff>
    </xdr:to>
    <xdr:sp macro="" textlink="">
      <xdr:nvSpPr>
        <xdr:cNvPr id="2" name="TextBox 1"/>
        <xdr:cNvSpPr txBox="1"/>
      </xdr:nvSpPr>
      <xdr:spPr>
        <a:xfrm>
          <a:off x="114300" y="4972050"/>
          <a:ext cx="8801100"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7-6. Hours Exceeding Aquatic Chronic Criteria During Passage of the Gold King Mine (GKM) Plume in the Animas and San Juan Rivers. Water concentrations estimated by the empirical model were screened using the criteria from Table 7-1 appropriate to the site, based on location (indicated at bottom of column). Many aquatic acute criteria for individual metals vary by hardness. Table values are color coded based on relative difference within spreadsheet values to assist the reader in finding values in the table; colors are not based on importance of hours.</a:t>
          </a:r>
          <a:endParaRPr lang="en-US" sz="1100" b="1"/>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161925</xdr:colOff>
      <xdr:row>40</xdr:row>
      <xdr:rowOff>76199</xdr:rowOff>
    </xdr:from>
    <xdr:to>
      <xdr:col>21</xdr:col>
      <xdr:colOff>114300</xdr:colOff>
      <xdr:row>45</xdr:row>
      <xdr:rowOff>114299</xdr:rowOff>
    </xdr:to>
    <xdr:sp macro="" textlink="">
      <xdr:nvSpPr>
        <xdr:cNvPr id="2" name="TextBox 1"/>
        <xdr:cNvSpPr txBox="1"/>
      </xdr:nvSpPr>
      <xdr:spPr>
        <a:xfrm>
          <a:off x="161925" y="8410574"/>
          <a:ext cx="93249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7-7. Hours Exceeding Navajo Nation Criteria During Passage of the Gold King Mine (GKM) Plume in the Animas and San Juan Rivers. Water concentrations estimated by the empirical model at each site within the Navajo Nation were screened using the Navajo Nation criteria from Table 7-1. Many criteria for aquatic acute for individual metals vary by hardness. Table values are color coded based on relative difference within spreadsheet values to assist the reader in finding values in the table; colors are not based on importance of hours.</a:t>
          </a:r>
          <a:endParaRPr lang="en-US" sz="11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276225</xdr:colOff>
      <xdr:row>24</xdr:row>
      <xdr:rowOff>19050</xdr:rowOff>
    </xdr:from>
    <xdr:to>
      <xdr:col>22</xdr:col>
      <xdr:colOff>171450</xdr:colOff>
      <xdr:row>30</xdr:row>
      <xdr:rowOff>38100</xdr:rowOff>
    </xdr:to>
    <xdr:sp macro="" textlink="">
      <xdr:nvSpPr>
        <xdr:cNvPr id="2" name="TextBox 1"/>
        <xdr:cNvSpPr txBox="1"/>
      </xdr:nvSpPr>
      <xdr:spPr>
        <a:xfrm>
          <a:off x="276225" y="6162675"/>
          <a:ext cx="938212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7-8. Hours Exceeding Ute Mountain Ute Tribe Criteria During Passage of the Gold King Mine (GKM) Plume in the Animas and San Juan Rivers. Water concentrations estimated by the empirical model at each site within the Ute Mountain Ute reservation were screened using the Ute Mountain Ute criteria from Table 7-1. Many criteria for aquatic acute criteria for individual metals vary by hardness. Table values are color coded based on relative difference within spreadsheet values to assist the reader in finding values in the table; colors are not based on importance of hours.</a:t>
          </a:r>
          <a:endParaRPr lang="en-US">
            <a:effectLst/>
          </a:endParaRPr>
        </a:p>
        <a:p>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170717</xdr:colOff>
      <xdr:row>51</xdr:row>
      <xdr:rowOff>200025</xdr:rowOff>
    </xdr:from>
    <xdr:to>
      <xdr:col>7</xdr:col>
      <xdr:colOff>695325</xdr:colOff>
      <xdr:row>51</xdr:row>
      <xdr:rowOff>207597</xdr:rowOff>
    </xdr:to>
    <xdr:cxnSp macro="">
      <xdr:nvCxnSpPr>
        <xdr:cNvPr id="2" name="Straight Arrow Connector 1"/>
        <xdr:cNvCxnSpPr/>
      </xdr:nvCxnSpPr>
      <xdr:spPr>
        <a:xfrm flipV="1">
          <a:off x="6314342" y="9458325"/>
          <a:ext cx="1286608" cy="7572"/>
        </a:xfrm>
        <a:prstGeom prst="straightConnector1">
          <a:avLst/>
        </a:prstGeom>
        <a:ln w="19050">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44</xdr:row>
      <xdr:rowOff>142875</xdr:rowOff>
    </xdr:from>
    <xdr:to>
      <xdr:col>14</xdr:col>
      <xdr:colOff>47625</xdr:colOff>
      <xdr:row>47</xdr:row>
      <xdr:rowOff>38100</xdr:rowOff>
    </xdr:to>
    <xdr:sp macro="" textlink="">
      <xdr:nvSpPr>
        <xdr:cNvPr id="3" name="TextBox 2"/>
        <xdr:cNvSpPr txBox="1"/>
      </xdr:nvSpPr>
      <xdr:spPr>
        <a:xfrm>
          <a:off x="133350" y="7867650"/>
          <a:ext cx="11153775" cy="66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7-9. Summary of Exceedances for Total (T) and Dissolved (D) Lead for All Criteria. Water concentrations estimated by the empirical model at each site were screened using criteria from Table 7-1 appropriate to the site, based on location indicated in the water use column.</a:t>
          </a:r>
          <a:endParaRPr lang="en-US" sz="1100" b="1"/>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170717</xdr:colOff>
      <xdr:row>51</xdr:row>
      <xdr:rowOff>200025</xdr:rowOff>
    </xdr:from>
    <xdr:to>
      <xdr:col>7</xdr:col>
      <xdr:colOff>695325</xdr:colOff>
      <xdr:row>51</xdr:row>
      <xdr:rowOff>207597</xdr:rowOff>
    </xdr:to>
    <xdr:cxnSp macro="">
      <xdr:nvCxnSpPr>
        <xdr:cNvPr id="2" name="Straight Arrow Connector 1"/>
        <xdr:cNvCxnSpPr/>
      </xdr:nvCxnSpPr>
      <xdr:spPr>
        <a:xfrm flipV="1">
          <a:off x="6076217" y="9277350"/>
          <a:ext cx="1162783" cy="7572"/>
        </a:xfrm>
        <a:prstGeom prst="straightConnector1">
          <a:avLst/>
        </a:prstGeom>
        <a:ln w="19050">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46</xdr:row>
      <xdr:rowOff>28575</xdr:rowOff>
    </xdr:from>
    <xdr:to>
      <xdr:col>14</xdr:col>
      <xdr:colOff>504825</xdr:colOff>
      <xdr:row>48</xdr:row>
      <xdr:rowOff>9525</xdr:rowOff>
    </xdr:to>
    <xdr:sp macro="" textlink="">
      <xdr:nvSpPr>
        <xdr:cNvPr id="3" name="TextBox 2"/>
        <xdr:cNvSpPr txBox="1"/>
      </xdr:nvSpPr>
      <xdr:spPr>
        <a:xfrm>
          <a:off x="9525" y="8077200"/>
          <a:ext cx="1173480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7-10. Summary of exceedances for aluminum for all criteria. Each site is screened with criteria from Table 7-1 appropriate to the site based on location, indicated at bottom of column.</a:t>
          </a:r>
          <a:endParaRPr lang="en-US"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zoomScaleNormal="100" workbookViewId="0">
      <selection activeCell="C9" sqref="C9"/>
    </sheetView>
  </sheetViews>
  <sheetFormatPr defaultRowHeight="12.75" x14ac:dyDescent="0.2"/>
  <cols>
    <col min="1" max="1" width="109.28515625" style="267" customWidth="1"/>
    <col min="2" max="2" width="22.140625" customWidth="1"/>
    <col min="3" max="3" width="25.140625" customWidth="1"/>
  </cols>
  <sheetData>
    <row r="1" spans="1:3" ht="18.75" x14ac:dyDescent="0.3">
      <c r="A1" s="266" t="s">
        <v>220</v>
      </c>
    </row>
    <row r="2" spans="1:3" ht="42" customHeight="1" x14ac:dyDescent="0.2">
      <c r="A2" s="268" t="s">
        <v>221</v>
      </c>
    </row>
    <row r="3" spans="1:3" ht="30.75" customHeight="1" x14ac:dyDescent="0.2">
      <c r="A3" s="268" t="s">
        <v>241</v>
      </c>
    </row>
    <row r="4" spans="1:3" x14ac:dyDescent="0.2">
      <c r="A4" s="20" t="s">
        <v>222</v>
      </c>
    </row>
    <row r="5" spans="1:3" x14ac:dyDescent="0.2">
      <c r="A5" s="20" t="s">
        <v>223</v>
      </c>
    </row>
    <row r="6" spans="1:3" ht="11.25" customHeight="1" x14ac:dyDescent="0.2">
      <c r="A6" s="268"/>
    </row>
    <row r="7" spans="1:3" x14ac:dyDescent="0.2">
      <c r="A7" s="268" t="s">
        <v>236</v>
      </c>
    </row>
    <row r="8" spans="1:3" ht="25.5" x14ac:dyDescent="0.2">
      <c r="A8" s="268" t="s">
        <v>235</v>
      </c>
    </row>
    <row r="9" spans="1:3" ht="39.75" customHeight="1" x14ac:dyDescent="0.2">
      <c r="A9" s="276" t="s">
        <v>240</v>
      </c>
    </row>
    <row r="10" spans="1:3" ht="54" customHeight="1" x14ac:dyDescent="0.2">
      <c r="A10" s="268" t="s">
        <v>232</v>
      </c>
    </row>
    <row r="11" spans="1:3" ht="24.75" customHeight="1" x14ac:dyDescent="0.2">
      <c r="A11" s="268" t="s">
        <v>234</v>
      </c>
    </row>
    <row r="12" spans="1:3" ht="37.5" customHeight="1" x14ac:dyDescent="0.2">
      <c r="A12" s="268" t="s">
        <v>245</v>
      </c>
    </row>
    <row r="13" spans="1:3" ht="37.5" customHeight="1" x14ac:dyDescent="0.2">
      <c r="A13" s="268" t="s">
        <v>246</v>
      </c>
    </row>
    <row r="14" spans="1:3" ht="15" x14ac:dyDescent="0.25">
      <c r="A14" s="269" t="s">
        <v>224</v>
      </c>
      <c r="B14" s="284" t="s">
        <v>225</v>
      </c>
      <c r="C14" s="284"/>
    </row>
    <row r="15" spans="1:3" ht="15" x14ac:dyDescent="0.25">
      <c r="A15" s="270"/>
      <c r="B15" s="271" t="s">
        <v>226</v>
      </c>
      <c r="C15" s="271" t="s">
        <v>227</v>
      </c>
    </row>
    <row r="16" spans="1:3" ht="15.75" x14ac:dyDescent="0.25">
      <c r="A16"/>
      <c r="B16" s="272" t="s">
        <v>228</v>
      </c>
      <c r="C16" s="7" t="s">
        <v>49</v>
      </c>
    </row>
    <row r="17" spans="1:3" ht="15.75" x14ac:dyDescent="0.25">
      <c r="A17"/>
      <c r="B17" s="272" t="s">
        <v>229</v>
      </c>
      <c r="C17" s="7" t="s">
        <v>85</v>
      </c>
    </row>
    <row r="18" spans="1:3" ht="15.75" x14ac:dyDescent="0.25">
      <c r="A18"/>
      <c r="B18" s="272" t="s">
        <v>230</v>
      </c>
      <c r="C18" s="7" t="s">
        <v>35</v>
      </c>
    </row>
    <row r="19" spans="1:3" ht="26.25" x14ac:dyDescent="0.25">
      <c r="A19" s="267" t="s">
        <v>280</v>
      </c>
      <c r="B19" s="272" t="s">
        <v>231</v>
      </c>
      <c r="C19" s="7" t="s">
        <v>42</v>
      </c>
    </row>
    <row r="20" spans="1:3" ht="15.75" x14ac:dyDescent="0.25">
      <c r="B20" s="272" t="s">
        <v>233</v>
      </c>
      <c r="C20" s="7" t="s">
        <v>45</v>
      </c>
    </row>
    <row r="21" spans="1:3" ht="15.75" x14ac:dyDescent="0.25">
      <c r="B21" s="272" t="s">
        <v>242</v>
      </c>
      <c r="C21" s="7" t="s">
        <v>37</v>
      </c>
    </row>
    <row r="22" spans="1:3" ht="15.75" x14ac:dyDescent="0.25">
      <c r="B22" s="272" t="s">
        <v>243</v>
      </c>
      <c r="C22" s="7" t="s">
        <v>244</v>
      </c>
    </row>
    <row r="23" spans="1:3" ht="15.75" x14ac:dyDescent="0.25">
      <c r="B23" s="272" t="s">
        <v>277</v>
      </c>
      <c r="C23" s="7" t="s">
        <v>130</v>
      </c>
    </row>
    <row r="24" spans="1:3" ht="15.75" x14ac:dyDescent="0.25">
      <c r="B24" s="272" t="s">
        <v>278</v>
      </c>
      <c r="C24" s="7" t="s">
        <v>2</v>
      </c>
    </row>
  </sheetData>
  <sheetProtection algorithmName="SHA-512" hashValue="ASUKl4fLBsI5/yxBUonIHoXvM3FQxtxPNPTdOIyD2ivcDJaMP6jjNW26PYeD6pKPRaHKyNqlZCx0htnGXO216g==" saltValue="S21wTQy/K5qUKMlAE3c88g==" spinCount="100000" sheet="1" objects="1" scenarios="1"/>
  <mergeCells count="1">
    <mergeCell ref="B14:C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Z25"/>
  <sheetViews>
    <sheetView workbookViewId="0">
      <selection activeCell="B30" sqref="B30"/>
    </sheetView>
  </sheetViews>
  <sheetFormatPr defaultRowHeight="12.75" x14ac:dyDescent="0.2"/>
  <cols>
    <col min="1" max="1" width="17.28515625" customWidth="1"/>
    <col min="2" max="2" width="18.42578125" customWidth="1"/>
    <col min="3" max="3" width="6.140625" customWidth="1"/>
    <col min="4" max="25" width="5.28515625" customWidth="1"/>
  </cols>
  <sheetData>
    <row r="1" spans="1:26" ht="27.75" customHeight="1" x14ac:dyDescent="0.35">
      <c r="A1" s="81"/>
      <c r="B1" s="103"/>
      <c r="C1" s="104"/>
      <c r="D1" s="105" t="s">
        <v>104</v>
      </c>
      <c r="E1" s="103"/>
      <c r="F1" s="103"/>
      <c r="G1" s="103"/>
      <c r="H1" s="103"/>
      <c r="I1" s="103"/>
      <c r="J1" s="103"/>
      <c r="K1" s="106"/>
      <c r="L1" s="103"/>
      <c r="M1" s="103"/>
      <c r="N1" s="103"/>
      <c r="O1" s="103"/>
      <c r="P1" s="103"/>
      <c r="Q1" s="103"/>
      <c r="R1" s="103"/>
      <c r="S1" s="103"/>
      <c r="T1" s="103"/>
      <c r="U1" s="103"/>
      <c r="V1" s="103"/>
      <c r="W1" s="76"/>
      <c r="X1" s="103"/>
      <c r="Y1" s="103"/>
      <c r="Z1" s="26"/>
    </row>
    <row r="2" spans="1:26" ht="72" customHeight="1" x14ac:dyDescent="0.25">
      <c r="A2" s="111" t="s">
        <v>106</v>
      </c>
      <c r="B2" s="107" t="s">
        <v>67</v>
      </c>
      <c r="C2" s="108" t="s">
        <v>2</v>
      </c>
      <c r="D2" s="109" t="s">
        <v>3</v>
      </c>
      <c r="E2" s="109" t="s">
        <v>4</v>
      </c>
      <c r="F2" s="109" t="s">
        <v>5</v>
      </c>
      <c r="G2" s="109" t="s">
        <v>6</v>
      </c>
      <c r="H2" s="109" t="s">
        <v>7</v>
      </c>
      <c r="I2" s="109" t="s">
        <v>9</v>
      </c>
      <c r="J2" s="109" t="s">
        <v>10</v>
      </c>
      <c r="K2" s="109" t="s">
        <v>11</v>
      </c>
      <c r="L2" s="109" t="s">
        <v>12</v>
      </c>
      <c r="M2" s="109" t="s">
        <v>13</v>
      </c>
      <c r="N2" s="109" t="s">
        <v>15</v>
      </c>
      <c r="O2" s="109" t="s">
        <v>17</v>
      </c>
      <c r="P2" s="109" t="s">
        <v>18</v>
      </c>
      <c r="Q2" s="109" t="s">
        <v>20</v>
      </c>
      <c r="R2" s="109" t="s">
        <v>21</v>
      </c>
      <c r="S2" s="109" t="s">
        <v>22</v>
      </c>
      <c r="T2" s="109" t="s">
        <v>23</v>
      </c>
      <c r="U2" s="109" t="s">
        <v>24</v>
      </c>
      <c r="V2" s="110" t="s">
        <v>25</v>
      </c>
      <c r="W2" s="62"/>
      <c r="X2" s="81"/>
      <c r="Y2" s="81"/>
    </row>
    <row r="3" spans="1:26" ht="27" customHeight="1" x14ac:dyDescent="0.2">
      <c r="A3" s="295" t="s">
        <v>0</v>
      </c>
      <c r="B3" s="256" t="s">
        <v>100</v>
      </c>
      <c r="C3" s="87">
        <f>'SJ Shiprock RK 246'!F112</f>
        <v>0</v>
      </c>
      <c r="D3" s="29">
        <f>'SJ Shiprock RK 246'!G112</f>
        <v>0</v>
      </c>
      <c r="E3" s="29">
        <f>'SJ Shiprock RK 246'!H112</f>
        <v>0</v>
      </c>
      <c r="F3" s="29">
        <f>'SJ Shiprock RK 246'!I112</f>
        <v>0</v>
      </c>
      <c r="G3" s="29">
        <f>'SJ Shiprock RK 246'!J112</f>
        <v>0</v>
      </c>
      <c r="H3" s="29">
        <f>'SJ Shiprock RK 246'!K112</f>
        <v>0</v>
      </c>
      <c r="I3" s="29">
        <f>'SJ Shiprock RK 246'!M112</f>
        <v>0</v>
      </c>
      <c r="J3" s="29">
        <f>'SJ Shiprock RK 246'!N112</f>
        <v>0</v>
      </c>
      <c r="K3" s="29">
        <f>'SJ Shiprock RK 246'!O112</f>
        <v>0</v>
      </c>
      <c r="L3" s="29">
        <f>'SJ Shiprock RK 246'!P112</f>
        <v>0</v>
      </c>
      <c r="M3" s="29">
        <f>'SJ Shiprock RK 246'!Q112</f>
        <v>0</v>
      </c>
      <c r="N3" s="29">
        <f>'SJ Shiprock RK 246'!S112</f>
        <v>0</v>
      </c>
      <c r="O3" s="29">
        <f>'SJ Shiprock RK 246'!U112</f>
        <v>0</v>
      </c>
      <c r="P3" s="29">
        <f>'SJ Shiprock RK 246'!V112</f>
        <v>0</v>
      </c>
      <c r="Q3" s="29">
        <f>'SJ Shiprock RK 246'!X112</f>
        <v>0</v>
      </c>
      <c r="R3" s="29">
        <f>'SJ Shiprock RK 246'!Y112</f>
        <v>0</v>
      </c>
      <c r="S3" s="29">
        <f>'SJ Shiprock RK 246'!Z112</f>
        <v>0</v>
      </c>
      <c r="T3" s="29">
        <f>'SJ Shiprock RK 246'!AA112</f>
        <v>0</v>
      </c>
      <c r="U3" s="29">
        <f>'SJ Shiprock RK 246'!AB112</f>
        <v>0</v>
      </c>
      <c r="V3" s="95">
        <f>'SJ Shiprock RK 246'!AC112</f>
        <v>0</v>
      </c>
      <c r="W3" s="62"/>
      <c r="X3" s="81"/>
      <c r="Y3" s="81"/>
    </row>
    <row r="4" spans="1:26" ht="22.5" customHeight="1" x14ac:dyDescent="0.2">
      <c r="A4" s="296"/>
      <c r="B4" s="255" t="s">
        <v>101</v>
      </c>
      <c r="C4" s="87">
        <f>'SJ 4 Corners'!F123</f>
        <v>0</v>
      </c>
      <c r="D4" s="29">
        <f>'SJ 4 Corners'!G123</f>
        <v>0</v>
      </c>
      <c r="E4" s="29">
        <f>'SJ 4 Corners'!H123</f>
        <v>0</v>
      </c>
      <c r="F4" s="29">
        <f>'SJ 4 Corners'!I123</f>
        <v>0</v>
      </c>
      <c r="G4" s="29">
        <f>'SJ 4 Corners'!J123</f>
        <v>0</v>
      </c>
      <c r="H4" s="29">
        <f>'SJ 4 Corners'!K123</f>
        <v>0</v>
      </c>
      <c r="I4" s="29">
        <f>'SJ 4 Corners'!M123</f>
        <v>0</v>
      </c>
      <c r="J4" s="29">
        <f>'SJ 4 Corners'!N123</f>
        <v>0</v>
      </c>
      <c r="K4" s="29">
        <f>'SJ 4 Corners'!O123</f>
        <v>0</v>
      </c>
      <c r="L4" s="29">
        <f>'SJ 4 Corners'!P123</f>
        <v>0</v>
      </c>
      <c r="M4" s="29">
        <f>'SJ 4 Corners'!Q123</f>
        <v>0</v>
      </c>
      <c r="N4" s="29">
        <f>'SJ 4 Corners'!S123</f>
        <v>0</v>
      </c>
      <c r="O4" s="29">
        <f>'SJ 4 Corners'!U123</f>
        <v>0</v>
      </c>
      <c r="P4" s="29">
        <f>'SJ 4 Corners'!V123</f>
        <v>0</v>
      </c>
      <c r="Q4" s="29">
        <f>'SJ 4 Corners'!X123</f>
        <v>0</v>
      </c>
      <c r="R4" s="29">
        <f>'SJ 4 Corners'!Y123</f>
        <v>0</v>
      </c>
      <c r="S4" s="29">
        <f>'SJ 4 Corners'!Z123</f>
        <v>0</v>
      </c>
      <c r="T4" s="29">
        <f>'SJ 4 Corners'!AA123</f>
        <v>0</v>
      </c>
      <c r="U4" s="29">
        <f>'SJ 4 Corners'!AB123</f>
        <v>0</v>
      </c>
      <c r="V4" s="95">
        <f>'SJ 4 Corners'!AC123</f>
        <v>0</v>
      </c>
      <c r="W4" s="62"/>
      <c r="X4" s="81"/>
      <c r="Y4" s="81"/>
    </row>
    <row r="5" spans="1:26" ht="22.5" customHeight="1" x14ac:dyDescent="0.2">
      <c r="A5" s="296"/>
      <c r="B5" s="92" t="s">
        <v>105</v>
      </c>
      <c r="C5" s="88">
        <f>'SJ Bluff'!F127</f>
        <v>0</v>
      </c>
      <c r="D5" s="29">
        <f>'SJ Bluff'!G127</f>
        <v>0</v>
      </c>
      <c r="E5" s="29">
        <f>'SJ Bluff'!H127</f>
        <v>0</v>
      </c>
      <c r="F5" s="29">
        <f>'SJ Bluff'!I127</f>
        <v>0</v>
      </c>
      <c r="G5" s="29">
        <f>'SJ Bluff'!J127</f>
        <v>0</v>
      </c>
      <c r="H5" s="29">
        <f>'SJ Bluff'!K127</f>
        <v>0</v>
      </c>
      <c r="I5" s="29">
        <f>'SJ Bluff'!M127</f>
        <v>0</v>
      </c>
      <c r="J5" s="29">
        <f>'SJ Bluff'!N127</f>
        <v>0</v>
      </c>
      <c r="K5" s="29">
        <f>'SJ Bluff'!O127</f>
        <v>0</v>
      </c>
      <c r="L5" s="29">
        <f>'SJ Bluff'!P127</f>
        <v>0</v>
      </c>
      <c r="M5" s="29">
        <f>'SJ Bluff'!Q127</f>
        <v>0</v>
      </c>
      <c r="N5" s="29">
        <f>'SJ Bluff'!S127</f>
        <v>0</v>
      </c>
      <c r="O5" s="29">
        <f>'SJ Bluff'!U127</f>
        <v>0</v>
      </c>
      <c r="P5" s="29">
        <f>'SJ Bluff'!V127</f>
        <v>0</v>
      </c>
      <c r="Q5" s="29">
        <f>'SJ Bluff'!X127</f>
        <v>0</v>
      </c>
      <c r="R5" s="29">
        <f>'SJ Bluff'!Y127</f>
        <v>0</v>
      </c>
      <c r="S5" s="29">
        <f>'SJ Bluff'!Z127</f>
        <v>0</v>
      </c>
      <c r="T5" s="29">
        <f>'SJ Bluff'!AA127</f>
        <v>0</v>
      </c>
      <c r="U5" s="29">
        <f>'SJ Bluff'!AB127</f>
        <v>0</v>
      </c>
      <c r="V5" s="96">
        <f>'SJ Bluff'!AC127</f>
        <v>0</v>
      </c>
      <c r="W5" s="62"/>
      <c r="X5" s="81"/>
      <c r="Y5" s="81"/>
    </row>
    <row r="6" spans="1:26" ht="6.75" customHeight="1" x14ac:dyDescent="0.25">
      <c r="A6" s="80"/>
      <c r="B6" s="257"/>
      <c r="C6" s="89"/>
      <c r="D6" s="68"/>
      <c r="E6" s="68"/>
      <c r="F6" s="68"/>
      <c r="G6" s="68"/>
      <c r="H6" s="68"/>
      <c r="I6" s="68"/>
      <c r="J6" s="68"/>
      <c r="K6" s="68"/>
      <c r="L6" s="68"/>
      <c r="M6" s="68"/>
      <c r="N6" s="68"/>
      <c r="O6" s="68"/>
      <c r="P6" s="68"/>
      <c r="Q6" s="68"/>
      <c r="R6" s="68"/>
      <c r="S6" s="68"/>
      <c r="T6" s="68"/>
      <c r="U6" s="68"/>
      <c r="V6" s="97"/>
      <c r="W6" s="62"/>
      <c r="X6" s="81"/>
      <c r="Y6" s="81"/>
    </row>
    <row r="7" spans="1:26" ht="18.75" customHeight="1" x14ac:dyDescent="0.2">
      <c r="A7" s="296" t="s">
        <v>88</v>
      </c>
      <c r="B7" s="258" t="s">
        <v>100</v>
      </c>
      <c r="C7" s="88">
        <f>'SJ Shiprock RK 246'!F113</f>
        <v>0</v>
      </c>
      <c r="D7" s="29">
        <f>'SJ Shiprock RK 246'!G113</f>
        <v>0</v>
      </c>
      <c r="E7" s="29">
        <f>'SJ Shiprock RK 246'!H113</f>
        <v>0</v>
      </c>
      <c r="F7" s="29">
        <f>'SJ Shiprock RK 246'!I113</f>
        <v>0</v>
      </c>
      <c r="G7" s="29">
        <f>'SJ Shiprock RK 246'!J113</f>
        <v>0</v>
      </c>
      <c r="H7" s="29">
        <f>'SJ Shiprock RK 246'!K113</f>
        <v>0</v>
      </c>
      <c r="I7" s="29">
        <f>'SJ Shiprock RK 246'!M113</f>
        <v>0</v>
      </c>
      <c r="J7" s="29">
        <f>'SJ Shiprock RK 246'!N113</f>
        <v>0</v>
      </c>
      <c r="K7" s="29">
        <f>'SJ Shiprock RK 246'!O113</f>
        <v>0</v>
      </c>
      <c r="L7" s="29">
        <f>'SJ Shiprock RK 246'!P113</f>
        <v>0</v>
      </c>
      <c r="M7" s="29">
        <f>'SJ Shiprock RK 246'!Q113</f>
        <v>0</v>
      </c>
      <c r="N7" s="29">
        <f>'SJ Shiprock RK 246'!S113</f>
        <v>0</v>
      </c>
      <c r="O7" s="29">
        <f>'SJ Shiprock RK 246'!U113</f>
        <v>0</v>
      </c>
      <c r="P7" s="29">
        <f>'SJ Shiprock RK 246'!V113</f>
        <v>0</v>
      </c>
      <c r="Q7" s="29">
        <f>'SJ Shiprock RK 246'!X113</f>
        <v>0</v>
      </c>
      <c r="R7" s="29">
        <f>'SJ Shiprock RK 246'!Y113</f>
        <v>0</v>
      </c>
      <c r="S7" s="29">
        <f>'SJ Shiprock RK 246'!Z113</f>
        <v>0</v>
      </c>
      <c r="T7" s="29">
        <f>'SJ Shiprock RK 246'!AA113</f>
        <v>0</v>
      </c>
      <c r="U7" s="29">
        <f>'SJ Shiprock RK 246'!AB113</f>
        <v>0</v>
      </c>
      <c r="V7" s="96">
        <f>'SJ Shiprock RK 246'!AC113</f>
        <v>0</v>
      </c>
      <c r="W7" s="62"/>
      <c r="X7" s="81"/>
      <c r="Y7" s="81"/>
    </row>
    <row r="8" spans="1:26" ht="21.75" customHeight="1" x14ac:dyDescent="0.2">
      <c r="A8" s="296"/>
      <c r="B8" s="255" t="s">
        <v>101</v>
      </c>
      <c r="C8" s="88">
        <f>'SJ 4 Corners'!F124</f>
        <v>0</v>
      </c>
      <c r="D8" s="29">
        <f>'SJ 4 Corners'!G124</f>
        <v>0</v>
      </c>
      <c r="E8" s="29">
        <f>'SJ 4 Corners'!H124</f>
        <v>0</v>
      </c>
      <c r="F8" s="29">
        <f>'SJ 4 Corners'!I124</f>
        <v>0</v>
      </c>
      <c r="G8" s="29">
        <f>'SJ 4 Corners'!J124</f>
        <v>0</v>
      </c>
      <c r="H8" s="29">
        <f>'SJ 4 Corners'!K124</f>
        <v>0</v>
      </c>
      <c r="I8" s="29">
        <f>'SJ 4 Corners'!M124</f>
        <v>0</v>
      </c>
      <c r="J8" s="29">
        <f>'SJ 4 Corners'!N124</f>
        <v>0</v>
      </c>
      <c r="K8" s="29">
        <f>'SJ 4 Corners'!O124</f>
        <v>0</v>
      </c>
      <c r="L8" s="29">
        <f>'SJ 4 Corners'!P124</f>
        <v>0</v>
      </c>
      <c r="M8" s="29">
        <f>'SJ 4 Corners'!Q124</f>
        <v>0</v>
      </c>
      <c r="N8" s="29">
        <f>'SJ 4 Corners'!S124</f>
        <v>0</v>
      </c>
      <c r="O8" s="29">
        <f>'SJ 4 Corners'!U124</f>
        <v>0</v>
      </c>
      <c r="P8" s="29">
        <f>'SJ 4 Corners'!V124</f>
        <v>0</v>
      </c>
      <c r="Q8" s="29">
        <f>'SJ 4 Corners'!X124</f>
        <v>0</v>
      </c>
      <c r="R8" s="29">
        <f>'SJ 4 Corners'!Y124</f>
        <v>0</v>
      </c>
      <c r="S8" s="29">
        <f>'SJ 4 Corners'!Z124</f>
        <v>0</v>
      </c>
      <c r="T8" s="29">
        <f>'SJ 4 Corners'!AA124</f>
        <v>0</v>
      </c>
      <c r="U8" s="29">
        <f>'SJ 4 Corners'!AB124</f>
        <v>0</v>
      </c>
      <c r="V8" s="96">
        <f>'SJ 4 Corners'!AC124</f>
        <v>0</v>
      </c>
      <c r="W8" s="62"/>
      <c r="X8" s="81"/>
      <c r="Y8" s="81"/>
    </row>
    <row r="9" spans="1:26" ht="21.75" customHeight="1" x14ac:dyDescent="0.2">
      <c r="A9" s="296"/>
      <c r="B9" s="92" t="s">
        <v>105</v>
      </c>
      <c r="C9" s="88">
        <f>'SJ Bluff'!F128</f>
        <v>0</v>
      </c>
      <c r="D9" s="29">
        <f>'SJ Bluff'!G128</f>
        <v>0</v>
      </c>
      <c r="E9" s="29">
        <f>'SJ Bluff'!H128</f>
        <v>0</v>
      </c>
      <c r="F9" s="29">
        <f>'SJ Bluff'!I128</f>
        <v>0</v>
      </c>
      <c r="G9" s="29">
        <f>'SJ Bluff'!J128</f>
        <v>0</v>
      </c>
      <c r="H9" s="29">
        <f>'SJ Bluff'!K128</f>
        <v>0</v>
      </c>
      <c r="I9" s="29">
        <f>'SJ Bluff'!M128</f>
        <v>0</v>
      </c>
      <c r="J9" s="29">
        <f>'SJ Bluff'!N128</f>
        <v>0</v>
      </c>
      <c r="K9" s="29">
        <f>'SJ Bluff'!O128</f>
        <v>0</v>
      </c>
      <c r="L9" s="29">
        <f>'SJ Bluff'!P128</f>
        <v>0</v>
      </c>
      <c r="M9" s="29">
        <f>'SJ Bluff'!Q128</f>
        <v>0</v>
      </c>
      <c r="N9" s="29">
        <f>'SJ Bluff'!S128</f>
        <v>0</v>
      </c>
      <c r="O9" s="29">
        <f>'SJ Bluff'!U128</f>
        <v>0</v>
      </c>
      <c r="P9" s="29">
        <f>'SJ Bluff'!V128</f>
        <v>0</v>
      </c>
      <c r="Q9" s="29">
        <f>'SJ Bluff'!X128</f>
        <v>0</v>
      </c>
      <c r="R9" s="29">
        <f>'SJ Bluff'!Y128</f>
        <v>0</v>
      </c>
      <c r="S9" s="29">
        <f>'SJ Bluff'!Z128</f>
        <v>0</v>
      </c>
      <c r="T9" s="29">
        <f>'SJ Bluff'!AA128</f>
        <v>0</v>
      </c>
      <c r="U9" s="29">
        <f>'SJ Bluff'!AB128</f>
        <v>0</v>
      </c>
      <c r="V9" s="96">
        <f>'SJ Bluff'!AC128</f>
        <v>0</v>
      </c>
      <c r="W9" s="62"/>
      <c r="X9" s="81"/>
      <c r="Y9" s="81"/>
    </row>
    <row r="10" spans="1:26" ht="7.5" customHeight="1" x14ac:dyDescent="0.25">
      <c r="A10" s="75"/>
      <c r="B10" s="77"/>
      <c r="C10" s="89"/>
      <c r="D10" s="68"/>
      <c r="E10" s="68"/>
      <c r="F10" s="68"/>
      <c r="G10" s="68"/>
      <c r="H10" s="68"/>
      <c r="I10" s="68"/>
      <c r="J10" s="68"/>
      <c r="K10" s="68"/>
      <c r="L10" s="68"/>
      <c r="M10" s="68"/>
      <c r="N10" s="68"/>
      <c r="O10" s="68"/>
      <c r="P10" s="68"/>
      <c r="Q10" s="68"/>
      <c r="R10" s="68"/>
      <c r="S10" s="68"/>
      <c r="T10" s="68"/>
      <c r="U10" s="68"/>
      <c r="V10" s="97"/>
      <c r="W10" s="62"/>
      <c r="X10" s="81"/>
      <c r="Y10" s="81"/>
    </row>
    <row r="11" spans="1:26" ht="19.5" customHeight="1" x14ac:dyDescent="0.2">
      <c r="A11" s="284" t="s">
        <v>35</v>
      </c>
      <c r="B11" s="258" t="s">
        <v>100</v>
      </c>
      <c r="C11" s="88">
        <f>'SJ Shiprock RK 246'!F115</f>
        <v>0</v>
      </c>
      <c r="D11" s="29">
        <f>'SJ Shiprock RK 246'!G115</f>
        <v>0</v>
      </c>
      <c r="E11" s="29">
        <f>'SJ Shiprock RK 246'!H115</f>
        <v>0</v>
      </c>
      <c r="F11" s="29">
        <f>'SJ Shiprock RK 246'!I115</f>
        <v>0</v>
      </c>
      <c r="G11" s="29">
        <f>'SJ Shiprock RK 246'!J115</f>
        <v>0</v>
      </c>
      <c r="H11" s="29">
        <f>'SJ Shiprock RK 246'!K115</f>
        <v>0</v>
      </c>
      <c r="I11" s="29">
        <f>'SJ Shiprock RK 246'!M115</f>
        <v>0</v>
      </c>
      <c r="J11" s="29">
        <f>'SJ Shiprock RK 246'!N115</f>
        <v>0</v>
      </c>
      <c r="K11" s="29">
        <f>'SJ Shiprock RK 246'!O115</f>
        <v>0</v>
      </c>
      <c r="L11" s="29">
        <f>'SJ Shiprock RK 246'!P115</f>
        <v>0</v>
      </c>
      <c r="M11" s="29">
        <f>'SJ Shiprock RK 246'!Q115</f>
        <v>0</v>
      </c>
      <c r="N11" s="29">
        <f>'SJ Shiprock RK 246'!S115</f>
        <v>0</v>
      </c>
      <c r="O11" s="29">
        <f>'SJ Shiprock RK 246'!U115</f>
        <v>0</v>
      </c>
      <c r="P11" s="29">
        <f>'SJ Shiprock RK 246'!V115</f>
        <v>0</v>
      </c>
      <c r="Q11" s="29">
        <f>'SJ Shiprock RK 246'!X115</f>
        <v>0</v>
      </c>
      <c r="R11" s="29">
        <f>'SJ Shiprock RK 246'!Y115</f>
        <v>0</v>
      </c>
      <c r="S11" s="29">
        <f>'SJ Shiprock RK 246'!Z115</f>
        <v>0</v>
      </c>
      <c r="T11" s="29">
        <f>'SJ Shiprock RK 246'!AA115</f>
        <v>0</v>
      </c>
      <c r="U11" s="29">
        <f>'SJ Shiprock RK 246'!AB115</f>
        <v>0</v>
      </c>
      <c r="V11" s="96">
        <f>'SJ Shiprock RK 246'!AC115</f>
        <v>0</v>
      </c>
      <c r="W11" s="62"/>
      <c r="X11" s="81"/>
      <c r="Y11" s="81"/>
    </row>
    <row r="12" spans="1:26" ht="21.75" customHeight="1" x14ac:dyDescent="0.2">
      <c r="A12" s="284"/>
      <c r="B12" s="255" t="s">
        <v>101</v>
      </c>
      <c r="C12" s="88">
        <f>'SJ 4 Corners'!F126</f>
        <v>0</v>
      </c>
      <c r="D12" s="29">
        <f>'SJ 4 Corners'!G126</f>
        <v>0</v>
      </c>
      <c r="E12" s="29">
        <f>'SJ 4 Corners'!H126</f>
        <v>0</v>
      </c>
      <c r="F12" s="29">
        <f>'SJ 4 Corners'!I126</f>
        <v>0</v>
      </c>
      <c r="G12" s="29">
        <f>'SJ 4 Corners'!J126</f>
        <v>0</v>
      </c>
      <c r="H12" s="29">
        <f>'SJ 4 Corners'!K126</f>
        <v>0</v>
      </c>
      <c r="I12" s="29">
        <f>'SJ 4 Corners'!M126</f>
        <v>0</v>
      </c>
      <c r="J12" s="29">
        <f>'SJ 4 Corners'!N126</f>
        <v>0</v>
      </c>
      <c r="K12" s="29">
        <f>'SJ 4 Corners'!O126</f>
        <v>0</v>
      </c>
      <c r="L12" s="29">
        <f>'SJ 4 Corners'!P126</f>
        <v>0</v>
      </c>
      <c r="M12" s="29">
        <f>'SJ 4 Corners'!Q126</f>
        <v>0</v>
      </c>
      <c r="N12" s="29">
        <f>'SJ 4 Corners'!S126</f>
        <v>0</v>
      </c>
      <c r="O12" s="29">
        <f>'SJ 4 Corners'!U126</f>
        <v>0</v>
      </c>
      <c r="P12" s="29">
        <f>'SJ 4 Corners'!V126</f>
        <v>0</v>
      </c>
      <c r="Q12" s="29">
        <f>'SJ 4 Corners'!X126</f>
        <v>0</v>
      </c>
      <c r="R12" s="29">
        <f>'SJ 4 Corners'!Y126</f>
        <v>0</v>
      </c>
      <c r="S12" s="29">
        <f>'SJ 4 Corners'!Z126</f>
        <v>0</v>
      </c>
      <c r="T12" s="29">
        <f>'SJ 4 Corners'!AA126</f>
        <v>0</v>
      </c>
      <c r="U12" s="29">
        <f>'SJ 4 Corners'!AB126</f>
        <v>0</v>
      </c>
      <c r="V12" s="96">
        <f>'SJ 4 Corners'!AC126</f>
        <v>0</v>
      </c>
      <c r="W12" s="28"/>
      <c r="X12" s="81"/>
      <c r="Y12" s="81"/>
    </row>
    <row r="13" spans="1:26" ht="21.75" customHeight="1" x14ac:dyDescent="0.2">
      <c r="A13" s="284"/>
      <c r="B13" s="92" t="s">
        <v>105</v>
      </c>
      <c r="C13" s="88">
        <f>'SJ Bluff'!F130</f>
        <v>0</v>
      </c>
      <c r="D13" s="29">
        <f>'SJ Bluff'!G130</f>
        <v>0</v>
      </c>
      <c r="E13" s="29">
        <f>'SJ Bluff'!H130</f>
        <v>0</v>
      </c>
      <c r="F13" s="29">
        <f>'SJ Bluff'!I130</f>
        <v>0</v>
      </c>
      <c r="G13" s="29">
        <f>'SJ Bluff'!J130</f>
        <v>0</v>
      </c>
      <c r="H13" s="29">
        <f>'SJ Bluff'!K130</f>
        <v>0</v>
      </c>
      <c r="I13" s="29">
        <f>'SJ Bluff'!M130</f>
        <v>0</v>
      </c>
      <c r="J13" s="29">
        <f>'SJ Bluff'!N130</f>
        <v>0</v>
      </c>
      <c r="K13" s="29">
        <f>'SJ Bluff'!O130</f>
        <v>0</v>
      </c>
      <c r="L13" s="29">
        <f>'SJ Bluff'!P130</f>
        <v>0</v>
      </c>
      <c r="M13" s="29">
        <f>'SJ Bluff'!Q130</f>
        <v>0</v>
      </c>
      <c r="N13" s="29">
        <f>'SJ Bluff'!S130</f>
        <v>0</v>
      </c>
      <c r="O13" s="29">
        <f>'SJ Bluff'!U130</f>
        <v>0</v>
      </c>
      <c r="P13" s="29">
        <f>'SJ Bluff'!V130</f>
        <v>0</v>
      </c>
      <c r="Q13" s="29">
        <f>'SJ Bluff'!X130</f>
        <v>0</v>
      </c>
      <c r="R13" s="29">
        <f>'SJ Bluff'!Y130</f>
        <v>0</v>
      </c>
      <c r="S13" s="29">
        <f>'SJ Bluff'!Z130</f>
        <v>0</v>
      </c>
      <c r="T13" s="29">
        <f>'SJ Bluff'!AA130</f>
        <v>0</v>
      </c>
      <c r="U13" s="29">
        <f>'SJ Bluff'!AB130</f>
        <v>0</v>
      </c>
      <c r="V13" s="96">
        <f>'SJ Bluff'!AC130</f>
        <v>0</v>
      </c>
      <c r="W13" s="28"/>
      <c r="X13" s="81"/>
      <c r="Y13" s="81"/>
    </row>
    <row r="14" spans="1:26" ht="6.75" customHeight="1" x14ac:dyDescent="0.25">
      <c r="A14" s="75"/>
      <c r="B14" s="77"/>
      <c r="C14" s="89"/>
      <c r="D14" s="68"/>
      <c r="E14" s="68"/>
      <c r="F14" s="68"/>
      <c r="G14" s="68"/>
      <c r="H14" s="68"/>
      <c r="I14" s="68"/>
      <c r="J14" s="68"/>
      <c r="K14" s="68"/>
      <c r="L14" s="68"/>
      <c r="M14" s="68"/>
      <c r="N14" s="68"/>
      <c r="O14" s="68"/>
      <c r="P14" s="68"/>
      <c r="Q14" s="68"/>
      <c r="R14" s="68"/>
      <c r="S14" s="68"/>
      <c r="T14" s="68"/>
      <c r="U14" s="68"/>
      <c r="V14" s="97"/>
      <c r="W14" s="28"/>
      <c r="X14" s="81"/>
      <c r="Y14" s="81"/>
    </row>
    <row r="15" spans="1:26" ht="19.5" customHeight="1" x14ac:dyDescent="0.2">
      <c r="A15" s="284" t="s">
        <v>89</v>
      </c>
      <c r="B15" s="258" t="s">
        <v>100</v>
      </c>
      <c r="C15" s="88">
        <f>'SJ Shiprock RK 246'!F116</f>
        <v>0</v>
      </c>
      <c r="D15" s="29">
        <f>'SJ Shiprock RK 246'!G116</f>
        <v>0</v>
      </c>
      <c r="E15" s="29">
        <f>'SJ Shiprock RK 246'!H116</f>
        <v>0</v>
      </c>
      <c r="F15" s="29">
        <f>'SJ Shiprock RK 246'!I116</f>
        <v>0</v>
      </c>
      <c r="G15" s="29">
        <f>'SJ Shiprock RK 246'!J116</f>
        <v>0</v>
      </c>
      <c r="H15" s="29">
        <f>'SJ Shiprock RK 246'!K116</f>
        <v>0</v>
      </c>
      <c r="I15" s="29">
        <f>'SJ Shiprock RK 246'!M116</f>
        <v>0</v>
      </c>
      <c r="J15" s="29">
        <f>'SJ Shiprock RK 246'!N116</f>
        <v>0</v>
      </c>
      <c r="K15" s="29">
        <f>'SJ Shiprock RK 246'!O116</f>
        <v>0</v>
      </c>
      <c r="L15" s="29">
        <f>'SJ Shiprock RK 246'!P116</f>
        <v>0</v>
      </c>
      <c r="M15" s="29">
        <f>'SJ Shiprock RK 246'!Q116</f>
        <v>0</v>
      </c>
      <c r="N15" s="29">
        <f>'SJ Shiprock RK 246'!S116</f>
        <v>0</v>
      </c>
      <c r="O15" s="29">
        <f>'SJ Shiprock RK 246'!U116</f>
        <v>0</v>
      </c>
      <c r="P15" s="29">
        <f>'SJ Shiprock RK 246'!V116</f>
        <v>0</v>
      </c>
      <c r="Q15" s="29">
        <f>'SJ Shiprock RK 246'!X116</f>
        <v>0</v>
      </c>
      <c r="R15" s="29">
        <f>'SJ Shiprock RK 246'!Y116</f>
        <v>0</v>
      </c>
      <c r="S15" s="29">
        <f>'SJ Shiprock RK 246'!Z116</f>
        <v>0</v>
      </c>
      <c r="T15" s="29">
        <f>'SJ Shiprock RK 246'!AA116</f>
        <v>0</v>
      </c>
      <c r="U15" s="29">
        <f>'SJ Shiprock RK 246'!AB116</f>
        <v>0</v>
      </c>
      <c r="V15" s="96">
        <f>'SJ Shiprock RK 246'!AC116</f>
        <v>0</v>
      </c>
      <c r="W15" s="28"/>
      <c r="X15" s="81"/>
      <c r="Y15" s="81"/>
    </row>
    <row r="16" spans="1:26" ht="22.5" customHeight="1" x14ac:dyDescent="0.2">
      <c r="A16" s="284"/>
      <c r="B16" s="255" t="s">
        <v>101</v>
      </c>
      <c r="C16" s="88">
        <f>'SJ 4 Corners'!F127</f>
        <v>0</v>
      </c>
      <c r="D16" s="29">
        <f>'SJ 4 Corners'!G127</f>
        <v>0</v>
      </c>
      <c r="E16" s="29">
        <f>'SJ 4 Corners'!H127</f>
        <v>0</v>
      </c>
      <c r="F16" s="29">
        <f>'SJ 4 Corners'!I127</f>
        <v>0</v>
      </c>
      <c r="G16" s="29">
        <f>'SJ 4 Corners'!J127</f>
        <v>0</v>
      </c>
      <c r="H16" s="29">
        <f>'SJ 4 Corners'!K127</f>
        <v>0</v>
      </c>
      <c r="I16" s="29">
        <f>'SJ 4 Corners'!M127</f>
        <v>0</v>
      </c>
      <c r="J16" s="29">
        <f>'SJ 4 Corners'!N127</f>
        <v>0</v>
      </c>
      <c r="K16" s="29">
        <f>'SJ 4 Corners'!O127</f>
        <v>0</v>
      </c>
      <c r="L16" s="29">
        <f>'SJ 4 Corners'!P127</f>
        <v>0</v>
      </c>
      <c r="M16" s="29">
        <f>'SJ 4 Corners'!Q127</f>
        <v>0</v>
      </c>
      <c r="N16" s="29">
        <f>'SJ 4 Corners'!S127</f>
        <v>0</v>
      </c>
      <c r="O16" s="29">
        <f>'SJ 4 Corners'!U127</f>
        <v>0</v>
      </c>
      <c r="P16" s="29">
        <f>'SJ 4 Corners'!V127</f>
        <v>0</v>
      </c>
      <c r="Q16" s="29">
        <f>'SJ 4 Corners'!X127</f>
        <v>0</v>
      </c>
      <c r="R16" s="29">
        <f>'SJ 4 Corners'!Y127</f>
        <v>0</v>
      </c>
      <c r="S16" s="29">
        <f>'SJ 4 Corners'!Z127</f>
        <v>0</v>
      </c>
      <c r="T16" s="29">
        <f>'SJ 4 Corners'!AA127</f>
        <v>0</v>
      </c>
      <c r="U16" s="29">
        <f>'SJ 4 Corners'!AB127</f>
        <v>0</v>
      </c>
      <c r="V16" s="96">
        <f>'SJ 4 Corners'!AC127</f>
        <v>0</v>
      </c>
      <c r="W16" s="28"/>
      <c r="X16" s="81"/>
      <c r="Y16" s="81"/>
    </row>
    <row r="17" spans="1:25" ht="22.5" customHeight="1" x14ac:dyDescent="0.2">
      <c r="A17" s="284"/>
      <c r="B17" s="92" t="s">
        <v>105</v>
      </c>
      <c r="C17" s="90">
        <f>'SJ Bluff'!F131</f>
        <v>0</v>
      </c>
      <c r="D17" s="30">
        <f>'SJ Bluff'!G131</f>
        <v>0</v>
      </c>
      <c r="E17" s="30">
        <f>'SJ Bluff'!H131</f>
        <v>0</v>
      </c>
      <c r="F17" s="30">
        <f>'SJ Bluff'!I131</f>
        <v>0</v>
      </c>
      <c r="G17" s="30">
        <f>'SJ Bluff'!J131</f>
        <v>0</v>
      </c>
      <c r="H17" s="30">
        <f>'SJ Bluff'!K131</f>
        <v>0</v>
      </c>
      <c r="I17" s="29">
        <f>'SJ Bluff'!M131</f>
        <v>0</v>
      </c>
      <c r="J17" s="29">
        <f>'SJ Bluff'!N131</f>
        <v>0</v>
      </c>
      <c r="K17" s="30">
        <f>'SJ Bluff'!O131</f>
        <v>0</v>
      </c>
      <c r="L17" s="30">
        <f>'SJ Bluff'!P131</f>
        <v>0</v>
      </c>
      <c r="M17" s="30">
        <f>'SJ Bluff'!Q131</f>
        <v>0</v>
      </c>
      <c r="N17" s="30">
        <f>'SJ Bluff'!S131</f>
        <v>0</v>
      </c>
      <c r="O17" s="30">
        <f>'SJ Bluff'!U131</f>
        <v>0</v>
      </c>
      <c r="P17" s="30">
        <f>'SJ Bluff'!V131</f>
        <v>0</v>
      </c>
      <c r="Q17" s="30">
        <f>'SJ Bluff'!X131</f>
        <v>0</v>
      </c>
      <c r="R17" s="30">
        <f>'SJ Bluff'!Y131</f>
        <v>0</v>
      </c>
      <c r="S17" s="30">
        <f>'SJ Bluff'!Z131</f>
        <v>0</v>
      </c>
      <c r="T17" s="30">
        <f>'SJ Bluff'!AA131</f>
        <v>0</v>
      </c>
      <c r="U17" s="30">
        <f>'SJ Bluff'!AB131</f>
        <v>0</v>
      </c>
      <c r="V17" s="98">
        <f>'SJ Bluff'!AC131</f>
        <v>0</v>
      </c>
      <c r="W17" s="28"/>
      <c r="X17" s="81"/>
      <c r="Y17" s="81"/>
    </row>
    <row r="18" spans="1:25" ht="6.75" customHeight="1" x14ac:dyDescent="0.25">
      <c r="A18" s="75"/>
      <c r="B18" s="77"/>
      <c r="C18" s="89"/>
      <c r="D18" s="68"/>
      <c r="E18" s="68"/>
      <c r="F18" s="68"/>
      <c r="G18" s="68"/>
      <c r="H18" s="68"/>
      <c r="I18" s="68"/>
      <c r="J18" s="68"/>
      <c r="K18" s="68"/>
      <c r="L18" s="68"/>
      <c r="M18" s="68"/>
      <c r="N18" s="68"/>
      <c r="O18" s="68"/>
      <c r="P18" s="68"/>
      <c r="Q18" s="68"/>
      <c r="R18" s="68"/>
      <c r="S18" s="68"/>
      <c r="T18" s="68"/>
      <c r="U18" s="68"/>
      <c r="V18" s="97"/>
      <c r="W18" s="28"/>
      <c r="X18" s="81"/>
      <c r="Y18" s="81"/>
    </row>
    <row r="19" spans="1:25" ht="20.25" customHeight="1" x14ac:dyDescent="0.2">
      <c r="A19" s="284" t="s">
        <v>90</v>
      </c>
      <c r="B19" s="258" t="s">
        <v>100</v>
      </c>
      <c r="C19" s="88">
        <f>'SJ Shiprock RK 246'!F117</f>
        <v>0</v>
      </c>
      <c r="D19" s="29">
        <f>'SJ Shiprock RK 246'!G117</f>
        <v>0</v>
      </c>
      <c r="E19" s="29">
        <f>'SJ Shiprock RK 246'!H117</f>
        <v>0</v>
      </c>
      <c r="F19" s="29">
        <f>'SJ Shiprock RK 246'!I117</f>
        <v>0</v>
      </c>
      <c r="G19" s="29">
        <f>'SJ Shiprock RK 246'!J117</f>
        <v>0</v>
      </c>
      <c r="H19" s="29">
        <f>'SJ Shiprock RK 246'!K117</f>
        <v>0</v>
      </c>
      <c r="I19" s="29">
        <f>'SJ Shiprock RK 246'!M117</f>
        <v>0</v>
      </c>
      <c r="J19" s="29">
        <f>'SJ Shiprock RK 246'!N117</f>
        <v>0</v>
      </c>
      <c r="K19" s="29">
        <f>'SJ Shiprock RK 246'!O117</f>
        <v>0</v>
      </c>
      <c r="L19" s="29">
        <f>'SJ Shiprock RK 246'!P117</f>
        <v>0</v>
      </c>
      <c r="M19" s="29">
        <f>'SJ Shiprock RK 246'!Q117</f>
        <v>0</v>
      </c>
      <c r="N19" s="29">
        <f>'SJ Shiprock RK 246'!S117</f>
        <v>0</v>
      </c>
      <c r="O19" s="29">
        <f>'SJ Shiprock RK 246'!U117</f>
        <v>0</v>
      </c>
      <c r="P19" s="29">
        <f>'SJ Shiprock RK 246'!V117</f>
        <v>0</v>
      </c>
      <c r="Q19" s="29">
        <f>'SJ Shiprock RK 246'!X117</f>
        <v>0</v>
      </c>
      <c r="R19" s="29">
        <f>'SJ Shiprock RK 246'!Y117</f>
        <v>0</v>
      </c>
      <c r="S19" s="29">
        <f>'SJ Shiprock RK 246'!Z117</f>
        <v>0</v>
      </c>
      <c r="T19" s="29">
        <f>'SJ Shiprock RK 246'!AA117</f>
        <v>0</v>
      </c>
      <c r="U19" s="29">
        <f>'SJ Shiprock RK 246'!AB117</f>
        <v>0</v>
      </c>
      <c r="V19" s="96">
        <f>'SJ Shiprock RK 246'!AC117</f>
        <v>0</v>
      </c>
      <c r="W19" s="28"/>
      <c r="X19" s="81"/>
      <c r="Y19" s="81"/>
    </row>
    <row r="20" spans="1:25" ht="21" customHeight="1" x14ac:dyDescent="0.2">
      <c r="A20" s="284"/>
      <c r="B20" s="255" t="s">
        <v>101</v>
      </c>
      <c r="C20" s="88">
        <f>'SJ 4 Corners'!F128</f>
        <v>0</v>
      </c>
      <c r="D20" s="29">
        <f>'SJ 4 Corners'!G128</f>
        <v>0</v>
      </c>
      <c r="E20" s="29">
        <f>'SJ 4 Corners'!H128</f>
        <v>0</v>
      </c>
      <c r="F20" s="29">
        <f>'SJ 4 Corners'!I128</f>
        <v>0</v>
      </c>
      <c r="G20" s="29">
        <f>'SJ 4 Corners'!J128</f>
        <v>0</v>
      </c>
      <c r="H20" s="29">
        <f>'SJ 4 Corners'!K128</f>
        <v>0</v>
      </c>
      <c r="I20" s="29">
        <f>'SJ 4 Corners'!M128</f>
        <v>0</v>
      </c>
      <c r="J20" s="29">
        <f>'SJ 4 Corners'!N128</f>
        <v>0</v>
      </c>
      <c r="K20" s="29">
        <f>'SJ 4 Corners'!O128</f>
        <v>0</v>
      </c>
      <c r="L20" s="29">
        <f>'SJ 4 Corners'!P128</f>
        <v>0</v>
      </c>
      <c r="M20" s="29">
        <f>'SJ 4 Corners'!Q128</f>
        <v>0</v>
      </c>
      <c r="N20" s="29">
        <f>'SJ 4 Corners'!S128</f>
        <v>0</v>
      </c>
      <c r="O20" s="29">
        <f>'SJ 4 Corners'!U128</f>
        <v>0</v>
      </c>
      <c r="P20" s="29">
        <f>'SJ 4 Corners'!V128</f>
        <v>0</v>
      </c>
      <c r="Q20" s="29">
        <f>'SJ 4 Corners'!X128</f>
        <v>0</v>
      </c>
      <c r="R20" s="29">
        <f>'SJ 4 Corners'!Y128</f>
        <v>0</v>
      </c>
      <c r="S20" s="29">
        <f>'SJ 4 Corners'!Z128</f>
        <v>0</v>
      </c>
      <c r="T20" s="29">
        <f>'SJ 4 Corners'!AA128</f>
        <v>0</v>
      </c>
      <c r="U20" s="29">
        <f>'SJ 4 Corners'!AB128</f>
        <v>0</v>
      </c>
      <c r="V20" s="96">
        <f>'SJ 4 Corners'!AC128</f>
        <v>0</v>
      </c>
      <c r="W20" s="28"/>
      <c r="X20" s="81"/>
      <c r="Y20" s="81"/>
    </row>
    <row r="21" spans="1:25" ht="21" customHeight="1" x14ac:dyDescent="0.2">
      <c r="A21" s="284"/>
      <c r="B21" s="92" t="s">
        <v>105</v>
      </c>
      <c r="C21" s="88">
        <f>'SJ Bluff'!F132</f>
        <v>0</v>
      </c>
      <c r="D21" s="29">
        <f>'SJ Bluff'!G132</f>
        <v>0</v>
      </c>
      <c r="E21" s="29">
        <f>'SJ Bluff'!H132</f>
        <v>0</v>
      </c>
      <c r="F21" s="29">
        <f>'SJ Bluff'!I132</f>
        <v>0</v>
      </c>
      <c r="G21" s="29">
        <f>'SJ Bluff'!J132</f>
        <v>0</v>
      </c>
      <c r="H21" s="29">
        <f>'SJ Bluff'!K132</f>
        <v>0</v>
      </c>
      <c r="I21" s="29">
        <f>'SJ Bluff'!M132</f>
        <v>0</v>
      </c>
      <c r="J21" s="29">
        <f>'SJ Bluff'!N132</f>
        <v>0</v>
      </c>
      <c r="K21" s="29">
        <f>'SJ Bluff'!O132</f>
        <v>0</v>
      </c>
      <c r="L21" s="29">
        <f>'SJ Bluff'!P132</f>
        <v>0</v>
      </c>
      <c r="M21" s="29">
        <f>'SJ Bluff'!Q132</f>
        <v>0</v>
      </c>
      <c r="N21" s="29">
        <f>'SJ Bluff'!S132</f>
        <v>0</v>
      </c>
      <c r="O21" s="29">
        <f>'SJ Bluff'!U132</f>
        <v>0</v>
      </c>
      <c r="P21" s="29">
        <v>0</v>
      </c>
      <c r="Q21" s="29">
        <f>'SJ Bluff'!X132</f>
        <v>0</v>
      </c>
      <c r="R21" s="29">
        <f>'SJ Bluff'!Y132</f>
        <v>0</v>
      </c>
      <c r="S21" s="29">
        <f>'SJ Bluff'!Z132</f>
        <v>0</v>
      </c>
      <c r="T21" s="29">
        <f>'SJ Bluff'!AA132</f>
        <v>0</v>
      </c>
      <c r="U21" s="29">
        <f>'SJ Bluff'!AB132</f>
        <v>0</v>
      </c>
      <c r="V21" s="96">
        <f>'SJ Bluff'!AC132</f>
        <v>0</v>
      </c>
      <c r="W21" s="81"/>
      <c r="X21" s="81"/>
      <c r="Y21" s="81"/>
    </row>
    <row r="22" spans="1:25" ht="6.75" customHeight="1" x14ac:dyDescent="0.2">
      <c r="A22" s="21"/>
      <c r="B22" s="21"/>
      <c r="C22" s="79"/>
      <c r="D22" s="21"/>
      <c r="E22" s="21"/>
      <c r="F22" s="21"/>
      <c r="G22" s="21"/>
      <c r="H22" s="21"/>
      <c r="I22" s="21"/>
      <c r="J22" s="21"/>
      <c r="K22" s="21"/>
      <c r="L22" s="21"/>
      <c r="M22" s="21"/>
      <c r="N22" s="21"/>
      <c r="O22" s="21"/>
      <c r="P22" s="21"/>
      <c r="Q22" s="21"/>
      <c r="R22" s="21"/>
      <c r="S22" s="21"/>
      <c r="T22" s="21"/>
      <c r="U22" s="21"/>
      <c r="V22" s="137"/>
      <c r="W22" s="81"/>
      <c r="X22" s="82"/>
      <c r="Y22" s="81"/>
    </row>
    <row r="23" spans="1:25" x14ac:dyDescent="0.2">
      <c r="A23" s="81"/>
      <c r="B23" s="81"/>
      <c r="C23" s="81"/>
      <c r="D23" s="81"/>
      <c r="E23" s="81"/>
      <c r="F23" s="81"/>
      <c r="G23" s="81"/>
      <c r="H23" s="81"/>
      <c r="I23" s="81"/>
      <c r="J23" s="81"/>
      <c r="K23" s="81"/>
      <c r="L23" s="81"/>
      <c r="M23" s="81"/>
      <c r="N23" s="81"/>
      <c r="O23" s="81"/>
      <c r="P23" s="81"/>
      <c r="Q23" s="81"/>
      <c r="R23" s="81"/>
      <c r="S23" s="81"/>
      <c r="T23" s="81"/>
      <c r="U23" s="81"/>
      <c r="V23" s="81"/>
      <c r="W23" s="81"/>
      <c r="X23" s="81"/>
      <c r="Y23" s="81"/>
    </row>
    <row r="24" spans="1:25" x14ac:dyDescent="0.2">
      <c r="A24" s="81"/>
      <c r="B24" s="81"/>
      <c r="C24" s="81"/>
      <c r="D24" s="81"/>
      <c r="E24" s="81"/>
      <c r="F24" s="81"/>
      <c r="G24" s="81"/>
      <c r="H24" s="81"/>
      <c r="I24" s="81"/>
      <c r="J24" s="81"/>
      <c r="K24" s="81"/>
      <c r="L24" s="81"/>
      <c r="M24" s="81"/>
      <c r="N24" s="81"/>
      <c r="O24" s="81"/>
      <c r="P24" s="81"/>
      <c r="Q24" s="81"/>
      <c r="R24" s="81"/>
      <c r="S24" s="81"/>
      <c r="T24" s="81"/>
      <c r="U24" s="81"/>
      <c r="V24" s="81"/>
      <c r="W24" s="81"/>
      <c r="X24" s="81"/>
      <c r="Y24" s="81"/>
    </row>
    <row r="25" spans="1:25" x14ac:dyDescent="0.2">
      <c r="A25" s="81"/>
      <c r="B25" s="81"/>
      <c r="C25" s="81"/>
      <c r="D25" s="81"/>
      <c r="E25" s="81"/>
      <c r="F25" s="81"/>
      <c r="G25" s="81"/>
      <c r="H25" s="81"/>
      <c r="I25" s="81"/>
      <c r="J25" s="81"/>
      <c r="K25" s="81"/>
      <c r="L25" s="81"/>
      <c r="M25" s="81"/>
      <c r="N25" s="81"/>
      <c r="O25" s="81"/>
      <c r="P25" s="81"/>
      <c r="Q25" s="81"/>
      <c r="R25" s="81"/>
      <c r="S25" s="81"/>
      <c r="T25" s="81"/>
      <c r="U25" s="81"/>
      <c r="V25" s="81"/>
      <c r="W25" s="81"/>
      <c r="X25" s="81"/>
      <c r="Y25" s="81"/>
    </row>
  </sheetData>
  <sheetProtection algorithmName="SHA-512" hashValue="+Y1xspNpDuDucfxyJXAJ8VWi+KPGypG2NQPIszhjFBxUhuN8wr96GwKUgJV4mslLbd3w6hdFkT8LEFc1fihoqA==" saltValue="u5ZumLxnm92ky8yqxjczAg==" spinCount="100000" sheet="1" objects="1" scenarios="1"/>
  <mergeCells count="5">
    <mergeCell ref="A3:A5"/>
    <mergeCell ref="A7:A9"/>
    <mergeCell ref="A11:A13"/>
    <mergeCell ref="A15:A17"/>
    <mergeCell ref="A19:A21"/>
  </mergeCells>
  <conditionalFormatting sqref="C20:V21">
    <cfRule type="colorScale" priority="3">
      <colorScale>
        <cfvo type="min"/>
        <cfvo type="num" val="0"/>
        <cfvo type="max"/>
        <color rgb="FFE1EFD9"/>
        <color rgb="FFFFEB84"/>
        <color rgb="FFE7D295"/>
      </colorScale>
    </cfRule>
  </conditionalFormatting>
  <conditionalFormatting sqref="C3:V21">
    <cfRule type="colorScale" priority="2">
      <colorScale>
        <cfvo type="min"/>
        <cfvo type="percentile" val="50"/>
        <cfvo type="max"/>
        <color rgb="FFEFF6EA"/>
        <color theme="7" tint="0.59999389629810485"/>
        <color theme="5" tint="0.59999389629810485"/>
      </colorScale>
    </cfRule>
  </conditionalFormatting>
  <pageMargins left="0.7" right="0.7" top="0.75" bottom="0.75" header="0.3" footer="0.3"/>
  <pageSetup scale="80" orientation="landscape" r:id="rId1"/>
  <headerFooter>
    <oddFooter>&amp;L&amp;Z&amp;F&amp;R&amp;D &amp;T</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98"/>
  <sheetViews>
    <sheetView topLeftCell="A14" workbookViewId="0">
      <pane ySplit="1710" topLeftCell="A54" activePane="bottomLeft"/>
      <selection sqref="A1:O17"/>
      <selection pane="bottomLeft" activeCell="A47" sqref="A47"/>
    </sheetView>
  </sheetViews>
  <sheetFormatPr defaultRowHeight="12.75" x14ac:dyDescent="0.2"/>
  <cols>
    <col min="1" max="1" width="27" customWidth="1"/>
    <col min="2" max="2" width="15.7109375" customWidth="1"/>
    <col min="3" max="3" width="15.85546875" customWidth="1"/>
    <col min="4" max="14" width="10" style="154" customWidth="1"/>
    <col min="15" max="15" width="9.5703125" customWidth="1"/>
    <col min="16" max="16" width="10.7109375" customWidth="1"/>
  </cols>
  <sheetData>
    <row r="1" spans="1:16" ht="26.25" customHeight="1" x14ac:dyDescent="0.4">
      <c r="A1" s="254" t="s">
        <v>130</v>
      </c>
      <c r="B1" s="142"/>
      <c r="C1" s="142"/>
      <c r="D1" s="143"/>
      <c r="E1" s="297" t="s">
        <v>131</v>
      </c>
      <c r="F1" s="298"/>
      <c r="G1" s="298"/>
      <c r="H1" s="298"/>
      <c r="I1" s="298"/>
      <c r="J1" s="299"/>
      <c r="K1" s="300" t="s">
        <v>66</v>
      </c>
      <c r="L1" s="300"/>
      <c r="M1" s="300"/>
      <c r="N1" s="300"/>
      <c r="O1" s="301"/>
      <c r="P1" s="244" t="s">
        <v>186</v>
      </c>
    </row>
    <row r="2" spans="1:16" ht="46.5" x14ac:dyDescent="0.4">
      <c r="A2" s="306" t="s">
        <v>132</v>
      </c>
      <c r="B2" s="307"/>
      <c r="C2" s="144" t="s">
        <v>133</v>
      </c>
      <c r="D2" s="145" t="s">
        <v>134</v>
      </c>
      <c r="E2" s="241" t="s">
        <v>135</v>
      </c>
      <c r="F2" s="145" t="s">
        <v>112</v>
      </c>
      <c r="G2" s="145" t="s">
        <v>136</v>
      </c>
      <c r="H2" s="145" t="s">
        <v>137</v>
      </c>
      <c r="I2" s="145" t="s">
        <v>138</v>
      </c>
      <c r="J2" s="145" t="s">
        <v>62</v>
      </c>
      <c r="K2" s="242" t="s">
        <v>139</v>
      </c>
      <c r="L2" s="147" t="s">
        <v>185</v>
      </c>
      <c r="M2" s="147" t="s">
        <v>140</v>
      </c>
      <c r="N2" s="146" t="s">
        <v>141</v>
      </c>
      <c r="O2" s="146" t="s">
        <v>142</v>
      </c>
    </row>
    <row r="3" spans="1:16" ht="12.75" customHeight="1" x14ac:dyDescent="0.2">
      <c r="A3" s="34" t="s">
        <v>26</v>
      </c>
      <c r="B3" s="33" t="s">
        <v>28</v>
      </c>
      <c r="C3" s="201">
        <v>1.4999999999999999E-2</v>
      </c>
      <c r="D3" s="126">
        <v>17.75</v>
      </c>
      <c r="E3" s="126">
        <v>6.25</v>
      </c>
      <c r="F3" s="126">
        <v>0</v>
      </c>
      <c r="G3" s="126">
        <v>0</v>
      </c>
      <c r="H3" s="126">
        <v>0</v>
      </c>
      <c r="I3" s="126">
        <v>0</v>
      </c>
      <c r="J3" s="126">
        <v>0</v>
      </c>
      <c r="K3" s="141">
        <v>0</v>
      </c>
      <c r="L3" s="141">
        <v>0</v>
      </c>
      <c r="M3" s="141">
        <v>0</v>
      </c>
      <c r="N3" s="141">
        <v>0</v>
      </c>
      <c r="O3" s="141">
        <v>0</v>
      </c>
    </row>
    <row r="4" spans="1:16" ht="12.75" customHeight="1" x14ac:dyDescent="0.2">
      <c r="A4" s="34" t="s">
        <v>29</v>
      </c>
      <c r="B4" s="33" t="s">
        <v>30</v>
      </c>
      <c r="C4" s="201">
        <v>1.4999999999999999E-2</v>
      </c>
      <c r="D4" s="126">
        <v>17.75</v>
      </c>
      <c r="E4" s="126">
        <v>6.25</v>
      </c>
      <c r="F4" s="126">
        <v>0</v>
      </c>
      <c r="G4" s="126">
        <v>0</v>
      </c>
      <c r="H4" s="126">
        <v>0</v>
      </c>
      <c r="I4" s="126">
        <v>0</v>
      </c>
      <c r="J4" s="126">
        <v>0</v>
      </c>
      <c r="K4" s="141">
        <v>0</v>
      </c>
      <c r="L4" s="141">
        <v>0</v>
      </c>
      <c r="M4" s="141">
        <v>0</v>
      </c>
      <c r="N4" s="141">
        <v>0</v>
      </c>
      <c r="O4" s="141">
        <v>0</v>
      </c>
    </row>
    <row r="5" spans="1:16" ht="12.75" customHeight="1" x14ac:dyDescent="0.2">
      <c r="A5" s="34" t="s">
        <v>69</v>
      </c>
      <c r="B5" s="33" t="s">
        <v>37</v>
      </c>
      <c r="C5" s="201">
        <v>1.4999999999999999E-2</v>
      </c>
      <c r="D5" s="126">
        <v>17.75</v>
      </c>
      <c r="E5" s="126">
        <v>13.75</v>
      </c>
      <c r="F5" s="126">
        <v>40</v>
      </c>
      <c r="G5" s="126">
        <v>36.75</v>
      </c>
      <c r="H5" s="126">
        <v>44</v>
      </c>
      <c r="I5" s="126">
        <v>35</v>
      </c>
      <c r="J5" s="126">
        <v>28.5</v>
      </c>
      <c r="K5" s="141">
        <v>19.25</v>
      </c>
      <c r="L5" s="141">
        <v>18</v>
      </c>
      <c r="M5" s="141">
        <v>21.5</v>
      </c>
      <c r="N5" s="141">
        <v>16.75</v>
      </c>
      <c r="O5" s="141">
        <v>16.75</v>
      </c>
    </row>
    <row r="6" spans="1:16" ht="12.75" customHeight="1" x14ac:dyDescent="0.2">
      <c r="A6" s="34" t="s">
        <v>70</v>
      </c>
      <c r="B6" s="33" t="s">
        <v>27</v>
      </c>
      <c r="C6" s="202">
        <v>0.05</v>
      </c>
      <c r="D6" s="126">
        <v>17.5</v>
      </c>
      <c r="E6" s="126">
        <v>13.75</v>
      </c>
      <c r="F6" s="126">
        <v>38.5</v>
      </c>
      <c r="G6" s="126">
        <v>34</v>
      </c>
      <c r="H6" s="126">
        <v>32.75</v>
      </c>
      <c r="I6" s="126">
        <v>28.75</v>
      </c>
      <c r="J6" s="126">
        <v>25</v>
      </c>
      <c r="K6" s="141">
        <v>17.25</v>
      </c>
      <c r="L6" s="141">
        <v>16.75</v>
      </c>
      <c r="M6" s="141">
        <v>21.5</v>
      </c>
      <c r="N6" s="141">
        <v>16.75</v>
      </c>
      <c r="O6" s="141">
        <v>16.75</v>
      </c>
    </row>
    <row r="7" spans="1:16" ht="12.75" customHeight="1" x14ac:dyDescent="0.2">
      <c r="A7" s="34" t="s">
        <v>71</v>
      </c>
      <c r="B7" s="33" t="s">
        <v>37</v>
      </c>
      <c r="C7" s="201">
        <v>1.4999999999999999E-2</v>
      </c>
      <c r="D7" s="126">
        <v>17.75</v>
      </c>
      <c r="E7" s="126">
        <v>13.75</v>
      </c>
      <c r="F7" s="126">
        <v>40</v>
      </c>
      <c r="G7" s="126">
        <v>36.75</v>
      </c>
      <c r="H7" s="126">
        <v>44</v>
      </c>
      <c r="I7" s="126">
        <v>35</v>
      </c>
      <c r="J7" s="126">
        <v>28.5</v>
      </c>
      <c r="K7" s="141">
        <v>19.25</v>
      </c>
      <c r="L7" s="141">
        <v>18</v>
      </c>
      <c r="M7" s="141">
        <v>21.5</v>
      </c>
      <c r="N7" s="141">
        <v>16.75</v>
      </c>
      <c r="O7" s="141">
        <v>16.75</v>
      </c>
    </row>
    <row r="8" spans="1:16" ht="12.75" customHeight="1" x14ac:dyDescent="0.2">
      <c r="A8" s="34" t="s">
        <v>72</v>
      </c>
      <c r="B8" s="33" t="s">
        <v>37</v>
      </c>
      <c r="C8" s="201">
        <v>1.4999999999999999E-2</v>
      </c>
      <c r="D8" s="126">
        <v>17.75</v>
      </c>
      <c r="E8" s="126">
        <v>13.75</v>
      </c>
      <c r="F8" s="126">
        <v>40</v>
      </c>
      <c r="G8" s="126">
        <v>36.75</v>
      </c>
      <c r="H8" s="126">
        <v>44</v>
      </c>
      <c r="I8" s="126">
        <v>35</v>
      </c>
      <c r="J8" s="126">
        <v>28.5</v>
      </c>
      <c r="K8" s="141">
        <v>19.25</v>
      </c>
      <c r="L8" s="141">
        <v>18</v>
      </c>
      <c r="M8" s="141">
        <v>21.5</v>
      </c>
      <c r="N8" s="141">
        <v>16.75</v>
      </c>
      <c r="O8" s="141">
        <v>16.75</v>
      </c>
    </row>
    <row r="9" spans="1:16" ht="12.75" customHeight="1" x14ac:dyDescent="0.2">
      <c r="A9" s="34" t="s">
        <v>31</v>
      </c>
      <c r="B9" s="33" t="s">
        <v>30</v>
      </c>
      <c r="C9" s="201">
        <v>0.91</v>
      </c>
      <c r="D9" s="126">
        <v>15.5</v>
      </c>
      <c r="E9" s="126">
        <v>9</v>
      </c>
      <c r="F9" s="126">
        <v>7</v>
      </c>
      <c r="G9" s="126">
        <v>3.75</v>
      </c>
      <c r="H9" s="126">
        <v>4</v>
      </c>
      <c r="I9" s="126">
        <v>0</v>
      </c>
      <c r="J9" s="126">
        <v>0</v>
      </c>
      <c r="K9" s="141">
        <v>0</v>
      </c>
      <c r="L9" s="141">
        <v>0</v>
      </c>
      <c r="M9" s="141">
        <v>0</v>
      </c>
      <c r="N9" s="141">
        <v>0</v>
      </c>
      <c r="O9" s="141">
        <v>0</v>
      </c>
    </row>
    <row r="10" spans="1:16" ht="12.75" customHeight="1" x14ac:dyDescent="0.2">
      <c r="A10" s="34" t="s">
        <v>31</v>
      </c>
      <c r="B10" s="33" t="s">
        <v>32</v>
      </c>
      <c r="C10" s="204">
        <v>0.2</v>
      </c>
      <c r="D10" s="126">
        <v>2</v>
      </c>
      <c r="E10" s="126">
        <v>0.75</v>
      </c>
      <c r="F10" s="126">
        <v>0</v>
      </c>
      <c r="G10" s="126">
        <v>0</v>
      </c>
      <c r="H10" s="126">
        <v>0</v>
      </c>
      <c r="I10" s="126">
        <v>0</v>
      </c>
      <c r="J10" s="126">
        <v>0</v>
      </c>
      <c r="K10" s="141">
        <v>0</v>
      </c>
      <c r="L10" s="141">
        <v>0</v>
      </c>
      <c r="M10" s="141">
        <v>0</v>
      </c>
      <c r="N10" s="141">
        <v>0</v>
      </c>
      <c r="O10" s="141">
        <v>0</v>
      </c>
    </row>
    <row r="11" spans="1:16" ht="12.75" customHeight="1" x14ac:dyDescent="0.2">
      <c r="A11" s="34" t="s">
        <v>33</v>
      </c>
      <c r="B11" s="33" t="s">
        <v>32</v>
      </c>
      <c r="C11" s="203">
        <v>5</v>
      </c>
      <c r="D11" s="126">
        <v>0</v>
      </c>
      <c r="E11" s="126">
        <v>0</v>
      </c>
      <c r="F11" s="126">
        <v>0</v>
      </c>
      <c r="G11" s="126">
        <v>0</v>
      </c>
      <c r="H11" s="126">
        <v>0</v>
      </c>
      <c r="I11" s="126">
        <v>0</v>
      </c>
      <c r="J11" s="126">
        <v>0</v>
      </c>
      <c r="K11" s="141">
        <v>0</v>
      </c>
      <c r="L11" s="141">
        <v>0</v>
      </c>
      <c r="M11" s="141">
        <v>0</v>
      </c>
      <c r="N11" s="141">
        <v>0</v>
      </c>
      <c r="O11" s="141">
        <v>0</v>
      </c>
    </row>
    <row r="12" spans="1:16" ht="12.75" customHeight="1" x14ac:dyDescent="0.2">
      <c r="A12" s="34" t="s">
        <v>33</v>
      </c>
      <c r="B12" s="33" t="s">
        <v>28</v>
      </c>
      <c r="C12" s="203">
        <v>5</v>
      </c>
      <c r="D12" s="126">
        <v>0</v>
      </c>
      <c r="E12" s="126">
        <v>0</v>
      </c>
      <c r="F12" s="126">
        <v>0</v>
      </c>
      <c r="G12" s="126">
        <v>0</v>
      </c>
      <c r="H12" s="126">
        <v>0</v>
      </c>
      <c r="I12" s="126">
        <v>0</v>
      </c>
      <c r="J12" s="126">
        <v>0</v>
      </c>
      <c r="K12" s="141">
        <v>0</v>
      </c>
      <c r="L12" s="141">
        <v>0</v>
      </c>
      <c r="M12" s="141">
        <v>0</v>
      </c>
      <c r="N12" s="141">
        <v>0</v>
      </c>
      <c r="O12" s="141">
        <v>0</v>
      </c>
    </row>
    <row r="13" spans="1:16" ht="12.75" customHeight="1" x14ac:dyDescent="0.2">
      <c r="A13" s="34" t="s">
        <v>34</v>
      </c>
      <c r="B13" s="33" t="s">
        <v>30</v>
      </c>
      <c r="C13" s="203">
        <v>10</v>
      </c>
      <c r="D13" s="126">
        <v>0</v>
      </c>
      <c r="E13" s="126">
        <v>0</v>
      </c>
      <c r="F13" s="126">
        <v>0</v>
      </c>
      <c r="G13" s="126">
        <v>0</v>
      </c>
      <c r="H13" s="126">
        <v>0</v>
      </c>
      <c r="I13" s="126">
        <v>0</v>
      </c>
      <c r="J13" s="126">
        <v>0</v>
      </c>
      <c r="K13" s="141">
        <v>0</v>
      </c>
      <c r="L13" s="141">
        <v>0</v>
      </c>
      <c r="M13" s="141">
        <v>0</v>
      </c>
      <c r="N13" s="141">
        <v>0</v>
      </c>
      <c r="O13" s="141">
        <v>0</v>
      </c>
    </row>
    <row r="14" spans="1:16" ht="12.75" customHeight="1" x14ac:dyDescent="0.2">
      <c r="A14" s="34" t="s">
        <v>73</v>
      </c>
      <c r="B14" s="33" t="s">
        <v>30</v>
      </c>
      <c r="C14" s="203">
        <v>5</v>
      </c>
      <c r="D14" s="126">
        <v>0</v>
      </c>
      <c r="E14" s="126">
        <v>0</v>
      </c>
      <c r="F14" s="126">
        <v>0</v>
      </c>
      <c r="G14" s="126">
        <v>0</v>
      </c>
      <c r="H14" s="126">
        <v>0</v>
      </c>
      <c r="I14" s="126">
        <v>0</v>
      </c>
      <c r="J14" s="126">
        <v>0</v>
      </c>
      <c r="K14" s="141">
        <v>0</v>
      </c>
      <c r="L14" s="141">
        <v>0</v>
      </c>
      <c r="M14" s="141">
        <v>0</v>
      </c>
      <c r="N14" s="141">
        <v>0</v>
      </c>
      <c r="O14" s="141">
        <v>0</v>
      </c>
    </row>
    <row r="15" spans="1:16" ht="12.75" customHeight="1" x14ac:dyDescent="0.2">
      <c r="A15" s="34" t="s">
        <v>74</v>
      </c>
      <c r="B15" s="33" t="s">
        <v>30</v>
      </c>
      <c r="C15" s="222">
        <v>0.1</v>
      </c>
      <c r="D15" s="126">
        <v>5.75</v>
      </c>
      <c r="E15" s="126">
        <v>2.5</v>
      </c>
      <c r="F15" s="126">
        <v>0</v>
      </c>
      <c r="G15" s="126">
        <v>0</v>
      </c>
      <c r="H15" s="126">
        <v>0</v>
      </c>
      <c r="I15" s="126">
        <v>0</v>
      </c>
      <c r="J15" s="126">
        <v>0</v>
      </c>
      <c r="K15" s="141">
        <v>0</v>
      </c>
      <c r="L15" s="141">
        <v>0</v>
      </c>
      <c r="M15" s="141">
        <v>0</v>
      </c>
      <c r="N15" s="141">
        <v>0</v>
      </c>
      <c r="O15" s="141">
        <v>0</v>
      </c>
    </row>
    <row r="16" spans="1:16" ht="12.75" customHeight="1" x14ac:dyDescent="0.2">
      <c r="A16" s="34" t="s">
        <v>36</v>
      </c>
      <c r="B16" s="33" t="s">
        <v>37</v>
      </c>
      <c r="C16" s="203">
        <v>10</v>
      </c>
      <c r="D16" s="126">
        <v>6.75</v>
      </c>
      <c r="E16" s="126">
        <v>6</v>
      </c>
      <c r="F16" s="126">
        <v>0</v>
      </c>
      <c r="G16" s="126">
        <v>0</v>
      </c>
      <c r="H16" s="126">
        <v>0</v>
      </c>
      <c r="I16" s="126">
        <v>0</v>
      </c>
      <c r="J16" s="126">
        <v>0</v>
      </c>
      <c r="K16" s="141">
        <v>0</v>
      </c>
      <c r="L16" s="141">
        <v>0</v>
      </c>
      <c r="M16" s="141">
        <v>0</v>
      </c>
      <c r="N16" s="141">
        <v>0</v>
      </c>
      <c r="O16" s="141">
        <v>0</v>
      </c>
    </row>
    <row r="17" spans="1:15" ht="12.75" customHeight="1" x14ac:dyDescent="0.2">
      <c r="A17" s="34" t="s">
        <v>75</v>
      </c>
      <c r="B17" s="33" t="s">
        <v>38</v>
      </c>
      <c r="C17" s="203">
        <v>10</v>
      </c>
      <c r="D17" s="126">
        <v>0</v>
      </c>
      <c r="E17" s="126">
        <v>0</v>
      </c>
      <c r="F17" s="126">
        <v>0</v>
      </c>
      <c r="G17" s="126">
        <v>0</v>
      </c>
      <c r="H17" s="126">
        <v>0</v>
      </c>
      <c r="I17" s="126">
        <v>0</v>
      </c>
      <c r="J17" s="126">
        <v>0</v>
      </c>
      <c r="K17" s="141">
        <v>0</v>
      </c>
      <c r="L17" s="141">
        <v>0</v>
      </c>
      <c r="M17" s="141">
        <v>0</v>
      </c>
      <c r="N17" s="141">
        <v>0</v>
      </c>
      <c r="O17" s="141">
        <v>0</v>
      </c>
    </row>
    <row r="18" spans="1:15" ht="12.75" customHeight="1" x14ac:dyDescent="0.2">
      <c r="A18" s="35" t="s">
        <v>35</v>
      </c>
      <c r="B18" s="36" t="s">
        <v>27</v>
      </c>
      <c r="C18" s="204">
        <v>0.1</v>
      </c>
      <c r="D18" s="126">
        <v>17.5</v>
      </c>
      <c r="E18" s="126">
        <v>13.75</v>
      </c>
      <c r="F18" s="126">
        <v>36.75</v>
      </c>
      <c r="G18" s="126">
        <v>23.5</v>
      </c>
      <c r="H18" s="126">
        <v>24.25</v>
      </c>
      <c r="I18" s="126">
        <v>19.75</v>
      </c>
      <c r="J18" s="126">
        <v>20</v>
      </c>
      <c r="K18" s="141">
        <v>11.25</v>
      </c>
      <c r="L18" s="141">
        <v>10.75</v>
      </c>
      <c r="M18" s="141">
        <v>13.75</v>
      </c>
      <c r="N18" s="141">
        <v>1.5</v>
      </c>
      <c r="O18" s="141">
        <v>4.75</v>
      </c>
    </row>
    <row r="19" spans="1:15" ht="12.75" customHeight="1" x14ac:dyDescent="0.2">
      <c r="A19" s="34" t="s">
        <v>39</v>
      </c>
      <c r="B19" s="33" t="s">
        <v>32</v>
      </c>
      <c r="C19" s="204">
        <v>0.1</v>
      </c>
      <c r="D19" s="126">
        <v>5.75</v>
      </c>
      <c r="E19" s="126">
        <v>2.5</v>
      </c>
      <c r="F19" s="126">
        <v>0</v>
      </c>
      <c r="G19" s="126">
        <v>0</v>
      </c>
      <c r="H19" s="126">
        <v>0</v>
      </c>
      <c r="I19" s="126">
        <v>0</v>
      </c>
      <c r="J19" s="126">
        <v>0</v>
      </c>
      <c r="K19" s="141">
        <v>0</v>
      </c>
      <c r="L19" s="141">
        <v>0</v>
      </c>
      <c r="M19" s="141">
        <v>0</v>
      </c>
      <c r="N19" s="141">
        <v>0</v>
      </c>
      <c r="O19" s="141">
        <v>0</v>
      </c>
    </row>
    <row r="20" spans="1:15" ht="12.75" customHeight="1" x14ac:dyDescent="0.2">
      <c r="A20" s="34" t="s">
        <v>40</v>
      </c>
      <c r="B20" s="33" t="s">
        <v>38</v>
      </c>
      <c r="C20" s="204">
        <v>0.1</v>
      </c>
      <c r="D20" s="126">
        <v>5.75</v>
      </c>
      <c r="E20" s="126">
        <v>2.5</v>
      </c>
      <c r="F20" s="126">
        <v>0</v>
      </c>
      <c r="G20" s="126">
        <v>0</v>
      </c>
      <c r="H20" s="126">
        <v>0</v>
      </c>
      <c r="I20" s="126">
        <v>0</v>
      </c>
      <c r="J20" s="126">
        <v>0</v>
      </c>
      <c r="K20" s="141">
        <v>0</v>
      </c>
      <c r="L20" s="141">
        <v>0</v>
      </c>
      <c r="M20" s="141">
        <v>0</v>
      </c>
      <c r="N20" s="141">
        <v>0</v>
      </c>
      <c r="O20" s="141">
        <v>0</v>
      </c>
    </row>
    <row r="21" spans="1:15" ht="12.75" customHeight="1" x14ac:dyDescent="0.2">
      <c r="A21" s="34" t="s">
        <v>39</v>
      </c>
      <c r="B21" s="33" t="s">
        <v>28</v>
      </c>
      <c r="C21" s="204">
        <v>0.1</v>
      </c>
      <c r="D21" s="126">
        <v>5.75</v>
      </c>
      <c r="E21" s="126">
        <v>2.5</v>
      </c>
      <c r="F21" s="126">
        <v>0</v>
      </c>
      <c r="G21" s="126">
        <v>0</v>
      </c>
      <c r="H21" s="126">
        <v>0</v>
      </c>
      <c r="I21" s="126">
        <v>0</v>
      </c>
      <c r="J21" s="126">
        <v>0</v>
      </c>
      <c r="K21" s="141">
        <v>0</v>
      </c>
      <c r="L21" s="141">
        <v>0</v>
      </c>
      <c r="M21" s="141">
        <v>0</v>
      </c>
      <c r="N21" s="141">
        <v>0</v>
      </c>
      <c r="O21" s="141">
        <v>0</v>
      </c>
    </row>
    <row r="22" spans="1:15" ht="12.75" customHeight="1" x14ac:dyDescent="0.2">
      <c r="A22" s="34" t="s">
        <v>39</v>
      </c>
      <c r="B22" s="33" t="s">
        <v>30</v>
      </c>
      <c r="C22" s="204">
        <v>0.1</v>
      </c>
      <c r="D22" s="126">
        <v>5.75</v>
      </c>
      <c r="E22" s="126">
        <v>2.5</v>
      </c>
      <c r="F22" s="126">
        <v>0</v>
      </c>
      <c r="G22" s="126">
        <v>0</v>
      </c>
      <c r="H22" s="126">
        <v>0</v>
      </c>
      <c r="I22" s="126">
        <v>0</v>
      </c>
      <c r="J22" s="126">
        <v>0</v>
      </c>
      <c r="K22" s="141">
        <v>0</v>
      </c>
      <c r="L22" s="141">
        <v>0</v>
      </c>
      <c r="M22" s="141">
        <v>0</v>
      </c>
      <c r="N22" s="141">
        <v>0</v>
      </c>
      <c r="O22" s="141">
        <v>0</v>
      </c>
    </row>
    <row r="23" spans="1:15" ht="12.75" customHeight="1" x14ac:dyDescent="0.2">
      <c r="A23" s="34" t="s">
        <v>76</v>
      </c>
      <c r="B23" s="33" t="s">
        <v>37</v>
      </c>
      <c r="C23" s="204">
        <v>0.1</v>
      </c>
      <c r="D23" s="126">
        <v>17.5</v>
      </c>
      <c r="E23" s="126">
        <v>13.75</v>
      </c>
      <c r="F23" s="126">
        <v>36.75</v>
      </c>
      <c r="G23" s="126">
        <v>23.5</v>
      </c>
      <c r="H23" s="126">
        <v>24.25</v>
      </c>
      <c r="I23" s="126">
        <v>19.75</v>
      </c>
      <c r="J23" s="126">
        <v>20</v>
      </c>
      <c r="K23" s="141">
        <v>11.25</v>
      </c>
      <c r="L23" s="141">
        <v>10.75</v>
      </c>
      <c r="M23" s="141">
        <v>13.75</v>
      </c>
      <c r="N23" s="141">
        <v>1.5</v>
      </c>
      <c r="O23" s="141">
        <v>4.75</v>
      </c>
    </row>
    <row r="24" spans="1:15" ht="12.75" customHeight="1" x14ac:dyDescent="0.2">
      <c r="A24" s="34" t="s">
        <v>77</v>
      </c>
      <c r="B24" s="33" t="s">
        <v>28</v>
      </c>
      <c r="C24" s="202"/>
      <c r="D24" s="126">
        <v>0</v>
      </c>
      <c r="E24" s="126">
        <v>0</v>
      </c>
      <c r="F24" s="126">
        <v>0</v>
      </c>
      <c r="G24" s="126">
        <v>0</v>
      </c>
      <c r="H24" s="126">
        <v>0</v>
      </c>
      <c r="I24" s="126">
        <v>0</v>
      </c>
      <c r="J24" s="126">
        <v>0</v>
      </c>
      <c r="K24" s="141">
        <v>0</v>
      </c>
      <c r="L24" s="141">
        <v>0</v>
      </c>
      <c r="M24" s="141">
        <v>0</v>
      </c>
      <c r="N24" s="141">
        <v>0</v>
      </c>
      <c r="O24" s="141">
        <v>0</v>
      </c>
    </row>
    <row r="25" spans="1:15" ht="12.75" customHeight="1" x14ac:dyDescent="0.2">
      <c r="A25" s="34" t="s">
        <v>78</v>
      </c>
      <c r="B25" s="33" t="s">
        <v>37</v>
      </c>
      <c r="C25" s="201">
        <v>0.17233187168951841</v>
      </c>
      <c r="D25" s="126">
        <v>5.75</v>
      </c>
      <c r="E25" s="126">
        <v>1.5</v>
      </c>
      <c r="F25" s="126">
        <v>0</v>
      </c>
      <c r="G25" s="126">
        <v>0</v>
      </c>
      <c r="H25" s="126">
        <v>0</v>
      </c>
      <c r="I25" s="126">
        <v>0</v>
      </c>
      <c r="J25" s="126">
        <v>0</v>
      </c>
      <c r="K25" s="141">
        <v>0</v>
      </c>
      <c r="L25" s="141">
        <v>0</v>
      </c>
      <c r="M25" s="141">
        <v>0</v>
      </c>
      <c r="N25" s="141">
        <v>0</v>
      </c>
      <c r="O25" s="141">
        <v>0</v>
      </c>
    </row>
    <row r="26" spans="1:15" ht="12.75" customHeight="1" x14ac:dyDescent="0.2">
      <c r="A26" s="34" t="s">
        <v>42</v>
      </c>
      <c r="B26" s="33" t="s">
        <v>32</v>
      </c>
      <c r="C26" s="202">
        <v>0.13</v>
      </c>
      <c r="D26" s="126">
        <v>4.25</v>
      </c>
      <c r="E26" s="126">
        <v>2.25</v>
      </c>
      <c r="F26" s="126">
        <v>0</v>
      </c>
      <c r="G26" s="126">
        <v>0</v>
      </c>
      <c r="H26" s="126">
        <v>0</v>
      </c>
      <c r="I26" s="126">
        <v>0</v>
      </c>
      <c r="J26" s="126">
        <v>0</v>
      </c>
      <c r="K26" s="141">
        <v>0</v>
      </c>
      <c r="L26" s="141">
        <v>0</v>
      </c>
      <c r="M26" s="141">
        <v>0</v>
      </c>
      <c r="N26" s="141">
        <v>0</v>
      </c>
      <c r="O26" s="141">
        <v>0</v>
      </c>
    </row>
    <row r="27" spans="1:15" ht="12.75" customHeight="1" x14ac:dyDescent="0.2">
      <c r="A27" s="34" t="s">
        <v>42</v>
      </c>
      <c r="B27" s="33" t="s">
        <v>38</v>
      </c>
      <c r="C27" s="202">
        <v>0.13</v>
      </c>
      <c r="D27" s="126">
        <v>4.25</v>
      </c>
      <c r="E27" s="126">
        <v>2.25</v>
      </c>
      <c r="F27" s="126">
        <v>0</v>
      </c>
      <c r="G27" s="126">
        <v>0</v>
      </c>
      <c r="H27" s="126">
        <v>0</v>
      </c>
      <c r="I27" s="126">
        <v>0</v>
      </c>
      <c r="J27" s="126">
        <v>0</v>
      </c>
      <c r="K27" s="141">
        <v>0</v>
      </c>
      <c r="L27" s="141">
        <v>0</v>
      </c>
      <c r="M27" s="141">
        <v>0</v>
      </c>
      <c r="N27" s="141">
        <v>0</v>
      </c>
      <c r="O27" s="141">
        <v>0</v>
      </c>
    </row>
    <row r="28" spans="1:15" ht="12.75" customHeight="1" x14ac:dyDescent="0.2">
      <c r="A28" s="34" t="s">
        <v>42</v>
      </c>
      <c r="B28" s="33" t="s">
        <v>28</v>
      </c>
      <c r="C28" s="202">
        <v>0.12530880733993538</v>
      </c>
      <c r="D28" s="126">
        <v>4.5</v>
      </c>
      <c r="E28" s="126">
        <v>2.25</v>
      </c>
      <c r="F28" s="126">
        <v>0</v>
      </c>
      <c r="G28" s="126">
        <v>0</v>
      </c>
      <c r="H28" s="126">
        <v>0</v>
      </c>
      <c r="I28" s="126">
        <v>0</v>
      </c>
      <c r="J28" s="126">
        <v>0</v>
      </c>
      <c r="K28" s="141">
        <v>0</v>
      </c>
      <c r="L28" s="141">
        <v>0</v>
      </c>
      <c r="M28" s="141">
        <v>0</v>
      </c>
      <c r="N28" s="141">
        <v>0</v>
      </c>
      <c r="O28" s="141">
        <v>0</v>
      </c>
    </row>
    <row r="29" spans="1:15" ht="12.75" customHeight="1" x14ac:dyDescent="0.2">
      <c r="A29" s="34" t="s">
        <v>43</v>
      </c>
      <c r="B29" s="33" t="s">
        <v>30</v>
      </c>
      <c r="C29" s="201">
        <v>0.20858353177720609</v>
      </c>
      <c r="D29" s="126">
        <v>8.5</v>
      </c>
      <c r="E29" s="126">
        <v>0.5</v>
      </c>
      <c r="F29" s="126">
        <v>0</v>
      </c>
      <c r="G29" s="126">
        <v>0</v>
      </c>
      <c r="H29" s="126">
        <v>0</v>
      </c>
      <c r="I29" s="126">
        <v>0</v>
      </c>
      <c r="J29" s="126">
        <v>0</v>
      </c>
      <c r="K29" s="141">
        <v>0</v>
      </c>
      <c r="L29" s="141">
        <v>0</v>
      </c>
      <c r="M29" s="141">
        <v>0</v>
      </c>
      <c r="N29" s="141">
        <v>0</v>
      </c>
      <c r="O29" s="141">
        <v>0</v>
      </c>
    </row>
    <row r="30" spans="1:15" ht="12.75" customHeight="1" x14ac:dyDescent="0.2">
      <c r="A30" s="34" t="s">
        <v>44</v>
      </c>
      <c r="B30" s="33" t="s">
        <v>30</v>
      </c>
      <c r="C30" s="211">
        <v>8.1282007819299118E-3</v>
      </c>
      <c r="D30" s="126">
        <v>17.75</v>
      </c>
      <c r="E30" s="126">
        <v>6.75</v>
      </c>
      <c r="F30" s="126">
        <v>0</v>
      </c>
      <c r="G30" s="126">
        <v>0</v>
      </c>
      <c r="H30" s="126">
        <v>0</v>
      </c>
      <c r="I30" s="126">
        <v>0</v>
      </c>
      <c r="J30" s="126">
        <v>0</v>
      </c>
      <c r="K30" s="141">
        <v>0</v>
      </c>
      <c r="L30" s="141">
        <v>0</v>
      </c>
      <c r="M30" s="141">
        <v>0</v>
      </c>
      <c r="N30" s="141">
        <v>0</v>
      </c>
      <c r="O30" s="141">
        <v>0</v>
      </c>
    </row>
    <row r="31" spans="1:15" ht="12.75" customHeight="1" x14ac:dyDescent="0.2">
      <c r="A31" s="34" t="s">
        <v>42</v>
      </c>
      <c r="B31" s="33" t="s">
        <v>27</v>
      </c>
      <c r="C31" s="201">
        <v>0.12530880733993538</v>
      </c>
      <c r="D31" s="126">
        <v>4.75</v>
      </c>
      <c r="E31" s="126">
        <v>2.25</v>
      </c>
      <c r="F31" s="126">
        <v>0</v>
      </c>
      <c r="G31" s="126">
        <v>0</v>
      </c>
      <c r="H31" s="126">
        <v>0</v>
      </c>
      <c r="I31" s="126">
        <v>0</v>
      </c>
      <c r="J31" s="126">
        <v>0</v>
      </c>
      <c r="K31" s="141">
        <v>0</v>
      </c>
      <c r="L31" s="141">
        <v>0</v>
      </c>
      <c r="M31" s="141">
        <v>0</v>
      </c>
      <c r="N31" s="141">
        <v>0</v>
      </c>
      <c r="O31" s="141">
        <v>0</v>
      </c>
    </row>
    <row r="32" spans="1:15" ht="12.75" customHeight="1" x14ac:dyDescent="0.2">
      <c r="A32" s="34" t="s">
        <v>45</v>
      </c>
      <c r="B32" s="33" t="s">
        <v>32</v>
      </c>
      <c r="C32" s="201">
        <v>5.0000000000000001E-3</v>
      </c>
      <c r="D32" s="126">
        <v>17.75</v>
      </c>
      <c r="E32" s="126">
        <v>7</v>
      </c>
      <c r="F32" s="126">
        <v>0</v>
      </c>
      <c r="G32" s="126">
        <v>0</v>
      </c>
      <c r="H32" s="126">
        <v>0</v>
      </c>
      <c r="I32" s="126">
        <v>0</v>
      </c>
      <c r="J32" s="126">
        <v>0</v>
      </c>
      <c r="K32" s="141">
        <v>0</v>
      </c>
      <c r="L32" s="141">
        <v>0</v>
      </c>
      <c r="M32" s="141">
        <v>0</v>
      </c>
      <c r="N32" s="141">
        <v>0</v>
      </c>
      <c r="O32" s="141">
        <v>0</v>
      </c>
    </row>
    <row r="33" spans="1:16" ht="12.75" customHeight="1" x14ac:dyDescent="0.2">
      <c r="A33" s="34" t="s">
        <v>45</v>
      </c>
      <c r="B33" s="33" t="s">
        <v>38</v>
      </c>
      <c r="C33" s="201">
        <v>5.0000000000000001E-3</v>
      </c>
      <c r="D33" s="126">
        <v>17.75</v>
      </c>
      <c r="E33" s="126">
        <v>7</v>
      </c>
      <c r="F33" s="126">
        <v>0</v>
      </c>
      <c r="G33" s="126">
        <v>0</v>
      </c>
      <c r="H33" s="126">
        <v>0</v>
      </c>
      <c r="I33" s="126">
        <v>0</v>
      </c>
      <c r="J33" s="126">
        <v>0</v>
      </c>
      <c r="K33" s="141">
        <v>0</v>
      </c>
      <c r="L33" s="141">
        <v>0</v>
      </c>
      <c r="M33" s="141">
        <v>0</v>
      </c>
      <c r="N33" s="141">
        <v>0</v>
      </c>
      <c r="O33" s="141">
        <v>0</v>
      </c>
    </row>
    <row r="34" spans="1:16" ht="12.75" customHeight="1" x14ac:dyDescent="0.2">
      <c r="A34" s="34" t="s">
        <v>79</v>
      </c>
      <c r="B34" s="33" t="s">
        <v>37</v>
      </c>
      <c r="C34" s="201">
        <v>6.7159768296195313E-3</v>
      </c>
      <c r="D34" s="126">
        <v>17.75</v>
      </c>
      <c r="E34" s="126">
        <v>6.75</v>
      </c>
      <c r="F34" s="126">
        <v>0</v>
      </c>
      <c r="G34" s="126">
        <v>0</v>
      </c>
      <c r="H34" s="126">
        <v>0</v>
      </c>
      <c r="I34" s="126">
        <v>0</v>
      </c>
      <c r="J34" s="126">
        <v>0</v>
      </c>
      <c r="K34" s="141">
        <v>0</v>
      </c>
      <c r="L34" s="141">
        <v>0</v>
      </c>
      <c r="M34" s="141">
        <v>0</v>
      </c>
      <c r="N34" s="141">
        <v>0</v>
      </c>
      <c r="O34" s="141">
        <v>0</v>
      </c>
    </row>
    <row r="35" spans="1:16" ht="12.75" customHeight="1" x14ac:dyDescent="0.2">
      <c r="A35" s="34" t="s">
        <v>45</v>
      </c>
      <c r="B35" s="33" t="s">
        <v>28</v>
      </c>
      <c r="C35" s="201">
        <v>4.8831043233609319E-3</v>
      </c>
      <c r="D35" s="126">
        <v>17.75</v>
      </c>
      <c r="E35" s="126">
        <v>7</v>
      </c>
      <c r="F35" s="126">
        <v>0</v>
      </c>
      <c r="G35" s="126">
        <v>0</v>
      </c>
      <c r="H35" s="126">
        <v>0</v>
      </c>
      <c r="I35" s="126">
        <v>0</v>
      </c>
      <c r="J35" s="126">
        <v>0</v>
      </c>
      <c r="K35" s="141">
        <v>0</v>
      </c>
      <c r="L35" s="141">
        <v>0</v>
      </c>
      <c r="M35" s="141">
        <v>0</v>
      </c>
      <c r="N35" s="148">
        <v>0</v>
      </c>
      <c r="O35" s="148">
        <v>0</v>
      </c>
    </row>
    <row r="36" spans="1:16" ht="12.75" customHeight="1" x14ac:dyDescent="0.2">
      <c r="A36" s="34" t="s">
        <v>45</v>
      </c>
      <c r="B36" s="33" t="s">
        <v>27</v>
      </c>
      <c r="C36" s="211">
        <v>4.8831043233609319E-3</v>
      </c>
      <c r="D36" s="126">
        <v>17.75</v>
      </c>
      <c r="E36" s="126">
        <v>7</v>
      </c>
      <c r="F36" s="126">
        <v>0</v>
      </c>
      <c r="G36" s="126">
        <v>0</v>
      </c>
      <c r="H36" s="126">
        <v>0</v>
      </c>
      <c r="I36" s="126">
        <v>0</v>
      </c>
      <c r="J36" s="126">
        <v>0</v>
      </c>
      <c r="K36" s="141">
        <v>0</v>
      </c>
      <c r="L36" s="141">
        <v>0</v>
      </c>
      <c r="M36" s="141">
        <v>0</v>
      </c>
      <c r="N36" s="148">
        <v>0</v>
      </c>
      <c r="O36" s="148">
        <v>0</v>
      </c>
    </row>
    <row r="37" spans="1:16" x14ac:dyDescent="0.2">
      <c r="A37" s="34" t="s">
        <v>92</v>
      </c>
      <c r="B37" s="33" t="s">
        <v>91</v>
      </c>
      <c r="C37" s="211">
        <v>6.7159768296195313E-3</v>
      </c>
      <c r="D37" s="149"/>
      <c r="E37" s="149"/>
      <c r="F37" s="149"/>
      <c r="G37" s="149"/>
      <c r="H37" s="149"/>
      <c r="I37" s="149"/>
      <c r="J37" s="149"/>
      <c r="K37" s="150"/>
      <c r="L37" s="141">
        <v>16.75</v>
      </c>
      <c r="M37" s="141">
        <v>21.5</v>
      </c>
      <c r="N37" s="148">
        <v>16.75</v>
      </c>
      <c r="O37" s="151"/>
    </row>
    <row r="38" spans="1:16" x14ac:dyDescent="0.2">
      <c r="A38" s="34" t="s">
        <v>93</v>
      </c>
      <c r="B38" s="33" t="s">
        <v>91</v>
      </c>
      <c r="C38" s="201">
        <v>5.0000000000000001E-3</v>
      </c>
      <c r="D38" s="149"/>
      <c r="E38" s="149"/>
      <c r="F38" s="149"/>
      <c r="G38" s="149"/>
      <c r="H38" s="149"/>
      <c r="I38" s="149"/>
      <c r="J38" s="149"/>
      <c r="K38" s="150"/>
      <c r="L38" s="141">
        <v>16.75</v>
      </c>
      <c r="M38" s="141">
        <v>21.5</v>
      </c>
      <c r="N38" s="148">
        <v>16.75</v>
      </c>
      <c r="O38" s="151"/>
    </row>
    <row r="39" spans="1:16" x14ac:dyDescent="0.2">
      <c r="A39" s="34" t="s">
        <v>94</v>
      </c>
      <c r="B39" s="33" t="s">
        <v>91</v>
      </c>
      <c r="C39" s="201">
        <v>5.0000000000000001E-3</v>
      </c>
      <c r="D39" s="149"/>
      <c r="E39" s="149"/>
      <c r="F39" s="149"/>
      <c r="G39" s="149"/>
      <c r="H39" s="149"/>
      <c r="I39" s="149"/>
      <c r="J39" s="149"/>
      <c r="K39" s="150"/>
      <c r="L39" s="141">
        <v>0</v>
      </c>
      <c r="M39" s="141">
        <v>0</v>
      </c>
      <c r="N39" s="148">
        <v>0</v>
      </c>
      <c r="O39" s="151"/>
    </row>
    <row r="40" spans="1:16" x14ac:dyDescent="0.2">
      <c r="A40" s="34" t="s">
        <v>35</v>
      </c>
      <c r="B40" s="33" t="s">
        <v>91</v>
      </c>
      <c r="C40" s="201">
        <v>6.7159768296195313E-3</v>
      </c>
      <c r="D40" s="149"/>
      <c r="E40" s="149"/>
      <c r="F40" s="149"/>
      <c r="G40" s="149"/>
      <c r="H40" s="149"/>
      <c r="I40" s="149"/>
      <c r="J40" s="149"/>
      <c r="K40" s="150"/>
      <c r="L40" s="141">
        <v>10.75</v>
      </c>
      <c r="M40" s="141">
        <v>13.75</v>
      </c>
      <c r="N40" s="148">
        <v>1.5</v>
      </c>
      <c r="O40" s="151"/>
    </row>
    <row r="41" spans="1:16" x14ac:dyDescent="0.2">
      <c r="A41" s="34" t="s">
        <v>95</v>
      </c>
      <c r="B41" s="33" t="s">
        <v>91</v>
      </c>
      <c r="C41" s="201">
        <v>4.8831043233609319E-3</v>
      </c>
      <c r="D41" s="149"/>
      <c r="E41" s="149"/>
      <c r="F41" s="149"/>
      <c r="G41" s="149"/>
      <c r="H41" s="149"/>
      <c r="I41" s="149"/>
      <c r="J41" s="149"/>
      <c r="K41" s="150"/>
      <c r="L41" s="141">
        <v>0</v>
      </c>
      <c r="M41" s="141">
        <v>0</v>
      </c>
      <c r="N41" s="148">
        <v>0</v>
      </c>
      <c r="O41" s="151"/>
    </row>
    <row r="42" spans="1:16" x14ac:dyDescent="0.2">
      <c r="A42" s="34" t="s">
        <v>96</v>
      </c>
      <c r="B42" s="33" t="s">
        <v>91</v>
      </c>
      <c r="C42" s="211">
        <v>4.8831043233609319E-3</v>
      </c>
      <c r="E42" s="143"/>
      <c r="F42" s="143"/>
      <c r="G42" s="143"/>
      <c r="H42" s="143"/>
      <c r="I42" s="143"/>
      <c r="J42" s="152"/>
      <c r="K42" s="152"/>
      <c r="L42" s="141">
        <v>0</v>
      </c>
      <c r="M42" s="141">
        <v>0</v>
      </c>
      <c r="N42" s="148">
        <v>0</v>
      </c>
      <c r="O42" s="153"/>
      <c r="P42" s="63"/>
    </row>
    <row r="43" spans="1:16" x14ac:dyDescent="0.2">
      <c r="A43" s="81"/>
      <c r="B43" s="81"/>
      <c r="C43" s="81"/>
      <c r="D43" s="131" t="s">
        <v>144</v>
      </c>
      <c r="E43" s="143"/>
      <c r="F43" s="143"/>
      <c r="G43" s="143"/>
      <c r="H43" s="143"/>
      <c r="I43" s="143"/>
      <c r="J43" s="143"/>
      <c r="K43" s="143"/>
      <c r="L43" s="143"/>
      <c r="M43" s="143"/>
      <c r="N43" s="143"/>
      <c r="O43" s="81"/>
      <c r="P43" s="81"/>
    </row>
    <row r="44" spans="1:16" x14ac:dyDescent="0.2">
      <c r="A44" s="81"/>
      <c r="B44" s="81"/>
      <c r="C44" s="81"/>
      <c r="D44" s="131" t="s">
        <v>145</v>
      </c>
      <c r="E44" s="143"/>
      <c r="F44" s="143"/>
      <c r="G44" s="143"/>
      <c r="H44" s="143"/>
      <c r="I44" s="143"/>
      <c r="J44" s="143"/>
      <c r="K44" s="143"/>
      <c r="L44" s="143"/>
      <c r="M44" s="143"/>
      <c r="N44" s="143"/>
      <c r="O44" s="81"/>
      <c r="P44" s="81"/>
    </row>
    <row r="45" spans="1:16" x14ac:dyDescent="0.2">
      <c r="A45" s="81"/>
      <c r="B45" s="81"/>
      <c r="C45" s="81"/>
      <c r="D45" s="143"/>
      <c r="E45" s="143"/>
      <c r="F45" s="143"/>
      <c r="G45" s="143"/>
      <c r="H45" s="143"/>
      <c r="I45" s="143"/>
      <c r="J45" s="143"/>
      <c r="K45" s="143"/>
      <c r="L45" s="143"/>
      <c r="M45" s="143"/>
      <c r="N45" s="143"/>
      <c r="O45" s="81"/>
      <c r="P45" s="81"/>
    </row>
    <row r="46" spans="1:16" ht="11.25" customHeight="1" x14ac:dyDescent="0.2"/>
    <row r="47" spans="1:16" ht="36.75" customHeight="1" x14ac:dyDescent="0.2">
      <c r="A47" s="81"/>
      <c r="D47" s="246" t="s">
        <v>188</v>
      </c>
      <c r="E47" s="246" t="s">
        <v>188</v>
      </c>
      <c r="F47" s="246" t="s">
        <v>188</v>
      </c>
      <c r="G47" s="246" t="s">
        <v>188</v>
      </c>
      <c r="H47" s="246" t="s">
        <v>188</v>
      </c>
      <c r="I47" s="246" t="s">
        <v>188</v>
      </c>
      <c r="J47" s="246" t="s">
        <v>188</v>
      </c>
      <c r="K47" s="246" t="s">
        <v>188</v>
      </c>
      <c r="L47" s="246" t="s">
        <v>188</v>
      </c>
      <c r="M47" s="246" t="s">
        <v>188</v>
      </c>
      <c r="N47" s="246" t="s">
        <v>188</v>
      </c>
      <c r="O47" s="246" t="s">
        <v>188</v>
      </c>
      <c r="P47" s="246" t="s">
        <v>188</v>
      </c>
    </row>
    <row r="48" spans="1:16" x14ac:dyDescent="0.2">
      <c r="A48" s="81"/>
      <c r="B48" s="81"/>
      <c r="C48" s="81"/>
      <c r="D48" s="143"/>
      <c r="E48" s="143"/>
      <c r="F48" s="143"/>
      <c r="G48" s="143"/>
      <c r="H48" s="143"/>
      <c r="I48" s="143"/>
      <c r="J48" s="143"/>
      <c r="K48" s="143"/>
      <c r="L48" s="143"/>
      <c r="M48" s="143"/>
      <c r="N48" s="143"/>
      <c r="O48" s="81"/>
      <c r="P48" s="81"/>
    </row>
    <row r="49" spans="1:15" ht="18.75" x14ac:dyDescent="0.3">
      <c r="A49" s="81"/>
      <c r="B49" s="81"/>
      <c r="C49" s="81"/>
      <c r="D49" s="305" t="s">
        <v>98</v>
      </c>
      <c r="E49" s="305"/>
      <c r="F49" s="305"/>
      <c r="G49" s="305"/>
      <c r="H49" s="305"/>
      <c r="I49" s="305"/>
      <c r="J49" s="305"/>
      <c r="K49" s="305"/>
      <c r="L49" s="305"/>
      <c r="M49" s="305"/>
      <c r="N49" s="305"/>
      <c r="O49" s="81"/>
    </row>
    <row r="50" spans="1:15" ht="23.25" x14ac:dyDescent="0.35">
      <c r="A50" s="155" t="s">
        <v>130</v>
      </c>
      <c r="B50" s="81"/>
      <c r="C50" s="81"/>
      <c r="D50" s="303" t="s">
        <v>131</v>
      </c>
      <c r="E50" s="303"/>
      <c r="F50" s="303"/>
      <c r="G50" s="303"/>
      <c r="H50" s="303"/>
      <c r="I50" s="303"/>
      <c r="J50" s="304" t="s">
        <v>146</v>
      </c>
      <c r="K50" s="304"/>
      <c r="L50" s="304"/>
      <c r="M50" s="304"/>
      <c r="N50" s="304"/>
      <c r="O50" s="131"/>
    </row>
    <row r="51" spans="1:15" ht="13.5" customHeight="1" x14ac:dyDescent="0.35">
      <c r="A51" s="155"/>
      <c r="B51" s="81"/>
      <c r="C51" s="81"/>
      <c r="D51" s="259" t="s">
        <v>82</v>
      </c>
      <c r="E51" s="259"/>
      <c r="F51" s="259" t="s">
        <v>54</v>
      </c>
      <c r="G51" s="259" t="s">
        <v>147</v>
      </c>
      <c r="H51" s="260" t="s">
        <v>148</v>
      </c>
      <c r="I51" s="261" t="s">
        <v>149</v>
      </c>
      <c r="J51" s="251" t="s">
        <v>149</v>
      </c>
      <c r="K51" s="251" t="s">
        <v>183</v>
      </c>
      <c r="L51" s="251" t="s">
        <v>150</v>
      </c>
      <c r="M51" s="252" t="s">
        <v>151</v>
      </c>
      <c r="N51" s="252" t="s">
        <v>184</v>
      </c>
      <c r="O51" s="131"/>
    </row>
    <row r="52" spans="1:15" ht="18" customHeight="1" x14ac:dyDescent="0.35">
      <c r="A52" s="155"/>
      <c r="B52" s="81"/>
      <c r="C52" s="308" t="s">
        <v>153</v>
      </c>
      <c r="D52" s="156" t="s">
        <v>152</v>
      </c>
      <c r="E52" s="157"/>
      <c r="F52" s="157"/>
      <c r="G52" s="157"/>
      <c r="H52" s="158"/>
      <c r="I52" s="159"/>
      <c r="J52" s="158"/>
      <c r="K52" s="157"/>
      <c r="L52" s="157"/>
      <c r="M52" s="131"/>
      <c r="N52" s="131"/>
      <c r="O52" s="131"/>
    </row>
    <row r="53" spans="1:15" ht="19.5" customHeight="1" x14ac:dyDescent="0.25">
      <c r="A53" s="81"/>
      <c r="B53" s="160" t="s">
        <v>187</v>
      </c>
      <c r="C53" s="309"/>
      <c r="D53" s="160">
        <v>16.399999999999999</v>
      </c>
      <c r="E53" s="160">
        <v>64</v>
      </c>
      <c r="F53" s="160">
        <v>94</v>
      </c>
      <c r="G53" s="160">
        <v>132</v>
      </c>
      <c r="H53" s="160">
        <v>164</v>
      </c>
      <c r="I53" s="160">
        <v>190</v>
      </c>
      <c r="J53" s="160">
        <v>196</v>
      </c>
      <c r="K53" s="160">
        <v>246</v>
      </c>
      <c r="L53" s="160">
        <v>296</v>
      </c>
      <c r="M53" s="160">
        <v>377</v>
      </c>
      <c r="N53" s="160">
        <v>421</v>
      </c>
      <c r="O53" s="81"/>
    </row>
    <row r="54" spans="1:15" x14ac:dyDescent="0.2">
      <c r="A54" s="161" t="s">
        <v>70</v>
      </c>
      <c r="B54" s="162" t="s">
        <v>27</v>
      </c>
      <c r="C54" s="248" t="s">
        <v>205</v>
      </c>
      <c r="D54" s="163" t="str">
        <f>D47</f>
        <v>--</v>
      </c>
      <c r="E54" s="163">
        <f>F6</f>
        <v>38.5</v>
      </c>
      <c r="F54" s="163">
        <f>G6</f>
        <v>34</v>
      </c>
      <c r="G54" s="243">
        <f>H6</f>
        <v>32.75</v>
      </c>
      <c r="H54" s="245" t="str">
        <f>I$47</f>
        <v>--</v>
      </c>
      <c r="I54" s="245" t="str">
        <f t="shared" ref="I54:K54" si="0">J$47</f>
        <v>--</v>
      </c>
      <c r="J54" s="245" t="str">
        <f t="shared" si="0"/>
        <v>--</v>
      </c>
      <c r="K54" s="245" t="str">
        <f t="shared" si="0"/>
        <v>--</v>
      </c>
      <c r="L54" s="163">
        <f t="shared" ref="L54" si="1">M6</f>
        <v>21.5</v>
      </c>
      <c r="M54" s="245" t="str">
        <f>N$47</f>
        <v>--</v>
      </c>
      <c r="N54" s="245" t="str">
        <f>O$47</f>
        <v>--</v>
      </c>
      <c r="O54" s="81"/>
    </row>
    <row r="55" spans="1:15" x14ac:dyDescent="0.2">
      <c r="A55" s="165" t="s">
        <v>35</v>
      </c>
      <c r="B55" s="166" t="s">
        <v>27</v>
      </c>
      <c r="C55" s="188" t="s">
        <v>202</v>
      </c>
      <c r="D55" s="163" t="str">
        <f>D47</f>
        <v>--</v>
      </c>
      <c r="E55" s="163">
        <f>F18</f>
        <v>36.75</v>
      </c>
      <c r="F55" s="163">
        <f>G18</f>
        <v>23.5</v>
      </c>
      <c r="G55" s="240">
        <f>H18</f>
        <v>24.25</v>
      </c>
      <c r="H55" s="245" t="str">
        <f t="shared" ref="H55:K55" si="2">I$47</f>
        <v>--</v>
      </c>
      <c r="I55" s="245" t="str">
        <f t="shared" si="2"/>
        <v>--</v>
      </c>
      <c r="J55" s="245" t="str">
        <f t="shared" si="2"/>
        <v>--</v>
      </c>
      <c r="K55" s="245" t="str">
        <f t="shared" si="2"/>
        <v>--</v>
      </c>
      <c r="L55" s="163">
        <f t="shared" ref="L55" si="3">M18</f>
        <v>13.75</v>
      </c>
      <c r="M55" s="245" t="str">
        <f t="shared" ref="M55:N55" si="4">N$47</f>
        <v>--</v>
      </c>
      <c r="N55" s="245" t="str">
        <f t="shared" si="4"/>
        <v>--</v>
      </c>
      <c r="O55" s="81"/>
    </row>
    <row r="56" spans="1:15" x14ac:dyDescent="0.2">
      <c r="A56" s="165" t="s">
        <v>42</v>
      </c>
      <c r="B56" s="166" t="s">
        <v>27</v>
      </c>
      <c r="C56" s="188" t="s">
        <v>217</v>
      </c>
      <c r="D56" s="163">
        <f>E31</f>
        <v>2.25</v>
      </c>
      <c r="E56" s="163">
        <f>F31</f>
        <v>0</v>
      </c>
      <c r="F56" s="163">
        <f>G31</f>
        <v>0</v>
      </c>
      <c r="G56" s="240">
        <f>H31</f>
        <v>0</v>
      </c>
      <c r="H56" s="245" t="str">
        <f t="shared" ref="H56:K56" si="5">I$47</f>
        <v>--</v>
      </c>
      <c r="I56" s="245" t="str">
        <f t="shared" si="5"/>
        <v>--</v>
      </c>
      <c r="J56" s="245" t="str">
        <f t="shared" si="5"/>
        <v>--</v>
      </c>
      <c r="K56" s="245" t="str">
        <f t="shared" si="5"/>
        <v>--</v>
      </c>
      <c r="L56" s="163">
        <f t="shared" ref="L56" si="6">M31</f>
        <v>0</v>
      </c>
      <c r="M56" s="245" t="str">
        <f t="shared" ref="M56:N56" si="7">N$47</f>
        <v>--</v>
      </c>
      <c r="N56" s="245" t="str">
        <f t="shared" si="7"/>
        <v>--</v>
      </c>
      <c r="O56" s="81"/>
    </row>
    <row r="57" spans="1:15" x14ac:dyDescent="0.2">
      <c r="A57" s="165" t="s">
        <v>45</v>
      </c>
      <c r="B57" s="166" t="s">
        <v>27</v>
      </c>
      <c r="C57" s="188" t="s">
        <v>193</v>
      </c>
      <c r="D57" s="163">
        <f>E36</f>
        <v>7</v>
      </c>
      <c r="E57" s="163">
        <f>F36</f>
        <v>0</v>
      </c>
      <c r="F57" s="163">
        <f>G36</f>
        <v>0</v>
      </c>
      <c r="G57" s="240">
        <f>H36</f>
        <v>0</v>
      </c>
      <c r="H57" s="245" t="str">
        <f t="shared" ref="H57:K57" si="8">I$47</f>
        <v>--</v>
      </c>
      <c r="I57" s="245" t="str">
        <f t="shared" si="8"/>
        <v>--</v>
      </c>
      <c r="J57" s="245" t="str">
        <f t="shared" si="8"/>
        <v>--</v>
      </c>
      <c r="K57" s="245" t="str">
        <f t="shared" si="8"/>
        <v>--</v>
      </c>
      <c r="L57" s="163">
        <f t="shared" ref="L57" si="9">M36</f>
        <v>0</v>
      </c>
      <c r="M57" s="245" t="str">
        <f t="shared" ref="M57:N57" si="10">N$47</f>
        <v>--</v>
      </c>
      <c r="N57" s="245" t="str">
        <f t="shared" si="10"/>
        <v>--</v>
      </c>
      <c r="O57" s="81"/>
    </row>
    <row r="58" spans="1:15" ht="15" x14ac:dyDescent="0.25">
      <c r="A58" s="167"/>
      <c r="B58" s="167"/>
      <c r="C58" s="189"/>
      <c r="D58" s="310" t="s">
        <v>158</v>
      </c>
      <c r="E58" s="310"/>
      <c r="F58" s="310"/>
      <c r="G58" s="310"/>
      <c r="H58" s="169"/>
      <c r="I58" s="169"/>
      <c r="J58" s="169"/>
      <c r="K58" s="169"/>
      <c r="L58" s="169" t="s">
        <v>63</v>
      </c>
      <c r="M58" s="169"/>
      <c r="N58" s="169"/>
      <c r="O58" s="81"/>
    </row>
    <row r="59" spans="1:15" ht="6.75" customHeight="1" x14ac:dyDescent="0.25">
      <c r="A59" s="167"/>
      <c r="B59" s="168"/>
      <c r="C59" s="189"/>
      <c r="D59" s="169"/>
      <c r="E59" s="169"/>
      <c r="F59" s="169"/>
      <c r="G59" s="169"/>
      <c r="H59" s="169"/>
      <c r="I59" s="169"/>
      <c r="J59" s="169"/>
      <c r="K59" s="169"/>
      <c r="L59" s="169"/>
      <c r="M59" s="169"/>
      <c r="N59" s="169"/>
      <c r="O59" s="81"/>
    </row>
    <row r="60" spans="1:15" x14ac:dyDescent="0.2">
      <c r="A60" s="171" t="s">
        <v>26</v>
      </c>
      <c r="B60" s="172" t="s">
        <v>28</v>
      </c>
      <c r="C60" s="188" t="s">
        <v>218</v>
      </c>
      <c r="D60" s="191" t="str">
        <f t="shared" ref="D60:D65" si="11">E$47</f>
        <v>--</v>
      </c>
      <c r="E60" s="191" t="str">
        <f t="shared" ref="E60:E65" si="12">F$47</f>
        <v>--</v>
      </c>
      <c r="F60" s="191" t="str">
        <f t="shared" ref="F60:F65" si="13">G$47</f>
        <v>--</v>
      </c>
      <c r="G60" s="191" t="str">
        <f t="shared" ref="G60:G65" si="14">H$47</f>
        <v>--</v>
      </c>
      <c r="H60" s="173">
        <f>I3</f>
        <v>0</v>
      </c>
      <c r="I60" s="174">
        <f t="shared" ref="I60:K60" si="15">J3</f>
        <v>0</v>
      </c>
      <c r="J60" s="174">
        <f t="shared" si="15"/>
        <v>0</v>
      </c>
      <c r="K60" s="186">
        <f t="shared" si="15"/>
        <v>0</v>
      </c>
      <c r="L60" s="191" t="str">
        <f t="shared" ref="L60:L65" si="16">M$47</f>
        <v>--</v>
      </c>
      <c r="M60" s="191" t="str">
        <f t="shared" ref="M60:M65" si="17">N$47</f>
        <v>--</v>
      </c>
      <c r="N60" s="191" t="str">
        <f t="shared" ref="N60:N65" si="18">O$47</f>
        <v>--</v>
      </c>
      <c r="O60" s="81"/>
    </row>
    <row r="61" spans="1:15" x14ac:dyDescent="0.2">
      <c r="A61" s="175" t="s">
        <v>33</v>
      </c>
      <c r="B61" s="176" t="s">
        <v>28</v>
      </c>
      <c r="C61" s="188" t="s">
        <v>194</v>
      </c>
      <c r="D61" s="191" t="str">
        <f t="shared" si="11"/>
        <v>--</v>
      </c>
      <c r="E61" s="191" t="str">
        <f t="shared" si="12"/>
        <v>--</v>
      </c>
      <c r="F61" s="191" t="str">
        <f t="shared" si="13"/>
        <v>--</v>
      </c>
      <c r="G61" s="191" t="str">
        <f t="shared" si="14"/>
        <v>--</v>
      </c>
      <c r="H61" s="173">
        <f>I12</f>
        <v>0</v>
      </c>
      <c r="I61" s="174">
        <f t="shared" ref="I61:K61" si="19">J12</f>
        <v>0</v>
      </c>
      <c r="J61" s="174">
        <f t="shared" si="19"/>
        <v>0</v>
      </c>
      <c r="K61" s="186">
        <f t="shared" si="19"/>
        <v>0</v>
      </c>
      <c r="L61" s="191" t="str">
        <f t="shared" si="16"/>
        <v>--</v>
      </c>
      <c r="M61" s="191" t="str">
        <f t="shared" si="17"/>
        <v>--</v>
      </c>
      <c r="N61" s="191" t="str">
        <f t="shared" si="18"/>
        <v>--</v>
      </c>
      <c r="O61" s="81"/>
    </row>
    <row r="62" spans="1:15" x14ac:dyDescent="0.2">
      <c r="A62" s="175" t="s">
        <v>39</v>
      </c>
      <c r="B62" s="176" t="s">
        <v>28</v>
      </c>
      <c r="C62" s="188" t="s">
        <v>219</v>
      </c>
      <c r="D62" s="191" t="str">
        <f t="shared" si="11"/>
        <v>--</v>
      </c>
      <c r="E62" s="191" t="str">
        <f t="shared" si="12"/>
        <v>--</v>
      </c>
      <c r="F62" s="191" t="str">
        <f t="shared" si="13"/>
        <v>--</v>
      </c>
      <c r="G62" s="191" t="str">
        <f t="shared" si="14"/>
        <v>--</v>
      </c>
      <c r="H62" s="173">
        <f>I21</f>
        <v>0</v>
      </c>
      <c r="I62" s="174">
        <f t="shared" ref="I62:K62" si="20">J21</f>
        <v>0</v>
      </c>
      <c r="J62" s="174">
        <f t="shared" si="20"/>
        <v>0</v>
      </c>
      <c r="K62" s="186">
        <f t="shared" si="20"/>
        <v>0</v>
      </c>
      <c r="L62" s="191" t="str">
        <f t="shared" si="16"/>
        <v>--</v>
      </c>
      <c r="M62" s="191" t="str">
        <f t="shared" si="17"/>
        <v>--</v>
      </c>
      <c r="N62" s="191" t="str">
        <f t="shared" si="18"/>
        <v>--</v>
      </c>
      <c r="O62" s="81"/>
    </row>
    <row r="63" spans="1:15" x14ac:dyDescent="0.2">
      <c r="A63" s="175" t="s">
        <v>77</v>
      </c>
      <c r="B63" s="176" t="s">
        <v>28</v>
      </c>
      <c r="C63" s="188" t="s">
        <v>162</v>
      </c>
      <c r="D63" s="191" t="str">
        <f t="shared" si="11"/>
        <v>--</v>
      </c>
      <c r="E63" s="191" t="str">
        <f t="shared" si="12"/>
        <v>--</v>
      </c>
      <c r="F63" s="191" t="str">
        <f t="shared" si="13"/>
        <v>--</v>
      </c>
      <c r="G63" s="191" t="str">
        <f t="shared" si="14"/>
        <v>--</v>
      </c>
      <c r="H63" s="173" t="str">
        <f t="shared" ref="H63" si="21">I$47</f>
        <v>--</v>
      </c>
      <c r="I63" s="174" t="str">
        <f t="shared" ref="I63" si="22">J$47</f>
        <v>--</v>
      </c>
      <c r="J63" s="174" t="str">
        <f t="shared" ref="J63" si="23">K$47</f>
        <v>--</v>
      </c>
      <c r="K63" s="186" t="str">
        <f t="shared" ref="K63" si="24">L$47</f>
        <v>--</v>
      </c>
      <c r="L63" s="191" t="str">
        <f t="shared" si="16"/>
        <v>--</v>
      </c>
      <c r="M63" s="191" t="str">
        <f t="shared" si="17"/>
        <v>--</v>
      </c>
      <c r="N63" s="191" t="str">
        <f t="shared" si="18"/>
        <v>--</v>
      </c>
      <c r="O63" s="81"/>
    </row>
    <row r="64" spans="1:15" x14ac:dyDescent="0.2">
      <c r="A64" s="178" t="s">
        <v>42</v>
      </c>
      <c r="B64" s="179" t="s">
        <v>28</v>
      </c>
      <c r="C64" s="188" t="s">
        <v>217</v>
      </c>
      <c r="D64" s="191" t="str">
        <f t="shared" si="11"/>
        <v>--</v>
      </c>
      <c r="E64" s="191" t="str">
        <f t="shared" si="12"/>
        <v>--</v>
      </c>
      <c r="F64" s="191" t="str">
        <f t="shared" si="13"/>
        <v>--</v>
      </c>
      <c r="G64" s="191" t="str">
        <f t="shared" si="14"/>
        <v>--</v>
      </c>
      <c r="H64" s="173">
        <f>I28</f>
        <v>0</v>
      </c>
      <c r="I64" s="174">
        <f t="shared" ref="I64:K64" si="25">J28</f>
        <v>0</v>
      </c>
      <c r="J64" s="174">
        <f t="shared" si="25"/>
        <v>0</v>
      </c>
      <c r="K64" s="186">
        <f t="shared" si="25"/>
        <v>0</v>
      </c>
      <c r="L64" s="191" t="str">
        <f t="shared" si="16"/>
        <v>--</v>
      </c>
      <c r="M64" s="191" t="str">
        <f t="shared" si="17"/>
        <v>--</v>
      </c>
      <c r="N64" s="191" t="str">
        <f t="shared" si="18"/>
        <v>--</v>
      </c>
      <c r="O64" s="81"/>
    </row>
    <row r="65" spans="1:15" x14ac:dyDescent="0.2">
      <c r="A65" s="180" t="s">
        <v>45</v>
      </c>
      <c r="B65" s="162" t="s">
        <v>28</v>
      </c>
      <c r="C65" s="188" t="s">
        <v>193</v>
      </c>
      <c r="D65" s="191" t="str">
        <f t="shared" si="11"/>
        <v>--</v>
      </c>
      <c r="E65" s="191" t="str">
        <f t="shared" si="12"/>
        <v>--</v>
      </c>
      <c r="F65" s="191" t="str">
        <f t="shared" si="13"/>
        <v>--</v>
      </c>
      <c r="G65" s="191" t="str">
        <f t="shared" si="14"/>
        <v>--</v>
      </c>
      <c r="H65" s="173">
        <f>I35</f>
        <v>0</v>
      </c>
      <c r="I65" s="174">
        <f t="shared" ref="I65:K65" si="26">J35</f>
        <v>0</v>
      </c>
      <c r="J65" s="174">
        <f t="shared" si="26"/>
        <v>0</v>
      </c>
      <c r="K65" s="186">
        <f t="shared" si="26"/>
        <v>0</v>
      </c>
      <c r="L65" s="191" t="str">
        <f t="shared" si="16"/>
        <v>--</v>
      </c>
      <c r="M65" s="191" t="str">
        <f t="shared" si="17"/>
        <v>--</v>
      </c>
      <c r="N65" s="191" t="str">
        <f t="shared" si="18"/>
        <v>--</v>
      </c>
      <c r="O65" s="81"/>
    </row>
    <row r="66" spans="1:15" ht="15" x14ac:dyDescent="0.25">
      <c r="A66" s="167"/>
      <c r="B66" s="167"/>
      <c r="C66" s="189"/>
      <c r="D66" s="169"/>
      <c r="E66" s="169"/>
      <c r="F66" s="169"/>
      <c r="G66" s="169"/>
      <c r="H66" s="310" t="s">
        <v>165</v>
      </c>
      <c r="I66" s="310"/>
      <c r="J66" s="310"/>
      <c r="K66" s="310"/>
      <c r="L66" s="170"/>
      <c r="M66" s="169"/>
      <c r="N66" s="169"/>
      <c r="O66" s="81"/>
    </row>
    <row r="67" spans="1:15" ht="7.5" customHeight="1" x14ac:dyDescent="0.25">
      <c r="A67" s="167"/>
      <c r="B67" s="168"/>
      <c r="C67" s="189"/>
      <c r="D67" s="169"/>
      <c r="E67" s="169"/>
      <c r="F67" s="169"/>
      <c r="G67" s="169"/>
      <c r="H67" s="169"/>
      <c r="I67" s="169"/>
      <c r="J67" s="169"/>
      <c r="K67" s="169"/>
      <c r="L67" s="170"/>
      <c r="M67" s="169"/>
      <c r="N67" s="169"/>
      <c r="O67" s="81"/>
    </row>
    <row r="68" spans="1:15" x14ac:dyDescent="0.2">
      <c r="A68" s="165" t="s">
        <v>29</v>
      </c>
      <c r="B68" s="166" t="s">
        <v>30</v>
      </c>
      <c r="C68" s="188" t="s">
        <v>159</v>
      </c>
      <c r="D68" s="191" t="str">
        <f t="shared" ref="D68:D75" si="27">E$47</f>
        <v>--</v>
      </c>
      <c r="E68" s="191" t="str">
        <f t="shared" ref="E68:E75" si="28">F$47</f>
        <v>--</v>
      </c>
      <c r="F68" s="191" t="str">
        <f t="shared" ref="F68:F75" si="29">G$47</f>
        <v>--</v>
      </c>
      <c r="G68" s="191" t="str">
        <f t="shared" ref="G68:G75" si="30">H$47</f>
        <v>--</v>
      </c>
      <c r="H68" s="191" t="str">
        <f t="shared" ref="H68:H75" si="31">I$47</f>
        <v>--</v>
      </c>
      <c r="I68" s="191" t="str">
        <f t="shared" ref="I68:I75" si="32">J$47</f>
        <v>--</v>
      </c>
      <c r="J68" s="191" t="str">
        <f t="shared" ref="J68:J75" si="33">K$47</f>
        <v>--</v>
      </c>
      <c r="K68" s="191" t="str">
        <f t="shared" ref="K68:K75" si="34">L$47</f>
        <v>--</v>
      </c>
      <c r="L68" s="164">
        <f>M4</f>
        <v>0</v>
      </c>
      <c r="M68" s="177">
        <f t="shared" ref="M68:N68" si="35">N4</f>
        <v>0</v>
      </c>
      <c r="N68" s="177">
        <f t="shared" si="35"/>
        <v>0</v>
      </c>
      <c r="O68" s="81"/>
    </row>
    <row r="69" spans="1:15" x14ac:dyDescent="0.2">
      <c r="A69" s="165" t="s">
        <v>31</v>
      </c>
      <c r="B69" s="166" t="s">
        <v>30</v>
      </c>
      <c r="C69" s="188" t="s">
        <v>199</v>
      </c>
      <c r="D69" s="191" t="str">
        <f t="shared" si="27"/>
        <v>--</v>
      </c>
      <c r="E69" s="191" t="str">
        <f t="shared" si="28"/>
        <v>--</v>
      </c>
      <c r="F69" s="191" t="str">
        <f t="shared" si="29"/>
        <v>--</v>
      </c>
      <c r="G69" s="191" t="str">
        <f t="shared" si="30"/>
        <v>--</v>
      </c>
      <c r="H69" s="191" t="str">
        <f t="shared" si="31"/>
        <v>--</v>
      </c>
      <c r="I69" s="191" t="str">
        <f t="shared" si="32"/>
        <v>--</v>
      </c>
      <c r="J69" s="191" t="str">
        <f t="shared" si="33"/>
        <v>--</v>
      </c>
      <c r="K69" s="191" t="str">
        <f t="shared" si="34"/>
        <v>--</v>
      </c>
      <c r="L69" s="164">
        <f>M9</f>
        <v>0</v>
      </c>
      <c r="M69" s="177">
        <f t="shared" ref="M69:N69" si="36">N9</f>
        <v>0</v>
      </c>
      <c r="N69" s="177">
        <f t="shared" si="36"/>
        <v>0</v>
      </c>
      <c r="O69" s="81"/>
    </row>
    <row r="70" spans="1:15" x14ac:dyDescent="0.2">
      <c r="A70" s="165" t="s">
        <v>34</v>
      </c>
      <c r="B70" s="166" t="s">
        <v>30</v>
      </c>
      <c r="C70" s="188" t="s">
        <v>197</v>
      </c>
      <c r="D70" s="191" t="str">
        <f t="shared" si="27"/>
        <v>--</v>
      </c>
      <c r="E70" s="191" t="str">
        <f t="shared" si="28"/>
        <v>--</v>
      </c>
      <c r="F70" s="191" t="str">
        <f t="shared" si="29"/>
        <v>--</v>
      </c>
      <c r="G70" s="191" t="str">
        <f t="shared" si="30"/>
        <v>--</v>
      </c>
      <c r="H70" s="191" t="str">
        <f t="shared" si="31"/>
        <v>--</v>
      </c>
      <c r="I70" s="191" t="str">
        <f t="shared" si="32"/>
        <v>--</v>
      </c>
      <c r="J70" s="191" t="str">
        <f t="shared" si="33"/>
        <v>--</v>
      </c>
      <c r="K70" s="191" t="str">
        <f t="shared" si="34"/>
        <v>--</v>
      </c>
      <c r="L70" s="164">
        <f>M13</f>
        <v>0</v>
      </c>
      <c r="M70" s="177">
        <f t="shared" ref="M70:N70" si="37">N13</f>
        <v>0</v>
      </c>
      <c r="N70" s="177">
        <f t="shared" si="37"/>
        <v>0</v>
      </c>
      <c r="O70" s="81"/>
    </row>
    <row r="71" spans="1:15" x14ac:dyDescent="0.2">
      <c r="A71" s="165" t="s">
        <v>73</v>
      </c>
      <c r="B71" s="166" t="s">
        <v>30</v>
      </c>
      <c r="C71" s="188" t="s">
        <v>172</v>
      </c>
      <c r="D71" s="191" t="str">
        <f t="shared" si="27"/>
        <v>--</v>
      </c>
      <c r="E71" s="191" t="str">
        <f t="shared" si="28"/>
        <v>--</v>
      </c>
      <c r="F71" s="191" t="str">
        <f t="shared" si="29"/>
        <v>--</v>
      </c>
      <c r="G71" s="191" t="str">
        <f t="shared" si="30"/>
        <v>--</v>
      </c>
      <c r="H71" s="191" t="str">
        <f t="shared" si="31"/>
        <v>--</v>
      </c>
      <c r="I71" s="191" t="str">
        <f t="shared" si="32"/>
        <v>--</v>
      </c>
      <c r="J71" s="191" t="str">
        <f t="shared" si="33"/>
        <v>--</v>
      </c>
      <c r="K71" s="191" t="str">
        <f t="shared" si="34"/>
        <v>--</v>
      </c>
      <c r="L71" s="164">
        <f>M14</f>
        <v>0</v>
      </c>
      <c r="M71" s="177">
        <f t="shared" ref="M71:N71" si="38">N14</f>
        <v>0</v>
      </c>
      <c r="N71" s="177">
        <f t="shared" si="38"/>
        <v>0</v>
      </c>
      <c r="O71" s="81"/>
    </row>
    <row r="72" spans="1:15" x14ac:dyDescent="0.2">
      <c r="A72" s="165" t="s">
        <v>74</v>
      </c>
      <c r="B72" s="166" t="s">
        <v>30</v>
      </c>
      <c r="C72" s="188" t="s">
        <v>198</v>
      </c>
      <c r="D72" s="191" t="str">
        <f t="shared" si="27"/>
        <v>--</v>
      </c>
      <c r="E72" s="191" t="str">
        <f t="shared" si="28"/>
        <v>--</v>
      </c>
      <c r="F72" s="191" t="str">
        <f t="shared" si="29"/>
        <v>--</v>
      </c>
      <c r="G72" s="191" t="str">
        <f t="shared" si="30"/>
        <v>--</v>
      </c>
      <c r="H72" s="191" t="str">
        <f t="shared" si="31"/>
        <v>--</v>
      </c>
      <c r="I72" s="191" t="str">
        <f t="shared" si="32"/>
        <v>--</v>
      </c>
      <c r="J72" s="191" t="str">
        <f t="shared" si="33"/>
        <v>--</v>
      </c>
      <c r="K72" s="191" t="str">
        <f t="shared" si="34"/>
        <v>--</v>
      </c>
      <c r="L72" s="164">
        <f>M15</f>
        <v>0</v>
      </c>
      <c r="M72" s="177">
        <f t="shared" ref="M72:N72" si="39">N15</f>
        <v>0</v>
      </c>
      <c r="N72" s="177">
        <f t="shared" si="39"/>
        <v>0</v>
      </c>
      <c r="O72" s="81"/>
    </row>
    <row r="73" spans="1:15" x14ac:dyDescent="0.2">
      <c r="A73" s="165" t="s">
        <v>39</v>
      </c>
      <c r="B73" s="166" t="s">
        <v>30</v>
      </c>
      <c r="C73" s="188" t="s">
        <v>198</v>
      </c>
      <c r="D73" s="191" t="str">
        <f t="shared" si="27"/>
        <v>--</v>
      </c>
      <c r="E73" s="191" t="str">
        <f t="shared" si="28"/>
        <v>--</v>
      </c>
      <c r="F73" s="191" t="str">
        <f t="shared" si="29"/>
        <v>--</v>
      </c>
      <c r="G73" s="191" t="str">
        <f t="shared" si="30"/>
        <v>--</v>
      </c>
      <c r="H73" s="191" t="str">
        <f t="shared" si="31"/>
        <v>--</v>
      </c>
      <c r="I73" s="191" t="str">
        <f t="shared" si="32"/>
        <v>--</v>
      </c>
      <c r="J73" s="191" t="str">
        <f t="shared" si="33"/>
        <v>--</v>
      </c>
      <c r="K73" s="191" t="str">
        <f t="shared" si="34"/>
        <v>--</v>
      </c>
      <c r="L73" s="164">
        <f>M22</f>
        <v>0</v>
      </c>
      <c r="M73" s="177">
        <f t="shared" ref="M73:N73" si="40">N22</f>
        <v>0</v>
      </c>
      <c r="N73" s="177">
        <f t="shared" si="40"/>
        <v>0</v>
      </c>
      <c r="O73" s="81"/>
    </row>
    <row r="74" spans="1:15" x14ac:dyDescent="0.2">
      <c r="A74" s="165" t="s">
        <v>43</v>
      </c>
      <c r="B74" s="166" t="s">
        <v>30</v>
      </c>
      <c r="C74" s="188" t="s">
        <v>195</v>
      </c>
      <c r="D74" s="191" t="str">
        <f t="shared" si="27"/>
        <v>--</v>
      </c>
      <c r="E74" s="191" t="str">
        <f t="shared" si="28"/>
        <v>--</v>
      </c>
      <c r="F74" s="191" t="str">
        <f t="shared" si="29"/>
        <v>--</v>
      </c>
      <c r="G74" s="191" t="str">
        <f t="shared" si="30"/>
        <v>--</v>
      </c>
      <c r="H74" s="191" t="str">
        <f t="shared" si="31"/>
        <v>--</v>
      </c>
      <c r="I74" s="191" t="str">
        <f t="shared" si="32"/>
        <v>--</v>
      </c>
      <c r="J74" s="191" t="str">
        <f t="shared" si="33"/>
        <v>--</v>
      </c>
      <c r="K74" s="191" t="str">
        <f t="shared" si="34"/>
        <v>--</v>
      </c>
      <c r="L74" s="164">
        <f>M29</f>
        <v>0</v>
      </c>
      <c r="M74" s="177">
        <f t="shared" ref="M74:N74" si="41">N29</f>
        <v>0</v>
      </c>
      <c r="N74" s="177">
        <f t="shared" si="41"/>
        <v>0</v>
      </c>
      <c r="O74" s="81"/>
    </row>
    <row r="75" spans="1:15" x14ac:dyDescent="0.2">
      <c r="A75" s="165" t="s">
        <v>44</v>
      </c>
      <c r="B75" s="166" t="s">
        <v>30</v>
      </c>
      <c r="C75" s="188" t="s">
        <v>196</v>
      </c>
      <c r="D75" s="191" t="str">
        <f t="shared" si="27"/>
        <v>--</v>
      </c>
      <c r="E75" s="191" t="str">
        <f t="shared" si="28"/>
        <v>--</v>
      </c>
      <c r="F75" s="191" t="str">
        <f t="shared" si="29"/>
        <v>--</v>
      </c>
      <c r="G75" s="191" t="str">
        <f t="shared" si="30"/>
        <v>--</v>
      </c>
      <c r="H75" s="191" t="str">
        <f t="shared" si="31"/>
        <v>--</v>
      </c>
      <c r="I75" s="191" t="str">
        <f t="shared" si="32"/>
        <v>--</v>
      </c>
      <c r="J75" s="191" t="str">
        <f t="shared" si="33"/>
        <v>--</v>
      </c>
      <c r="K75" s="191" t="str">
        <f t="shared" si="34"/>
        <v>--</v>
      </c>
      <c r="L75" s="164">
        <f>M30</f>
        <v>0</v>
      </c>
      <c r="M75" s="177">
        <f t="shared" ref="M75:N75" si="42">N30</f>
        <v>0</v>
      </c>
      <c r="N75" s="177">
        <f t="shared" si="42"/>
        <v>0</v>
      </c>
      <c r="O75" s="81"/>
    </row>
    <row r="76" spans="1:15" ht="15" x14ac:dyDescent="0.25">
      <c r="A76" s="167"/>
      <c r="B76" s="167"/>
      <c r="C76" s="189"/>
      <c r="D76" s="169"/>
      <c r="E76" s="169"/>
      <c r="F76" s="169"/>
      <c r="G76" s="169"/>
      <c r="H76" s="169"/>
      <c r="I76" s="169"/>
      <c r="J76" s="169"/>
      <c r="K76" s="169"/>
      <c r="L76" s="311" t="s">
        <v>166</v>
      </c>
      <c r="M76" s="311"/>
      <c r="N76" s="311"/>
      <c r="O76" s="81"/>
    </row>
    <row r="77" spans="1:15" ht="5.25" customHeight="1" x14ac:dyDescent="0.25">
      <c r="A77" s="167"/>
      <c r="B77" s="168"/>
      <c r="C77" s="189"/>
      <c r="D77" s="169"/>
      <c r="E77" s="169"/>
      <c r="F77" s="169"/>
      <c r="G77" s="169"/>
      <c r="H77" s="169"/>
      <c r="I77" s="169"/>
      <c r="J77" s="169"/>
      <c r="K77" s="169"/>
      <c r="L77" s="170"/>
      <c r="M77" s="169"/>
      <c r="N77" s="169"/>
      <c r="O77" s="81"/>
    </row>
    <row r="78" spans="1:15" x14ac:dyDescent="0.2">
      <c r="A78" s="181" t="s">
        <v>69</v>
      </c>
      <c r="B78" s="182" t="s">
        <v>37</v>
      </c>
      <c r="C78" s="190" t="s">
        <v>167</v>
      </c>
      <c r="D78" s="191" t="str">
        <f>E$47</f>
        <v>--</v>
      </c>
      <c r="E78" s="191" t="str">
        <f t="shared" ref="E78:I84" si="43">G$47</f>
        <v>--</v>
      </c>
      <c r="F78" s="191" t="str">
        <f t="shared" si="43"/>
        <v>--</v>
      </c>
      <c r="G78" s="191" t="str">
        <f t="shared" si="43"/>
        <v>--</v>
      </c>
      <c r="H78" s="191" t="str">
        <f t="shared" si="43"/>
        <v>--</v>
      </c>
      <c r="I78" s="191" t="str">
        <f t="shared" si="43"/>
        <v>--</v>
      </c>
      <c r="J78" s="164">
        <f>K5</f>
        <v>19.25</v>
      </c>
      <c r="K78" s="163">
        <f>L5</f>
        <v>18</v>
      </c>
      <c r="L78" s="163">
        <f>M5</f>
        <v>21.5</v>
      </c>
      <c r="M78" s="163">
        <f>N5</f>
        <v>16.75</v>
      </c>
      <c r="N78" s="163">
        <f>O5</f>
        <v>16.75</v>
      </c>
      <c r="O78" s="81"/>
    </row>
    <row r="79" spans="1:15" x14ac:dyDescent="0.2">
      <c r="A79" s="181" t="s">
        <v>71</v>
      </c>
      <c r="B79" s="182" t="s">
        <v>37</v>
      </c>
      <c r="C79" s="190" t="s">
        <v>167</v>
      </c>
      <c r="D79" s="191" t="str">
        <f t="shared" ref="D79:D84" si="44">E$47</f>
        <v>--</v>
      </c>
      <c r="E79" s="191" t="str">
        <f t="shared" si="43"/>
        <v>--</v>
      </c>
      <c r="F79" s="191" t="str">
        <f t="shared" si="43"/>
        <v>--</v>
      </c>
      <c r="G79" s="191" t="str">
        <f t="shared" si="43"/>
        <v>--</v>
      </c>
      <c r="H79" s="191" t="str">
        <f t="shared" si="43"/>
        <v>--</v>
      </c>
      <c r="I79" s="191" t="str">
        <f t="shared" si="43"/>
        <v>--</v>
      </c>
      <c r="J79" s="164">
        <f t="shared" ref="J79:N80" si="45">K7</f>
        <v>19.25</v>
      </c>
      <c r="K79" s="163">
        <f t="shared" si="45"/>
        <v>18</v>
      </c>
      <c r="L79" s="163">
        <f t="shared" si="45"/>
        <v>21.5</v>
      </c>
      <c r="M79" s="163">
        <f t="shared" si="45"/>
        <v>16.75</v>
      </c>
      <c r="N79" s="163">
        <f t="shared" si="45"/>
        <v>16.75</v>
      </c>
      <c r="O79" s="81"/>
    </row>
    <row r="80" spans="1:15" x14ac:dyDescent="0.2">
      <c r="A80" s="181" t="s">
        <v>72</v>
      </c>
      <c r="B80" s="182" t="s">
        <v>37</v>
      </c>
      <c r="C80" s="190" t="s">
        <v>167</v>
      </c>
      <c r="D80" s="191" t="str">
        <f t="shared" si="44"/>
        <v>--</v>
      </c>
      <c r="E80" s="191" t="str">
        <f t="shared" si="43"/>
        <v>--</v>
      </c>
      <c r="F80" s="191" t="str">
        <f t="shared" si="43"/>
        <v>--</v>
      </c>
      <c r="G80" s="191" t="str">
        <f t="shared" si="43"/>
        <v>--</v>
      </c>
      <c r="H80" s="191" t="str">
        <f t="shared" si="43"/>
        <v>--</v>
      </c>
      <c r="I80" s="191" t="str">
        <f t="shared" si="43"/>
        <v>--</v>
      </c>
      <c r="J80" s="164">
        <f t="shared" si="45"/>
        <v>19.25</v>
      </c>
      <c r="K80" s="163">
        <f t="shared" si="45"/>
        <v>18</v>
      </c>
      <c r="L80" s="163">
        <f t="shared" si="45"/>
        <v>21.5</v>
      </c>
      <c r="M80" s="163">
        <f t="shared" si="45"/>
        <v>16.75</v>
      </c>
      <c r="N80" s="163">
        <f t="shared" si="45"/>
        <v>16.75</v>
      </c>
      <c r="O80" s="81"/>
    </row>
    <row r="81" spans="1:15" x14ac:dyDescent="0.2">
      <c r="A81" s="181" t="s">
        <v>36</v>
      </c>
      <c r="B81" s="182" t="s">
        <v>37</v>
      </c>
      <c r="C81" s="190" t="s">
        <v>201</v>
      </c>
      <c r="D81" s="191" t="str">
        <f t="shared" si="44"/>
        <v>--</v>
      </c>
      <c r="E81" s="191" t="str">
        <f t="shared" si="43"/>
        <v>--</v>
      </c>
      <c r="F81" s="191" t="str">
        <f t="shared" si="43"/>
        <v>--</v>
      </c>
      <c r="G81" s="191" t="str">
        <f t="shared" si="43"/>
        <v>--</v>
      </c>
      <c r="H81" s="191" t="str">
        <f t="shared" si="43"/>
        <v>--</v>
      </c>
      <c r="I81" s="191" t="str">
        <f t="shared" si="43"/>
        <v>--</v>
      </c>
      <c r="J81" s="164">
        <f>K16</f>
        <v>0</v>
      </c>
      <c r="K81" s="163">
        <f>L16</f>
        <v>0</v>
      </c>
      <c r="L81" s="163">
        <f>M16</f>
        <v>0</v>
      </c>
      <c r="M81" s="163">
        <f>N16</f>
        <v>0</v>
      </c>
      <c r="N81" s="163">
        <f>O16</f>
        <v>0</v>
      </c>
      <c r="O81" s="81"/>
    </row>
    <row r="82" spans="1:15" x14ac:dyDescent="0.2">
      <c r="A82" s="181" t="s">
        <v>76</v>
      </c>
      <c r="B82" s="182" t="s">
        <v>37</v>
      </c>
      <c r="C82" s="190" t="s">
        <v>202</v>
      </c>
      <c r="D82" s="191" t="str">
        <f t="shared" si="44"/>
        <v>--</v>
      </c>
      <c r="E82" s="191" t="str">
        <f t="shared" si="43"/>
        <v>--</v>
      </c>
      <c r="F82" s="191" t="str">
        <f t="shared" si="43"/>
        <v>--</v>
      </c>
      <c r="G82" s="191" t="str">
        <f t="shared" si="43"/>
        <v>--</v>
      </c>
      <c r="H82" s="191" t="str">
        <f t="shared" si="43"/>
        <v>--</v>
      </c>
      <c r="I82" s="191" t="str">
        <f t="shared" si="43"/>
        <v>--</v>
      </c>
      <c r="J82" s="164">
        <f>K23</f>
        <v>11.25</v>
      </c>
      <c r="K82" s="163">
        <f>L23</f>
        <v>10.75</v>
      </c>
      <c r="L82" s="163">
        <f>M23</f>
        <v>13.75</v>
      </c>
      <c r="M82" s="163">
        <f>N23</f>
        <v>1.5</v>
      </c>
      <c r="N82" s="163">
        <f>O23</f>
        <v>4.75</v>
      </c>
      <c r="O82" s="81"/>
    </row>
    <row r="83" spans="1:15" x14ac:dyDescent="0.2">
      <c r="A83" s="181" t="s">
        <v>78</v>
      </c>
      <c r="B83" s="182" t="s">
        <v>37</v>
      </c>
      <c r="C83" s="190" t="s">
        <v>203</v>
      </c>
      <c r="D83" s="191" t="str">
        <f t="shared" si="44"/>
        <v>--</v>
      </c>
      <c r="E83" s="191" t="str">
        <f t="shared" si="43"/>
        <v>--</v>
      </c>
      <c r="F83" s="191" t="str">
        <f t="shared" si="43"/>
        <v>--</v>
      </c>
      <c r="G83" s="191" t="str">
        <f t="shared" si="43"/>
        <v>--</v>
      </c>
      <c r="H83" s="191" t="str">
        <f t="shared" si="43"/>
        <v>--</v>
      </c>
      <c r="I83" s="191" t="str">
        <f t="shared" si="43"/>
        <v>--</v>
      </c>
      <c r="J83" s="164">
        <f>K25</f>
        <v>0</v>
      </c>
      <c r="K83" s="163">
        <f>L25</f>
        <v>0</v>
      </c>
      <c r="L83" s="163">
        <f>M25</f>
        <v>0</v>
      </c>
      <c r="M83" s="163">
        <f>N25</f>
        <v>0</v>
      </c>
      <c r="N83" s="163">
        <f>O25</f>
        <v>0</v>
      </c>
      <c r="O83" s="81"/>
    </row>
    <row r="84" spans="1:15" x14ac:dyDescent="0.2">
      <c r="A84" s="183" t="s">
        <v>79</v>
      </c>
      <c r="B84" s="182" t="s">
        <v>37</v>
      </c>
      <c r="C84" s="190" t="s">
        <v>204</v>
      </c>
      <c r="D84" s="191" t="str">
        <f t="shared" si="44"/>
        <v>--</v>
      </c>
      <c r="E84" s="191" t="str">
        <f t="shared" si="43"/>
        <v>--</v>
      </c>
      <c r="F84" s="191" t="str">
        <f t="shared" si="43"/>
        <v>--</v>
      </c>
      <c r="G84" s="191" t="str">
        <f t="shared" si="43"/>
        <v>--</v>
      </c>
      <c r="H84" s="191" t="str">
        <f t="shared" si="43"/>
        <v>--</v>
      </c>
      <c r="I84" s="191" t="str">
        <f t="shared" si="43"/>
        <v>--</v>
      </c>
      <c r="J84" s="164">
        <f>K34</f>
        <v>0</v>
      </c>
      <c r="K84" s="163">
        <f>L34</f>
        <v>0</v>
      </c>
      <c r="L84" s="163">
        <f>M34</f>
        <v>0</v>
      </c>
      <c r="M84" s="163">
        <f>N34</f>
        <v>0</v>
      </c>
      <c r="N84" s="163">
        <f>O34</f>
        <v>0</v>
      </c>
      <c r="O84" s="81"/>
    </row>
    <row r="85" spans="1:15" ht="15" x14ac:dyDescent="0.25">
      <c r="A85" s="81"/>
      <c r="B85" s="81"/>
      <c r="C85" s="249"/>
      <c r="D85" s="131"/>
      <c r="E85" s="131"/>
      <c r="F85" s="131"/>
      <c r="G85" s="131"/>
      <c r="H85" s="131"/>
      <c r="I85" s="131"/>
      <c r="J85" s="302" t="s">
        <v>168</v>
      </c>
      <c r="K85" s="302"/>
      <c r="L85" s="302"/>
      <c r="M85" s="302"/>
      <c r="N85" s="302"/>
      <c r="O85" s="81"/>
    </row>
    <row r="86" spans="1:15" ht="6" customHeight="1" x14ac:dyDescent="0.2">
      <c r="A86" s="81"/>
      <c r="B86" s="63"/>
      <c r="C86" s="249"/>
      <c r="D86" s="131"/>
      <c r="E86" s="131"/>
      <c r="F86" s="131"/>
      <c r="G86" s="131"/>
      <c r="H86" s="131"/>
      <c r="I86" s="131"/>
      <c r="J86" s="131"/>
      <c r="K86" s="131"/>
      <c r="L86" s="131"/>
      <c r="M86" s="131"/>
      <c r="N86" s="131"/>
      <c r="O86" s="81"/>
    </row>
    <row r="87" spans="1:15" x14ac:dyDescent="0.2">
      <c r="A87" s="184" t="s">
        <v>0</v>
      </c>
      <c r="B87" s="185" t="s">
        <v>91</v>
      </c>
      <c r="C87" s="250" t="s">
        <v>205</v>
      </c>
      <c r="D87" s="191" t="str">
        <f>E$47</f>
        <v>--</v>
      </c>
      <c r="E87" s="191" t="str">
        <f t="shared" ref="E87:J91" si="46">G$47</f>
        <v>--</v>
      </c>
      <c r="F87" s="191" t="str">
        <f t="shared" si="46"/>
        <v>--</v>
      </c>
      <c r="G87" s="191" t="str">
        <f t="shared" si="46"/>
        <v>--</v>
      </c>
      <c r="H87" s="191" t="str">
        <f t="shared" si="46"/>
        <v>--</v>
      </c>
      <c r="I87" s="191" t="str">
        <f t="shared" si="46"/>
        <v>--</v>
      </c>
      <c r="J87" s="191" t="str">
        <f t="shared" si="46"/>
        <v>--</v>
      </c>
      <c r="K87" s="173">
        <f t="shared" ref="K87" si="47">L37</f>
        <v>16.75</v>
      </c>
      <c r="L87" s="174">
        <f t="shared" ref="L87:M88" si="48">M37</f>
        <v>21.5</v>
      </c>
      <c r="M87" s="186">
        <f t="shared" si="48"/>
        <v>16.75</v>
      </c>
      <c r="N87" s="191" t="str">
        <f>P$47</f>
        <v>--</v>
      </c>
      <c r="O87" s="81"/>
    </row>
    <row r="88" spans="1:15" x14ac:dyDescent="0.2">
      <c r="A88" s="184" t="s">
        <v>169</v>
      </c>
      <c r="B88" s="185" t="s">
        <v>91</v>
      </c>
      <c r="C88" s="250" t="s">
        <v>205</v>
      </c>
      <c r="D88" s="191" t="str">
        <f t="shared" ref="D88:D91" si="49">E$47</f>
        <v>--</v>
      </c>
      <c r="E88" s="191" t="str">
        <f t="shared" si="46"/>
        <v>--</v>
      </c>
      <c r="F88" s="191" t="str">
        <f t="shared" si="46"/>
        <v>--</v>
      </c>
      <c r="G88" s="191" t="str">
        <f t="shared" si="46"/>
        <v>--</v>
      </c>
      <c r="H88" s="191" t="str">
        <f t="shared" si="46"/>
        <v>--</v>
      </c>
      <c r="I88" s="191" t="str">
        <f t="shared" si="46"/>
        <v>--</v>
      </c>
      <c r="J88" s="191" t="str">
        <f t="shared" si="46"/>
        <v>--</v>
      </c>
      <c r="K88" s="173">
        <f t="shared" ref="K88" si="50">L38</f>
        <v>16.75</v>
      </c>
      <c r="L88" s="174">
        <f t="shared" si="48"/>
        <v>21.5</v>
      </c>
      <c r="M88" s="186">
        <f t="shared" si="48"/>
        <v>16.75</v>
      </c>
      <c r="N88" s="191" t="str">
        <f t="shared" ref="N88:N91" si="51">P$47</f>
        <v>--</v>
      </c>
      <c r="O88" s="81"/>
    </row>
    <row r="89" spans="1:15" x14ac:dyDescent="0.2">
      <c r="A89" s="184" t="s">
        <v>35</v>
      </c>
      <c r="B89" s="185" t="s">
        <v>91</v>
      </c>
      <c r="C89" s="250" t="s">
        <v>202</v>
      </c>
      <c r="D89" s="191" t="str">
        <f t="shared" si="49"/>
        <v>--</v>
      </c>
      <c r="E89" s="191" t="str">
        <f t="shared" si="46"/>
        <v>--</v>
      </c>
      <c r="F89" s="191" t="str">
        <f t="shared" si="46"/>
        <v>--</v>
      </c>
      <c r="G89" s="191" t="str">
        <f t="shared" si="46"/>
        <v>--</v>
      </c>
      <c r="H89" s="191" t="str">
        <f t="shared" si="46"/>
        <v>--</v>
      </c>
      <c r="I89" s="191" t="str">
        <f t="shared" si="46"/>
        <v>--</v>
      </c>
      <c r="J89" s="191" t="str">
        <f t="shared" si="46"/>
        <v>--</v>
      </c>
      <c r="K89" s="173">
        <f>L40</f>
        <v>10.75</v>
      </c>
      <c r="L89" s="174">
        <f t="shared" ref="L89:M89" si="52">M40</f>
        <v>13.75</v>
      </c>
      <c r="M89" s="186">
        <f t="shared" si="52"/>
        <v>1.5</v>
      </c>
      <c r="N89" s="191" t="str">
        <f t="shared" si="51"/>
        <v>--</v>
      </c>
      <c r="O89" s="81"/>
    </row>
    <row r="90" spans="1:15" x14ac:dyDescent="0.2">
      <c r="A90" s="184" t="s">
        <v>170</v>
      </c>
      <c r="B90" s="185" t="s">
        <v>91</v>
      </c>
      <c r="C90" s="190" t="s">
        <v>203</v>
      </c>
      <c r="D90" s="191" t="str">
        <f t="shared" si="49"/>
        <v>--</v>
      </c>
      <c r="E90" s="191" t="str">
        <f t="shared" si="46"/>
        <v>--</v>
      </c>
      <c r="F90" s="191" t="str">
        <f t="shared" si="46"/>
        <v>--</v>
      </c>
      <c r="G90" s="191" t="str">
        <f t="shared" si="46"/>
        <v>--</v>
      </c>
      <c r="H90" s="191" t="str">
        <f t="shared" si="46"/>
        <v>--</v>
      </c>
      <c r="I90" s="191" t="str">
        <f t="shared" si="46"/>
        <v>--</v>
      </c>
      <c r="J90" s="191" t="str">
        <f t="shared" si="46"/>
        <v>--</v>
      </c>
      <c r="K90" s="173">
        <f t="shared" ref="K90:M90" si="53">L41</f>
        <v>0</v>
      </c>
      <c r="L90" s="174">
        <f t="shared" si="53"/>
        <v>0</v>
      </c>
      <c r="M90" s="186">
        <f t="shared" si="53"/>
        <v>0</v>
      </c>
      <c r="N90" s="191" t="str">
        <f t="shared" si="51"/>
        <v>--</v>
      </c>
      <c r="O90" s="81"/>
    </row>
    <row r="91" spans="1:15" x14ac:dyDescent="0.2">
      <c r="A91" s="184" t="s">
        <v>171</v>
      </c>
      <c r="B91" s="185" t="s">
        <v>91</v>
      </c>
      <c r="C91" s="190" t="s">
        <v>200</v>
      </c>
      <c r="D91" s="191" t="str">
        <f t="shared" si="49"/>
        <v>--</v>
      </c>
      <c r="E91" s="191" t="str">
        <f t="shared" si="46"/>
        <v>--</v>
      </c>
      <c r="F91" s="191" t="str">
        <f t="shared" si="46"/>
        <v>--</v>
      </c>
      <c r="G91" s="191" t="str">
        <f t="shared" si="46"/>
        <v>--</v>
      </c>
      <c r="H91" s="191" t="str">
        <f t="shared" si="46"/>
        <v>--</v>
      </c>
      <c r="I91" s="191" t="str">
        <f t="shared" si="46"/>
        <v>--</v>
      </c>
      <c r="J91" s="191" t="str">
        <f t="shared" si="46"/>
        <v>--</v>
      </c>
      <c r="K91" s="173">
        <f t="shared" ref="K91:M91" si="54">L42</f>
        <v>0</v>
      </c>
      <c r="L91" s="174">
        <f t="shared" si="54"/>
        <v>0</v>
      </c>
      <c r="M91" s="186">
        <f t="shared" si="54"/>
        <v>0</v>
      </c>
      <c r="N91" s="191" t="str">
        <f t="shared" si="51"/>
        <v>--</v>
      </c>
      <c r="O91" s="81"/>
    </row>
    <row r="92" spans="1:15" ht="15" x14ac:dyDescent="0.25">
      <c r="A92" s="81"/>
      <c r="B92" s="81"/>
      <c r="C92" s="81"/>
      <c r="D92" s="81"/>
      <c r="E92" s="81"/>
      <c r="F92" s="81"/>
      <c r="G92" s="81"/>
      <c r="H92" s="81"/>
      <c r="I92" s="81"/>
      <c r="J92" s="81"/>
      <c r="K92" s="302" t="s">
        <v>192</v>
      </c>
      <c r="L92" s="302"/>
      <c r="M92" s="302"/>
      <c r="N92" s="187"/>
      <c r="O92" s="81"/>
    </row>
    <row r="93" spans="1:15" ht="6" customHeight="1" x14ac:dyDescent="0.2">
      <c r="A93" s="81"/>
      <c r="B93" s="81"/>
      <c r="C93" s="81"/>
      <c r="D93" s="143"/>
      <c r="E93" s="143"/>
      <c r="F93" s="143"/>
      <c r="G93" s="143"/>
      <c r="H93" s="143"/>
      <c r="I93" s="143"/>
      <c r="J93" s="143"/>
      <c r="K93" s="143"/>
      <c r="L93" s="81"/>
      <c r="M93" s="81"/>
      <c r="N93" s="81"/>
      <c r="O93" s="81"/>
    </row>
    <row r="94" spans="1:15" x14ac:dyDescent="0.2">
      <c r="L94"/>
      <c r="M94"/>
      <c r="N94"/>
    </row>
    <row r="95" spans="1:15" x14ac:dyDescent="0.2">
      <c r="N95"/>
    </row>
    <row r="96" spans="1:15" x14ac:dyDescent="0.2">
      <c r="N96"/>
    </row>
    <row r="97" spans="14:14" x14ac:dyDescent="0.2">
      <c r="N97"/>
    </row>
    <row r="98" spans="14:14" x14ac:dyDescent="0.2">
      <c r="N98"/>
    </row>
  </sheetData>
  <sheetProtection algorithmName="SHA-512" hashValue="Nrwf35qAXWzSVAdsk4qQ6yLFjNohj+Ly9KMKwk9Yd0nPuzprYLiUfJ/rAy/NZYnFqd6a1Coz9BCLYi+TnilSTQ==" saltValue="0hUd65cSHeyGpcqbmIjYlw==" spinCount="100000" sheet="1" objects="1" scenarios="1"/>
  <mergeCells count="12">
    <mergeCell ref="A2:B2"/>
    <mergeCell ref="C52:C53"/>
    <mergeCell ref="D58:G58"/>
    <mergeCell ref="H66:K66"/>
    <mergeCell ref="L76:N76"/>
    <mergeCell ref="E1:J1"/>
    <mergeCell ref="K1:O1"/>
    <mergeCell ref="K92:M92"/>
    <mergeCell ref="J85:N85"/>
    <mergeCell ref="D50:I50"/>
    <mergeCell ref="J50:N50"/>
    <mergeCell ref="D49:N49"/>
  </mergeCells>
  <conditionalFormatting sqref="D3:O36 D37:K41 O37:O41 L37:N42">
    <cfRule type="colorScale" priority="17">
      <colorScale>
        <cfvo type="min"/>
        <cfvo type="percentile" val="50"/>
        <cfvo type="max"/>
        <color rgb="FFD8EACC"/>
        <color rgb="FFF9FDD1"/>
        <color theme="5" tint="0.39997558519241921"/>
      </colorScale>
    </cfRule>
  </conditionalFormatting>
  <conditionalFormatting sqref="D58">
    <cfRule type="colorScale" priority="16">
      <colorScale>
        <cfvo type="min"/>
        <cfvo type="percentile" val="50"/>
        <cfvo type="max"/>
        <color theme="9" tint="0.79998168889431442"/>
        <color rgb="FFFFEB84"/>
        <color theme="5" tint="0.39997558519241921"/>
      </colorScale>
    </cfRule>
  </conditionalFormatting>
  <conditionalFormatting sqref="H66">
    <cfRule type="colorScale" priority="15">
      <colorScale>
        <cfvo type="min"/>
        <cfvo type="percentile" val="50"/>
        <cfvo type="max"/>
        <color theme="9" tint="0.79998168889431442"/>
        <color rgb="FFFFEB84"/>
        <color theme="5" tint="0.39997558519241921"/>
      </colorScale>
    </cfRule>
  </conditionalFormatting>
  <conditionalFormatting sqref="C37:C42">
    <cfRule type="cellIs" dxfId="40" priority="13" operator="greaterThan">
      <formula>0</formula>
    </cfRule>
  </conditionalFormatting>
  <conditionalFormatting sqref="C23">
    <cfRule type="cellIs" dxfId="39" priority="1" operator="greaterThan">
      <formula>0</formula>
    </cfRule>
  </conditionalFormatting>
  <conditionalFormatting sqref="C5:C8">
    <cfRule type="cellIs" dxfId="38" priority="5" operator="greaterThan">
      <formula>0</formula>
    </cfRule>
  </conditionalFormatting>
  <conditionalFormatting sqref="C9">
    <cfRule type="cellIs" dxfId="37" priority="4" operator="greaterThan">
      <formula>0</formula>
    </cfRule>
  </conditionalFormatting>
  <conditionalFormatting sqref="C16">
    <cfRule type="cellIs" dxfId="36" priority="3" operator="greaterThan">
      <formula>0</formula>
    </cfRule>
  </conditionalFormatting>
  <conditionalFormatting sqref="C18">
    <cfRule type="cellIs" dxfId="35" priority="2" operator="greaterThan">
      <formula>0</formula>
    </cfRule>
  </conditionalFormatting>
  <conditionalFormatting sqref="C3:C4 C10:C15 C17 C19:C22 C24:C36">
    <cfRule type="cellIs" dxfId="34" priority="6" operator="greaterThan">
      <formula>0</formula>
    </cfRule>
  </conditionalFormatting>
  <conditionalFormatting sqref="K87:M91">
    <cfRule type="colorScale" priority="66">
      <colorScale>
        <cfvo type="min"/>
        <cfvo type="percentile" val="50"/>
        <cfvo type="max"/>
        <color theme="9" tint="0.79998168889431442"/>
        <color rgb="FFFFEB84"/>
        <color theme="5" tint="0.39997558519241921"/>
      </colorScale>
    </cfRule>
  </conditionalFormatting>
  <conditionalFormatting sqref="L66:N66 D66:G66 D59:N59 H58:N58 D67:N67 D54:G57 D77:N77 D76:L76 L54:L57 H60:K65 L68:N75 J78:N84">
    <cfRule type="colorScale" priority="67">
      <colorScale>
        <cfvo type="min"/>
        <cfvo type="percentile" val="50"/>
        <cfvo type="max"/>
        <color theme="9" tint="0.79998168889431442"/>
        <color rgb="FFFFEB84"/>
        <color theme="5" tint="0.39997558519241921"/>
      </colorScale>
    </cfRule>
  </conditionalFormatting>
  <pageMargins left="0.7" right="0.7" top="0.75" bottom="0.75" header="0.3" footer="0.3"/>
  <pageSetup orientation="portrait" r:id="rId1"/>
  <ignoredErrors>
    <ignoredError sqref="L54 L55:L57" 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98"/>
  <sheetViews>
    <sheetView workbookViewId="0">
      <pane ySplit="1710" topLeftCell="A49" activePane="bottomLeft"/>
      <selection pane="bottomLeft" activeCell="P50" sqref="P49:P50"/>
    </sheetView>
  </sheetViews>
  <sheetFormatPr defaultRowHeight="12.75" x14ac:dyDescent="0.2"/>
  <cols>
    <col min="1" max="1" width="27" customWidth="1"/>
    <col min="2" max="2" width="15.7109375" customWidth="1"/>
    <col min="3" max="3" width="15.85546875" customWidth="1"/>
    <col min="4" max="14" width="10" style="154" customWidth="1"/>
    <col min="15" max="15" width="9.5703125" customWidth="1"/>
    <col min="16" max="16" width="10.7109375" customWidth="1"/>
  </cols>
  <sheetData>
    <row r="1" spans="1:16" ht="26.25" customHeight="1" x14ac:dyDescent="0.4">
      <c r="A1" s="136" t="s">
        <v>189</v>
      </c>
      <c r="B1" s="142"/>
      <c r="C1" s="142"/>
      <c r="D1" s="143"/>
      <c r="E1" s="297" t="s">
        <v>131</v>
      </c>
      <c r="F1" s="298"/>
      <c r="G1" s="298"/>
      <c r="H1" s="298"/>
      <c r="I1" s="298"/>
      <c r="J1" s="299"/>
      <c r="K1" s="300" t="s">
        <v>66</v>
      </c>
      <c r="L1" s="300"/>
      <c r="M1" s="300"/>
      <c r="N1" s="300"/>
      <c r="O1" s="301"/>
      <c r="P1" s="244" t="s">
        <v>186</v>
      </c>
    </row>
    <row r="2" spans="1:16" ht="46.5" x14ac:dyDescent="0.4">
      <c r="A2" s="306" t="s">
        <v>132</v>
      </c>
      <c r="B2" s="307"/>
      <c r="C2" s="144" t="s">
        <v>133</v>
      </c>
      <c r="D2" s="145" t="s">
        <v>134</v>
      </c>
      <c r="E2" s="241" t="s">
        <v>135</v>
      </c>
      <c r="F2" s="145" t="s">
        <v>112</v>
      </c>
      <c r="G2" s="145" t="s">
        <v>136</v>
      </c>
      <c r="H2" s="145" t="s">
        <v>137</v>
      </c>
      <c r="I2" s="145" t="s">
        <v>138</v>
      </c>
      <c r="J2" s="145" t="s">
        <v>62</v>
      </c>
      <c r="K2" s="242" t="s">
        <v>139</v>
      </c>
      <c r="L2" s="147" t="s">
        <v>185</v>
      </c>
      <c r="M2" s="147" t="s">
        <v>140</v>
      </c>
      <c r="N2" s="146" t="s">
        <v>141</v>
      </c>
      <c r="O2" s="146" t="s">
        <v>142</v>
      </c>
    </row>
    <row r="3" spans="1:16" ht="12.75" customHeight="1" x14ac:dyDescent="0.2">
      <c r="A3" s="34" t="s">
        <v>26</v>
      </c>
      <c r="B3" s="33" t="s">
        <v>28</v>
      </c>
      <c r="C3" s="218"/>
      <c r="D3" s="126">
        <v>0</v>
      </c>
      <c r="E3" s="126">
        <v>0</v>
      </c>
      <c r="F3" s="126">
        <v>0</v>
      </c>
      <c r="G3" s="126">
        <v>0</v>
      </c>
      <c r="H3" s="126">
        <v>0</v>
      </c>
      <c r="I3" s="126">
        <v>0</v>
      </c>
      <c r="J3" s="126">
        <v>0</v>
      </c>
      <c r="K3" s="141">
        <v>0</v>
      </c>
      <c r="L3" s="141">
        <v>0</v>
      </c>
      <c r="M3" s="141">
        <v>0</v>
      </c>
      <c r="N3" s="141">
        <v>0</v>
      </c>
      <c r="O3" s="141">
        <v>0</v>
      </c>
    </row>
    <row r="4" spans="1:16" ht="12.75" customHeight="1" x14ac:dyDescent="0.2">
      <c r="A4" s="34" t="s">
        <v>29</v>
      </c>
      <c r="B4" s="33" t="s">
        <v>30</v>
      </c>
      <c r="C4" s="218"/>
      <c r="D4" s="126">
        <v>0</v>
      </c>
      <c r="E4" s="126">
        <v>0</v>
      </c>
      <c r="F4" s="126">
        <v>0</v>
      </c>
      <c r="G4" s="126">
        <v>0</v>
      </c>
      <c r="H4" s="126">
        <v>0</v>
      </c>
      <c r="I4" s="126">
        <v>0</v>
      </c>
      <c r="J4" s="126">
        <v>0</v>
      </c>
      <c r="K4" s="141">
        <v>0</v>
      </c>
      <c r="L4" s="141">
        <v>0</v>
      </c>
      <c r="M4" s="141">
        <v>0</v>
      </c>
      <c r="N4" s="141">
        <v>0</v>
      </c>
      <c r="O4" s="141">
        <v>0</v>
      </c>
    </row>
    <row r="5" spans="1:16" ht="12.75" customHeight="1" x14ac:dyDescent="0.2">
      <c r="A5" s="34" t="s">
        <v>69</v>
      </c>
      <c r="B5" s="33" t="s">
        <v>37</v>
      </c>
      <c r="C5" s="218"/>
      <c r="D5" s="126">
        <v>0</v>
      </c>
      <c r="E5" s="126">
        <v>0</v>
      </c>
      <c r="F5" s="126">
        <v>0</v>
      </c>
      <c r="G5" s="126">
        <v>0</v>
      </c>
      <c r="H5" s="126">
        <v>0</v>
      </c>
      <c r="I5" s="126">
        <v>0</v>
      </c>
      <c r="J5" s="126">
        <v>0</v>
      </c>
      <c r="K5" s="141">
        <v>0</v>
      </c>
      <c r="L5" s="141">
        <v>0</v>
      </c>
      <c r="M5" s="141">
        <v>0</v>
      </c>
      <c r="N5" s="141">
        <v>0</v>
      </c>
      <c r="O5" s="141">
        <v>0</v>
      </c>
    </row>
    <row r="6" spans="1:16" ht="12.75" customHeight="1" x14ac:dyDescent="0.2">
      <c r="A6" s="34" t="s">
        <v>70</v>
      </c>
      <c r="B6" s="33" t="s">
        <v>27</v>
      </c>
      <c r="C6" s="218"/>
      <c r="D6" s="126">
        <v>0</v>
      </c>
      <c r="E6" s="126">
        <v>0</v>
      </c>
      <c r="F6" s="126">
        <v>0</v>
      </c>
      <c r="G6" s="126">
        <v>0</v>
      </c>
      <c r="H6" s="126">
        <v>0</v>
      </c>
      <c r="I6" s="126">
        <v>0</v>
      </c>
      <c r="J6" s="126">
        <v>0</v>
      </c>
      <c r="K6" s="141">
        <v>0</v>
      </c>
      <c r="L6" s="141">
        <v>0</v>
      </c>
      <c r="M6" s="141">
        <v>0</v>
      </c>
      <c r="N6" s="141">
        <v>0</v>
      </c>
      <c r="O6" s="141">
        <v>0</v>
      </c>
    </row>
    <row r="7" spans="1:16" ht="12.75" customHeight="1" x14ac:dyDescent="0.2">
      <c r="A7" s="34" t="s">
        <v>71</v>
      </c>
      <c r="B7" s="33" t="s">
        <v>37</v>
      </c>
      <c r="C7" s="247"/>
      <c r="D7" s="126">
        <v>0</v>
      </c>
      <c r="E7" s="126">
        <v>0</v>
      </c>
      <c r="F7" s="126">
        <v>0</v>
      </c>
      <c r="G7" s="126">
        <v>0</v>
      </c>
      <c r="H7" s="126">
        <v>0</v>
      </c>
      <c r="I7" s="126">
        <v>0</v>
      </c>
      <c r="J7" s="126">
        <v>0</v>
      </c>
      <c r="K7" s="141">
        <v>0</v>
      </c>
      <c r="L7" s="141">
        <v>0</v>
      </c>
      <c r="M7" s="141">
        <v>0</v>
      </c>
      <c r="N7" s="141">
        <v>0</v>
      </c>
      <c r="O7" s="141">
        <v>0</v>
      </c>
    </row>
    <row r="8" spans="1:16" ht="12.75" customHeight="1" x14ac:dyDescent="0.2">
      <c r="A8" s="34" t="s">
        <v>72</v>
      </c>
      <c r="B8" s="33" t="s">
        <v>37</v>
      </c>
      <c r="C8" s="247"/>
      <c r="D8" s="126">
        <v>0</v>
      </c>
      <c r="E8" s="126">
        <v>0</v>
      </c>
      <c r="F8" s="126">
        <v>0</v>
      </c>
      <c r="G8" s="126">
        <v>0</v>
      </c>
      <c r="H8" s="126">
        <v>0</v>
      </c>
      <c r="I8" s="126">
        <v>0</v>
      </c>
      <c r="J8" s="126">
        <v>0</v>
      </c>
      <c r="K8" s="141">
        <v>0</v>
      </c>
      <c r="L8" s="141">
        <v>0</v>
      </c>
      <c r="M8" s="141">
        <v>0</v>
      </c>
      <c r="N8" s="141">
        <v>0</v>
      </c>
      <c r="O8" s="141">
        <v>0</v>
      </c>
    </row>
    <row r="9" spans="1:16" ht="12.75" customHeight="1" x14ac:dyDescent="0.2">
      <c r="A9" s="34" t="s">
        <v>31</v>
      </c>
      <c r="B9" s="33" t="s">
        <v>30</v>
      </c>
      <c r="C9" s="215">
        <v>620.76700000000005</v>
      </c>
      <c r="D9" s="126">
        <v>4.75</v>
      </c>
      <c r="E9" s="126">
        <v>0.25</v>
      </c>
      <c r="F9" s="126">
        <v>0</v>
      </c>
      <c r="G9" s="126">
        <v>0</v>
      </c>
      <c r="H9" s="126">
        <v>0</v>
      </c>
      <c r="I9" s="126">
        <v>0</v>
      </c>
      <c r="J9" s="126">
        <v>0</v>
      </c>
      <c r="K9" s="141">
        <v>0</v>
      </c>
      <c r="L9" s="141">
        <v>0</v>
      </c>
      <c r="M9" s="141">
        <v>0</v>
      </c>
      <c r="N9" s="141">
        <v>0</v>
      </c>
      <c r="O9" s="141">
        <v>0</v>
      </c>
    </row>
    <row r="10" spans="1:16" ht="12.75" customHeight="1" x14ac:dyDescent="0.2">
      <c r="A10" s="34" t="s">
        <v>31</v>
      </c>
      <c r="B10" s="33" t="s">
        <v>32</v>
      </c>
      <c r="C10" s="203">
        <v>170</v>
      </c>
      <c r="D10" s="126">
        <v>1.5</v>
      </c>
      <c r="E10" s="126">
        <v>0</v>
      </c>
      <c r="F10" s="126">
        <v>0</v>
      </c>
      <c r="G10" s="126">
        <v>0</v>
      </c>
      <c r="H10" s="126">
        <v>0</v>
      </c>
      <c r="I10" s="126">
        <v>0</v>
      </c>
      <c r="J10" s="126">
        <v>0</v>
      </c>
      <c r="K10" s="141">
        <v>0</v>
      </c>
      <c r="L10" s="141">
        <v>0</v>
      </c>
      <c r="M10" s="141">
        <v>0</v>
      </c>
      <c r="N10" s="141">
        <v>0</v>
      </c>
      <c r="O10" s="141">
        <v>0</v>
      </c>
    </row>
    <row r="11" spans="1:16" ht="12.75" customHeight="1" x14ac:dyDescent="0.2">
      <c r="A11" s="34" t="s">
        <v>33</v>
      </c>
      <c r="B11" s="33" t="s">
        <v>32</v>
      </c>
      <c r="C11" s="247"/>
      <c r="D11" s="126">
        <v>0</v>
      </c>
      <c r="E11" s="126">
        <v>0</v>
      </c>
      <c r="F11" s="126">
        <v>0</v>
      </c>
      <c r="G11" s="126">
        <v>0</v>
      </c>
      <c r="H11" s="126">
        <v>0</v>
      </c>
      <c r="I11" s="126">
        <v>0</v>
      </c>
      <c r="J11" s="126">
        <v>0</v>
      </c>
      <c r="K11" s="141">
        <v>0</v>
      </c>
      <c r="L11" s="141">
        <v>0</v>
      </c>
      <c r="M11" s="141">
        <v>0</v>
      </c>
      <c r="N11" s="141">
        <v>0</v>
      </c>
      <c r="O11" s="141">
        <v>0</v>
      </c>
    </row>
    <row r="12" spans="1:16" ht="12.75" customHeight="1" x14ac:dyDescent="0.2">
      <c r="A12" s="34" t="s">
        <v>33</v>
      </c>
      <c r="B12" s="33" t="s">
        <v>28</v>
      </c>
      <c r="C12" s="203">
        <v>5</v>
      </c>
      <c r="D12" s="126">
        <v>17.75</v>
      </c>
      <c r="E12" s="126">
        <v>5.75</v>
      </c>
      <c r="F12" s="126">
        <v>0</v>
      </c>
      <c r="G12" s="126">
        <v>0</v>
      </c>
      <c r="H12" s="126">
        <v>0</v>
      </c>
      <c r="I12" s="126">
        <v>0</v>
      </c>
      <c r="J12" s="126">
        <v>0</v>
      </c>
      <c r="K12" s="141">
        <v>0</v>
      </c>
      <c r="L12" s="141">
        <v>0</v>
      </c>
      <c r="M12" s="141">
        <v>0</v>
      </c>
      <c r="N12" s="141">
        <v>0</v>
      </c>
      <c r="O12" s="141">
        <v>0</v>
      </c>
    </row>
    <row r="13" spans="1:16" ht="12.75" customHeight="1" x14ac:dyDescent="0.2">
      <c r="A13" s="34" t="s">
        <v>34</v>
      </c>
      <c r="B13" s="33" t="s">
        <v>30</v>
      </c>
      <c r="C13" s="203">
        <v>20</v>
      </c>
      <c r="D13" s="126">
        <v>8.25</v>
      </c>
      <c r="E13" s="126">
        <v>3</v>
      </c>
      <c r="F13" s="126">
        <v>0</v>
      </c>
      <c r="G13" s="126">
        <v>0</v>
      </c>
      <c r="H13" s="126">
        <v>0</v>
      </c>
      <c r="I13" s="126">
        <v>0</v>
      </c>
      <c r="J13" s="126">
        <v>0</v>
      </c>
      <c r="K13" s="141">
        <v>0</v>
      </c>
      <c r="L13" s="141">
        <v>0</v>
      </c>
      <c r="M13" s="141">
        <v>0</v>
      </c>
      <c r="N13" s="141">
        <v>0</v>
      </c>
      <c r="O13" s="141">
        <v>0</v>
      </c>
    </row>
    <row r="14" spans="1:16" ht="12.75" customHeight="1" x14ac:dyDescent="0.2">
      <c r="A14" s="34" t="s">
        <v>73</v>
      </c>
      <c r="B14" s="33" t="s">
        <v>30</v>
      </c>
      <c r="C14" s="203">
        <v>5</v>
      </c>
      <c r="D14" s="126">
        <v>17.75</v>
      </c>
      <c r="E14" s="126">
        <v>5.75</v>
      </c>
      <c r="F14" s="126">
        <v>0</v>
      </c>
      <c r="G14" s="126">
        <v>0</v>
      </c>
      <c r="H14" s="126">
        <v>0</v>
      </c>
      <c r="I14" s="126">
        <v>0</v>
      </c>
      <c r="J14" s="126">
        <v>0</v>
      </c>
      <c r="K14" s="141">
        <v>0</v>
      </c>
      <c r="L14" s="141">
        <v>0</v>
      </c>
      <c r="M14" s="141">
        <v>0</v>
      </c>
      <c r="N14" s="141">
        <v>0</v>
      </c>
      <c r="O14" s="141">
        <v>0</v>
      </c>
    </row>
    <row r="15" spans="1:16" ht="12.75" customHeight="1" x14ac:dyDescent="0.2">
      <c r="A15" s="34" t="s">
        <v>74</v>
      </c>
      <c r="B15" s="33" t="s">
        <v>30</v>
      </c>
      <c r="C15" s="247"/>
      <c r="D15" s="126">
        <v>0</v>
      </c>
      <c r="E15" s="126">
        <v>0</v>
      </c>
      <c r="F15" s="126">
        <v>0</v>
      </c>
      <c r="G15" s="126">
        <v>0</v>
      </c>
      <c r="H15" s="126">
        <v>0</v>
      </c>
      <c r="I15" s="126">
        <v>0</v>
      </c>
      <c r="J15" s="126">
        <v>0</v>
      </c>
      <c r="K15" s="141">
        <v>0</v>
      </c>
      <c r="L15" s="141">
        <v>0</v>
      </c>
      <c r="M15" s="141">
        <v>0</v>
      </c>
      <c r="N15" s="141">
        <v>0</v>
      </c>
      <c r="O15" s="141">
        <v>0</v>
      </c>
    </row>
    <row r="16" spans="1:16" ht="12.75" customHeight="1" x14ac:dyDescent="0.2">
      <c r="A16" s="34" t="s">
        <v>36</v>
      </c>
      <c r="B16" s="33" t="s">
        <v>37</v>
      </c>
      <c r="C16" s="225">
        <v>5</v>
      </c>
      <c r="D16" s="126">
        <v>17.75</v>
      </c>
      <c r="E16" s="126">
        <v>5.75</v>
      </c>
      <c r="F16" s="126">
        <v>0</v>
      </c>
      <c r="G16" s="126">
        <v>0</v>
      </c>
      <c r="H16" s="126">
        <v>0</v>
      </c>
      <c r="I16" s="126">
        <v>0</v>
      </c>
      <c r="J16" s="126">
        <v>0</v>
      </c>
      <c r="K16" s="141">
        <v>0</v>
      </c>
      <c r="L16" s="141">
        <v>0</v>
      </c>
      <c r="M16" s="141">
        <v>0</v>
      </c>
      <c r="N16" s="141">
        <v>0</v>
      </c>
      <c r="O16" s="141">
        <v>0</v>
      </c>
    </row>
    <row r="17" spans="1:15" ht="12.75" customHeight="1" x14ac:dyDescent="0.2">
      <c r="A17" s="34" t="s">
        <v>75</v>
      </c>
      <c r="B17" s="33" t="s">
        <v>38</v>
      </c>
      <c r="C17" s="203">
        <v>5</v>
      </c>
      <c r="D17" s="126">
        <v>17.75</v>
      </c>
      <c r="E17" s="126">
        <v>5.75</v>
      </c>
      <c r="F17" s="126">
        <v>0</v>
      </c>
      <c r="G17" s="126">
        <v>0</v>
      </c>
      <c r="H17" s="126">
        <v>0</v>
      </c>
      <c r="I17" s="126">
        <v>0</v>
      </c>
      <c r="J17" s="126">
        <v>0</v>
      </c>
      <c r="K17" s="141">
        <v>0</v>
      </c>
      <c r="L17" s="141">
        <v>0</v>
      </c>
      <c r="M17" s="141">
        <v>0</v>
      </c>
      <c r="N17" s="141">
        <v>0</v>
      </c>
      <c r="O17" s="141">
        <v>0</v>
      </c>
    </row>
    <row r="18" spans="1:15" ht="12.75" customHeight="1" x14ac:dyDescent="0.2">
      <c r="A18" s="35" t="s">
        <v>35</v>
      </c>
      <c r="B18" s="36" t="s">
        <v>27</v>
      </c>
      <c r="C18" s="247"/>
      <c r="D18" s="126">
        <v>0</v>
      </c>
      <c r="E18" s="126">
        <v>0</v>
      </c>
      <c r="F18" s="126">
        <v>0</v>
      </c>
      <c r="G18" s="126">
        <v>0</v>
      </c>
      <c r="H18" s="126">
        <v>0</v>
      </c>
      <c r="I18" s="126">
        <v>0</v>
      </c>
      <c r="J18" s="126">
        <v>0</v>
      </c>
      <c r="K18" s="141">
        <v>0</v>
      </c>
      <c r="L18" s="141">
        <v>0</v>
      </c>
      <c r="M18" s="141">
        <v>0</v>
      </c>
      <c r="N18" s="141">
        <v>0</v>
      </c>
      <c r="O18" s="141">
        <v>0</v>
      </c>
    </row>
    <row r="19" spans="1:15" ht="12.75" customHeight="1" x14ac:dyDescent="0.2">
      <c r="A19" s="34" t="s">
        <v>39</v>
      </c>
      <c r="B19" s="33" t="s">
        <v>32</v>
      </c>
      <c r="C19" s="247"/>
      <c r="D19" s="126">
        <v>0</v>
      </c>
      <c r="E19" s="126">
        <v>0</v>
      </c>
      <c r="F19" s="126">
        <v>0</v>
      </c>
      <c r="G19" s="126">
        <v>0</v>
      </c>
      <c r="H19" s="126">
        <v>0</v>
      </c>
      <c r="I19" s="126">
        <v>0</v>
      </c>
      <c r="J19" s="126">
        <v>0</v>
      </c>
      <c r="K19" s="141">
        <v>0</v>
      </c>
      <c r="L19" s="141">
        <v>0</v>
      </c>
      <c r="M19" s="141">
        <v>0</v>
      </c>
      <c r="N19" s="141">
        <v>0</v>
      </c>
      <c r="O19" s="141">
        <v>0</v>
      </c>
    </row>
    <row r="20" spans="1:15" ht="12.75" customHeight="1" x14ac:dyDescent="0.2">
      <c r="A20" s="34" t="s">
        <v>40</v>
      </c>
      <c r="B20" s="33" t="s">
        <v>38</v>
      </c>
      <c r="C20" s="247"/>
      <c r="D20" s="126">
        <v>0</v>
      </c>
      <c r="E20" s="126">
        <v>0</v>
      </c>
      <c r="F20" s="126">
        <v>0</v>
      </c>
      <c r="G20" s="126">
        <v>0</v>
      </c>
      <c r="H20" s="126">
        <v>0</v>
      </c>
      <c r="I20" s="126">
        <v>0</v>
      </c>
      <c r="J20" s="126">
        <v>0</v>
      </c>
      <c r="K20" s="141">
        <v>0</v>
      </c>
      <c r="L20" s="141">
        <v>0</v>
      </c>
      <c r="M20" s="141">
        <v>0</v>
      </c>
      <c r="N20" s="141">
        <v>0</v>
      </c>
      <c r="O20" s="141">
        <v>0</v>
      </c>
    </row>
    <row r="21" spans="1:15" ht="12.75" customHeight="1" x14ac:dyDescent="0.2">
      <c r="A21" s="34" t="s">
        <v>39</v>
      </c>
      <c r="B21" s="33" t="s">
        <v>28</v>
      </c>
      <c r="C21" s="247"/>
      <c r="D21" s="126">
        <v>0</v>
      </c>
      <c r="E21" s="126">
        <v>0</v>
      </c>
      <c r="F21" s="126">
        <v>0</v>
      </c>
      <c r="G21" s="126">
        <v>0</v>
      </c>
      <c r="H21" s="126">
        <v>0</v>
      </c>
      <c r="I21" s="126">
        <v>0</v>
      </c>
      <c r="J21" s="126">
        <v>0</v>
      </c>
      <c r="K21" s="141">
        <v>0</v>
      </c>
      <c r="L21" s="141">
        <v>0</v>
      </c>
      <c r="M21" s="141">
        <v>0</v>
      </c>
      <c r="N21" s="141">
        <v>0</v>
      </c>
      <c r="O21" s="141">
        <v>0</v>
      </c>
    </row>
    <row r="22" spans="1:15" ht="12.75" customHeight="1" x14ac:dyDescent="0.2">
      <c r="A22" s="34" t="s">
        <v>39</v>
      </c>
      <c r="B22" s="33" t="s">
        <v>30</v>
      </c>
      <c r="C22" s="203">
        <v>5</v>
      </c>
      <c r="D22" s="126">
        <v>17.75</v>
      </c>
      <c r="E22" s="126">
        <v>5.75</v>
      </c>
      <c r="F22" s="126">
        <v>0</v>
      </c>
      <c r="G22" s="126">
        <v>0</v>
      </c>
      <c r="H22" s="126">
        <v>0</v>
      </c>
      <c r="I22" s="126">
        <v>0</v>
      </c>
      <c r="J22" s="126">
        <v>0</v>
      </c>
      <c r="K22" s="141">
        <v>0</v>
      </c>
      <c r="L22" s="141">
        <v>0</v>
      </c>
      <c r="M22" s="141">
        <v>0</v>
      </c>
      <c r="N22" s="141">
        <v>0</v>
      </c>
      <c r="O22" s="141">
        <v>0</v>
      </c>
    </row>
    <row r="23" spans="1:15" ht="12.75" customHeight="1" x14ac:dyDescent="0.2">
      <c r="A23" s="34" t="s">
        <v>76</v>
      </c>
      <c r="B23" s="33" t="s">
        <v>37</v>
      </c>
      <c r="C23" s="202"/>
      <c r="D23" s="126">
        <v>0</v>
      </c>
      <c r="E23" s="126">
        <v>0</v>
      </c>
      <c r="F23" s="126">
        <v>0</v>
      </c>
      <c r="G23" s="126">
        <v>0</v>
      </c>
      <c r="H23" s="126">
        <v>0</v>
      </c>
      <c r="I23" s="126">
        <v>0</v>
      </c>
      <c r="J23" s="126">
        <v>0</v>
      </c>
      <c r="K23" s="141">
        <v>0</v>
      </c>
      <c r="L23" s="141">
        <v>0</v>
      </c>
      <c r="M23" s="141">
        <v>0</v>
      </c>
      <c r="N23" s="141">
        <v>0</v>
      </c>
      <c r="O23" s="141">
        <v>0</v>
      </c>
    </row>
    <row r="24" spans="1:15" ht="12.75" customHeight="1" x14ac:dyDescent="0.2">
      <c r="A24" s="34" t="s">
        <v>77</v>
      </c>
      <c r="B24" s="33" t="s">
        <v>28</v>
      </c>
      <c r="C24" s="202"/>
      <c r="D24" s="126">
        <v>0</v>
      </c>
      <c r="E24" s="126">
        <v>0</v>
      </c>
      <c r="F24" s="126">
        <v>0</v>
      </c>
      <c r="G24" s="126">
        <v>0</v>
      </c>
      <c r="H24" s="126">
        <v>0</v>
      </c>
      <c r="I24" s="126">
        <v>0</v>
      </c>
      <c r="J24" s="126">
        <v>0</v>
      </c>
      <c r="K24" s="141">
        <v>0</v>
      </c>
      <c r="L24" s="141">
        <v>0</v>
      </c>
      <c r="M24" s="141">
        <v>0</v>
      </c>
      <c r="N24" s="141">
        <v>0</v>
      </c>
      <c r="O24" s="141">
        <v>0</v>
      </c>
    </row>
    <row r="25" spans="1:15" ht="12.75" customHeight="1" x14ac:dyDescent="0.2">
      <c r="A25" s="34" t="s">
        <v>78</v>
      </c>
      <c r="B25" s="33" t="s">
        <v>37</v>
      </c>
      <c r="C25" s="202">
        <v>0.75</v>
      </c>
      <c r="D25" s="126">
        <v>17.75</v>
      </c>
      <c r="E25" s="126">
        <v>13.75</v>
      </c>
      <c r="F25" s="126">
        <v>39.75</v>
      </c>
      <c r="G25" s="126">
        <v>37.25</v>
      </c>
      <c r="H25" s="126">
        <v>44</v>
      </c>
      <c r="I25" s="126">
        <v>32.25</v>
      </c>
      <c r="J25" s="126">
        <v>29.25</v>
      </c>
      <c r="K25" s="141">
        <v>20.25</v>
      </c>
      <c r="L25" s="141">
        <v>18</v>
      </c>
      <c r="M25" s="141">
        <v>21.5</v>
      </c>
      <c r="N25" s="141">
        <v>16.75</v>
      </c>
      <c r="O25" s="141">
        <v>16.75</v>
      </c>
    </row>
    <row r="26" spans="1:15" ht="12.75" customHeight="1" x14ac:dyDescent="0.2">
      <c r="A26" s="34" t="s">
        <v>42</v>
      </c>
      <c r="B26" s="33" t="s">
        <v>32</v>
      </c>
      <c r="C26" s="202"/>
      <c r="D26" s="126">
        <v>0</v>
      </c>
      <c r="E26" s="126">
        <v>0</v>
      </c>
      <c r="F26" s="126">
        <v>0</v>
      </c>
      <c r="G26" s="126">
        <v>0</v>
      </c>
      <c r="H26" s="126">
        <v>0</v>
      </c>
      <c r="I26" s="126">
        <v>0</v>
      </c>
      <c r="J26" s="126">
        <v>0</v>
      </c>
      <c r="K26" s="141">
        <v>0</v>
      </c>
      <c r="L26" s="141">
        <v>0</v>
      </c>
      <c r="M26" s="141">
        <v>0</v>
      </c>
      <c r="N26" s="141">
        <v>0</v>
      </c>
      <c r="O26" s="141">
        <v>0</v>
      </c>
    </row>
    <row r="27" spans="1:15" ht="12.75" customHeight="1" x14ac:dyDescent="0.2">
      <c r="A27" s="34" t="s">
        <v>42</v>
      </c>
      <c r="B27" s="33" t="s">
        <v>38</v>
      </c>
      <c r="C27" s="202"/>
      <c r="D27" s="126">
        <v>0</v>
      </c>
      <c r="E27" s="126">
        <v>0</v>
      </c>
      <c r="F27" s="126">
        <v>0</v>
      </c>
      <c r="G27" s="126">
        <v>0</v>
      </c>
      <c r="H27" s="126">
        <v>0</v>
      </c>
      <c r="I27" s="126">
        <v>0</v>
      </c>
      <c r="J27" s="126">
        <v>0</v>
      </c>
      <c r="K27" s="141">
        <v>0</v>
      </c>
      <c r="L27" s="141">
        <v>0</v>
      </c>
      <c r="M27" s="141">
        <v>0</v>
      </c>
      <c r="N27" s="141">
        <v>0</v>
      </c>
      <c r="O27" s="141">
        <v>0</v>
      </c>
    </row>
    <row r="28" spans="1:15" ht="12.75" customHeight="1" x14ac:dyDescent="0.2">
      <c r="A28" s="34" t="s">
        <v>42</v>
      </c>
      <c r="B28" s="33" t="s">
        <v>28</v>
      </c>
      <c r="C28" s="204">
        <v>7.9432461241149648</v>
      </c>
      <c r="D28" s="126">
        <v>17.5</v>
      </c>
      <c r="E28" s="126">
        <v>9.5</v>
      </c>
      <c r="F28" s="126">
        <v>5.25</v>
      </c>
      <c r="G28" s="126">
        <v>5</v>
      </c>
      <c r="H28" s="126">
        <v>5.75</v>
      </c>
      <c r="I28" s="126">
        <v>2.5</v>
      </c>
      <c r="J28" s="126">
        <v>0</v>
      </c>
      <c r="K28" s="141">
        <v>19.75</v>
      </c>
      <c r="L28" s="141">
        <v>18</v>
      </c>
      <c r="M28" s="141">
        <v>21.5</v>
      </c>
      <c r="N28" s="141">
        <v>16.75</v>
      </c>
      <c r="O28" s="141">
        <v>16.75</v>
      </c>
    </row>
    <row r="29" spans="1:15" ht="12.75" customHeight="1" x14ac:dyDescent="0.2">
      <c r="A29" s="34" t="s">
        <v>43</v>
      </c>
      <c r="B29" s="33" t="s">
        <v>30</v>
      </c>
      <c r="C29" s="202">
        <v>0.75</v>
      </c>
      <c r="D29" s="126">
        <v>17.75</v>
      </c>
      <c r="E29" s="126">
        <v>0</v>
      </c>
      <c r="F29" s="126">
        <v>2.5</v>
      </c>
      <c r="G29" s="126">
        <v>0</v>
      </c>
      <c r="H29" s="126">
        <v>0</v>
      </c>
      <c r="I29" s="126">
        <v>0</v>
      </c>
      <c r="J29" s="126">
        <v>0</v>
      </c>
      <c r="K29" s="141">
        <v>0</v>
      </c>
      <c r="L29" s="141">
        <v>15.25</v>
      </c>
      <c r="M29" s="141">
        <v>0</v>
      </c>
      <c r="N29" s="141">
        <v>0</v>
      </c>
      <c r="O29" s="141">
        <v>0</v>
      </c>
    </row>
    <row r="30" spans="1:15" ht="12.75" customHeight="1" x14ac:dyDescent="0.2">
      <c r="A30" s="34" t="s">
        <v>44</v>
      </c>
      <c r="B30" s="33" t="s">
        <v>30</v>
      </c>
      <c r="C30" s="201">
        <v>0</v>
      </c>
      <c r="D30" s="126">
        <v>17.75</v>
      </c>
      <c r="E30" s="126">
        <v>0</v>
      </c>
      <c r="F30" s="126">
        <v>40.25</v>
      </c>
      <c r="G30" s="126">
        <v>40.5</v>
      </c>
      <c r="H30" s="126">
        <v>42.25</v>
      </c>
      <c r="I30" s="126">
        <v>34.75</v>
      </c>
      <c r="J30" s="126">
        <v>48.25</v>
      </c>
      <c r="K30" s="141">
        <v>18.5</v>
      </c>
      <c r="L30" s="141">
        <v>18</v>
      </c>
      <c r="M30" s="141">
        <v>21.5</v>
      </c>
      <c r="N30" s="141">
        <v>21.5</v>
      </c>
      <c r="O30" s="141">
        <v>16.75</v>
      </c>
    </row>
    <row r="31" spans="1:15" ht="12.75" customHeight="1" x14ac:dyDescent="0.2">
      <c r="A31" s="34" t="s">
        <v>42</v>
      </c>
      <c r="B31" s="33" t="s">
        <v>27</v>
      </c>
      <c r="C31" s="204">
        <v>7.9432461241149648</v>
      </c>
      <c r="D31" s="126">
        <v>17.5</v>
      </c>
      <c r="E31" s="126">
        <v>9.5</v>
      </c>
      <c r="F31" s="126">
        <v>5.25</v>
      </c>
      <c r="G31" s="126">
        <v>5</v>
      </c>
      <c r="H31" s="126">
        <v>5.75</v>
      </c>
      <c r="I31" s="126">
        <v>2.5</v>
      </c>
      <c r="J31" s="126">
        <v>0</v>
      </c>
      <c r="K31" s="141">
        <v>19.75</v>
      </c>
      <c r="L31" s="141">
        <v>18</v>
      </c>
      <c r="M31" s="141">
        <v>21.5</v>
      </c>
      <c r="N31" s="141">
        <v>16.75</v>
      </c>
      <c r="O31" s="141">
        <v>16.75</v>
      </c>
    </row>
    <row r="32" spans="1:15" ht="12.75" customHeight="1" x14ac:dyDescent="0.2">
      <c r="A32" s="34" t="s">
        <v>45</v>
      </c>
      <c r="B32" s="33" t="s">
        <v>32</v>
      </c>
      <c r="C32" s="218"/>
      <c r="D32" s="126">
        <v>0</v>
      </c>
      <c r="E32" s="126">
        <v>0</v>
      </c>
      <c r="F32" s="126">
        <v>0</v>
      </c>
      <c r="G32" s="126">
        <v>0</v>
      </c>
      <c r="H32" s="126">
        <v>0</v>
      </c>
      <c r="I32" s="126">
        <v>0</v>
      </c>
      <c r="J32" s="126">
        <v>0</v>
      </c>
      <c r="K32" s="141">
        <v>0</v>
      </c>
      <c r="L32" s="141">
        <v>0</v>
      </c>
      <c r="M32" s="141">
        <v>0</v>
      </c>
      <c r="N32" s="141">
        <v>0</v>
      </c>
      <c r="O32" s="141">
        <v>0</v>
      </c>
    </row>
    <row r="33" spans="1:16" ht="12.75" customHeight="1" x14ac:dyDescent="0.2">
      <c r="A33" s="34" t="s">
        <v>45</v>
      </c>
      <c r="B33" s="33" t="s">
        <v>38</v>
      </c>
      <c r="C33" s="218"/>
      <c r="D33" s="126">
        <v>0</v>
      </c>
      <c r="E33" s="126">
        <v>0</v>
      </c>
      <c r="F33" s="126">
        <v>0</v>
      </c>
      <c r="G33" s="126">
        <v>0</v>
      </c>
      <c r="H33" s="126">
        <v>0</v>
      </c>
      <c r="I33" s="126">
        <v>0</v>
      </c>
      <c r="J33" s="126">
        <v>0</v>
      </c>
      <c r="K33" s="141">
        <v>0</v>
      </c>
      <c r="L33" s="141">
        <v>0</v>
      </c>
      <c r="M33" s="141">
        <v>0</v>
      </c>
      <c r="N33" s="141">
        <v>0</v>
      </c>
      <c r="O33" s="141">
        <v>0</v>
      </c>
    </row>
    <row r="34" spans="1:16" ht="12.75" customHeight="1" x14ac:dyDescent="0.2">
      <c r="A34" s="34" t="s">
        <v>79</v>
      </c>
      <c r="B34" s="33" t="s">
        <v>37</v>
      </c>
      <c r="C34" s="204">
        <v>8.6999999999999994E-2</v>
      </c>
      <c r="D34" s="126">
        <v>17.75</v>
      </c>
      <c r="E34" s="126">
        <v>13.75</v>
      </c>
      <c r="F34" s="126">
        <v>40.25</v>
      </c>
      <c r="G34" s="126">
        <v>40.5</v>
      </c>
      <c r="H34" s="126">
        <v>44</v>
      </c>
      <c r="I34" s="126">
        <v>35.5</v>
      </c>
      <c r="J34" s="126">
        <v>48.25</v>
      </c>
      <c r="K34" s="141">
        <v>20.25</v>
      </c>
      <c r="L34" s="141">
        <v>18</v>
      </c>
      <c r="M34" s="141">
        <v>21.5</v>
      </c>
      <c r="N34" s="141">
        <v>16.75</v>
      </c>
      <c r="O34" s="141">
        <v>16.75</v>
      </c>
    </row>
    <row r="35" spans="1:16" ht="12.75" customHeight="1" x14ac:dyDescent="0.2">
      <c r="A35" s="34" t="s">
        <v>45</v>
      </c>
      <c r="B35" s="33" t="s">
        <v>28</v>
      </c>
      <c r="C35" s="204">
        <v>3.182356701658259</v>
      </c>
      <c r="D35" s="126">
        <v>17.75</v>
      </c>
      <c r="E35" s="126">
        <v>13.75</v>
      </c>
      <c r="F35" s="126">
        <v>14</v>
      </c>
      <c r="G35" s="126">
        <v>8.75</v>
      </c>
      <c r="H35" s="126">
        <v>16.75</v>
      </c>
      <c r="I35" s="126">
        <v>11</v>
      </c>
      <c r="J35" s="126">
        <v>17</v>
      </c>
      <c r="K35" s="141">
        <v>20.25</v>
      </c>
      <c r="L35" s="141">
        <v>18</v>
      </c>
      <c r="M35" s="141">
        <v>21.5</v>
      </c>
      <c r="N35" s="148">
        <v>16.75</v>
      </c>
      <c r="O35" s="148">
        <v>16.75</v>
      </c>
    </row>
    <row r="36" spans="1:16" ht="12.75" customHeight="1" x14ac:dyDescent="0.2">
      <c r="A36" s="34" t="s">
        <v>45</v>
      </c>
      <c r="B36" s="33" t="s">
        <v>27</v>
      </c>
      <c r="C36" s="204">
        <v>1.1339669082729555</v>
      </c>
      <c r="D36" s="126">
        <v>17.75</v>
      </c>
      <c r="E36" s="126">
        <v>13.75</v>
      </c>
      <c r="F36" s="126">
        <v>36.75</v>
      </c>
      <c r="G36" s="126">
        <v>32.25</v>
      </c>
      <c r="H36" s="126">
        <v>37.75</v>
      </c>
      <c r="I36" s="126">
        <v>28</v>
      </c>
      <c r="J36" s="126">
        <v>26.5</v>
      </c>
      <c r="K36" s="141">
        <v>20.25</v>
      </c>
      <c r="L36" s="141">
        <v>18</v>
      </c>
      <c r="M36" s="141">
        <v>21.5</v>
      </c>
      <c r="N36" s="148">
        <v>16.75</v>
      </c>
      <c r="O36" s="148">
        <v>16.75</v>
      </c>
    </row>
    <row r="37" spans="1:16" x14ac:dyDescent="0.2">
      <c r="A37" s="34" t="s">
        <v>92</v>
      </c>
      <c r="B37" s="33" t="s">
        <v>91</v>
      </c>
      <c r="C37" s="204">
        <v>0.2</v>
      </c>
      <c r="D37" s="149"/>
      <c r="E37" s="149"/>
      <c r="F37" s="149"/>
      <c r="G37" s="149"/>
      <c r="H37" s="149"/>
      <c r="I37" s="149"/>
      <c r="J37" s="149"/>
      <c r="K37" s="150"/>
      <c r="L37" s="141">
        <v>18</v>
      </c>
      <c r="M37" s="141">
        <v>21.5</v>
      </c>
      <c r="N37" s="148">
        <v>16.75</v>
      </c>
      <c r="O37" s="151"/>
    </row>
    <row r="38" spans="1:16" x14ac:dyDescent="0.2">
      <c r="A38" s="34" t="s">
        <v>93</v>
      </c>
      <c r="B38" s="33" t="s">
        <v>91</v>
      </c>
      <c r="C38" s="204">
        <v>0.2</v>
      </c>
      <c r="D38" s="149"/>
      <c r="E38" s="149"/>
      <c r="F38" s="149"/>
      <c r="G38" s="149"/>
      <c r="H38" s="149"/>
      <c r="I38" s="149"/>
      <c r="J38" s="149"/>
      <c r="K38" s="150"/>
      <c r="L38" s="141">
        <v>18</v>
      </c>
      <c r="M38" s="141">
        <v>21.5</v>
      </c>
      <c r="N38" s="148">
        <v>16.75</v>
      </c>
      <c r="O38" s="151"/>
    </row>
    <row r="39" spans="1:16" x14ac:dyDescent="0.2">
      <c r="A39" s="34" t="s">
        <v>94</v>
      </c>
      <c r="B39" s="33" t="s">
        <v>91</v>
      </c>
      <c r="C39" s="204"/>
      <c r="D39" s="149"/>
      <c r="E39" s="149"/>
      <c r="F39" s="149"/>
      <c r="G39" s="149"/>
      <c r="H39" s="149"/>
      <c r="I39" s="149"/>
      <c r="J39" s="149"/>
      <c r="K39" s="150"/>
      <c r="L39" s="141">
        <v>0</v>
      </c>
      <c r="M39" s="141">
        <v>0</v>
      </c>
      <c r="N39" s="148">
        <v>0</v>
      </c>
      <c r="O39" s="151"/>
    </row>
    <row r="40" spans="1:16" x14ac:dyDescent="0.2">
      <c r="A40" s="34" t="s">
        <v>35</v>
      </c>
      <c r="B40" s="33" t="s">
        <v>91</v>
      </c>
      <c r="C40" s="204"/>
      <c r="D40" s="149"/>
      <c r="E40" s="149"/>
      <c r="F40" s="149"/>
      <c r="G40" s="149"/>
      <c r="H40" s="149"/>
      <c r="I40" s="149"/>
      <c r="J40" s="149"/>
      <c r="K40" s="150"/>
      <c r="L40" s="141">
        <v>0</v>
      </c>
      <c r="M40" s="141">
        <v>0</v>
      </c>
      <c r="N40" s="148">
        <v>0</v>
      </c>
      <c r="O40" s="151"/>
    </row>
    <row r="41" spans="1:16" x14ac:dyDescent="0.2">
      <c r="A41" s="34" t="s">
        <v>190</v>
      </c>
      <c r="B41" s="33" t="s">
        <v>91</v>
      </c>
      <c r="C41" s="204">
        <v>0.75</v>
      </c>
      <c r="D41" s="149"/>
      <c r="E41" s="149"/>
      <c r="F41" s="149"/>
      <c r="G41" s="149"/>
      <c r="H41" s="149"/>
      <c r="I41" s="149"/>
      <c r="J41" s="149"/>
      <c r="K41" s="150"/>
      <c r="L41" s="141">
        <v>18</v>
      </c>
      <c r="M41" s="141">
        <v>21.5</v>
      </c>
      <c r="N41" s="148">
        <v>16.75</v>
      </c>
      <c r="O41" s="151"/>
    </row>
    <row r="42" spans="1:16" x14ac:dyDescent="0.2">
      <c r="A42" s="34" t="s">
        <v>191</v>
      </c>
      <c r="B42" s="33" t="s">
        <v>91</v>
      </c>
      <c r="C42" s="204"/>
      <c r="E42" s="143"/>
      <c r="F42" s="143"/>
      <c r="G42" s="143"/>
      <c r="H42" s="143"/>
      <c r="I42" s="143"/>
      <c r="J42" s="152"/>
      <c r="K42" s="152"/>
      <c r="L42" s="141">
        <v>0</v>
      </c>
      <c r="M42" s="141">
        <v>0</v>
      </c>
      <c r="N42" s="148">
        <v>0</v>
      </c>
      <c r="O42" s="63"/>
      <c r="P42" s="63"/>
    </row>
    <row r="43" spans="1:16" x14ac:dyDescent="0.2">
      <c r="A43" s="81"/>
      <c r="B43" s="81"/>
      <c r="C43" s="81"/>
      <c r="D43" s="131" t="s">
        <v>144</v>
      </c>
      <c r="E43" s="143"/>
      <c r="F43" s="143"/>
      <c r="G43" s="143"/>
      <c r="H43" s="143"/>
      <c r="I43" s="143"/>
      <c r="J43" s="143"/>
      <c r="K43" s="143"/>
      <c r="L43" s="143"/>
      <c r="M43" s="143"/>
      <c r="N43" s="143"/>
      <c r="O43" s="81"/>
      <c r="P43" s="81"/>
    </row>
    <row r="44" spans="1:16" x14ac:dyDescent="0.2">
      <c r="A44" s="81"/>
      <c r="B44" s="81"/>
      <c r="C44" s="81"/>
      <c r="D44" s="131" t="s">
        <v>145</v>
      </c>
      <c r="E44" s="143"/>
      <c r="F44" s="143"/>
      <c r="G44" s="143"/>
      <c r="H44" s="143"/>
      <c r="I44" s="143"/>
      <c r="J44" s="143"/>
      <c r="K44" s="143"/>
      <c r="L44" s="143"/>
      <c r="M44" s="143"/>
      <c r="N44" s="143"/>
      <c r="O44" s="81"/>
      <c r="P44" s="81"/>
    </row>
    <row r="45" spans="1:16" x14ac:dyDescent="0.2">
      <c r="A45" s="81"/>
      <c r="B45" s="81"/>
      <c r="C45" s="81"/>
      <c r="D45" s="143"/>
      <c r="E45" s="143"/>
      <c r="F45" s="143"/>
      <c r="G45" s="143"/>
      <c r="H45" s="143"/>
      <c r="I45" s="143"/>
      <c r="J45" s="143"/>
      <c r="K45" s="143"/>
      <c r="L45" s="143"/>
      <c r="M45" s="143"/>
      <c r="N45" s="143"/>
      <c r="O45" s="81"/>
      <c r="P45" s="81"/>
    </row>
    <row r="46" spans="1:16" ht="19.5" customHeight="1" x14ac:dyDescent="0.2"/>
    <row r="47" spans="1:16" ht="31.5" customHeight="1" x14ac:dyDescent="0.2">
      <c r="D47" s="246" t="s">
        <v>188</v>
      </c>
      <c r="E47" s="246" t="s">
        <v>188</v>
      </c>
      <c r="F47" s="246" t="s">
        <v>188</v>
      </c>
      <c r="G47" s="246" t="s">
        <v>188</v>
      </c>
      <c r="H47" s="246" t="s">
        <v>188</v>
      </c>
      <c r="I47" s="246" t="s">
        <v>188</v>
      </c>
      <c r="J47" s="246" t="s">
        <v>188</v>
      </c>
      <c r="K47" s="246" t="s">
        <v>188</v>
      </c>
      <c r="L47" s="246" t="s">
        <v>188</v>
      </c>
      <c r="M47" s="246" t="s">
        <v>188</v>
      </c>
      <c r="N47" s="246" t="s">
        <v>188</v>
      </c>
      <c r="O47" s="246" t="s">
        <v>188</v>
      </c>
      <c r="P47" s="246" t="s">
        <v>188</v>
      </c>
    </row>
    <row r="48" spans="1:16" x14ac:dyDescent="0.2">
      <c r="A48" s="81"/>
      <c r="B48" s="81"/>
      <c r="C48" s="81"/>
      <c r="D48" s="143"/>
      <c r="E48" s="143"/>
      <c r="F48" s="143"/>
      <c r="G48" s="143"/>
      <c r="H48" s="143"/>
      <c r="I48" s="143"/>
      <c r="J48" s="143"/>
      <c r="K48" s="143"/>
      <c r="L48" s="143"/>
      <c r="M48" s="143"/>
      <c r="N48" s="143"/>
      <c r="O48" s="81"/>
      <c r="P48" s="81"/>
    </row>
    <row r="49" spans="1:15" ht="18.75" x14ac:dyDescent="0.3">
      <c r="A49" s="81"/>
      <c r="B49" s="81"/>
      <c r="C49" s="81"/>
      <c r="D49" s="305" t="s">
        <v>98</v>
      </c>
      <c r="E49" s="305"/>
      <c r="F49" s="305"/>
      <c r="G49" s="305"/>
      <c r="H49" s="305"/>
      <c r="I49" s="305"/>
      <c r="J49" s="305"/>
      <c r="K49" s="305"/>
      <c r="L49" s="305"/>
      <c r="M49" s="305"/>
      <c r="N49" s="305"/>
      <c r="O49" s="81"/>
    </row>
    <row r="50" spans="1:15" ht="23.25" x14ac:dyDescent="0.35">
      <c r="A50" s="155" t="s">
        <v>189</v>
      </c>
      <c r="B50" s="81"/>
      <c r="C50" s="81"/>
      <c r="D50" s="303" t="s">
        <v>131</v>
      </c>
      <c r="E50" s="303"/>
      <c r="F50" s="303"/>
      <c r="G50" s="303"/>
      <c r="H50" s="303"/>
      <c r="I50" s="303"/>
      <c r="J50" s="304" t="s">
        <v>146</v>
      </c>
      <c r="K50" s="304"/>
      <c r="L50" s="304"/>
      <c r="M50" s="304"/>
      <c r="N50" s="304"/>
      <c r="O50" s="131"/>
    </row>
    <row r="51" spans="1:15" ht="13.5" customHeight="1" x14ac:dyDescent="0.35">
      <c r="A51" s="155"/>
      <c r="B51" s="81"/>
      <c r="C51" s="81"/>
      <c r="D51" s="259" t="s">
        <v>82</v>
      </c>
      <c r="E51" s="259"/>
      <c r="F51" s="259" t="s">
        <v>54</v>
      </c>
      <c r="G51" s="259" t="s">
        <v>147</v>
      </c>
      <c r="H51" s="260" t="s">
        <v>148</v>
      </c>
      <c r="I51" s="261" t="s">
        <v>149</v>
      </c>
      <c r="J51" s="251" t="s">
        <v>149</v>
      </c>
      <c r="K51" s="251" t="s">
        <v>183</v>
      </c>
      <c r="L51" s="251" t="s">
        <v>150</v>
      </c>
      <c r="M51" s="252" t="s">
        <v>151</v>
      </c>
      <c r="N51" s="252" t="s">
        <v>184</v>
      </c>
      <c r="O51" s="131"/>
    </row>
    <row r="52" spans="1:15" ht="18" customHeight="1" x14ac:dyDescent="0.35">
      <c r="A52" s="155"/>
      <c r="B52" s="81"/>
      <c r="C52" s="308" t="s">
        <v>153</v>
      </c>
      <c r="D52" s="156" t="s">
        <v>152</v>
      </c>
      <c r="E52" s="157"/>
      <c r="F52" s="157"/>
      <c r="G52" s="157"/>
      <c r="H52" s="158"/>
      <c r="I52" s="159"/>
      <c r="J52" s="158"/>
      <c r="K52" s="157"/>
      <c r="L52" s="157"/>
      <c r="M52" s="131"/>
      <c r="N52" s="131"/>
      <c r="O52" s="131"/>
    </row>
    <row r="53" spans="1:15" ht="19.5" customHeight="1" x14ac:dyDescent="0.25">
      <c r="A53" s="81"/>
      <c r="B53" s="160" t="s">
        <v>187</v>
      </c>
      <c r="C53" s="309"/>
      <c r="D53" s="160">
        <v>16.399999999999999</v>
      </c>
      <c r="E53" s="160">
        <v>64</v>
      </c>
      <c r="F53" s="160">
        <v>94</v>
      </c>
      <c r="G53" s="160">
        <v>132</v>
      </c>
      <c r="H53" s="160">
        <v>164</v>
      </c>
      <c r="I53" s="160">
        <v>190</v>
      </c>
      <c r="J53" s="160">
        <v>196</v>
      </c>
      <c r="K53" s="160">
        <v>246</v>
      </c>
      <c r="L53" s="160">
        <v>296</v>
      </c>
      <c r="M53" s="160">
        <v>377</v>
      </c>
      <c r="N53" s="160">
        <v>421</v>
      </c>
      <c r="O53" s="81"/>
    </row>
    <row r="54" spans="1:15" x14ac:dyDescent="0.2">
      <c r="A54" s="161" t="s">
        <v>70</v>
      </c>
      <c r="B54" s="162" t="s">
        <v>27</v>
      </c>
      <c r="C54" s="248" t="s">
        <v>154</v>
      </c>
      <c r="D54" s="163">
        <f>E6</f>
        <v>0</v>
      </c>
      <c r="E54" s="163">
        <f>F6</f>
        <v>0</v>
      </c>
      <c r="F54" s="163">
        <f>G6</f>
        <v>0</v>
      </c>
      <c r="G54" s="243">
        <f>H6</f>
        <v>0</v>
      </c>
      <c r="H54" s="245" t="str">
        <f>I$47</f>
        <v>--</v>
      </c>
      <c r="I54" s="245" t="str">
        <f t="shared" ref="I54:K54" si="0">J$47</f>
        <v>--</v>
      </c>
      <c r="J54" s="245" t="str">
        <f t="shared" si="0"/>
        <v>--</v>
      </c>
      <c r="K54" s="245" t="str">
        <f t="shared" si="0"/>
        <v>--</v>
      </c>
      <c r="L54" s="163">
        <f t="shared" ref="L54" si="1">M6</f>
        <v>0</v>
      </c>
      <c r="M54" s="245" t="str">
        <f>N$47</f>
        <v>--</v>
      </c>
      <c r="N54" s="245" t="str">
        <f>O$47</f>
        <v>--</v>
      </c>
      <c r="O54" s="81"/>
    </row>
    <row r="55" spans="1:15" x14ac:dyDescent="0.2">
      <c r="A55" s="165" t="s">
        <v>35</v>
      </c>
      <c r="B55" s="166" t="s">
        <v>27</v>
      </c>
      <c r="C55" s="188" t="s">
        <v>155</v>
      </c>
      <c r="D55" s="163">
        <f>E18</f>
        <v>0</v>
      </c>
      <c r="E55" s="163">
        <f>F18</f>
        <v>0</v>
      </c>
      <c r="F55" s="163">
        <f>G18</f>
        <v>0</v>
      </c>
      <c r="G55" s="240">
        <f>H18</f>
        <v>0</v>
      </c>
      <c r="H55" s="245" t="str">
        <f t="shared" ref="H55:K57" si="2">I$47</f>
        <v>--</v>
      </c>
      <c r="I55" s="245" t="str">
        <f t="shared" si="2"/>
        <v>--</v>
      </c>
      <c r="J55" s="245" t="str">
        <f t="shared" si="2"/>
        <v>--</v>
      </c>
      <c r="K55" s="245" t="str">
        <f t="shared" si="2"/>
        <v>--</v>
      </c>
      <c r="L55" s="163">
        <f t="shared" ref="L55" si="3">M18</f>
        <v>0</v>
      </c>
      <c r="M55" s="245" t="str">
        <f t="shared" ref="M55:N57" si="4">N$47</f>
        <v>--</v>
      </c>
      <c r="N55" s="245" t="str">
        <f t="shared" si="4"/>
        <v>--</v>
      </c>
      <c r="O55" s="81"/>
    </row>
    <row r="56" spans="1:15" x14ac:dyDescent="0.2">
      <c r="A56" s="165" t="s">
        <v>42</v>
      </c>
      <c r="B56" s="166" t="s">
        <v>27</v>
      </c>
      <c r="C56" s="188" t="s">
        <v>156</v>
      </c>
      <c r="D56" s="163">
        <f>E31</f>
        <v>9.5</v>
      </c>
      <c r="E56" s="163">
        <f>F31</f>
        <v>5.25</v>
      </c>
      <c r="F56" s="163">
        <f>G31</f>
        <v>5</v>
      </c>
      <c r="G56" s="240">
        <f>H31</f>
        <v>5.75</v>
      </c>
      <c r="H56" s="245" t="str">
        <f t="shared" si="2"/>
        <v>--</v>
      </c>
      <c r="I56" s="245" t="str">
        <f t="shared" si="2"/>
        <v>--</v>
      </c>
      <c r="J56" s="245" t="str">
        <f t="shared" si="2"/>
        <v>--</v>
      </c>
      <c r="K56" s="245" t="str">
        <f t="shared" si="2"/>
        <v>--</v>
      </c>
      <c r="L56" s="163">
        <f t="shared" ref="L56" si="5">M31</f>
        <v>21.5</v>
      </c>
      <c r="M56" s="245" t="str">
        <f t="shared" si="4"/>
        <v>--</v>
      </c>
      <c r="N56" s="245" t="str">
        <f t="shared" si="4"/>
        <v>--</v>
      </c>
      <c r="O56" s="81"/>
    </row>
    <row r="57" spans="1:15" x14ac:dyDescent="0.2">
      <c r="A57" s="165" t="s">
        <v>45</v>
      </c>
      <c r="B57" s="166" t="s">
        <v>27</v>
      </c>
      <c r="C57" s="188" t="s">
        <v>157</v>
      </c>
      <c r="D57" s="163">
        <f>E36</f>
        <v>13.75</v>
      </c>
      <c r="E57" s="163">
        <f>F36</f>
        <v>36.75</v>
      </c>
      <c r="F57" s="163">
        <f>G36</f>
        <v>32.25</v>
      </c>
      <c r="G57" s="240">
        <f>H36</f>
        <v>37.75</v>
      </c>
      <c r="H57" s="245" t="str">
        <f t="shared" si="2"/>
        <v>--</v>
      </c>
      <c r="I57" s="245" t="str">
        <f t="shared" si="2"/>
        <v>--</v>
      </c>
      <c r="J57" s="245" t="str">
        <f t="shared" si="2"/>
        <v>--</v>
      </c>
      <c r="K57" s="245" t="str">
        <f t="shared" si="2"/>
        <v>--</v>
      </c>
      <c r="L57" s="163">
        <f t="shared" ref="L57" si="6">M36</f>
        <v>21.5</v>
      </c>
      <c r="M57" s="245" t="str">
        <f t="shared" si="4"/>
        <v>--</v>
      </c>
      <c r="N57" s="245" t="str">
        <f t="shared" si="4"/>
        <v>--</v>
      </c>
      <c r="O57" s="81"/>
    </row>
    <row r="58" spans="1:15" ht="15" x14ac:dyDescent="0.25">
      <c r="A58" s="167"/>
      <c r="B58" s="167"/>
      <c r="C58" s="189"/>
      <c r="D58" s="310" t="s">
        <v>158</v>
      </c>
      <c r="E58" s="310"/>
      <c r="F58" s="310"/>
      <c r="G58" s="310"/>
      <c r="H58" s="169"/>
      <c r="I58" s="169"/>
      <c r="J58" s="169"/>
      <c r="K58" s="169"/>
      <c r="L58" s="169" t="s">
        <v>63</v>
      </c>
      <c r="M58" s="169"/>
      <c r="N58" s="169"/>
      <c r="O58" s="81"/>
    </row>
    <row r="59" spans="1:15" ht="6.75" customHeight="1" x14ac:dyDescent="0.25">
      <c r="A59" s="167"/>
      <c r="B59" s="168"/>
      <c r="C59" s="189"/>
      <c r="D59" s="169"/>
      <c r="E59" s="169"/>
      <c r="F59" s="169"/>
      <c r="G59" s="169"/>
      <c r="H59" s="169"/>
      <c r="I59" s="169"/>
      <c r="J59" s="169"/>
      <c r="K59" s="169"/>
      <c r="L59" s="169"/>
      <c r="M59" s="169"/>
      <c r="N59" s="169"/>
      <c r="O59" s="81"/>
    </row>
    <row r="60" spans="1:15" x14ac:dyDescent="0.2">
      <c r="A60" s="171" t="s">
        <v>26</v>
      </c>
      <c r="B60" s="172" t="s">
        <v>28</v>
      </c>
      <c r="C60" s="188" t="s">
        <v>159</v>
      </c>
      <c r="D60" s="191" t="str">
        <f t="shared" ref="D60:K65" si="7">E$47</f>
        <v>--</v>
      </c>
      <c r="E60" s="191" t="str">
        <f t="shared" si="7"/>
        <v>--</v>
      </c>
      <c r="F60" s="191" t="str">
        <f t="shared" si="7"/>
        <v>--</v>
      </c>
      <c r="G60" s="191" t="str">
        <f t="shared" si="7"/>
        <v>--</v>
      </c>
      <c r="H60" s="173">
        <f>I3</f>
        <v>0</v>
      </c>
      <c r="I60" s="174">
        <f t="shared" ref="I60:K60" si="8">J3</f>
        <v>0</v>
      </c>
      <c r="J60" s="174">
        <f t="shared" si="8"/>
        <v>0</v>
      </c>
      <c r="K60" s="186">
        <f t="shared" si="8"/>
        <v>0</v>
      </c>
      <c r="L60" s="191" t="str">
        <f t="shared" ref="L60:N65" si="9">M$47</f>
        <v>--</v>
      </c>
      <c r="M60" s="191" t="str">
        <f t="shared" si="9"/>
        <v>--</v>
      </c>
      <c r="N60" s="191" t="str">
        <f t="shared" si="9"/>
        <v>--</v>
      </c>
      <c r="O60" s="81"/>
    </row>
    <row r="61" spans="1:15" x14ac:dyDescent="0.2">
      <c r="A61" s="175" t="s">
        <v>33</v>
      </c>
      <c r="B61" s="176" t="s">
        <v>28</v>
      </c>
      <c r="C61" s="188" t="s">
        <v>160</v>
      </c>
      <c r="D61" s="191" t="str">
        <f t="shared" si="7"/>
        <v>--</v>
      </c>
      <c r="E61" s="191" t="str">
        <f t="shared" si="7"/>
        <v>--</v>
      </c>
      <c r="F61" s="191" t="str">
        <f t="shared" si="7"/>
        <v>--</v>
      </c>
      <c r="G61" s="191" t="str">
        <f t="shared" si="7"/>
        <v>--</v>
      </c>
      <c r="H61" s="173">
        <f>I12</f>
        <v>0</v>
      </c>
      <c r="I61" s="174">
        <f t="shared" ref="I61:K61" si="10">J12</f>
        <v>0</v>
      </c>
      <c r="J61" s="174">
        <f t="shared" si="10"/>
        <v>0</v>
      </c>
      <c r="K61" s="186">
        <f t="shared" si="10"/>
        <v>0</v>
      </c>
      <c r="L61" s="191" t="str">
        <f t="shared" si="9"/>
        <v>--</v>
      </c>
      <c r="M61" s="191" t="str">
        <f t="shared" si="9"/>
        <v>--</v>
      </c>
      <c r="N61" s="191" t="str">
        <f t="shared" si="9"/>
        <v>--</v>
      </c>
      <c r="O61" s="81"/>
    </row>
    <row r="62" spans="1:15" x14ac:dyDescent="0.2">
      <c r="A62" s="175" t="s">
        <v>39</v>
      </c>
      <c r="B62" s="176" t="s">
        <v>28</v>
      </c>
      <c r="C62" s="188" t="s">
        <v>161</v>
      </c>
      <c r="D62" s="191" t="str">
        <f t="shared" si="7"/>
        <v>--</v>
      </c>
      <c r="E62" s="191" t="str">
        <f t="shared" si="7"/>
        <v>--</v>
      </c>
      <c r="F62" s="191" t="str">
        <f t="shared" si="7"/>
        <v>--</v>
      </c>
      <c r="G62" s="191" t="str">
        <f t="shared" si="7"/>
        <v>--</v>
      </c>
      <c r="H62" s="173">
        <f>I21</f>
        <v>0</v>
      </c>
      <c r="I62" s="174">
        <f t="shared" ref="I62:K62" si="11">J21</f>
        <v>0</v>
      </c>
      <c r="J62" s="174">
        <f t="shared" si="11"/>
        <v>0</v>
      </c>
      <c r="K62" s="186">
        <f t="shared" si="11"/>
        <v>0</v>
      </c>
      <c r="L62" s="191" t="str">
        <f t="shared" si="9"/>
        <v>--</v>
      </c>
      <c r="M62" s="191" t="str">
        <f t="shared" si="9"/>
        <v>--</v>
      </c>
      <c r="N62" s="191" t="str">
        <f t="shared" si="9"/>
        <v>--</v>
      </c>
      <c r="O62" s="81"/>
    </row>
    <row r="63" spans="1:15" x14ac:dyDescent="0.2">
      <c r="A63" s="175" t="s">
        <v>77</v>
      </c>
      <c r="B63" s="176" t="s">
        <v>28</v>
      </c>
      <c r="C63" s="188" t="s">
        <v>162</v>
      </c>
      <c r="D63" s="191" t="str">
        <f t="shared" si="7"/>
        <v>--</v>
      </c>
      <c r="E63" s="191" t="str">
        <f t="shared" si="7"/>
        <v>--</v>
      </c>
      <c r="F63" s="191" t="str">
        <f t="shared" si="7"/>
        <v>--</v>
      </c>
      <c r="G63" s="191" t="str">
        <f t="shared" si="7"/>
        <v>--</v>
      </c>
      <c r="H63" s="173" t="str">
        <f t="shared" si="7"/>
        <v>--</v>
      </c>
      <c r="I63" s="174" t="str">
        <f t="shared" si="7"/>
        <v>--</v>
      </c>
      <c r="J63" s="174" t="str">
        <f t="shared" si="7"/>
        <v>--</v>
      </c>
      <c r="K63" s="186" t="str">
        <f t="shared" si="7"/>
        <v>--</v>
      </c>
      <c r="L63" s="191" t="str">
        <f t="shared" si="9"/>
        <v>--</v>
      </c>
      <c r="M63" s="191" t="str">
        <f t="shared" si="9"/>
        <v>--</v>
      </c>
      <c r="N63" s="191" t="str">
        <f t="shared" si="9"/>
        <v>--</v>
      </c>
      <c r="O63" s="81"/>
    </row>
    <row r="64" spans="1:15" x14ac:dyDescent="0.2">
      <c r="A64" s="178" t="s">
        <v>42</v>
      </c>
      <c r="B64" s="179" t="s">
        <v>28</v>
      </c>
      <c r="C64" s="188" t="s">
        <v>163</v>
      </c>
      <c r="D64" s="191" t="str">
        <f t="shared" si="7"/>
        <v>--</v>
      </c>
      <c r="E64" s="191" t="str">
        <f t="shared" si="7"/>
        <v>--</v>
      </c>
      <c r="F64" s="191" t="str">
        <f t="shared" si="7"/>
        <v>--</v>
      </c>
      <c r="G64" s="191" t="str">
        <f t="shared" si="7"/>
        <v>--</v>
      </c>
      <c r="H64" s="173">
        <f>I28</f>
        <v>2.5</v>
      </c>
      <c r="I64" s="174">
        <f t="shared" ref="I64:K64" si="12">J28</f>
        <v>0</v>
      </c>
      <c r="J64" s="174">
        <f t="shared" si="12"/>
        <v>19.75</v>
      </c>
      <c r="K64" s="186">
        <f t="shared" si="12"/>
        <v>18</v>
      </c>
      <c r="L64" s="191" t="str">
        <f t="shared" si="9"/>
        <v>--</v>
      </c>
      <c r="M64" s="191" t="str">
        <f t="shared" si="9"/>
        <v>--</v>
      </c>
      <c r="N64" s="191" t="str">
        <f t="shared" si="9"/>
        <v>--</v>
      </c>
      <c r="O64" s="81"/>
    </row>
    <row r="65" spans="1:15" x14ac:dyDescent="0.2">
      <c r="A65" s="180" t="s">
        <v>45</v>
      </c>
      <c r="B65" s="162" t="s">
        <v>28</v>
      </c>
      <c r="C65" s="188" t="s">
        <v>164</v>
      </c>
      <c r="D65" s="191" t="str">
        <f t="shared" si="7"/>
        <v>--</v>
      </c>
      <c r="E65" s="191" t="str">
        <f t="shared" si="7"/>
        <v>--</v>
      </c>
      <c r="F65" s="191" t="str">
        <f t="shared" si="7"/>
        <v>--</v>
      </c>
      <c r="G65" s="191" t="str">
        <f t="shared" si="7"/>
        <v>--</v>
      </c>
      <c r="H65" s="173">
        <f>I35</f>
        <v>11</v>
      </c>
      <c r="I65" s="174">
        <f t="shared" ref="I65:K65" si="13">J35</f>
        <v>17</v>
      </c>
      <c r="J65" s="174">
        <f t="shared" si="13"/>
        <v>20.25</v>
      </c>
      <c r="K65" s="186">
        <f t="shared" si="13"/>
        <v>18</v>
      </c>
      <c r="L65" s="191" t="str">
        <f t="shared" si="9"/>
        <v>--</v>
      </c>
      <c r="M65" s="191" t="str">
        <f t="shared" si="9"/>
        <v>--</v>
      </c>
      <c r="N65" s="191" t="str">
        <f t="shared" si="9"/>
        <v>--</v>
      </c>
      <c r="O65" s="81"/>
    </row>
    <row r="66" spans="1:15" ht="17.25" customHeight="1" x14ac:dyDescent="0.25">
      <c r="A66" s="167"/>
      <c r="D66" s="169"/>
      <c r="E66" s="169"/>
      <c r="F66" s="169"/>
      <c r="G66" s="169"/>
      <c r="H66" s="310" t="s">
        <v>165</v>
      </c>
      <c r="I66" s="310"/>
      <c r="J66" s="310"/>
      <c r="K66" s="310"/>
      <c r="L66" s="170"/>
      <c r="M66" s="169"/>
      <c r="N66" s="169"/>
      <c r="O66" s="81"/>
    </row>
    <row r="67" spans="1:15" ht="7.5" hidden="1" customHeight="1" x14ac:dyDescent="0.25">
      <c r="A67" s="167"/>
      <c r="B67" s="168"/>
      <c r="C67" s="189"/>
      <c r="D67" s="169"/>
      <c r="E67" s="169"/>
      <c r="F67" s="169"/>
      <c r="G67" s="169"/>
      <c r="H67" s="169"/>
      <c r="I67" s="169"/>
      <c r="J67" s="169"/>
      <c r="K67" s="169"/>
      <c r="L67" s="170"/>
      <c r="M67" s="169"/>
      <c r="N67" s="169"/>
      <c r="O67" s="81"/>
    </row>
    <row r="68" spans="1:15" x14ac:dyDescent="0.2">
      <c r="A68" s="165" t="s">
        <v>29</v>
      </c>
      <c r="B68" s="166" t="s">
        <v>30</v>
      </c>
      <c r="C68" s="188"/>
      <c r="D68" s="191" t="str">
        <f t="shared" ref="D68:K75" si="14">E$47</f>
        <v>--</v>
      </c>
      <c r="E68" s="191" t="str">
        <f t="shared" si="14"/>
        <v>--</v>
      </c>
      <c r="F68" s="191" t="str">
        <f t="shared" si="14"/>
        <v>--</v>
      </c>
      <c r="G68" s="191" t="str">
        <f t="shared" si="14"/>
        <v>--</v>
      </c>
      <c r="H68" s="191" t="str">
        <f t="shared" si="14"/>
        <v>--</v>
      </c>
      <c r="I68" s="191" t="str">
        <f t="shared" si="14"/>
        <v>--</v>
      </c>
      <c r="J68" s="191" t="str">
        <f t="shared" si="14"/>
        <v>--</v>
      </c>
      <c r="K68" s="191" t="str">
        <f t="shared" si="14"/>
        <v>--</v>
      </c>
      <c r="L68" s="164">
        <f>M4</f>
        <v>0</v>
      </c>
      <c r="M68" s="177">
        <f t="shared" ref="M68:N68" si="15">N4</f>
        <v>0</v>
      </c>
      <c r="N68" s="177">
        <f t="shared" si="15"/>
        <v>0</v>
      </c>
      <c r="O68" s="81"/>
    </row>
    <row r="69" spans="1:15" x14ac:dyDescent="0.2">
      <c r="A69" s="165" t="s">
        <v>31</v>
      </c>
      <c r="B69" s="166" t="s">
        <v>30</v>
      </c>
      <c r="C69" s="188" t="s">
        <v>210</v>
      </c>
      <c r="D69" s="191" t="str">
        <f t="shared" si="14"/>
        <v>--</v>
      </c>
      <c r="E69" s="191" t="str">
        <f t="shared" si="14"/>
        <v>--</v>
      </c>
      <c r="F69" s="191" t="str">
        <f t="shared" si="14"/>
        <v>--</v>
      </c>
      <c r="G69" s="191" t="str">
        <f t="shared" si="14"/>
        <v>--</v>
      </c>
      <c r="H69" s="191" t="str">
        <f t="shared" si="14"/>
        <v>--</v>
      </c>
      <c r="I69" s="191" t="str">
        <f t="shared" si="14"/>
        <v>--</v>
      </c>
      <c r="J69" s="191" t="str">
        <f t="shared" si="14"/>
        <v>--</v>
      </c>
      <c r="K69" s="191" t="str">
        <f t="shared" si="14"/>
        <v>--</v>
      </c>
      <c r="L69" s="164">
        <f>M9</f>
        <v>0</v>
      </c>
      <c r="M69" s="177">
        <f t="shared" ref="M69:N69" si="16">N9</f>
        <v>0</v>
      </c>
      <c r="N69" s="177">
        <f t="shared" si="16"/>
        <v>0</v>
      </c>
      <c r="O69" s="81"/>
    </row>
    <row r="70" spans="1:15" x14ac:dyDescent="0.2">
      <c r="A70" s="165" t="s">
        <v>34</v>
      </c>
      <c r="B70" s="166" t="s">
        <v>30</v>
      </c>
      <c r="C70" s="188" t="s">
        <v>209</v>
      </c>
      <c r="D70" s="191" t="str">
        <f t="shared" si="14"/>
        <v>--</v>
      </c>
      <c r="E70" s="191" t="str">
        <f t="shared" si="14"/>
        <v>--</v>
      </c>
      <c r="F70" s="191" t="str">
        <f t="shared" si="14"/>
        <v>--</v>
      </c>
      <c r="G70" s="191" t="str">
        <f t="shared" si="14"/>
        <v>--</v>
      </c>
      <c r="H70" s="191" t="str">
        <f t="shared" si="14"/>
        <v>--</v>
      </c>
      <c r="I70" s="191" t="str">
        <f t="shared" si="14"/>
        <v>--</v>
      </c>
      <c r="J70" s="191" t="str">
        <f t="shared" si="14"/>
        <v>--</v>
      </c>
      <c r="K70" s="191" t="str">
        <f t="shared" si="14"/>
        <v>--</v>
      </c>
      <c r="L70" s="164">
        <f>M13</f>
        <v>0</v>
      </c>
      <c r="M70" s="177">
        <f t="shared" ref="M70:N72" si="17">N13</f>
        <v>0</v>
      </c>
      <c r="N70" s="177">
        <f t="shared" si="17"/>
        <v>0</v>
      </c>
      <c r="O70" s="81"/>
    </row>
    <row r="71" spans="1:15" x14ac:dyDescent="0.2">
      <c r="A71" s="165" t="s">
        <v>73</v>
      </c>
      <c r="B71" s="166" t="s">
        <v>30</v>
      </c>
      <c r="C71" s="188" t="s">
        <v>211</v>
      </c>
      <c r="D71" s="191" t="str">
        <f t="shared" si="14"/>
        <v>--</v>
      </c>
      <c r="E71" s="191" t="str">
        <f t="shared" si="14"/>
        <v>--</v>
      </c>
      <c r="F71" s="191" t="str">
        <f t="shared" si="14"/>
        <v>--</v>
      </c>
      <c r="G71" s="191" t="str">
        <f t="shared" si="14"/>
        <v>--</v>
      </c>
      <c r="H71" s="191" t="str">
        <f t="shared" si="14"/>
        <v>--</v>
      </c>
      <c r="I71" s="191" t="str">
        <f t="shared" si="14"/>
        <v>--</v>
      </c>
      <c r="J71" s="191" t="str">
        <f t="shared" si="14"/>
        <v>--</v>
      </c>
      <c r="K71" s="191" t="str">
        <f t="shared" si="14"/>
        <v>--</v>
      </c>
      <c r="L71" s="164">
        <f>M14</f>
        <v>0</v>
      </c>
      <c r="M71" s="177">
        <f t="shared" si="17"/>
        <v>0</v>
      </c>
      <c r="N71" s="177">
        <f t="shared" si="17"/>
        <v>0</v>
      </c>
      <c r="O71" s="81"/>
    </row>
    <row r="72" spans="1:15" x14ac:dyDescent="0.2">
      <c r="A72" s="165" t="s">
        <v>74</v>
      </c>
      <c r="B72" s="166" t="s">
        <v>30</v>
      </c>
      <c r="C72" s="188"/>
      <c r="D72" s="191" t="str">
        <f t="shared" si="14"/>
        <v>--</v>
      </c>
      <c r="E72" s="191" t="str">
        <f t="shared" si="14"/>
        <v>--</v>
      </c>
      <c r="F72" s="191" t="str">
        <f t="shared" si="14"/>
        <v>--</v>
      </c>
      <c r="G72" s="191" t="str">
        <f t="shared" si="14"/>
        <v>--</v>
      </c>
      <c r="H72" s="191" t="str">
        <f t="shared" si="14"/>
        <v>--</v>
      </c>
      <c r="I72" s="191" t="str">
        <f t="shared" si="14"/>
        <v>--</v>
      </c>
      <c r="J72" s="191" t="str">
        <f t="shared" si="14"/>
        <v>--</v>
      </c>
      <c r="K72" s="191" t="str">
        <f t="shared" si="14"/>
        <v>--</v>
      </c>
      <c r="L72" s="164">
        <f>M15</f>
        <v>0</v>
      </c>
      <c r="M72" s="177">
        <f t="shared" si="17"/>
        <v>0</v>
      </c>
      <c r="N72" s="177">
        <f t="shared" si="17"/>
        <v>0</v>
      </c>
      <c r="O72" s="81"/>
    </row>
    <row r="73" spans="1:15" x14ac:dyDescent="0.2">
      <c r="A73" s="165" t="s">
        <v>39</v>
      </c>
      <c r="B73" s="166" t="s">
        <v>30</v>
      </c>
      <c r="C73" s="188" t="s">
        <v>212</v>
      </c>
      <c r="D73" s="191" t="str">
        <f t="shared" si="14"/>
        <v>--</v>
      </c>
      <c r="E73" s="191" t="str">
        <f t="shared" si="14"/>
        <v>--</v>
      </c>
      <c r="F73" s="191" t="str">
        <f t="shared" si="14"/>
        <v>--</v>
      </c>
      <c r="G73" s="191" t="str">
        <f t="shared" si="14"/>
        <v>--</v>
      </c>
      <c r="H73" s="191" t="str">
        <f t="shared" si="14"/>
        <v>--</v>
      </c>
      <c r="I73" s="191" t="str">
        <f t="shared" si="14"/>
        <v>--</v>
      </c>
      <c r="J73" s="191" t="str">
        <f t="shared" si="14"/>
        <v>--</v>
      </c>
      <c r="K73" s="191" t="str">
        <f t="shared" si="14"/>
        <v>--</v>
      </c>
      <c r="L73" s="164">
        <f>M22</f>
        <v>0</v>
      </c>
      <c r="M73" s="177">
        <f t="shared" ref="M73:N73" si="18">N22</f>
        <v>0</v>
      </c>
      <c r="N73" s="177">
        <f t="shared" si="18"/>
        <v>0</v>
      </c>
      <c r="O73" s="81"/>
    </row>
    <row r="74" spans="1:15" x14ac:dyDescent="0.2">
      <c r="A74" s="165" t="s">
        <v>43</v>
      </c>
      <c r="B74" s="166" t="s">
        <v>30</v>
      </c>
      <c r="C74" s="188" t="s">
        <v>213</v>
      </c>
      <c r="D74" s="191" t="str">
        <f t="shared" si="14"/>
        <v>--</v>
      </c>
      <c r="E74" s="191" t="str">
        <f t="shared" si="14"/>
        <v>--</v>
      </c>
      <c r="F74" s="191" t="str">
        <f t="shared" si="14"/>
        <v>--</v>
      </c>
      <c r="G74" s="191" t="str">
        <f t="shared" si="14"/>
        <v>--</v>
      </c>
      <c r="H74" s="191" t="str">
        <f t="shared" si="14"/>
        <v>--</v>
      </c>
      <c r="I74" s="191" t="str">
        <f t="shared" si="14"/>
        <v>--</v>
      </c>
      <c r="J74" s="191" t="str">
        <f t="shared" si="14"/>
        <v>--</v>
      </c>
      <c r="K74" s="191" t="str">
        <f t="shared" si="14"/>
        <v>--</v>
      </c>
      <c r="L74" s="164">
        <f>M29</f>
        <v>0</v>
      </c>
      <c r="M74" s="177">
        <f t="shared" ref="M74:N75" si="19">N29</f>
        <v>0</v>
      </c>
      <c r="N74" s="177">
        <f t="shared" si="19"/>
        <v>0</v>
      </c>
      <c r="O74" s="81"/>
    </row>
    <row r="75" spans="1:15" ht="14.25" x14ac:dyDescent="0.2">
      <c r="A75" s="165" t="s">
        <v>44</v>
      </c>
      <c r="B75" s="166" t="s">
        <v>30</v>
      </c>
      <c r="C75" s="188" t="s">
        <v>216</v>
      </c>
      <c r="D75" s="191" t="str">
        <f t="shared" si="14"/>
        <v>--</v>
      </c>
      <c r="E75" s="191" t="str">
        <f t="shared" si="14"/>
        <v>--</v>
      </c>
      <c r="F75" s="191" t="str">
        <f t="shared" si="14"/>
        <v>--</v>
      </c>
      <c r="G75" s="191" t="str">
        <f t="shared" si="14"/>
        <v>--</v>
      </c>
      <c r="H75" s="191" t="str">
        <f t="shared" si="14"/>
        <v>--</v>
      </c>
      <c r="I75" s="191" t="str">
        <f t="shared" si="14"/>
        <v>--</v>
      </c>
      <c r="J75" s="191" t="str">
        <f t="shared" si="14"/>
        <v>--</v>
      </c>
      <c r="K75" s="191" t="str">
        <f t="shared" si="14"/>
        <v>--</v>
      </c>
      <c r="L75" s="164">
        <f>M30</f>
        <v>21.5</v>
      </c>
      <c r="M75" s="177">
        <f t="shared" si="19"/>
        <v>21.5</v>
      </c>
      <c r="N75" s="177">
        <f t="shared" si="19"/>
        <v>16.75</v>
      </c>
      <c r="O75" s="81"/>
    </row>
    <row r="76" spans="1:15" ht="15" x14ac:dyDescent="0.25">
      <c r="A76" s="167"/>
      <c r="B76" s="167"/>
      <c r="C76" s="189"/>
      <c r="D76" s="169"/>
      <c r="E76" s="169"/>
      <c r="F76" s="169"/>
      <c r="G76" s="169"/>
      <c r="H76" s="169"/>
      <c r="I76" s="169"/>
      <c r="J76" s="169"/>
      <c r="K76" s="169"/>
      <c r="L76" s="311" t="s">
        <v>166</v>
      </c>
      <c r="M76" s="311"/>
      <c r="N76" s="311"/>
      <c r="O76" s="81"/>
    </row>
    <row r="77" spans="1:15" ht="5.25" customHeight="1" x14ac:dyDescent="0.25">
      <c r="A77" s="167"/>
      <c r="B77" s="168"/>
      <c r="C77" s="189"/>
      <c r="D77" s="169"/>
      <c r="E77" s="169"/>
      <c r="F77" s="169"/>
      <c r="G77" s="169"/>
      <c r="H77" s="169"/>
      <c r="I77" s="169"/>
      <c r="J77" s="169"/>
      <c r="K77" s="169"/>
      <c r="L77" s="170"/>
      <c r="M77" s="169"/>
      <c r="N77" s="169"/>
      <c r="O77" s="81"/>
    </row>
    <row r="78" spans="1:15" x14ac:dyDescent="0.2">
      <c r="A78" s="181" t="s">
        <v>69</v>
      </c>
      <c r="B78" s="182" t="s">
        <v>37</v>
      </c>
      <c r="C78" s="190"/>
      <c r="D78" s="191" t="str">
        <f>E$47</f>
        <v>--</v>
      </c>
      <c r="E78" s="191" t="str">
        <f t="shared" ref="E78:I84" si="20">G$47</f>
        <v>--</v>
      </c>
      <c r="F78" s="191" t="str">
        <f t="shared" si="20"/>
        <v>--</v>
      </c>
      <c r="G78" s="191" t="str">
        <f t="shared" si="20"/>
        <v>--</v>
      </c>
      <c r="H78" s="191" t="str">
        <f t="shared" si="20"/>
        <v>--</v>
      </c>
      <c r="I78" s="191" t="str">
        <f t="shared" si="20"/>
        <v>--</v>
      </c>
      <c r="J78" s="164">
        <f>K5</f>
        <v>0</v>
      </c>
      <c r="K78" s="163">
        <f>L5</f>
        <v>0</v>
      </c>
      <c r="L78" s="163">
        <f>M5</f>
        <v>0</v>
      </c>
      <c r="M78" s="163">
        <f>N5</f>
        <v>0</v>
      </c>
      <c r="N78" s="163">
        <f>O5</f>
        <v>0</v>
      </c>
      <c r="O78" s="81"/>
    </row>
    <row r="79" spans="1:15" x14ac:dyDescent="0.2">
      <c r="A79" s="181" t="s">
        <v>71</v>
      </c>
      <c r="B79" s="182" t="s">
        <v>37</v>
      </c>
      <c r="C79" s="190"/>
      <c r="D79" s="191" t="str">
        <f t="shared" ref="D79:D84" si="21">E$47</f>
        <v>--</v>
      </c>
      <c r="E79" s="191" t="str">
        <f t="shared" si="20"/>
        <v>--</v>
      </c>
      <c r="F79" s="191" t="str">
        <f t="shared" si="20"/>
        <v>--</v>
      </c>
      <c r="G79" s="191" t="str">
        <f t="shared" si="20"/>
        <v>--</v>
      </c>
      <c r="H79" s="191" t="str">
        <f t="shared" si="20"/>
        <v>--</v>
      </c>
      <c r="I79" s="191" t="str">
        <f t="shared" si="20"/>
        <v>--</v>
      </c>
      <c r="J79" s="164">
        <f t="shared" ref="J79:N80" si="22">K7</f>
        <v>0</v>
      </c>
      <c r="K79" s="163">
        <f t="shared" si="22"/>
        <v>0</v>
      </c>
      <c r="L79" s="163">
        <f t="shared" si="22"/>
        <v>0</v>
      </c>
      <c r="M79" s="163">
        <f t="shared" si="22"/>
        <v>0</v>
      </c>
      <c r="N79" s="163">
        <f t="shared" si="22"/>
        <v>0</v>
      </c>
      <c r="O79" s="81"/>
    </row>
    <row r="80" spans="1:15" x14ac:dyDescent="0.2">
      <c r="A80" s="181" t="s">
        <v>72</v>
      </c>
      <c r="B80" s="182" t="s">
        <v>37</v>
      </c>
      <c r="C80" s="190"/>
      <c r="D80" s="191" t="str">
        <f t="shared" si="21"/>
        <v>--</v>
      </c>
      <c r="E80" s="191" t="str">
        <f t="shared" si="20"/>
        <v>--</v>
      </c>
      <c r="F80" s="191" t="str">
        <f t="shared" si="20"/>
        <v>--</v>
      </c>
      <c r="G80" s="191" t="str">
        <f t="shared" si="20"/>
        <v>--</v>
      </c>
      <c r="H80" s="191" t="str">
        <f t="shared" si="20"/>
        <v>--</v>
      </c>
      <c r="I80" s="191" t="str">
        <f t="shared" si="20"/>
        <v>--</v>
      </c>
      <c r="J80" s="164">
        <f t="shared" si="22"/>
        <v>0</v>
      </c>
      <c r="K80" s="163">
        <f t="shared" si="22"/>
        <v>0</v>
      </c>
      <c r="L80" s="163">
        <f t="shared" si="22"/>
        <v>0</v>
      </c>
      <c r="M80" s="163">
        <f t="shared" si="22"/>
        <v>0</v>
      </c>
      <c r="N80" s="163">
        <f t="shared" si="22"/>
        <v>0</v>
      </c>
      <c r="O80" s="81"/>
    </row>
    <row r="81" spans="1:15" x14ac:dyDescent="0.2">
      <c r="A81" s="181" t="s">
        <v>36</v>
      </c>
      <c r="B81" s="182" t="s">
        <v>37</v>
      </c>
      <c r="C81" s="190" t="s">
        <v>194</v>
      </c>
      <c r="D81" s="191" t="str">
        <f t="shared" si="21"/>
        <v>--</v>
      </c>
      <c r="E81" s="191" t="str">
        <f t="shared" si="20"/>
        <v>--</v>
      </c>
      <c r="F81" s="191" t="str">
        <f t="shared" si="20"/>
        <v>--</v>
      </c>
      <c r="G81" s="191" t="str">
        <f t="shared" si="20"/>
        <v>--</v>
      </c>
      <c r="H81" s="191" t="str">
        <f t="shared" si="20"/>
        <v>--</v>
      </c>
      <c r="I81" s="191" t="str">
        <f t="shared" si="20"/>
        <v>--</v>
      </c>
      <c r="J81" s="164">
        <f>K16</f>
        <v>0</v>
      </c>
      <c r="K81" s="163">
        <f>L16</f>
        <v>0</v>
      </c>
      <c r="L81" s="163">
        <f>M16</f>
        <v>0</v>
      </c>
      <c r="M81" s="163">
        <f>N16</f>
        <v>0</v>
      </c>
      <c r="N81" s="163">
        <f>O16</f>
        <v>0</v>
      </c>
      <c r="O81" s="81"/>
    </row>
    <row r="82" spans="1:15" x14ac:dyDescent="0.2">
      <c r="A82" s="181" t="s">
        <v>76</v>
      </c>
      <c r="B82" s="182" t="s">
        <v>37</v>
      </c>
      <c r="C82" s="190"/>
      <c r="D82" s="191" t="str">
        <f t="shared" si="21"/>
        <v>--</v>
      </c>
      <c r="E82" s="191" t="str">
        <f t="shared" si="20"/>
        <v>--</v>
      </c>
      <c r="F82" s="191" t="str">
        <f t="shared" si="20"/>
        <v>--</v>
      </c>
      <c r="G82" s="191" t="str">
        <f t="shared" si="20"/>
        <v>--</v>
      </c>
      <c r="H82" s="191" t="str">
        <f t="shared" si="20"/>
        <v>--</v>
      </c>
      <c r="I82" s="191" t="str">
        <f t="shared" si="20"/>
        <v>--</v>
      </c>
      <c r="J82" s="164">
        <f>K23</f>
        <v>0</v>
      </c>
      <c r="K82" s="163">
        <f>L23</f>
        <v>0</v>
      </c>
      <c r="L82" s="163">
        <f>M23</f>
        <v>0</v>
      </c>
      <c r="M82" s="163">
        <f>N23</f>
        <v>0</v>
      </c>
      <c r="N82" s="163">
        <f>O23</f>
        <v>0</v>
      </c>
      <c r="O82" s="81"/>
    </row>
    <row r="83" spans="1:15" x14ac:dyDescent="0.2">
      <c r="A83" s="181" t="s">
        <v>78</v>
      </c>
      <c r="B83" s="182" t="s">
        <v>37</v>
      </c>
      <c r="C83" s="190" t="s">
        <v>208</v>
      </c>
      <c r="D83" s="191" t="str">
        <f t="shared" si="21"/>
        <v>--</v>
      </c>
      <c r="E83" s="191" t="str">
        <f t="shared" si="20"/>
        <v>--</v>
      </c>
      <c r="F83" s="191" t="str">
        <f t="shared" si="20"/>
        <v>--</v>
      </c>
      <c r="G83" s="191" t="str">
        <f t="shared" si="20"/>
        <v>--</v>
      </c>
      <c r="H83" s="191" t="str">
        <f t="shared" si="20"/>
        <v>--</v>
      </c>
      <c r="I83" s="191" t="str">
        <f t="shared" si="20"/>
        <v>--</v>
      </c>
      <c r="J83" s="164">
        <f>K25</f>
        <v>20.25</v>
      </c>
      <c r="K83" s="163">
        <f>L25</f>
        <v>18</v>
      </c>
      <c r="L83" s="163">
        <f>M25</f>
        <v>21.5</v>
      </c>
      <c r="M83" s="163">
        <f>N25</f>
        <v>16.75</v>
      </c>
      <c r="N83" s="163">
        <f>O25</f>
        <v>16.75</v>
      </c>
      <c r="O83" s="81"/>
    </row>
    <row r="84" spans="1:15" x14ac:dyDescent="0.2">
      <c r="A84" s="183" t="s">
        <v>79</v>
      </c>
      <c r="B84" s="182" t="s">
        <v>37</v>
      </c>
      <c r="C84" s="190" t="s">
        <v>207</v>
      </c>
      <c r="D84" s="191" t="str">
        <f t="shared" si="21"/>
        <v>--</v>
      </c>
      <c r="E84" s="191" t="str">
        <f t="shared" si="20"/>
        <v>--</v>
      </c>
      <c r="F84" s="191" t="str">
        <f t="shared" si="20"/>
        <v>--</v>
      </c>
      <c r="G84" s="191" t="str">
        <f t="shared" si="20"/>
        <v>--</v>
      </c>
      <c r="H84" s="191" t="str">
        <f t="shared" si="20"/>
        <v>--</v>
      </c>
      <c r="I84" s="191" t="str">
        <f t="shared" si="20"/>
        <v>--</v>
      </c>
      <c r="J84" s="164">
        <f>K34</f>
        <v>20.25</v>
      </c>
      <c r="K84" s="163">
        <f>L34</f>
        <v>18</v>
      </c>
      <c r="L84" s="163">
        <f>M34</f>
        <v>21.5</v>
      </c>
      <c r="M84" s="163">
        <f>N34</f>
        <v>16.75</v>
      </c>
      <c r="N84" s="163">
        <f>O34</f>
        <v>16.75</v>
      </c>
      <c r="O84" s="81"/>
    </row>
    <row r="85" spans="1:15" ht="15" x14ac:dyDescent="0.25">
      <c r="A85" s="81"/>
      <c r="B85" s="81"/>
      <c r="C85" s="249"/>
      <c r="D85" s="131"/>
      <c r="E85" s="131"/>
      <c r="F85" s="131"/>
      <c r="G85" s="131"/>
      <c r="H85" s="131"/>
      <c r="I85" s="131"/>
      <c r="J85" s="302" t="s">
        <v>168</v>
      </c>
      <c r="K85" s="302"/>
      <c r="L85" s="302"/>
      <c r="M85" s="302"/>
      <c r="N85" s="302"/>
      <c r="O85" s="81"/>
    </row>
    <row r="86" spans="1:15" ht="6" customHeight="1" x14ac:dyDescent="0.2">
      <c r="A86" s="81"/>
      <c r="B86" s="63"/>
      <c r="C86" s="249"/>
      <c r="D86" s="131"/>
      <c r="E86" s="131"/>
      <c r="F86" s="131"/>
      <c r="G86" s="131"/>
      <c r="H86" s="131"/>
      <c r="I86" s="131"/>
      <c r="J86" s="131"/>
      <c r="K86" s="131"/>
      <c r="L86" s="131"/>
      <c r="M86" s="131"/>
      <c r="N86" s="131"/>
      <c r="O86" s="81"/>
    </row>
    <row r="87" spans="1:15" x14ac:dyDescent="0.2">
      <c r="A87" s="184" t="s">
        <v>0</v>
      </c>
      <c r="B87" s="185" t="s">
        <v>91</v>
      </c>
      <c r="C87" s="250" t="s">
        <v>173</v>
      </c>
      <c r="D87" s="191" t="str">
        <f>E$47</f>
        <v>--</v>
      </c>
      <c r="E87" s="191" t="str">
        <f t="shared" ref="E87:J91" si="23">G$47</f>
        <v>--</v>
      </c>
      <c r="F87" s="191" t="str">
        <f t="shared" si="23"/>
        <v>--</v>
      </c>
      <c r="G87" s="191" t="str">
        <f t="shared" si="23"/>
        <v>--</v>
      </c>
      <c r="H87" s="191" t="str">
        <f t="shared" si="23"/>
        <v>--</v>
      </c>
      <c r="I87" s="191" t="str">
        <f t="shared" si="23"/>
        <v>--</v>
      </c>
      <c r="J87" s="191" t="str">
        <f t="shared" si="23"/>
        <v>--</v>
      </c>
      <c r="K87" s="173">
        <f t="shared" ref="K87:M90" si="24">L37</f>
        <v>18</v>
      </c>
      <c r="L87" s="174">
        <f t="shared" si="24"/>
        <v>21.5</v>
      </c>
      <c r="M87" s="186">
        <f t="shared" si="24"/>
        <v>16.75</v>
      </c>
      <c r="N87" s="191" t="str">
        <f>P$47</f>
        <v>--</v>
      </c>
      <c r="O87" s="81"/>
    </row>
    <row r="88" spans="1:15" x14ac:dyDescent="0.2">
      <c r="A88" s="184" t="s">
        <v>169</v>
      </c>
      <c r="B88" s="185" t="s">
        <v>91</v>
      </c>
      <c r="C88" s="250" t="s">
        <v>173</v>
      </c>
      <c r="D88" s="191" t="str">
        <f t="shared" ref="D88:D91" si="25">E$47</f>
        <v>--</v>
      </c>
      <c r="E88" s="191" t="str">
        <f t="shared" si="23"/>
        <v>--</v>
      </c>
      <c r="F88" s="191" t="str">
        <f t="shared" si="23"/>
        <v>--</v>
      </c>
      <c r="G88" s="191" t="str">
        <f t="shared" si="23"/>
        <v>--</v>
      </c>
      <c r="H88" s="191" t="str">
        <f t="shared" si="23"/>
        <v>--</v>
      </c>
      <c r="I88" s="191" t="str">
        <f t="shared" si="23"/>
        <v>--</v>
      </c>
      <c r="J88" s="191" t="str">
        <f t="shared" si="23"/>
        <v>--</v>
      </c>
      <c r="K88" s="173">
        <f t="shared" si="24"/>
        <v>18</v>
      </c>
      <c r="L88" s="174">
        <f t="shared" si="24"/>
        <v>21.5</v>
      </c>
      <c r="M88" s="186">
        <f t="shared" si="24"/>
        <v>16.75</v>
      </c>
      <c r="N88" s="191" t="str">
        <f t="shared" ref="N88:N91" si="26">P$47</f>
        <v>--</v>
      </c>
      <c r="O88" s="81"/>
    </row>
    <row r="89" spans="1:15" x14ac:dyDescent="0.2">
      <c r="A89" s="184" t="s">
        <v>35</v>
      </c>
      <c r="B89" s="185" t="s">
        <v>91</v>
      </c>
      <c r="C89" s="250"/>
      <c r="D89" s="191" t="str">
        <f t="shared" si="25"/>
        <v>--</v>
      </c>
      <c r="E89" s="191" t="str">
        <f t="shared" si="23"/>
        <v>--</v>
      </c>
      <c r="F89" s="191" t="str">
        <f t="shared" si="23"/>
        <v>--</v>
      </c>
      <c r="G89" s="191" t="str">
        <f t="shared" si="23"/>
        <v>--</v>
      </c>
      <c r="H89" s="191" t="str">
        <f t="shared" si="23"/>
        <v>--</v>
      </c>
      <c r="I89" s="191" t="str">
        <f t="shared" si="23"/>
        <v>--</v>
      </c>
      <c r="J89" s="191" t="str">
        <f t="shared" si="23"/>
        <v>--</v>
      </c>
      <c r="K89" s="173">
        <f t="shared" si="24"/>
        <v>0</v>
      </c>
      <c r="L89" s="174">
        <f t="shared" si="24"/>
        <v>0</v>
      </c>
      <c r="M89" s="186">
        <f t="shared" si="24"/>
        <v>0</v>
      </c>
      <c r="N89" s="191" t="str">
        <f t="shared" si="26"/>
        <v>--</v>
      </c>
      <c r="O89" s="81"/>
    </row>
    <row r="90" spans="1:15" x14ac:dyDescent="0.2">
      <c r="A90" s="184" t="s">
        <v>170</v>
      </c>
      <c r="B90" s="185" t="s">
        <v>91</v>
      </c>
      <c r="C90" s="190" t="s">
        <v>206</v>
      </c>
      <c r="D90" s="191" t="str">
        <f t="shared" si="25"/>
        <v>--</v>
      </c>
      <c r="E90" s="191" t="str">
        <f t="shared" si="23"/>
        <v>--</v>
      </c>
      <c r="F90" s="191" t="str">
        <f t="shared" si="23"/>
        <v>--</v>
      </c>
      <c r="G90" s="191" t="str">
        <f t="shared" si="23"/>
        <v>--</v>
      </c>
      <c r="H90" s="191" t="str">
        <f t="shared" si="23"/>
        <v>--</v>
      </c>
      <c r="I90" s="191" t="str">
        <f t="shared" si="23"/>
        <v>--</v>
      </c>
      <c r="J90" s="191" t="str">
        <f t="shared" si="23"/>
        <v>--</v>
      </c>
      <c r="K90" s="173">
        <f t="shared" si="24"/>
        <v>0</v>
      </c>
      <c r="L90" s="174">
        <f t="shared" si="24"/>
        <v>0</v>
      </c>
      <c r="M90" s="186">
        <f t="shared" si="24"/>
        <v>0</v>
      </c>
      <c r="N90" s="191" t="str">
        <f t="shared" si="26"/>
        <v>--</v>
      </c>
      <c r="O90" s="81"/>
    </row>
    <row r="91" spans="1:15" ht="14.25" x14ac:dyDescent="0.2">
      <c r="A91" s="184" t="s">
        <v>171</v>
      </c>
      <c r="B91" s="185" t="s">
        <v>91</v>
      </c>
      <c r="C91" s="190" t="s">
        <v>215</v>
      </c>
      <c r="D91" s="191" t="str">
        <f t="shared" si="25"/>
        <v>--</v>
      </c>
      <c r="E91" s="191" t="str">
        <f t="shared" si="23"/>
        <v>--</v>
      </c>
      <c r="F91" s="191" t="str">
        <f t="shared" si="23"/>
        <v>--</v>
      </c>
      <c r="G91" s="191" t="str">
        <f t="shared" si="23"/>
        <v>--</v>
      </c>
      <c r="H91" s="191" t="str">
        <f t="shared" si="23"/>
        <v>--</v>
      </c>
      <c r="I91" s="191" t="str">
        <f t="shared" si="23"/>
        <v>--</v>
      </c>
      <c r="J91" s="191" t="str">
        <f t="shared" si="23"/>
        <v>--</v>
      </c>
      <c r="K91" s="173">
        <f>L42</f>
        <v>0</v>
      </c>
      <c r="L91" s="174">
        <f t="shared" ref="L91:M91" si="27">M42</f>
        <v>0</v>
      </c>
      <c r="M91" s="186">
        <f t="shared" si="27"/>
        <v>0</v>
      </c>
      <c r="N91" s="191" t="str">
        <f t="shared" si="26"/>
        <v>--</v>
      </c>
      <c r="O91" s="81"/>
    </row>
    <row r="92" spans="1:15" ht="15" x14ac:dyDescent="0.25">
      <c r="A92" s="253" t="s">
        <v>214</v>
      </c>
      <c r="B92" s="81"/>
      <c r="C92" s="81"/>
      <c r="D92" s="81"/>
      <c r="E92" s="81"/>
      <c r="F92" s="81"/>
      <c r="G92" s="81"/>
      <c r="H92" s="81"/>
      <c r="I92" s="81"/>
      <c r="J92" s="81"/>
      <c r="K92" s="302" t="s">
        <v>192</v>
      </c>
      <c r="L92" s="302"/>
      <c r="M92" s="302"/>
      <c r="N92" s="187"/>
      <c r="O92" s="81"/>
    </row>
    <row r="93" spans="1:15" ht="6" customHeight="1" x14ac:dyDescent="0.2">
      <c r="A93" s="81"/>
      <c r="B93" s="81"/>
      <c r="C93" s="81"/>
      <c r="D93" s="143"/>
      <c r="E93" s="143"/>
      <c r="F93" s="143"/>
      <c r="G93" s="143"/>
      <c r="H93" s="143"/>
      <c r="I93" s="143"/>
      <c r="J93" s="143"/>
      <c r="K93" s="143"/>
      <c r="L93" s="81"/>
      <c r="M93" s="81"/>
      <c r="N93" s="81"/>
      <c r="O93" s="81"/>
    </row>
    <row r="94" spans="1:15" x14ac:dyDescent="0.2">
      <c r="L94"/>
      <c r="M94"/>
      <c r="N94"/>
    </row>
    <row r="95" spans="1:15" x14ac:dyDescent="0.2">
      <c r="N95"/>
    </row>
    <row r="96" spans="1:15" x14ac:dyDescent="0.2">
      <c r="N96"/>
    </row>
    <row r="97" spans="14:14" x14ac:dyDescent="0.2">
      <c r="N97"/>
    </row>
    <row r="98" spans="14:14" x14ac:dyDescent="0.2">
      <c r="N98"/>
    </row>
  </sheetData>
  <sheetProtection algorithmName="SHA-512" hashValue="rdajyGNBAcKMQhiY5gswgeGX7u8RAMIsTytlQp1x/sJXMwS0u+SqEQOYyGxPw7wL90llu/w5KDmFLiIPkZA+Jw==" saltValue="luEhuCWsraPK3S4H6nsLTQ==" spinCount="100000" sheet="1" objects="1" scenarios="1"/>
  <mergeCells count="12">
    <mergeCell ref="K92:M92"/>
    <mergeCell ref="E1:J1"/>
    <mergeCell ref="K1:O1"/>
    <mergeCell ref="A2:B2"/>
    <mergeCell ref="D49:N49"/>
    <mergeCell ref="D50:I50"/>
    <mergeCell ref="J50:N50"/>
    <mergeCell ref="C52:C53"/>
    <mergeCell ref="D58:G58"/>
    <mergeCell ref="H66:K66"/>
    <mergeCell ref="L76:N76"/>
    <mergeCell ref="J85:N85"/>
  </mergeCells>
  <conditionalFormatting sqref="D3:O36 D37:K41 O37:O41 L37:N42">
    <cfRule type="colorScale" priority="19">
      <colorScale>
        <cfvo type="min"/>
        <cfvo type="percentile" val="50"/>
        <cfvo type="max"/>
        <color rgb="FFD8EACC"/>
        <color rgb="FFF9FDD1"/>
        <color theme="5" tint="0.39997558519241921"/>
      </colorScale>
    </cfRule>
  </conditionalFormatting>
  <conditionalFormatting sqref="D58">
    <cfRule type="colorScale" priority="18">
      <colorScale>
        <cfvo type="min"/>
        <cfvo type="percentile" val="50"/>
        <cfvo type="max"/>
        <color theme="9" tint="0.79998168889431442"/>
        <color rgb="FFFFEB84"/>
        <color theme="5" tint="0.39997558519241921"/>
      </colorScale>
    </cfRule>
  </conditionalFormatting>
  <conditionalFormatting sqref="H66">
    <cfRule type="colorScale" priority="17">
      <colorScale>
        <cfvo type="min"/>
        <cfvo type="percentile" val="50"/>
        <cfvo type="max"/>
        <color theme="9" tint="0.79998168889431442"/>
        <color rgb="FFFFEB84"/>
        <color theme="5" tint="0.39997558519241921"/>
      </colorScale>
    </cfRule>
  </conditionalFormatting>
  <conditionalFormatting sqref="C3:C8 C10:C24 C26:C27 C29:C30 C32:C33">
    <cfRule type="cellIs" dxfId="33" priority="8" operator="greaterThan">
      <formula>0</formula>
    </cfRule>
  </conditionalFormatting>
  <conditionalFormatting sqref="C25">
    <cfRule type="cellIs" dxfId="32" priority="5" operator="greaterThan">
      <formula>0</formula>
    </cfRule>
  </conditionalFormatting>
  <conditionalFormatting sqref="C28">
    <cfRule type="cellIs" dxfId="31" priority="4" operator="greaterThan">
      <formula>0</formula>
    </cfRule>
  </conditionalFormatting>
  <conditionalFormatting sqref="C31">
    <cfRule type="cellIs" dxfId="30" priority="3" operator="greaterThan">
      <formula>0</formula>
    </cfRule>
  </conditionalFormatting>
  <conditionalFormatting sqref="C34:C35">
    <cfRule type="cellIs" dxfId="29" priority="2" operator="greaterThan">
      <formula>0</formula>
    </cfRule>
  </conditionalFormatting>
  <conditionalFormatting sqref="K87:M91">
    <cfRule type="colorScale" priority="20">
      <colorScale>
        <cfvo type="min"/>
        <cfvo type="percentile" val="50"/>
        <cfvo type="max"/>
        <color theme="9" tint="0.79998168889431442"/>
        <color rgb="FFFFEB84"/>
        <color theme="5" tint="0.39997558519241921"/>
      </colorScale>
    </cfRule>
  </conditionalFormatting>
  <conditionalFormatting sqref="L66:N66 D66:G66 D59:N59 H58:N58 D67:N67 D54:G57 D77:N77 D76:L76 L54:L57 H60:K65 L68:N75 J78:N84">
    <cfRule type="colorScale" priority="21">
      <colorScale>
        <cfvo type="min"/>
        <cfvo type="percentile" val="50"/>
        <cfvo type="max"/>
        <color theme="9" tint="0.79998168889431442"/>
        <color rgb="FFFFEB84"/>
        <color theme="5" tint="0.39997558519241921"/>
      </colorScale>
    </cfRule>
  </conditionalFormatting>
  <conditionalFormatting sqref="C9">
    <cfRule type="cellIs" dxfId="28" priority="6" operator="greaterThan">
      <formula>0</formula>
    </cfRule>
  </conditionalFormatting>
  <conditionalFormatting sqref="C36:C42">
    <cfRule type="cellIs" dxfId="27" priority="1" operator="greaterThan">
      <formula>0</formula>
    </cfRule>
  </conditionalFormatting>
  <pageMargins left="0.7" right="0.7" top="0.75" bottom="0.75" header="0.3" footer="0.3"/>
  <ignoredErrors>
    <ignoredError sqref="L54:L57" formula="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D57"/>
  <sheetViews>
    <sheetView workbookViewId="0">
      <selection activeCell="E4" sqref="E4"/>
    </sheetView>
  </sheetViews>
  <sheetFormatPr defaultRowHeight="12.75" x14ac:dyDescent="0.2"/>
  <cols>
    <col min="1" max="1" width="15" customWidth="1"/>
    <col min="2" max="2" width="13.85546875" customWidth="1"/>
    <col min="3" max="3" width="16.42578125" customWidth="1"/>
    <col min="4" max="4" width="11.85546875" hidden="1" customWidth="1"/>
    <col min="5" max="5" width="13.5703125" customWidth="1"/>
    <col min="6" max="6" width="12.7109375" customWidth="1"/>
  </cols>
  <sheetData>
    <row r="1" spans="1:30" ht="18.75" customHeight="1" x14ac:dyDescent="0.3">
      <c r="A1" s="265" t="s">
        <v>249</v>
      </c>
      <c r="G1" s="64" t="s">
        <v>247</v>
      </c>
    </row>
    <row r="2" spans="1:30" ht="18.75" customHeight="1" x14ac:dyDescent="0.25">
      <c r="A2" s="7" t="s">
        <v>248</v>
      </c>
      <c r="G2" s="64"/>
    </row>
    <row r="3" spans="1:30" ht="21" x14ac:dyDescent="0.35">
      <c r="B3" s="6"/>
      <c r="G3" s="313" t="s">
        <v>1</v>
      </c>
      <c r="H3" s="313"/>
      <c r="I3" s="313"/>
      <c r="J3" s="313"/>
      <c r="K3" s="313"/>
      <c r="L3" s="313"/>
      <c r="M3" s="313"/>
      <c r="N3" s="313"/>
      <c r="O3" s="313"/>
      <c r="P3" s="313"/>
      <c r="Q3" s="313"/>
      <c r="R3" s="313"/>
      <c r="S3" s="313"/>
      <c r="T3" s="313"/>
      <c r="U3" s="313"/>
      <c r="V3" s="313"/>
      <c r="W3" s="313"/>
      <c r="X3" s="313"/>
      <c r="Y3" s="313"/>
      <c r="Z3" s="313"/>
      <c r="AA3" s="313"/>
      <c r="AB3" s="313"/>
      <c r="AC3" s="313"/>
      <c r="AD3" s="313"/>
    </row>
    <row r="4" spans="1:30" ht="15" x14ac:dyDescent="0.25">
      <c r="B4" s="41" t="s">
        <v>250</v>
      </c>
      <c r="C4" s="5"/>
      <c r="D4" t="s">
        <v>106</v>
      </c>
      <c r="E4" s="1" t="s">
        <v>253</v>
      </c>
      <c r="F4" s="2" t="s">
        <v>2</v>
      </c>
      <c r="G4" s="2" t="s">
        <v>3</v>
      </c>
      <c r="H4" s="2" t="s">
        <v>4</v>
      </c>
      <c r="I4" s="2" t="s">
        <v>5</v>
      </c>
      <c r="J4" s="2" t="s">
        <v>6</v>
      </c>
      <c r="K4" s="2" t="s">
        <v>7</v>
      </c>
      <c r="L4" s="2" t="s">
        <v>8</v>
      </c>
      <c r="M4" s="2" t="s">
        <v>9</v>
      </c>
      <c r="N4" s="2" t="s">
        <v>10</v>
      </c>
      <c r="O4" s="2" t="s">
        <v>11</v>
      </c>
      <c r="P4" s="2" t="s">
        <v>12</v>
      </c>
      <c r="Q4" s="2" t="s">
        <v>13</v>
      </c>
      <c r="R4" s="2" t="s">
        <v>14</v>
      </c>
      <c r="S4" s="2" t="s">
        <v>15</v>
      </c>
      <c r="T4" s="2" t="s">
        <v>16</v>
      </c>
      <c r="U4" s="2" t="s">
        <v>17</v>
      </c>
      <c r="V4" s="2" t="s">
        <v>18</v>
      </c>
      <c r="W4" s="2" t="s">
        <v>19</v>
      </c>
      <c r="X4" s="2" t="s">
        <v>20</v>
      </c>
      <c r="Y4" s="2" t="s">
        <v>21</v>
      </c>
      <c r="Z4" s="2" t="s">
        <v>22</v>
      </c>
      <c r="AA4" s="2" t="s">
        <v>23</v>
      </c>
      <c r="AB4" s="2" t="s">
        <v>24</v>
      </c>
      <c r="AC4" s="3" t="s">
        <v>25</v>
      </c>
    </row>
    <row r="5" spans="1:30" s="10" customFormat="1" ht="16.5" customHeight="1" x14ac:dyDescent="0.25">
      <c r="A5" s="42"/>
      <c r="B5" s="66" t="s">
        <v>80</v>
      </c>
      <c r="C5" s="1" t="s">
        <v>27</v>
      </c>
      <c r="D5" s="11" t="s">
        <v>26</v>
      </c>
      <c r="E5" s="10" t="s">
        <v>27</v>
      </c>
      <c r="F5" s="9">
        <v>0</v>
      </c>
      <c r="G5" s="9">
        <v>0</v>
      </c>
      <c r="H5" s="9">
        <v>0</v>
      </c>
      <c r="I5" s="9">
        <v>4.75</v>
      </c>
      <c r="J5" s="9">
        <v>0</v>
      </c>
      <c r="K5" s="9">
        <v>7.25</v>
      </c>
      <c r="L5" s="9">
        <v>0</v>
      </c>
      <c r="M5" s="9">
        <v>3</v>
      </c>
      <c r="N5" s="9">
        <v>0</v>
      </c>
      <c r="O5" s="9">
        <v>0</v>
      </c>
      <c r="P5" s="9">
        <v>0</v>
      </c>
      <c r="Q5" s="9">
        <v>13.75</v>
      </c>
      <c r="R5" s="9">
        <v>0</v>
      </c>
      <c r="S5" s="9">
        <v>0</v>
      </c>
      <c r="T5" s="9">
        <v>0.5</v>
      </c>
      <c r="U5" s="9">
        <v>0</v>
      </c>
      <c r="V5" s="9">
        <v>0</v>
      </c>
      <c r="W5" s="9">
        <v>0</v>
      </c>
      <c r="X5" s="9">
        <v>0</v>
      </c>
      <c r="Y5" s="9">
        <v>4.75</v>
      </c>
      <c r="Z5" s="9">
        <v>0</v>
      </c>
      <c r="AA5" s="9">
        <v>0</v>
      </c>
      <c r="AB5" s="9">
        <v>0</v>
      </c>
      <c r="AC5" s="9">
        <v>0</v>
      </c>
    </row>
    <row r="6" spans="1:30" s="10" customFormat="1" ht="16.5" customHeight="1" x14ac:dyDescent="0.25">
      <c r="A6" s="42"/>
      <c r="B6"/>
      <c r="C6" s="13" t="s">
        <v>61</v>
      </c>
      <c r="D6" s="13" t="s">
        <v>49</v>
      </c>
      <c r="E6" s="10" t="s">
        <v>32</v>
      </c>
      <c r="F6" s="8">
        <v>0</v>
      </c>
      <c r="G6" s="8">
        <v>0</v>
      </c>
      <c r="H6" s="8">
        <v>0</v>
      </c>
      <c r="I6" s="8">
        <v>0</v>
      </c>
      <c r="J6" s="8">
        <v>0</v>
      </c>
      <c r="K6" s="8">
        <v>2.25</v>
      </c>
      <c r="L6" s="8">
        <v>0</v>
      </c>
      <c r="M6" s="8">
        <v>0</v>
      </c>
      <c r="N6" s="8">
        <v>3</v>
      </c>
      <c r="O6" s="8">
        <v>2.5</v>
      </c>
      <c r="P6" s="8">
        <v>0</v>
      </c>
      <c r="Q6" s="8">
        <v>0.75</v>
      </c>
      <c r="R6" s="8">
        <v>0</v>
      </c>
      <c r="S6" s="8">
        <v>3</v>
      </c>
      <c r="T6" s="8">
        <v>0</v>
      </c>
      <c r="U6" s="8">
        <v>0</v>
      </c>
      <c r="V6" s="8">
        <v>0</v>
      </c>
      <c r="W6" s="8">
        <v>0</v>
      </c>
      <c r="X6" s="8">
        <v>0</v>
      </c>
      <c r="Y6" s="8">
        <v>0</v>
      </c>
      <c r="Z6" s="8">
        <v>0</v>
      </c>
      <c r="AA6" s="8">
        <v>2.5</v>
      </c>
      <c r="AB6" s="8">
        <v>0</v>
      </c>
      <c r="AC6" s="8">
        <v>0</v>
      </c>
    </row>
    <row r="7" spans="1:30" s="10" customFormat="1" ht="16.5" customHeight="1" x14ac:dyDescent="0.25">
      <c r="A7" s="42"/>
      <c r="B7" s="66" t="s">
        <v>80</v>
      </c>
      <c r="C7" s="13" t="s">
        <v>27</v>
      </c>
      <c r="D7" s="13" t="s">
        <v>35</v>
      </c>
      <c r="E7" s="8" t="s">
        <v>27</v>
      </c>
      <c r="F7" s="8">
        <v>0</v>
      </c>
      <c r="G7" s="8">
        <v>0</v>
      </c>
      <c r="H7" s="8">
        <v>8</v>
      </c>
      <c r="I7" s="8">
        <v>0</v>
      </c>
      <c r="J7" s="8">
        <v>0.25</v>
      </c>
      <c r="K7" s="8">
        <v>6.5</v>
      </c>
      <c r="L7" s="8">
        <v>0</v>
      </c>
      <c r="M7" s="8">
        <v>2.25</v>
      </c>
      <c r="N7" s="8">
        <v>0</v>
      </c>
      <c r="O7" s="8">
        <v>10.75</v>
      </c>
      <c r="P7" s="8">
        <v>0</v>
      </c>
      <c r="Q7" s="8">
        <v>13.75</v>
      </c>
      <c r="R7" s="8">
        <v>0</v>
      </c>
      <c r="S7" s="8">
        <v>13.75</v>
      </c>
      <c r="T7" s="8">
        <v>0</v>
      </c>
      <c r="U7" s="8">
        <v>2.75</v>
      </c>
      <c r="V7" s="8">
        <v>0.25</v>
      </c>
      <c r="W7" s="8">
        <v>0</v>
      </c>
      <c r="X7" s="8">
        <v>6</v>
      </c>
      <c r="Y7" s="8">
        <v>0</v>
      </c>
      <c r="Z7" s="8">
        <v>0</v>
      </c>
      <c r="AA7" s="8">
        <v>0</v>
      </c>
      <c r="AB7" s="8">
        <v>0</v>
      </c>
      <c r="AC7" s="8">
        <v>6.75</v>
      </c>
    </row>
    <row r="8" spans="1:30" s="10" customFormat="1" ht="16.5" customHeight="1" x14ac:dyDescent="0.25">
      <c r="A8" s="42"/>
      <c r="B8" s="66" t="s">
        <v>80</v>
      </c>
      <c r="C8" s="13" t="s">
        <v>50</v>
      </c>
      <c r="D8" s="13" t="s">
        <v>39</v>
      </c>
      <c r="E8" s="10" t="s">
        <v>27</v>
      </c>
      <c r="F8" s="8">
        <v>0</v>
      </c>
      <c r="G8" s="8">
        <v>0</v>
      </c>
      <c r="H8" s="8">
        <v>8</v>
      </c>
      <c r="I8" s="8">
        <v>0</v>
      </c>
      <c r="J8" s="8">
        <v>0.25</v>
      </c>
      <c r="K8" s="8">
        <v>6.5</v>
      </c>
      <c r="L8" s="8">
        <v>0</v>
      </c>
      <c r="M8" s="8">
        <v>2.25</v>
      </c>
      <c r="N8" s="8">
        <v>0</v>
      </c>
      <c r="O8" s="8">
        <v>10.75</v>
      </c>
      <c r="P8" s="8">
        <v>0</v>
      </c>
      <c r="Q8" s="8">
        <v>13.75</v>
      </c>
      <c r="R8" s="8">
        <v>0</v>
      </c>
      <c r="S8" s="8">
        <v>13.75</v>
      </c>
      <c r="T8" s="8">
        <v>0</v>
      </c>
      <c r="U8" s="8">
        <v>2.75</v>
      </c>
      <c r="V8" s="8">
        <v>0.25</v>
      </c>
      <c r="W8" s="8">
        <v>0</v>
      </c>
      <c r="X8" s="8">
        <v>6</v>
      </c>
      <c r="Y8" s="8">
        <v>0</v>
      </c>
      <c r="Z8" s="8">
        <v>0</v>
      </c>
      <c r="AA8" s="8">
        <v>0</v>
      </c>
      <c r="AB8" s="8">
        <v>0</v>
      </c>
      <c r="AC8" s="8">
        <v>6.75</v>
      </c>
    </row>
    <row r="9" spans="1:30" x14ac:dyDescent="0.2">
      <c r="A9" s="312"/>
      <c r="B9" s="41" t="s">
        <v>48</v>
      </c>
      <c r="C9" s="13" t="s">
        <v>27</v>
      </c>
      <c r="D9" s="13" t="s">
        <v>52</v>
      </c>
      <c r="E9" s="10" t="s">
        <v>27</v>
      </c>
      <c r="F9" s="8">
        <v>9.5</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30" x14ac:dyDescent="0.2">
      <c r="A10" s="312"/>
      <c r="B10" s="41" t="s">
        <v>47</v>
      </c>
      <c r="C10" s="13" t="s">
        <v>27</v>
      </c>
      <c r="D10" s="13" t="s">
        <v>52</v>
      </c>
      <c r="E10" s="10" t="s">
        <v>27</v>
      </c>
      <c r="F10" s="8">
        <v>0</v>
      </c>
      <c r="G10" s="8">
        <v>0</v>
      </c>
      <c r="H10" s="8">
        <v>0</v>
      </c>
      <c r="I10" s="8">
        <v>0</v>
      </c>
      <c r="J10" s="8">
        <v>0</v>
      </c>
      <c r="K10" s="8">
        <v>7</v>
      </c>
      <c r="L10" s="8">
        <v>0</v>
      </c>
      <c r="M10" s="8">
        <v>0</v>
      </c>
      <c r="N10" s="8">
        <v>0</v>
      </c>
      <c r="O10" s="8">
        <v>10.5</v>
      </c>
      <c r="P10" s="8">
        <v>0</v>
      </c>
      <c r="Q10" s="8">
        <v>2.25</v>
      </c>
      <c r="R10" s="8">
        <v>0</v>
      </c>
      <c r="S10" s="8">
        <v>5.5</v>
      </c>
      <c r="T10" s="8">
        <v>0</v>
      </c>
      <c r="U10" s="8">
        <v>0</v>
      </c>
      <c r="V10" s="8">
        <v>0</v>
      </c>
      <c r="W10" s="8">
        <v>0</v>
      </c>
      <c r="X10" s="8">
        <v>0</v>
      </c>
      <c r="Y10" s="8">
        <v>0</v>
      </c>
      <c r="Z10" s="8">
        <v>0</v>
      </c>
      <c r="AA10" s="8">
        <v>0</v>
      </c>
      <c r="AB10" s="8">
        <v>0</v>
      </c>
      <c r="AC10" s="8">
        <v>13.75</v>
      </c>
    </row>
    <row r="11" spans="1:30" x14ac:dyDescent="0.2">
      <c r="A11" s="312"/>
      <c r="B11" s="41" t="s">
        <v>48</v>
      </c>
      <c r="C11" s="13" t="s">
        <v>27</v>
      </c>
      <c r="D11" s="13" t="s">
        <v>53</v>
      </c>
      <c r="E11" s="10" t="s">
        <v>27</v>
      </c>
      <c r="F11" s="8">
        <v>13.75</v>
      </c>
      <c r="G11" s="8">
        <v>0</v>
      </c>
      <c r="H11" s="8">
        <v>0</v>
      </c>
      <c r="I11" s="8">
        <v>0</v>
      </c>
      <c r="J11" s="8">
        <v>0</v>
      </c>
      <c r="K11" s="8">
        <v>0</v>
      </c>
      <c r="L11" s="8">
        <v>0</v>
      </c>
      <c r="M11" s="8">
        <v>0</v>
      </c>
      <c r="N11" s="8">
        <v>0</v>
      </c>
      <c r="O11" s="8">
        <v>0</v>
      </c>
      <c r="P11" s="8">
        <v>13.75</v>
      </c>
      <c r="Q11" s="8">
        <v>0</v>
      </c>
      <c r="R11" s="8">
        <v>0</v>
      </c>
      <c r="S11" s="8">
        <v>0</v>
      </c>
      <c r="T11" s="8">
        <v>13.75</v>
      </c>
      <c r="U11" s="8">
        <v>0</v>
      </c>
      <c r="V11" s="8">
        <v>0</v>
      </c>
      <c r="W11" s="8">
        <v>0</v>
      </c>
      <c r="X11" s="8">
        <v>0</v>
      </c>
      <c r="Y11" s="8">
        <v>0</v>
      </c>
      <c r="Z11" s="8">
        <v>0</v>
      </c>
      <c r="AA11" s="8">
        <v>0</v>
      </c>
      <c r="AB11" s="8">
        <v>0</v>
      </c>
      <c r="AC11" s="8">
        <v>0</v>
      </c>
    </row>
    <row r="12" spans="1:30" x14ac:dyDescent="0.2">
      <c r="A12" s="312"/>
      <c r="B12" s="41" t="s">
        <v>47</v>
      </c>
      <c r="C12" s="13" t="s">
        <v>27</v>
      </c>
      <c r="D12" s="13" t="s">
        <v>53</v>
      </c>
      <c r="E12" s="10" t="s">
        <v>27</v>
      </c>
      <c r="F12" s="8">
        <v>0</v>
      </c>
      <c r="G12" s="8">
        <v>0</v>
      </c>
      <c r="H12" s="8">
        <v>0</v>
      </c>
      <c r="I12" s="8">
        <v>0</v>
      </c>
      <c r="J12" s="8">
        <v>0</v>
      </c>
      <c r="K12" s="8">
        <v>13.75</v>
      </c>
      <c r="L12" s="8">
        <v>0</v>
      </c>
      <c r="M12" s="8">
        <v>0</v>
      </c>
      <c r="N12" s="8">
        <v>0</v>
      </c>
      <c r="O12" s="8">
        <v>10.5</v>
      </c>
      <c r="P12" s="8">
        <v>0</v>
      </c>
      <c r="Q12" s="8">
        <v>7</v>
      </c>
      <c r="R12" s="8">
        <v>0</v>
      </c>
      <c r="S12" s="8">
        <v>7</v>
      </c>
      <c r="T12" s="8">
        <v>0</v>
      </c>
      <c r="U12" s="8">
        <v>0</v>
      </c>
      <c r="V12" s="8">
        <v>0.75</v>
      </c>
      <c r="W12" s="8">
        <v>0</v>
      </c>
      <c r="X12" s="8">
        <v>2.5</v>
      </c>
      <c r="Y12" s="8">
        <v>3</v>
      </c>
      <c r="Z12" s="8">
        <v>0</v>
      </c>
      <c r="AA12" s="8">
        <v>0</v>
      </c>
      <c r="AB12" s="8">
        <v>0</v>
      </c>
      <c r="AC12" s="8">
        <v>13.75</v>
      </c>
    </row>
    <row r="13" spans="1:30" x14ac:dyDescent="0.2">
      <c r="A13" s="262"/>
      <c r="B13" s="41"/>
      <c r="C13" s="13"/>
      <c r="D13" s="13"/>
      <c r="E13" s="10"/>
    </row>
    <row r="14" spans="1:30" x14ac:dyDescent="0.2">
      <c r="C14" s="14"/>
      <c r="D14" s="14"/>
    </row>
    <row r="15" spans="1:30" ht="15.75" x14ac:dyDescent="0.25">
      <c r="A15" s="39" t="s">
        <v>51</v>
      </c>
      <c r="B15" s="43" t="s">
        <v>81</v>
      </c>
      <c r="C15" s="40"/>
      <c r="D15" s="40" t="s">
        <v>42</v>
      </c>
      <c r="E15" s="40"/>
      <c r="F15" s="25">
        <v>9.5</v>
      </c>
      <c r="G15" s="25">
        <v>0</v>
      </c>
      <c r="H15" s="25">
        <v>0</v>
      </c>
      <c r="I15" s="25">
        <v>0</v>
      </c>
      <c r="J15" s="25">
        <v>0</v>
      </c>
      <c r="K15" s="25">
        <v>7</v>
      </c>
      <c r="L15" s="25">
        <v>0</v>
      </c>
      <c r="M15" s="25">
        <v>0</v>
      </c>
      <c r="N15" s="25">
        <v>0</v>
      </c>
      <c r="O15" s="25">
        <v>10.5</v>
      </c>
      <c r="P15" s="25">
        <v>0</v>
      </c>
      <c r="Q15" s="25">
        <v>2.25</v>
      </c>
      <c r="R15" s="25">
        <v>0</v>
      </c>
      <c r="S15" s="25">
        <v>5.5</v>
      </c>
      <c r="T15" s="25">
        <v>0</v>
      </c>
      <c r="U15" s="25">
        <v>0</v>
      </c>
      <c r="V15" s="25">
        <v>0</v>
      </c>
      <c r="W15" s="25">
        <v>0</v>
      </c>
      <c r="X15" s="25">
        <v>0</v>
      </c>
      <c r="Y15" s="25">
        <v>0</v>
      </c>
      <c r="Z15" s="25">
        <v>0</v>
      </c>
      <c r="AA15" s="25">
        <v>0</v>
      </c>
      <c r="AB15" s="25">
        <v>0</v>
      </c>
      <c r="AC15" s="25">
        <v>13.75</v>
      </c>
    </row>
    <row r="16" spans="1:30" ht="15.75" x14ac:dyDescent="0.25">
      <c r="A16" s="40"/>
      <c r="B16" s="43" t="s">
        <v>81</v>
      </c>
      <c r="C16" s="40"/>
      <c r="D16" s="40" t="s">
        <v>45</v>
      </c>
      <c r="E16" s="40"/>
      <c r="F16" s="25">
        <v>13.75</v>
      </c>
      <c r="G16" s="25">
        <v>0</v>
      </c>
      <c r="H16" s="25">
        <v>0</v>
      </c>
      <c r="I16" s="25">
        <v>0</v>
      </c>
      <c r="J16" s="25">
        <v>0</v>
      </c>
      <c r="K16" s="25">
        <v>13.75</v>
      </c>
      <c r="L16" s="25">
        <v>0</v>
      </c>
      <c r="M16" s="25">
        <v>0</v>
      </c>
      <c r="N16" s="25">
        <v>0</v>
      </c>
      <c r="O16" s="25">
        <v>10.5</v>
      </c>
      <c r="P16" s="25">
        <v>13.75</v>
      </c>
      <c r="Q16" s="25">
        <v>7</v>
      </c>
      <c r="R16" s="25">
        <v>0</v>
      </c>
      <c r="S16" s="25">
        <v>7</v>
      </c>
      <c r="T16" s="25">
        <v>13.75</v>
      </c>
      <c r="U16" s="25">
        <v>0</v>
      </c>
      <c r="V16" s="25">
        <v>0.75</v>
      </c>
      <c r="W16" s="25">
        <v>0</v>
      </c>
      <c r="X16" s="25">
        <v>2.5</v>
      </c>
      <c r="Y16" s="25">
        <v>3</v>
      </c>
      <c r="Z16" s="25">
        <v>0</v>
      </c>
      <c r="AA16" s="25">
        <v>0</v>
      </c>
      <c r="AB16" s="25">
        <v>0</v>
      </c>
      <c r="AC16" s="25">
        <v>13.75</v>
      </c>
    </row>
    <row r="17" spans="2:4" x14ac:dyDescent="0.2">
      <c r="B17" s="14"/>
      <c r="C17" s="14"/>
    </row>
    <row r="18" spans="2:4" x14ac:dyDescent="0.2">
      <c r="C18" s="14"/>
      <c r="D18" s="14"/>
    </row>
    <row r="19" spans="2:4" x14ac:dyDescent="0.2">
      <c r="C19" s="14"/>
      <c r="D19" s="14"/>
    </row>
    <row r="20" spans="2:4" x14ac:dyDescent="0.2">
      <c r="C20" s="14"/>
      <c r="D20" s="14"/>
    </row>
    <row r="21" spans="2:4" x14ac:dyDescent="0.2">
      <c r="C21" s="14"/>
      <c r="D21" s="14"/>
    </row>
    <row r="22" spans="2:4" x14ac:dyDescent="0.2">
      <c r="C22" s="14"/>
      <c r="D22" s="14"/>
    </row>
    <row r="25" spans="2:4" ht="24" customHeight="1" x14ac:dyDescent="0.2"/>
    <row r="26" spans="2:4" ht="12.75" customHeight="1" x14ac:dyDescent="0.2"/>
    <row r="27" spans="2:4" ht="12.75" customHeight="1" x14ac:dyDescent="0.2"/>
    <row r="28" spans="2:4" ht="12.75" customHeight="1" x14ac:dyDescent="0.2"/>
    <row r="29" spans="2:4" ht="12.75" customHeight="1" x14ac:dyDescent="0.2"/>
    <row r="30" spans="2:4" ht="12.75" customHeight="1" x14ac:dyDescent="0.2"/>
    <row r="31" spans="2:4" ht="12.75" customHeight="1" x14ac:dyDescent="0.2"/>
    <row r="32" spans="2: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sheetProtection algorithmName="SHA-512" hashValue="XRdwhRLwLF9YqQIMN6RHW6QglPZowCVkf8yTaADgZvM9jRcXk5TGG09ZB/ue2/IjWRcLLZ3/JCJj7MPQ6coiSg==" saltValue="2EThGHHm/RQ/ESpRxou6rw==" spinCount="100000" sheet="1" objects="1" scenarios="1"/>
  <mergeCells count="2">
    <mergeCell ref="A9:A12"/>
    <mergeCell ref="G3:A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E56"/>
  <sheetViews>
    <sheetView workbookViewId="0">
      <selection activeCell="C18" sqref="C18"/>
    </sheetView>
  </sheetViews>
  <sheetFormatPr defaultRowHeight="12.75" x14ac:dyDescent="0.2"/>
  <cols>
    <col min="2" max="2" width="15" customWidth="1"/>
    <col min="3" max="3" width="13.85546875" customWidth="1"/>
    <col min="4" max="4" width="12.28515625" customWidth="1"/>
    <col min="5" max="5" width="11.85546875" hidden="1" customWidth="1"/>
    <col min="6" max="6" width="11.42578125" customWidth="1"/>
    <col min="7" max="7" width="14.85546875" customWidth="1"/>
  </cols>
  <sheetData>
    <row r="1" spans="1:31" ht="27.75" customHeight="1" x14ac:dyDescent="0.3">
      <c r="A1" s="265" t="s">
        <v>252</v>
      </c>
      <c r="H1" s="64" t="s">
        <v>247</v>
      </c>
    </row>
    <row r="2" spans="1:31" ht="21" x14ac:dyDescent="0.35">
      <c r="A2" s="7" t="s">
        <v>251</v>
      </c>
      <c r="C2" s="6"/>
      <c r="H2" s="313" t="s">
        <v>1</v>
      </c>
      <c r="I2" s="313"/>
      <c r="J2" s="313"/>
      <c r="K2" s="313"/>
      <c r="L2" s="313"/>
      <c r="M2" s="313"/>
      <c r="N2" s="313"/>
      <c r="O2" s="313"/>
      <c r="P2" s="313"/>
      <c r="Q2" s="313"/>
      <c r="R2" s="313"/>
      <c r="S2" s="313"/>
      <c r="T2" s="313"/>
      <c r="U2" s="313"/>
      <c r="V2" s="313"/>
      <c r="W2" s="313"/>
      <c r="X2" s="313"/>
      <c r="Y2" s="313"/>
      <c r="Z2" s="313"/>
      <c r="AA2" s="313"/>
      <c r="AB2" s="313"/>
      <c r="AC2" s="313"/>
      <c r="AD2" s="313"/>
      <c r="AE2" s="313"/>
    </row>
    <row r="3" spans="1:31" x14ac:dyDescent="0.2">
      <c r="D3" s="65" t="s">
        <v>106</v>
      </c>
      <c r="E3" s="280" t="s">
        <v>106</v>
      </c>
      <c r="F3" s="65" t="s">
        <v>253</v>
      </c>
      <c r="G3" s="279" t="s">
        <v>2</v>
      </c>
      <c r="H3" s="2" t="s">
        <v>3</v>
      </c>
      <c r="I3" s="2" t="s">
        <v>4</v>
      </c>
      <c r="J3" s="2" t="s">
        <v>5</v>
      </c>
      <c r="K3" s="2" t="s">
        <v>6</v>
      </c>
      <c r="L3" s="2" t="s">
        <v>7</v>
      </c>
      <c r="M3" s="2" t="s">
        <v>8</v>
      </c>
      <c r="N3" s="2" t="s">
        <v>9</v>
      </c>
      <c r="O3" s="2" t="s">
        <v>10</v>
      </c>
      <c r="P3" s="2" t="s">
        <v>11</v>
      </c>
      <c r="Q3" s="2" t="s">
        <v>12</v>
      </c>
      <c r="R3" s="2" t="s">
        <v>13</v>
      </c>
      <c r="S3" s="2" t="s">
        <v>14</v>
      </c>
      <c r="T3" s="2" t="s">
        <v>15</v>
      </c>
      <c r="U3" s="2" t="s">
        <v>16</v>
      </c>
      <c r="V3" s="2" t="s">
        <v>17</v>
      </c>
      <c r="W3" s="2" t="s">
        <v>18</v>
      </c>
      <c r="X3" s="2" t="s">
        <v>19</v>
      </c>
      <c r="Y3" s="2" t="s">
        <v>20</v>
      </c>
      <c r="Z3" s="2" t="s">
        <v>21</v>
      </c>
      <c r="AA3" s="2" t="s">
        <v>22</v>
      </c>
      <c r="AB3" s="2" t="s">
        <v>23</v>
      </c>
      <c r="AC3" s="2" t="s">
        <v>24</v>
      </c>
      <c r="AD3" s="3" t="s">
        <v>25</v>
      </c>
    </row>
    <row r="4" spans="1:31" s="10" customFormat="1" ht="16.5" customHeight="1" x14ac:dyDescent="0.25">
      <c r="B4" s="42" t="s">
        <v>0</v>
      </c>
      <c r="C4"/>
      <c r="D4" s="11" t="s">
        <v>26</v>
      </c>
      <c r="E4" s="278" t="s">
        <v>26</v>
      </c>
      <c r="F4" s="10" t="s">
        <v>27</v>
      </c>
      <c r="G4" s="9">
        <v>0</v>
      </c>
      <c r="H4" s="9">
        <v>0</v>
      </c>
      <c r="I4" s="9">
        <v>0</v>
      </c>
      <c r="J4" s="9">
        <v>0</v>
      </c>
      <c r="K4" s="9">
        <v>0</v>
      </c>
      <c r="L4" s="9">
        <v>2.75</v>
      </c>
      <c r="M4" s="9">
        <v>0</v>
      </c>
      <c r="N4" s="9">
        <v>0</v>
      </c>
      <c r="O4" s="9">
        <v>0</v>
      </c>
      <c r="P4" s="9">
        <v>0</v>
      </c>
      <c r="Q4" s="9">
        <v>0</v>
      </c>
      <c r="R4" s="9">
        <v>38.5</v>
      </c>
      <c r="S4" s="9">
        <v>0</v>
      </c>
      <c r="T4" s="9">
        <v>0</v>
      </c>
      <c r="U4" s="9">
        <v>0</v>
      </c>
      <c r="V4" s="9">
        <v>0</v>
      </c>
      <c r="W4" s="9">
        <v>0</v>
      </c>
      <c r="X4" s="9">
        <v>0</v>
      </c>
      <c r="Y4" s="9">
        <v>0</v>
      </c>
      <c r="Z4" s="9">
        <v>0</v>
      </c>
      <c r="AA4" s="9">
        <v>0</v>
      </c>
      <c r="AB4" s="9">
        <v>0</v>
      </c>
      <c r="AC4" s="9">
        <v>0</v>
      </c>
      <c r="AD4" s="9">
        <v>0</v>
      </c>
    </row>
    <row r="5" spans="1:31" s="10" customFormat="1" ht="16.5" customHeight="1" x14ac:dyDescent="0.25">
      <c r="B5" s="42" t="s">
        <v>49</v>
      </c>
      <c r="C5"/>
      <c r="D5" s="13" t="s">
        <v>49</v>
      </c>
      <c r="E5" s="13" t="s">
        <v>49</v>
      </c>
      <c r="F5" s="10" t="s">
        <v>32</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c r="AD5" s="8">
        <v>0</v>
      </c>
    </row>
    <row r="6" spans="1:31" s="10" customFormat="1" ht="16.5" customHeight="1" x14ac:dyDescent="0.25">
      <c r="B6" s="42" t="s">
        <v>35</v>
      </c>
      <c r="C6"/>
      <c r="D6" s="13" t="s">
        <v>35</v>
      </c>
      <c r="E6" s="13" t="s">
        <v>35</v>
      </c>
      <c r="F6" s="8" t="s">
        <v>27</v>
      </c>
      <c r="G6" s="8">
        <v>0</v>
      </c>
      <c r="H6" s="8">
        <v>0</v>
      </c>
      <c r="I6" s="8">
        <v>4.5</v>
      </c>
      <c r="J6" s="8">
        <v>0</v>
      </c>
      <c r="K6" s="8">
        <v>0</v>
      </c>
      <c r="L6" s="8">
        <v>0</v>
      </c>
      <c r="M6" s="8">
        <v>0</v>
      </c>
      <c r="N6" s="8">
        <v>0</v>
      </c>
      <c r="O6" s="8">
        <v>0</v>
      </c>
      <c r="P6" s="8">
        <v>6.75</v>
      </c>
      <c r="Q6" s="8">
        <v>0</v>
      </c>
      <c r="R6" s="8">
        <v>36.75</v>
      </c>
      <c r="S6" s="8">
        <v>0</v>
      </c>
      <c r="T6" s="8">
        <v>37.25</v>
      </c>
      <c r="U6" s="8">
        <v>0</v>
      </c>
      <c r="V6" s="8">
        <v>0</v>
      </c>
      <c r="W6" s="8">
        <v>0</v>
      </c>
      <c r="X6" s="8">
        <v>0</v>
      </c>
      <c r="Y6" s="8">
        <v>0</v>
      </c>
      <c r="Z6" s="8">
        <v>0</v>
      </c>
      <c r="AA6" s="8">
        <v>0</v>
      </c>
      <c r="AB6" s="8">
        <v>0</v>
      </c>
      <c r="AC6" s="8">
        <v>0</v>
      </c>
      <c r="AD6" s="8">
        <v>2.5</v>
      </c>
    </row>
    <row r="7" spans="1:31" s="10" customFormat="1" ht="16.5" customHeight="1" x14ac:dyDescent="0.25">
      <c r="B7" s="42" t="s">
        <v>39</v>
      </c>
      <c r="C7" s="66" t="s">
        <v>86</v>
      </c>
      <c r="D7" s="13" t="s">
        <v>39</v>
      </c>
      <c r="E7" s="13" t="s">
        <v>39</v>
      </c>
      <c r="F7" s="10" t="s">
        <v>27</v>
      </c>
      <c r="G7" s="8">
        <v>0</v>
      </c>
      <c r="H7" s="8">
        <v>0</v>
      </c>
      <c r="I7" s="8">
        <v>4.5</v>
      </c>
      <c r="J7" s="8">
        <v>0</v>
      </c>
      <c r="K7" s="8">
        <v>0</v>
      </c>
      <c r="L7" s="8">
        <v>0</v>
      </c>
      <c r="M7" s="8">
        <v>0</v>
      </c>
      <c r="N7" s="8">
        <v>0</v>
      </c>
      <c r="O7" s="8">
        <v>0</v>
      </c>
      <c r="P7" s="8">
        <v>6.75</v>
      </c>
      <c r="Q7" s="8">
        <v>0</v>
      </c>
      <c r="R7" s="8">
        <v>36.75</v>
      </c>
      <c r="S7" s="8">
        <v>0</v>
      </c>
      <c r="T7" s="8">
        <v>37.25</v>
      </c>
      <c r="U7" s="8">
        <v>0</v>
      </c>
      <c r="V7" s="8">
        <v>0</v>
      </c>
      <c r="W7" s="8">
        <v>0</v>
      </c>
      <c r="X7" s="8">
        <v>0</v>
      </c>
      <c r="Y7" s="8">
        <v>0</v>
      </c>
      <c r="Z7" s="8">
        <v>0</v>
      </c>
      <c r="AA7" s="8">
        <v>0</v>
      </c>
      <c r="AB7" s="8">
        <v>0</v>
      </c>
      <c r="AC7" s="8">
        <v>0</v>
      </c>
      <c r="AD7" s="8">
        <v>2.5</v>
      </c>
    </row>
    <row r="8" spans="1:31" x14ac:dyDescent="0.2">
      <c r="B8" s="314" t="s">
        <v>51</v>
      </c>
      <c r="C8" s="41" t="s">
        <v>48</v>
      </c>
      <c r="D8" s="13" t="s">
        <v>52</v>
      </c>
      <c r="E8" s="13" t="s">
        <v>52</v>
      </c>
      <c r="F8" s="10" t="s">
        <v>27</v>
      </c>
      <c r="G8" s="8">
        <v>5.25</v>
      </c>
      <c r="H8" s="8">
        <v>0</v>
      </c>
      <c r="I8" s="8">
        <v>0</v>
      </c>
      <c r="J8" s="8">
        <v>0</v>
      </c>
      <c r="K8" s="8">
        <v>0</v>
      </c>
      <c r="L8" s="8">
        <v>0</v>
      </c>
      <c r="M8" s="8">
        <v>0</v>
      </c>
      <c r="N8" s="8">
        <v>0</v>
      </c>
      <c r="O8" s="8">
        <v>0</v>
      </c>
      <c r="P8" s="8">
        <v>0</v>
      </c>
      <c r="Q8" s="8">
        <v>0</v>
      </c>
      <c r="R8" s="8">
        <v>0</v>
      </c>
      <c r="S8" s="8">
        <v>0</v>
      </c>
      <c r="T8" s="8">
        <v>0</v>
      </c>
      <c r="U8" s="8">
        <v>0</v>
      </c>
      <c r="V8" s="8">
        <v>0</v>
      </c>
      <c r="W8" s="8">
        <v>0</v>
      </c>
      <c r="X8" s="8">
        <v>0</v>
      </c>
      <c r="Y8" s="8">
        <v>0</v>
      </c>
      <c r="Z8" s="8">
        <v>0</v>
      </c>
      <c r="AA8" s="8">
        <v>0</v>
      </c>
      <c r="AB8" s="8">
        <v>0</v>
      </c>
      <c r="AC8" s="8">
        <v>0</v>
      </c>
      <c r="AD8" s="8">
        <v>0</v>
      </c>
    </row>
    <row r="9" spans="1:31" x14ac:dyDescent="0.2">
      <c r="B9" s="314"/>
      <c r="C9" s="41" t="s">
        <v>47</v>
      </c>
      <c r="D9" s="13" t="s">
        <v>52</v>
      </c>
      <c r="E9" s="13" t="s">
        <v>52</v>
      </c>
      <c r="F9" s="10" t="s">
        <v>27</v>
      </c>
      <c r="G9" s="8">
        <v>0</v>
      </c>
      <c r="H9" s="8">
        <v>0</v>
      </c>
      <c r="I9" s="8">
        <v>0</v>
      </c>
      <c r="J9" s="8">
        <v>0</v>
      </c>
      <c r="K9" s="8">
        <v>0</v>
      </c>
      <c r="L9" s="8">
        <v>1.25</v>
      </c>
      <c r="M9" s="8">
        <v>0</v>
      </c>
      <c r="N9" s="8">
        <v>0</v>
      </c>
      <c r="O9" s="8">
        <v>0</v>
      </c>
      <c r="P9" s="8">
        <v>6</v>
      </c>
      <c r="Q9" s="8">
        <v>0</v>
      </c>
      <c r="R9" s="8">
        <v>0</v>
      </c>
      <c r="S9" s="8">
        <v>0</v>
      </c>
      <c r="T9" s="8">
        <v>0</v>
      </c>
      <c r="U9" s="8">
        <v>0</v>
      </c>
      <c r="V9" s="8">
        <v>0</v>
      </c>
      <c r="W9" s="8">
        <v>0</v>
      </c>
      <c r="X9" s="8">
        <v>0</v>
      </c>
      <c r="Y9" s="8">
        <v>0</v>
      </c>
      <c r="Z9" s="8">
        <v>0</v>
      </c>
      <c r="AA9" s="8">
        <v>0</v>
      </c>
      <c r="AB9" s="8">
        <v>0</v>
      </c>
      <c r="AC9" s="8">
        <v>0</v>
      </c>
      <c r="AD9" s="8">
        <v>7</v>
      </c>
    </row>
    <row r="10" spans="1:31" x14ac:dyDescent="0.2">
      <c r="B10" s="314"/>
      <c r="C10" s="41" t="s">
        <v>48</v>
      </c>
      <c r="D10" s="13" t="s">
        <v>53</v>
      </c>
      <c r="E10" s="13" t="s">
        <v>53</v>
      </c>
      <c r="F10" s="10" t="s">
        <v>27</v>
      </c>
      <c r="G10" s="8">
        <v>36.75</v>
      </c>
      <c r="H10" s="8">
        <v>0</v>
      </c>
      <c r="I10" s="8">
        <v>0</v>
      </c>
      <c r="J10" s="8">
        <v>0</v>
      </c>
      <c r="K10" s="8">
        <v>0</v>
      </c>
      <c r="L10" s="8">
        <v>0</v>
      </c>
      <c r="M10" s="8">
        <v>0</v>
      </c>
      <c r="N10" s="8">
        <v>0</v>
      </c>
      <c r="O10" s="8">
        <v>0</v>
      </c>
      <c r="P10" s="8">
        <v>0</v>
      </c>
      <c r="Q10" s="8">
        <v>40</v>
      </c>
      <c r="R10" s="8">
        <v>0</v>
      </c>
      <c r="S10" s="8">
        <v>0</v>
      </c>
      <c r="T10" s="8">
        <v>0</v>
      </c>
      <c r="U10" s="8">
        <v>28.25</v>
      </c>
      <c r="V10" s="8">
        <v>0</v>
      </c>
      <c r="W10" s="8">
        <v>0</v>
      </c>
      <c r="X10" s="8">
        <v>0</v>
      </c>
      <c r="Y10" s="8">
        <v>0</v>
      </c>
      <c r="Z10" s="8">
        <v>0</v>
      </c>
      <c r="AA10" s="8">
        <v>0</v>
      </c>
      <c r="AB10" s="8">
        <v>0</v>
      </c>
      <c r="AC10" s="8">
        <v>0</v>
      </c>
      <c r="AD10" s="8">
        <v>0</v>
      </c>
    </row>
    <row r="11" spans="1:31" x14ac:dyDescent="0.2">
      <c r="B11" s="314"/>
      <c r="C11" s="41" t="s">
        <v>47</v>
      </c>
      <c r="D11" s="13" t="s">
        <v>53</v>
      </c>
      <c r="E11" s="13" t="s">
        <v>53</v>
      </c>
      <c r="F11" s="10" t="s">
        <v>27</v>
      </c>
      <c r="G11" s="8">
        <v>0</v>
      </c>
      <c r="H11" s="8">
        <v>0</v>
      </c>
      <c r="I11" s="8">
        <v>0</v>
      </c>
      <c r="J11" s="8">
        <v>0</v>
      </c>
      <c r="K11" s="8">
        <v>0</v>
      </c>
      <c r="L11" s="8">
        <v>7.5</v>
      </c>
      <c r="M11" s="8">
        <v>0</v>
      </c>
      <c r="N11" s="8">
        <v>0</v>
      </c>
      <c r="O11" s="8">
        <v>0</v>
      </c>
      <c r="P11" s="8">
        <v>7.5</v>
      </c>
      <c r="Q11" s="8">
        <v>0</v>
      </c>
      <c r="R11" s="8">
        <v>0</v>
      </c>
      <c r="S11" s="8">
        <v>0</v>
      </c>
      <c r="T11" s="8">
        <v>0.25</v>
      </c>
      <c r="U11" s="8">
        <v>0</v>
      </c>
      <c r="V11" s="8">
        <v>0</v>
      </c>
      <c r="W11" s="8">
        <v>0</v>
      </c>
      <c r="X11" s="8">
        <v>0</v>
      </c>
      <c r="Y11" s="8">
        <v>0</v>
      </c>
      <c r="Z11" s="8">
        <v>0</v>
      </c>
      <c r="AA11" s="8">
        <v>0</v>
      </c>
      <c r="AB11" s="8">
        <v>0</v>
      </c>
      <c r="AC11" s="8">
        <v>0</v>
      </c>
      <c r="AD11" s="8">
        <v>8.25</v>
      </c>
    </row>
    <row r="12" spans="1:31" x14ac:dyDescent="0.2">
      <c r="B12" s="31"/>
      <c r="C12" s="41"/>
      <c r="D12" s="13"/>
      <c r="E12" s="13"/>
      <c r="F12" s="10"/>
    </row>
    <row r="13" spans="1:31" x14ac:dyDescent="0.2">
      <c r="D13" s="14"/>
      <c r="E13" s="14"/>
    </row>
    <row r="14" spans="1:31" ht="15.75" x14ac:dyDescent="0.25">
      <c r="B14" s="39" t="s">
        <v>51</v>
      </c>
      <c r="C14" s="41" t="s">
        <v>83</v>
      </c>
      <c r="D14" s="40"/>
      <c r="E14" s="40" t="s">
        <v>42</v>
      </c>
      <c r="F14" s="40"/>
      <c r="G14" s="25">
        <v>5.25</v>
      </c>
      <c r="H14" s="25">
        <v>0</v>
      </c>
      <c r="I14" s="25">
        <v>0</v>
      </c>
      <c r="J14" s="25">
        <v>0</v>
      </c>
      <c r="K14" s="25">
        <v>0</v>
      </c>
      <c r="L14" s="25">
        <v>1.25</v>
      </c>
      <c r="M14" s="25">
        <v>0</v>
      </c>
      <c r="N14" s="25">
        <v>0</v>
      </c>
      <c r="O14" s="25">
        <v>0</v>
      </c>
      <c r="P14" s="25">
        <v>6</v>
      </c>
      <c r="Q14" s="25">
        <v>0</v>
      </c>
      <c r="R14" s="25">
        <v>0</v>
      </c>
      <c r="S14" s="25">
        <v>0</v>
      </c>
      <c r="T14" s="25">
        <v>0</v>
      </c>
      <c r="U14" s="25">
        <v>0</v>
      </c>
      <c r="V14" s="25">
        <v>0</v>
      </c>
      <c r="W14" s="25">
        <v>0</v>
      </c>
      <c r="X14" s="25">
        <v>0</v>
      </c>
      <c r="Y14" s="25">
        <v>0</v>
      </c>
      <c r="Z14" s="25">
        <v>0</v>
      </c>
      <c r="AA14" s="25">
        <v>0</v>
      </c>
      <c r="AB14" s="25">
        <v>0</v>
      </c>
      <c r="AC14" s="25">
        <v>0</v>
      </c>
      <c r="AD14" s="25">
        <v>7</v>
      </c>
    </row>
    <row r="15" spans="1:31" ht="15.75" x14ac:dyDescent="0.25">
      <c r="B15" s="40"/>
      <c r="C15" s="43"/>
      <c r="D15" s="40"/>
      <c r="E15" s="40" t="s">
        <v>45</v>
      </c>
      <c r="F15" s="40"/>
      <c r="G15" s="25">
        <v>36.75</v>
      </c>
      <c r="H15" s="25">
        <v>0</v>
      </c>
      <c r="I15" s="25">
        <v>0</v>
      </c>
      <c r="J15" s="25">
        <v>0</v>
      </c>
      <c r="K15" s="25">
        <v>0</v>
      </c>
      <c r="L15" s="25">
        <v>7.5</v>
      </c>
      <c r="M15" s="25">
        <v>0</v>
      </c>
      <c r="N15" s="25">
        <v>0</v>
      </c>
      <c r="O15" s="25">
        <v>0</v>
      </c>
      <c r="P15" s="25">
        <v>7.5</v>
      </c>
      <c r="Q15" s="25">
        <v>40</v>
      </c>
      <c r="R15" s="25">
        <v>0</v>
      </c>
      <c r="S15" s="25">
        <v>0</v>
      </c>
      <c r="T15" s="25">
        <v>0.25</v>
      </c>
      <c r="U15" s="25">
        <v>28.25</v>
      </c>
      <c r="V15" s="25">
        <v>0</v>
      </c>
      <c r="W15" s="25">
        <v>0</v>
      </c>
      <c r="X15" s="25">
        <v>0</v>
      </c>
      <c r="Y15" s="25">
        <v>0</v>
      </c>
      <c r="Z15" s="25">
        <v>0</v>
      </c>
      <c r="AA15" s="25">
        <v>0</v>
      </c>
      <c r="AB15" s="25">
        <v>0</v>
      </c>
      <c r="AC15" s="25">
        <v>0</v>
      </c>
      <c r="AD15" s="25">
        <v>8.25</v>
      </c>
    </row>
    <row r="16" spans="1:31" x14ac:dyDescent="0.2">
      <c r="D16" s="14"/>
      <c r="E16" s="14"/>
    </row>
    <row r="17" spans="4:5" x14ac:dyDescent="0.2">
      <c r="D17" s="14"/>
      <c r="E17" s="14"/>
    </row>
    <row r="18" spans="4:5" x14ac:dyDescent="0.2">
      <c r="D18" s="14"/>
      <c r="E18" s="14"/>
    </row>
    <row r="19" spans="4:5" x14ac:dyDescent="0.2">
      <c r="D19" s="14"/>
      <c r="E19" s="14"/>
    </row>
    <row r="20" spans="4:5" x14ac:dyDescent="0.2">
      <c r="D20" s="14"/>
      <c r="E20" s="14"/>
    </row>
    <row r="21" spans="4:5" x14ac:dyDescent="0.2">
      <c r="D21" s="14"/>
      <c r="E21" s="14"/>
    </row>
    <row r="24" spans="4:5" ht="24" customHeight="1" x14ac:dyDescent="0.2"/>
    <row r="25" spans="4:5" ht="12.75" customHeight="1" x14ac:dyDescent="0.2"/>
    <row r="26" spans="4:5" ht="12.75" customHeight="1" x14ac:dyDescent="0.2"/>
    <row r="27" spans="4:5" ht="12.75" customHeight="1" x14ac:dyDescent="0.2"/>
    <row r="28" spans="4:5" ht="12.75" customHeight="1" x14ac:dyDescent="0.2"/>
    <row r="29" spans="4:5" ht="12.75" customHeight="1" x14ac:dyDescent="0.2"/>
    <row r="30" spans="4:5" ht="12.75" customHeight="1" x14ac:dyDescent="0.2"/>
    <row r="31" spans="4:5" ht="12.75" customHeight="1" x14ac:dyDescent="0.2"/>
    <row r="32" spans="4: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algorithmName="SHA-512" hashValue="rstYk9LBe11mvsguVQ0kTY13HOUMaRS67WxkodUzHs/cmOeIdXPIIH/ciuKWb/PdpaHZ9lMuy0lUNrBEfeu2vw==" saltValue="AA+c3IMtZaJOEp0UXR3m+Q==" spinCount="100000" sheet="1" objects="1" scenarios="1"/>
  <mergeCells count="2">
    <mergeCell ref="B8:B11"/>
    <mergeCell ref="H2:AE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D56"/>
  <sheetViews>
    <sheetView workbookViewId="0">
      <selection activeCell="B4" sqref="B4:B11"/>
    </sheetView>
  </sheetViews>
  <sheetFormatPr defaultRowHeight="12.75" x14ac:dyDescent="0.2"/>
  <cols>
    <col min="1" max="1" width="15" customWidth="1"/>
    <col min="2" max="2" width="13.85546875" customWidth="1"/>
    <col min="3" max="3" width="16.42578125" customWidth="1"/>
    <col min="4" max="4" width="11.85546875" hidden="1" customWidth="1"/>
    <col min="5" max="5" width="16.28515625" customWidth="1"/>
    <col min="6" max="6" width="12.7109375" customWidth="1"/>
  </cols>
  <sheetData>
    <row r="1" spans="1:30" ht="18.75" x14ac:dyDescent="0.3">
      <c r="A1" s="265" t="s">
        <v>258</v>
      </c>
      <c r="G1" s="64" t="s">
        <v>247</v>
      </c>
    </row>
    <row r="2" spans="1:30" ht="21" x14ac:dyDescent="0.35">
      <c r="A2" s="7" t="s">
        <v>254</v>
      </c>
      <c r="B2" s="6"/>
      <c r="G2" s="313" t="s">
        <v>1</v>
      </c>
      <c r="H2" s="313"/>
      <c r="I2" s="313"/>
      <c r="J2" s="313"/>
      <c r="K2" s="313"/>
      <c r="L2" s="313"/>
      <c r="M2" s="313"/>
      <c r="N2" s="313"/>
      <c r="O2" s="313"/>
      <c r="P2" s="313"/>
      <c r="Q2" s="313"/>
      <c r="R2" s="313"/>
      <c r="S2" s="313"/>
      <c r="T2" s="313"/>
      <c r="U2" s="313"/>
      <c r="V2" s="313"/>
      <c r="W2" s="313"/>
      <c r="X2" s="313"/>
      <c r="Y2" s="313"/>
      <c r="Z2" s="313"/>
      <c r="AA2" s="313"/>
      <c r="AB2" s="313"/>
      <c r="AC2" s="313"/>
      <c r="AD2" s="313"/>
    </row>
    <row r="3" spans="1:30" ht="15" x14ac:dyDescent="0.25">
      <c r="D3" s="5"/>
      <c r="E3" s="58" t="s">
        <v>106</v>
      </c>
      <c r="F3" s="65" t="s">
        <v>253</v>
      </c>
      <c r="G3" s="2" t="s">
        <v>2</v>
      </c>
      <c r="H3" s="2" t="s">
        <v>3</v>
      </c>
      <c r="I3" s="2" t="s">
        <v>4</v>
      </c>
      <c r="J3" s="2" t="s">
        <v>5</v>
      </c>
      <c r="K3" s="2" t="s">
        <v>6</v>
      </c>
      <c r="L3" s="2" t="s">
        <v>7</v>
      </c>
      <c r="M3" s="2" t="s">
        <v>8</v>
      </c>
      <c r="N3" s="2" t="s">
        <v>9</v>
      </c>
      <c r="O3" s="2" t="s">
        <v>10</v>
      </c>
      <c r="P3" s="2" t="s">
        <v>11</v>
      </c>
      <c r="Q3" s="2" t="s">
        <v>12</v>
      </c>
      <c r="R3" s="2" t="s">
        <v>13</v>
      </c>
      <c r="S3" s="2" t="s">
        <v>14</v>
      </c>
      <c r="T3" s="2" t="s">
        <v>15</v>
      </c>
      <c r="U3" s="2" t="s">
        <v>16</v>
      </c>
      <c r="V3" s="2" t="s">
        <v>17</v>
      </c>
      <c r="W3" s="2" t="s">
        <v>18</v>
      </c>
      <c r="X3" s="2" t="s">
        <v>19</v>
      </c>
      <c r="Y3" s="2" t="s">
        <v>20</v>
      </c>
      <c r="Z3" s="2" t="s">
        <v>21</v>
      </c>
      <c r="AA3" s="2" t="s">
        <v>22</v>
      </c>
      <c r="AB3" s="2" t="s">
        <v>23</v>
      </c>
      <c r="AC3" s="2" t="s">
        <v>24</v>
      </c>
      <c r="AD3" s="3" t="s">
        <v>25</v>
      </c>
    </row>
    <row r="4" spans="1:30" s="10" customFormat="1" ht="16.5" customHeight="1" x14ac:dyDescent="0.25">
      <c r="B4" s="42" t="s">
        <v>0</v>
      </c>
      <c r="C4"/>
      <c r="D4" s="1" t="s">
        <v>27</v>
      </c>
      <c r="E4" s="11" t="s">
        <v>26</v>
      </c>
      <c r="F4" s="10" t="s">
        <v>27</v>
      </c>
      <c r="G4" s="9">
        <v>0</v>
      </c>
      <c r="H4" s="9">
        <v>0</v>
      </c>
      <c r="I4" s="9">
        <v>0</v>
      </c>
      <c r="J4" s="9">
        <v>0</v>
      </c>
      <c r="K4" s="9">
        <v>0</v>
      </c>
      <c r="L4" s="9">
        <v>0.5</v>
      </c>
      <c r="M4" s="9">
        <v>0</v>
      </c>
      <c r="N4" s="9">
        <v>0</v>
      </c>
      <c r="O4" s="9">
        <v>0</v>
      </c>
      <c r="P4" s="9">
        <v>0</v>
      </c>
      <c r="Q4" s="9">
        <v>0</v>
      </c>
      <c r="R4" s="9">
        <v>34</v>
      </c>
      <c r="S4" s="9">
        <v>0</v>
      </c>
      <c r="T4" s="9">
        <v>0</v>
      </c>
      <c r="U4" s="9">
        <v>0</v>
      </c>
      <c r="V4" s="9">
        <v>0</v>
      </c>
      <c r="W4" s="9">
        <v>0</v>
      </c>
      <c r="X4" s="9">
        <v>0</v>
      </c>
      <c r="Y4" s="9">
        <v>0</v>
      </c>
      <c r="Z4" s="9">
        <v>0</v>
      </c>
      <c r="AA4" s="9">
        <v>0</v>
      </c>
      <c r="AB4" s="9">
        <v>0</v>
      </c>
      <c r="AC4" s="9">
        <v>0</v>
      </c>
      <c r="AD4" s="9">
        <v>0</v>
      </c>
    </row>
    <row r="5" spans="1:30" s="10" customFormat="1" ht="16.5" customHeight="1" x14ac:dyDescent="0.25">
      <c r="B5" s="42" t="s">
        <v>49</v>
      </c>
      <c r="C5"/>
      <c r="D5" s="13" t="s">
        <v>61</v>
      </c>
      <c r="E5" s="13" t="s">
        <v>49</v>
      </c>
      <c r="F5" s="10" t="s">
        <v>32</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c r="AD5" s="8">
        <v>0</v>
      </c>
    </row>
    <row r="6" spans="1:30" s="10" customFormat="1" ht="16.5" customHeight="1" x14ac:dyDescent="0.25">
      <c r="B6" s="42" t="s">
        <v>35</v>
      </c>
      <c r="C6"/>
      <c r="D6" s="13" t="s">
        <v>27</v>
      </c>
      <c r="E6" s="13" t="s">
        <v>35</v>
      </c>
      <c r="F6" s="8" t="s">
        <v>27</v>
      </c>
      <c r="G6" s="8">
        <v>0</v>
      </c>
      <c r="H6" s="8">
        <v>0</v>
      </c>
      <c r="I6" s="8">
        <v>1.5</v>
      </c>
      <c r="J6" s="8">
        <v>0</v>
      </c>
      <c r="K6" s="8">
        <v>0</v>
      </c>
      <c r="L6" s="8">
        <v>0</v>
      </c>
      <c r="M6" s="8">
        <v>0</v>
      </c>
      <c r="N6" s="8">
        <v>0</v>
      </c>
      <c r="O6" s="8">
        <v>0</v>
      </c>
      <c r="P6" s="8">
        <v>5.25</v>
      </c>
      <c r="Q6" s="8">
        <v>0</v>
      </c>
      <c r="R6" s="8">
        <v>23.5</v>
      </c>
      <c r="S6" s="8">
        <v>0</v>
      </c>
      <c r="T6" s="8">
        <v>15.75</v>
      </c>
      <c r="U6" s="8">
        <v>0</v>
      </c>
      <c r="V6" s="8">
        <v>0</v>
      </c>
      <c r="W6" s="8">
        <v>0</v>
      </c>
      <c r="X6" s="8">
        <v>0</v>
      </c>
      <c r="Y6" s="8">
        <v>0</v>
      </c>
      <c r="Z6" s="8">
        <v>0</v>
      </c>
      <c r="AA6" s="8">
        <v>0</v>
      </c>
      <c r="AB6" s="8">
        <v>0</v>
      </c>
      <c r="AC6" s="8">
        <v>0</v>
      </c>
      <c r="AD6" s="8">
        <v>0</v>
      </c>
    </row>
    <row r="7" spans="1:30" s="10" customFormat="1" ht="16.5" customHeight="1" x14ac:dyDescent="0.25">
      <c r="B7" s="42" t="s">
        <v>39</v>
      </c>
      <c r="C7" s="66" t="s">
        <v>86</v>
      </c>
      <c r="D7" s="13" t="s">
        <v>50</v>
      </c>
      <c r="E7" s="13" t="s">
        <v>39</v>
      </c>
      <c r="F7" s="10" t="s">
        <v>27</v>
      </c>
      <c r="G7" s="8">
        <v>0</v>
      </c>
      <c r="H7" s="8">
        <v>0</v>
      </c>
      <c r="I7" s="8">
        <v>1.5</v>
      </c>
      <c r="J7" s="8">
        <v>0</v>
      </c>
      <c r="K7" s="8">
        <v>0</v>
      </c>
      <c r="L7" s="8">
        <v>0</v>
      </c>
      <c r="M7" s="8">
        <v>0</v>
      </c>
      <c r="N7" s="8">
        <v>0</v>
      </c>
      <c r="O7" s="8">
        <v>0</v>
      </c>
      <c r="P7" s="8">
        <v>5.25</v>
      </c>
      <c r="Q7" s="8">
        <v>0</v>
      </c>
      <c r="R7" s="8">
        <v>23.5</v>
      </c>
      <c r="S7" s="8">
        <v>0</v>
      </c>
      <c r="T7" s="8">
        <v>15.75</v>
      </c>
      <c r="U7" s="8">
        <v>0</v>
      </c>
      <c r="V7" s="8">
        <v>0</v>
      </c>
      <c r="W7" s="8">
        <v>0</v>
      </c>
      <c r="X7" s="8">
        <v>0</v>
      </c>
      <c r="Y7" s="8">
        <v>0</v>
      </c>
      <c r="Z7" s="8">
        <v>0</v>
      </c>
      <c r="AA7" s="8">
        <v>0</v>
      </c>
      <c r="AB7" s="8">
        <v>0</v>
      </c>
      <c r="AC7" s="8">
        <v>0</v>
      </c>
      <c r="AD7" s="8">
        <v>0</v>
      </c>
    </row>
    <row r="8" spans="1:30" x14ac:dyDescent="0.2">
      <c r="B8" s="314" t="s">
        <v>51</v>
      </c>
      <c r="C8" s="41" t="s">
        <v>48</v>
      </c>
      <c r="D8" s="13" t="s">
        <v>27</v>
      </c>
      <c r="E8" s="13" t="s">
        <v>52</v>
      </c>
      <c r="F8" s="10" t="s">
        <v>27</v>
      </c>
      <c r="G8" s="8">
        <v>5</v>
      </c>
      <c r="H8" s="8">
        <v>0</v>
      </c>
      <c r="I8" s="8">
        <v>0</v>
      </c>
      <c r="J8" s="8">
        <v>0</v>
      </c>
      <c r="K8" s="8">
        <v>0</v>
      </c>
      <c r="L8" s="8">
        <v>0</v>
      </c>
      <c r="M8" s="8">
        <v>0</v>
      </c>
      <c r="N8" s="8">
        <v>0</v>
      </c>
      <c r="O8" s="8">
        <v>0</v>
      </c>
      <c r="P8" s="8">
        <v>0</v>
      </c>
      <c r="Q8" s="8">
        <v>0</v>
      </c>
      <c r="R8" s="8">
        <v>0</v>
      </c>
      <c r="S8" s="8">
        <v>0</v>
      </c>
      <c r="T8" s="8">
        <v>0</v>
      </c>
      <c r="U8" s="8">
        <v>0</v>
      </c>
      <c r="V8" s="8">
        <v>0</v>
      </c>
      <c r="W8" s="8">
        <v>0</v>
      </c>
      <c r="X8" s="8">
        <v>0</v>
      </c>
      <c r="Y8" s="8">
        <v>0</v>
      </c>
      <c r="Z8" s="8">
        <v>0</v>
      </c>
      <c r="AA8" s="8">
        <v>0</v>
      </c>
      <c r="AB8" s="8">
        <v>0</v>
      </c>
      <c r="AC8" s="8">
        <v>0</v>
      </c>
      <c r="AD8" s="8">
        <v>0</v>
      </c>
    </row>
    <row r="9" spans="1:30" x14ac:dyDescent="0.2">
      <c r="B9" s="314"/>
      <c r="C9" s="41" t="s">
        <v>47</v>
      </c>
      <c r="D9" s="13" t="s">
        <v>27</v>
      </c>
      <c r="E9" s="13" t="s">
        <v>52</v>
      </c>
      <c r="F9" s="10" t="s">
        <v>27</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c r="AD9" s="8">
        <v>0</v>
      </c>
    </row>
    <row r="10" spans="1:30" x14ac:dyDescent="0.2">
      <c r="B10" s="314"/>
      <c r="C10" s="41" t="s">
        <v>48</v>
      </c>
      <c r="D10" s="13" t="s">
        <v>27</v>
      </c>
      <c r="E10" s="13" t="s">
        <v>53</v>
      </c>
      <c r="F10" s="10" t="s">
        <v>27</v>
      </c>
      <c r="G10" s="8">
        <v>32.25</v>
      </c>
      <c r="H10" s="8">
        <v>0</v>
      </c>
      <c r="I10" s="8">
        <v>0</v>
      </c>
      <c r="J10" s="8">
        <v>0</v>
      </c>
      <c r="K10" s="8">
        <v>0</v>
      </c>
      <c r="L10" s="8">
        <v>0</v>
      </c>
      <c r="M10" s="8">
        <v>0</v>
      </c>
      <c r="N10" s="8">
        <v>0</v>
      </c>
      <c r="O10" s="8">
        <v>0</v>
      </c>
      <c r="P10" s="8">
        <v>0</v>
      </c>
      <c r="Q10" s="8">
        <v>37.25</v>
      </c>
      <c r="R10" s="8">
        <v>0</v>
      </c>
      <c r="S10" s="8">
        <v>0</v>
      </c>
      <c r="T10" s="8">
        <v>0</v>
      </c>
      <c r="U10" s="8">
        <v>37.75</v>
      </c>
      <c r="V10" s="8">
        <v>0</v>
      </c>
      <c r="W10" s="8">
        <v>0</v>
      </c>
      <c r="X10" s="8">
        <v>0</v>
      </c>
      <c r="Y10" s="8">
        <v>0</v>
      </c>
      <c r="Z10" s="8">
        <v>0</v>
      </c>
      <c r="AA10" s="8">
        <v>0</v>
      </c>
      <c r="AB10" s="8">
        <v>0</v>
      </c>
      <c r="AC10" s="8">
        <v>0</v>
      </c>
      <c r="AD10" s="8">
        <v>0</v>
      </c>
    </row>
    <row r="11" spans="1:30" x14ac:dyDescent="0.2">
      <c r="B11" s="314"/>
      <c r="C11" s="41" t="s">
        <v>47</v>
      </c>
      <c r="D11" s="13" t="s">
        <v>27</v>
      </c>
      <c r="E11" s="13" t="s">
        <v>53</v>
      </c>
      <c r="F11" s="10" t="s">
        <v>27</v>
      </c>
      <c r="G11" s="8">
        <v>0</v>
      </c>
      <c r="H11" s="8">
        <v>0</v>
      </c>
      <c r="I11" s="8">
        <v>0</v>
      </c>
      <c r="J11" s="8">
        <v>0</v>
      </c>
      <c r="K11" s="8">
        <v>0</v>
      </c>
      <c r="L11" s="8">
        <v>5.25</v>
      </c>
      <c r="M11" s="8">
        <v>0</v>
      </c>
      <c r="N11" s="8">
        <v>0</v>
      </c>
      <c r="O11" s="8">
        <v>0</v>
      </c>
      <c r="P11" s="8">
        <v>0</v>
      </c>
      <c r="Q11" s="8">
        <v>0</v>
      </c>
      <c r="R11" s="8">
        <v>0</v>
      </c>
      <c r="S11" s="8">
        <v>0</v>
      </c>
      <c r="T11" s="8">
        <v>0</v>
      </c>
      <c r="U11" s="8">
        <v>0</v>
      </c>
      <c r="V11" s="8">
        <v>0</v>
      </c>
      <c r="W11" s="8">
        <v>0</v>
      </c>
      <c r="X11" s="8">
        <v>0</v>
      </c>
      <c r="Y11" s="8">
        <v>0</v>
      </c>
      <c r="Z11" s="8">
        <v>0</v>
      </c>
      <c r="AA11" s="8">
        <v>0</v>
      </c>
      <c r="AB11" s="8">
        <v>0</v>
      </c>
      <c r="AC11" s="8">
        <v>0</v>
      </c>
      <c r="AD11" s="8">
        <v>1.75</v>
      </c>
    </row>
    <row r="12" spans="1:30" x14ac:dyDescent="0.2">
      <c r="B12" s="31"/>
      <c r="C12" s="41"/>
      <c r="D12" s="13"/>
      <c r="E12" s="13"/>
      <c r="F12" s="10"/>
    </row>
    <row r="13" spans="1:30" x14ac:dyDescent="0.2">
      <c r="D13" s="14"/>
      <c r="E13" s="14"/>
    </row>
    <row r="14" spans="1:30" ht="15.75" x14ac:dyDescent="0.25">
      <c r="B14" s="39" t="s">
        <v>51</v>
      </c>
      <c r="C14" s="41" t="s">
        <v>83</v>
      </c>
      <c r="D14" s="40"/>
      <c r="E14" s="40" t="s">
        <v>42</v>
      </c>
      <c r="F14" s="40"/>
      <c r="G14" s="25">
        <f t="shared" ref="G14:AD14" si="0">G8+G9</f>
        <v>5</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0</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c r="AD14" s="25">
        <f t="shared" si="0"/>
        <v>0</v>
      </c>
    </row>
    <row r="15" spans="1:30" ht="15.75" x14ac:dyDescent="0.25">
      <c r="B15" s="40"/>
      <c r="C15" s="43"/>
      <c r="D15" s="40"/>
      <c r="E15" s="40" t="s">
        <v>45</v>
      </c>
      <c r="F15" s="40"/>
      <c r="G15" s="25">
        <f>G10+G11</f>
        <v>32.25</v>
      </c>
      <c r="H15" s="25">
        <f t="shared" ref="H15:AD15" si="1">H10+H11</f>
        <v>0</v>
      </c>
      <c r="I15" s="25">
        <f t="shared" si="1"/>
        <v>0</v>
      </c>
      <c r="J15" s="25">
        <f t="shared" si="1"/>
        <v>0</v>
      </c>
      <c r="K15" s="25">
        <f t="shared" si="1"/>
        <v>0</v>
      </c>
      <c r="L15" s="25">
        <f t="shared" si="1"/>
        <v>5.25</v>
      </c>
      <c r="M15" s="25">
        <f t="shared" si="1"/>
        <v>0</v>
      </c>
      <c r="N15" s="25">
        <f t="shared" si="1"/>
        <v>0</v>
      </c>
      <c r="O15" s="25">
        <f t="shared" si="1"/>
        <v>0</v>
      </c>
      <c r="P15" s="25">
        <f t="shared" si="1"/>
        <v>0</v>
      </c>
      <c r="Q15" s="25">
        <f t="shared" si="1"/>
        <v>37.25</v>
      </c>
      <c r="R15" s="25">
        <f t="shared" si="1"/>
        <v>0</v>
      </c>
      <c r="S15" s="25">
        <f t="shared" si="1"/>
        <v>0</v>
      </c>
      <c r="T15" s="25">
        <f t="shared" si="1"/>
        <v>0</v>
      </c>
      <c r="U15" s="25">
        <f t="shared" si="1"/>
        <v>37.75</v>
      </c>
      <c r="V15" s="25">
        <f t="shared" si="1"/>
        <v>0</v>
      </c>
      <c r="W15" s="25">
        <f t="shared" si="1"/>
        <v>0</v>
      </c>
      <c r="X15" s="25">
        <f t="shared" si="1"/>
        <v>0</v>
      </c>
      <c r="Y15" s="25">
        <f t="shared" si="1"/>
        <v>0</v>
      </c>
      <c r="Z15" s="25">
        <f t="shared" si="1"/>
        <v>0</v>
      </c>
      <c r="AA15" s="25">
        <f t="shared" si="1"/>
        <v>0</v>
      </c>
      <c r="AB15" s="25">
        <f t="shared" si="1"/>
        <v>0</v>
      </c>
      <c r="AC15" s="25">
        <f t="shared" si="1"/>
        <v>0</v>
      </c>
      <c r="AD15" s="25">
        <f t="shared" si="1"/>
        <v>1.75</v>
      </c>
    </row>
    <row r="16" spans="1:30" x14ac:dyDescent="0.2">
      <c r="C16" s="14"/>
      <c r="D16" s="14"/>
    </row>
    <row r="17" spans="3:4" x14ac:dyDescent="0.2">
      <c r="C17" s="14"/>
      <c r="D17" s="14"/>
    </row>
    <row r="18" spans="3:4" x14ac:dyDescent="0.2">
      <c r="C18" s="14"/>
      <c r="D18" s="14"/>
    </row>
    <row r="19" spans="3:4" x14ac:dyDescent="0.2">
      <c r="C19" s="14"/>
      <c r="D19" s="14"/>
    </row>
    <row r="24" spans="3:4" ht="24" customHeight="1" x14ac:dyDescent="0.2"/>
    <row r="25" spans="3:4" ht="12.75" customHeight="1" x14ac:dyDescent="0.2"/>
    <row r="26" spans="3:4" ht="12.75" customHeight="1" x14ac:dyDescent="0.2"/>
    <row r="27" spans="3:4" ht="12.75" customHeight="1" x14ac:dyDescent="0.2"/>
    <row r="28" spans="3:4" ht="12.75" customHeight="1" x14ac:dyDescent="0.2"/>
    <row r="29" spans="3:4" ht="12.75" customHeight="1" x14ac:dyDescent="0.2"/>
    <row r="30" spans="3:4" ht="12.75" customHeight="1" x14ac:dyDescent="0.2"/>
    <row r="31" spans="3:4" ht="12.75" customHeight="1" x14ac:dyDescent="0.2"/>
    <row r="32" spans="3: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algorithmName="SHA-512" hashValue="qeoIbku59/Zo+UJW+2nB6fUbCwIOkFIadOOxKXQmIPgug0nOZrHbTjah6+WqBnhK1wlFNukMhoEQWyrwSWLMhg==" saltValue="wPtumaZ+/tBAmef/ApcG/A==" spinCount="100000" sheet="1" objects="1" scenarios="1"/>
  <mergeCells count="2">
    <mergeCell ref="B8:B11"/>
    <mergeCell ref="G2:AD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D56"/>
  <sheetViews>
    <sheetView workbookViewId="0">
      <selection activeCell="G2" sqref="G2:AD2"/>
    </sheetView>
  </sheetViews>
  <sheetFormatPr defaultRowHeight="12.75" x14ac:dyDescent="0.2"/>
  <cols>
    <col min="1" max="1" width="15" customWidth="1"/>
    <col min="2" max="2" width="13.85546875" customWidth="1"/>
    <col min="3" max="3" width="16.42578125" customWidth="1"/>
    <col min="4" max="4" width="11.85546875" hidden="1" customWidth="1"/>
    <col min="5" max="5" width="13.5703125" customWidth="1"/>
    <col min="6" max="6" width="12.7109375" customWidth="1"/>
  </cols>
  <sheetData>
    <row r="1" spans="1:30" ht="26.25" customHeight="1" x14ac:dyDescent="0.35">
      <c r="A1" s="6" t="s">
        <v>256</v>
      </c>
      <c r="G1" s="64" t="s">
        <v>247</v>
      </c>
    </row>
    <row r="2" spans="1:30" ht="21" x14ac:dyDescent="0.35">
      <c r="A2" s="265" t="s">
        <v>255</v>
      </c>
      <c r="B2" s="6"/>
      <c r="G2" s="313" t="s">
        <v>1</v>
      </c>
      <c r="H2" s="313"/>
      <c r="I2" s="313"/>
      <c r="J2" s="313"/>
      <c r="K2" s="313"/>
      <c r="L2" s="313"/>
      <c r="M2" s="313"/>
      <c r="N2" s="313"/>
      <c r="O2" s="313"/>
      <c r="P2" s="313"/>
      <c r="Q2" s="313"/>
      <c r="R2" s="313"/>
      <c r="S2" s="313"/>
      <c r="T2" s="313"/>
      <c r="U2" s="313"/>
      <c r="V2" s="313"/>
      <c r="W2" s="313"/>
      <c r="X2" s="313"/>
      <c r="Y2" s="313"/>
      <c r="Z2" s="313"/>
      <c r="AA2" s="313"/>
      <c r="AB2" s="313"/>
      <c r="AC2" s="313"/>
      <c r="AD2" s="313"/>
    </row>
    <row r="3" spans="1:30" ht="15" x14ac:dyDescent="0.25">
      <c r="D3" s="5"/>
      <c r="E3" s="58" t="s">
        <v>106</v>
      </c>
      <c r="F3" s="65" t="s">
        <v>253</v>
      </c>
      <c r="G3" s="2" t="s">
        <v>2</v>
      </c>
      <c r="H3" s="2" t="s">
        <v>3</v>
      </c>
      <c r="I3" s="2" t="s">
        <v>4</v>
      </c>
      <c r="J3" s="2" t="s">
        <v>5</v>
      </c>
      <c r="K3" s="2" t="s">
        <v>6</v>
      </c>
      <c r="L3" s="2" t="s">
        <v>7</v>
      </c>
      <c r="M3" s="2" t="s">
        <v>8</v>
      </c>
      <c r="N3" s="2" t="s">
        <v>9</v>
      </c>
      <c r="O3" s="2" t="s">
        <v>10</v>
      </c>
      <c r="P3" s="2" t="s">
        <v>11</v>
      </c>
      <c r="Q3" s="2" t="s">
        <v>12</v>
      </c>
      <c r="R3" s="2" t="s">
        <v>13</v>
      </c>
      <c r="S3" s="2" t="s">
        <v>14</v>
      </c>
      <c r="T3" s="2" t="s">
        <v>15</v>
      </c>
      <c r="U3" s="2" t="s">
        <v>16</v>
      </c>
      <c r="V3" s="2" t="s">
        <v>17</v>
      </c>
      <c r="W3" s="2" t="s">
        <v>18</v>
      </c>
      <c r="X3" s="2" t="s">
        <v>19</v>
      </c>
      <c r="Y3" s="2" t="s">
        <v>20</v>
      </c>
      <c r="Z3" s="2" t="s">
        <v>21</v>
      </c>
      <c r="AA3" s="2" t="s">
        <v>22</v>
      </c>
      <c r="AB3" s="2" t="s">
        <v>23</v>
      </c>
      <c r="AC3" s="2" t="s">
        <v>24</v>
      </c>
      <c r="AD3" s="3" t="s">
        <v>25</v>
      </c>
    </row>
    <row r="4" spans="1:30" s="10" customFormat="1" ht="16.5" customHeight="1" x14ac:dyDescent="0.25">
      <c r="B4" s="42" t="s">
        <v>0</v>
      </c>
      <c r="C4"/>
      <c r="D4" s="1" t="s">
        <v>27</v>
      </c>
      <c r="E4" s="11" t="s">
        <v>26</v>
      </c>
      <c r="F4" s="10" t="s">
        <v>27</v>
      </c>
      <c r="G4" s="9">
        <v>0</v>
      </c>
      <c r="H4" s="9">
        <v>0</v>
      </c>
      <c r="I4" s="9">
        <v>0</v>
      </c>
      <c r="J4" s="9">
        <v>0</v>
      </c>
      <c r="K4" s="9">
        <v>0</v>
      </c>
      <c r="L4" s="9">
        <v>0</v>
      </c>
      <c r="M4" s="9">
        <v>0</v>
      </c>
      <c r="N4" s="9">
        <v>0</v>
      </c>
      <c r="O4" s="9">
        <v>0</v>
      </c>
      <c r="P4" s="9">
        <v>0</v>
      </c>
      <c r="Q4" s="9">
        <v>0</v>
      </c>
      <c r="R4" s="9">
        <v>32.75</v>
      </c>
      <c r="S4" s="9">
        <v>0</v>
      </c>
      <c r="T4" s="9">
        <v>0</v>
      </c>
      <c r="U4" s="9">
        <v>0</v>
      </c>
      <c r="V4" s="9">
        <v>0</v>
      </c>
      <c r="W4" s="9">
        <v>0</v>
      </c>
      <c r="X4" s="9">
        <v>0</v>
      </c>
      <c r="Y4" s="9">
        <v>0</v>
      </c>
      <c r="Z4" s="9">
        <v>0</v>
      </c>
      <c r="AA4" s="9">
        <v>0</v>
      </c>
      <c r="AB4" s="9">
        <v>0</v>
      </c>
      <c r="AC4" s="9">
        <v>0</v>
      </c>
      <c r="AD4" s="9">
        <v>0</v>
      </c>
    </row>
    <row r="5" spans="1:30" s="10" customFormat="1" ht="16.5" customHeight="1" x14ac:dyDescent="0.25">
      <c r="B5" s="42" t="s">
        <v>49</v>
      </c>
      <c r="C5"/>
      <c r="D5" s="13" t="s">
        <v>61</v>
      </c>
      <c r="E5" s="13" t="s">
        <v>49</v>
      </c>
      <c r="F5" s="10" t="s">
        <v>32</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c r="AD5" s="8">
        <v>0</v>
      </c>
    </row>
    <row r="6" spans="1:30" s="10" customFormat="1" ht="16.5" customHeight="1" x14ac:dyDescent="0.25">
      <c r="B6" s="42" t="s">
        <v>35</v>
      </c>
      <c r="C6"/>
      <c r="D6" s="13" t="s">
        <v>27</v>
      </c>
      <c r="E6" s="13" t="s">
        <v>35</v>
      </c>
      <c r="F6" s="8" t="s">
        <v>27</v>
      </c>
      <c r="G6" s="8">
        <v>0</v>
      </c>
      <c r="H6" s="8">
        <v>0</v>
      </c>
      <c r="I6" s="8">
        <v>0</v>
      </c>
      <c r="J6" s="8">
        <v>0</v>
      </c>
      <c r="K6" s="8">
        <v>0</v>
      </c>
      <c r="L6" s="8">
        <v>0</v>
      </c>
      <c r="M6" s="8">
        <v>0</v>
      </c>
      <c r="N6" s="8">
        <v>0</v>
      </c>
      <c r="O6" s="8">
        <v>0</v>
      </c>
      <c r="P6" s="8">
        <v>3.25</v>
      </c>
      <c r="Q6" s="8">
        <v>0</v>
      </c>
      <c r="R6" s="8">
        <v>24.25</v>
      </c>
      <c r="S6" s="8">
        <v>0</v>
      </c>
      <c r="T6" s="8">
        <v>15.25</v>
      </c>
      <c r="U6" s="8">
        <v>0</v>
      </c>
      <c r="V6" s="8">
        <v>0</v>
      </c>
      <c r="W6" s="8">
        <v>0</v>
      </c>
      <c r="X6" s="8">
        <v>0</v>
      </c>
      <c r="Y6" s="8">
        <v>0</v>
      </c>
      <c r="Z6" s="8">
        <v>0</v>
      </c>
      <c r="AA6" s="8">
        <v>0</v>
      </c>
      <c r="AB6" s="8">
        <v>0</v>
      </c>
      <c r="AC6" s="8">
        <v>0</v>
      </c>
      <c r="AD6" s="8">
        <v>0</v>
      </c>
    </row>
    <row r="7" spans="1:30" s="10" customFormat="1" ht="16.5" customHeight="1" x14ac:dyDescent="0.25">
      <c r="B7" s="42" t="s">
        <v>39</v>
      </c>
      <c r="C7" s="66"/>
      <c r="D7" s="13" t="s">
        <v>50</v>
      </c>
      <c r="E7" s="13" t="s">
        <v>39</v>
      </c>
      <c r="F7" s="10" t="s">
        <v>27</v>
      </c>
      <c r="G7" s="8">
        <v>0</v>
      </c>
      <c r="H7" s="8">
        <v>0</v>
      </c>
      <c r="I7" s="8">
        <v>0</v>
      </c>
      <c r="J7" s="8">
        <v>0</v>
      </c>
      <c r="K7" s="8">
        <v>0</v>
      </c>
      <c r="L7" s="8">
        <v>0</v>
      </c>
      <c r="M7" s="8">
        <v>0</v>
      </c>
      <c r="N7" s="8">
        <v>0</v>
      </c>
      <c r="O7" s="8">
        <v>0</v>
      </c>
      <c r="P7" s="8">
        <v>3.25</v>
      </c>
      <c r="Q7" s="8">
        <v>0</v>
      </c>
      <c r="R7" s="8">
        <v>24.25</v>
      </c>
      <c r="S7" s="8">
        <v>0</v>
      </c>
      <c r="T7" s="8">
        <v>15.25</v>
      </c>
      <c r="U7" s="8">
        <v>0</v>
      </c>
      <c r="V7" s="8">
        <v>0</v>
      </c>
      <c r="W7" s="8">
        <v>0</v>
      </c>
      <c r="X7" s="8">
        <v>0</v>
      </c>
      <c r="Y7" s="8">
        <v>0</v>
      </c>
      <c r="Z7" s="8">
        <v>0</v>
      </c>
      <c r="AA7" s="8">
        <v>0</v>
      </c>
      <c r="AB7" s="8">
        <v>0</v>
      </c>
      <c r="AC7" s="8">
        <v>0</v>
      </c>
      <c r="AD7" s="8">
        <v>0</v>
      </c>
    </row>
    <row r="8" spans="1:30" x14ac:dyDescent="0.2">
      <c r="B8" s="314" t="s">
        <v>51</v>
      </c>
      <c r="C8" s="41" t="s">
        <v>48</v>
      </c>
      <c r="D8" s="13" t="s">
        <v>27</v>
      </c>
      <c r="E8" s="13" t="s">
        <v>52</v>
      </c>
      <c r="F8" s="10" t="s">
        <v>27</v>
      </c>
      <c r="G8" s="8">
        <v>5.75</v>
      </c>
      <c r="H8" s="8">
        <v>0</v>
      </c>
      <c r="I8" s="8">
        <v>0</v>
      </c>
      <c r="J8" s="8">
        <v>0</v>
      </c>
      <c r="K8" s="8">
        <v>0</v>
      </c>
      <c r="L8" s="8">
        <v>0</v>
      </c>
      <c r="M8" s="8">
        <v>0</v>
      </c>
      <c r="N8" s="8">
        <v>0</v>
      </c>
      <c r="O8" s="8">
        <v>0</v>
      </c>
      <c r="P8" s="8">
        <v>0</v>
      </c>
      <c r="Q8" s="8">
        <v>0</v>
      </c>
      <c r="R8" s="8">
        <v>0</v>
      </c>
      <c r="S8" s="8">
        <v>0</v>
      </c>
      <c r="T8" s="8">
        <v>0</v>
      </c>
      <c r="U8" s="8">
        <v>0</v>
      </c>
      <c r="V8" s="8">
        <v>0</v>
      </c>
      <c r="W8" s="8">
        <v>0</v>
      </c>
      <c r="X8" s="8">
        <v>0</v>
      </c>
      <c r="Y8" s="8">
        <v>0</v>
      </c>
      <c r="Z8" s="8">
        <v>0</v>
      </c>
      <c r="AA8" s="8">
        <v>0</v>
      </c>
      <c r="AB8" s="8">
        <v>0</v>
      </c>
      <c r="AC8" s="8">
        <v>0</v>
      </c>
      <c r="AD8" s="8">
        <v>0</v>
      </c>
    </row>
    <row r="9" spans="1:30" x14ac:dyDescent="0.2">
      <c r="B9" s="314"/>
      <c r="C9" s="41" t="s">
        <v>47</v>
      </c>
      <c r="D9" s="13" t="s">
        <v>27</v>
      </c>
      <c r="E9" s="13" t="s">
        <v>52</v>
      </c>
      <c r="F9" s="10" t="s">
        <v>27</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c r="AD9" s="8">
        <v>0</v>
      </c>
    </row>
    <row r="10" spans="1:30" x14ac:dyDescent="0.2">
      <c r="B10" s="314"/>
      <c r="C10" s="41" t="s">
        <v>48</v>
      </c>
      <c r="D10" s="13" t="s">
        <v>27</v>
      </c>
      <c r="E10" s="13" t="s">
        <v>53</v>
      </c>
      <c r="F10" s="10" t="s">
        <v>27</v>
      </c>
      <c r="G10" s="8">
        <v>37.75</v>
      </c>
      <c r="H10" s="8">
        <v>0</v>
      </c>
      <c r="I10" s="8">
        <v>0</v>
      </c>
      <c r="J10" s="8">
        <v>0</v>
      </c>
      <c r="K10" s="8">
        <v>0</v>
      </c>
      <c r="L10" s="8">
        <v>0</v>
      </c>
      <c r="M10" s="8">
        <v>0</v>
      </c>
      <c r="N10" s="8">
        <v>0</v>
      </c>
      <c r="O10" s="8">
        <v>0</v>
      </c>
      <c r="P10" s="8">
        <v>0</v>
      </c>
      <c r="Q10" s="8">
        <v>44</v>
      </c>
      <c r="R10" s="8">
        <v>0</v>
      </c>
      <c r="S10" s="8">
        <v>0</v>
      </c>
      <c r="T10" s="8">
        <v>0</v>
      </c>
      <c r="U10" s="8">
        <v>39</v>
      </c>
      <c r="V10" s="8">
        <v>0</v>
      </c>
      <c r="W10" s="8">
        <v>0</v>
      </c>
      <c r="X10" s="8">
        <v>0</v>
      </c>
      <c r="Y10" s="8">
        <v>0</v>
      </c>
      <c r="Z10" s="8">
        <v>0</v>
      </c>
      <c r="AA10" s="8">
        <v>0</v>
      </c>
      <c r="AB10" s="8">
        <v>0</v>
      </c>
      <c r="AC10" s="8">
        <v>0</v>
      </c>
      <c r="AD10" s="8">
        <v>0</v>
      </c>
    </row>
    <row r="11" spans="1:30" x14ac:dyDescent="0.2">
      <c r="B11" s="314"/>
      <c r="C11" s="41" t="s">
        <v>47</v>
      </c>
      <c r="D11" s="13" t="s">
        <v>27</v>
      </c>
      <c r="E11" s="13" t="s">
        <v>53</v>
      </c>
      <c r="F11" s="10" t="s">
        <v>27</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c r="AD11" s="8">
        <v>0</v>
      </c>
    </row>
    <row r="12" spans="1:30" x14ac:dyDescent="0.2">
      <c r="B12" s="31"/>
      <c r="C12" s="41"/>
      <c r="D12" s="13"/>
      <c r="E12" s="13"/>
      <c r="F12" s="10"/>
    </row>
    <row r="13" spans="1:30" x14ac:dyDescent="0.2">
      <c r="D13" s="14"/>
      <c r="E13" s="14"/>
    </row>
    <row r="14" spans="1:30" ht="15.75" x14ac:dyDescent="0.25">
      <c r="B14" s="39" t="s">
        <v>51</v>
      </c>
      <c r="C14" s="41" t="s">
        <v>83</v>
      </c>
      <c r="D14" s="40"/>
      <c r="E14" s="40" t="s">
        <v>42</v>
      </c>
      <c r="F14" s="40"/>
      <c r="G14" s="25">
        <f t="shared" ref="G14:AD14" si="0">G8+G9</f>
        <v>5.75</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0</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c r="AD14" s="25">
        <f t="shared" si="0"/>
        <v>0</v>
      </c>
    </row>
    <row r="15" spans="1:30" ht="15.75" x14ac:dyDescent="0.25">
      <c r="B15" s="40"/>
      <c r="C15" s="43"/>
      <c r="D15" s="40"/>
      <c r="E15" s="40" t="s">
        <v>45</v>
      </c>
      <c r="F15" s="40"/>
      <c r="G15" s="25">
        <f>G10+G11</f>
        <v>37.75</v>
      </c>
      <c r="H15" s="25">
        <f t="shared" ref="H15:AD15" si="1">H10+H11</f>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44</v>
      </c>
      <c r="R15" s="25">
        <f t="shared" si="1"/>
        <v>0</v>
      </c>
      <c r="S15" s="25">
        <f t="shared" si="1"/>
        <v>0</v>
      </c>
      <c r="T15" s="25">
        <f t="shared" si="1"/>
        <v>0</v>
      </c>
      <c r="U15" s="25">
        <f t="shared" si="1"/>
        <v>39</v>
      </c>
      <c r="V15" s="25">
        <f t="shared" si="1"/>
        <v>0</v>
      </c>
      <c r="W15" s="25">
        <f t="shared" si="1"/>
        <v>0</v>
      </c>
      <c r="X15" s="25">
        <f t="shared" si="1"/>
        <v>0</v>
      </c>
      <c r="Y15" s="25">
        <f t="shared" si="1"/>
        <v>0</v>
      </c>
      <c r="Z15" s="25">
        <f t="shared" si="1"/>
        <v>0</v>
      </c>
      <c r="AA15" s="25">
        <f t="shared" si="1"/>
        <v>0</v>
      </c>
      <c r="AB15" s="25">
        <f t="shared" si="1"/>
        <v>0</v>
      </c>
      <c r="AC15" s="25">
        <f t="shared" si="1"/>
        <v>0</v>
      </c>
      <c r="AD15" s="25">
        <f t="shared" si="1"/>
        <v>0</v>
      </c>
    </row>
    <row r="16" spans="1:30" x14ac:dyDescent="0.2">
      <c r="C16" s="14"/>
      <c r="D16" s="14"/>
    </row>
    <row r="17" spans="3:4" x14ac:dyDescent="0.2">
      <c r="C17" s="14"/>
      <c r="D17" s="14"/>
    </row>
    <row r="18" spans="3:4" x14ac:dyDescent="0.2">
      <c r="C18" s="14"/>
      <c r="D18" s="14"/>
    </row>
    <row r="19" spans="3:4" x14ac:dyDescent="0.2">
      <c r="C19" s="14"/>
      <c r="D19" s="14"/>
    </row>
    <row r="20" spans="3:4" x14ac:dyDescent="0.2">
      <c r="C20" s="14"/>
      <c r="D20" s="14"/>
    </row>
    <row r="21" spans="3:4" x14ac:dyDescent="0.2">
      <c r="C21" s="14"/>
      <c r="D21" s="14"/>
    </row>
    <row r="24" spans="3:4" ht="24" customHeight="1" x14ac:dyDescent="0.2"/>
    <row r="25" spans="3:4" ht="12.75" customHeight="1" x14ac:dyDescent="0.2"/>
    <row r="26" spans="3:4" ht="12.75" customHeight="1" x14ac:dyDescent="0.2"/>
    <row r="27" spans="3:4" ht="12.75" customHeight="1" x14ac:dyDescent="0.2"/>
    <row r="28" spans="3:4" ht="12.75" customHeight="1" x14ac:dyDescent="0.2"/>
    <row r="29" spans="3:4" ht="12.75" customHeight="1" x14ac:dyDescent="0.2"/>
    <row r="30" spans="3:4" ht="12.75" customHeight="1" x14ac:dyDescent="0.2"/>
    <row r="31" spans="3:4" ht="12.75" customHeight="1" x14ac:dyDescent="0.2"/>
    <row r="32" spans="3: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algorithmName="SHA-512" hashValue="N6RPTtUOKLp+Dmdhwpa63f6GFpvozX2QbmRAyodjxBIxL7BmVORwWmilt9gczJdJAX7E8ObMC4HQuLcwfSiQXA==" saltValue="ZE1Ftd8KPDRMTuPM6Oe+6A==" spinCount="100000" sheet="1" objects="1" scenarios="1"/>
  <mergeCells count="2">
    <mergeCell ref="B8:B11"/>
    <mergeCell ref="G2:AD2"/>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C52"/>
  <sheetViews>
    <sheetView workbookViewId="0">
      <selection activeCell="F21" sqref="F21"/>
    </sheetView>
  </sheetViews>
  <sheetFormatPr defaultRowHeight="12.75" x14ac:dyDescent="0.2"/>
  <cols>
    <col min="1" max="1" width="15" customWidth="1"/>
    <col min="2" max="2" width="19.140625" customWidth="1"/>
    <col min="3" max="3" width="14.5703125" customWidth="1"/>
    <col min="4" max="4" width="18.7109375" customWidth="1"/>
    <col min="5" max="5" width="19.140625" customWidth="1"/>
  </cols>
  <sheetData>
    <row r="1" spans="1:29" ht="21" x14ac:dyDescent="0.35">
      <c r="A1" s="6" t="s">
        <v>257</v>
      </c>
      <c r="F1" s="64" t="s">
        <v>247</v>
      </c>
    </row>
    <row r="2" spans="1:29" ht="15.75" x14ac:dyDescent="0.25">
      <c r="A2" s="7" t="s">
        <v>259</v>
      </c>
      <c r="B2" s="15"/>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10" t="s">
        <v>46</v>
      </c>
      <c r="D3" s="58" t="s">
        <v>106</v>
      </c>
      <c r="E3" s="65"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5">
      <c r="B4" s="42" t="s">
        <v>0</v>
      </c>
      <c r="C4" s="12" t="s">
        <v>47</v>
      </c>
      <c r="D4" s="44" t="s">
        <v>26</v>
      </c>
      <c r="E4" s="45" t="s">
        <v>28</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5">
      <c r="B5" s="42" t="s">
        <v>49</v>
      </c>
      <c r="C5" s="10" t="s">
        <v>47</v>
      </c>
      <c r="D5" s="42" t="s">
        <v>49</v>
      </c>
      <c r="E5" s="42" t="s">
        <v>32</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5">
      <c r="B6" s="42" t="s">
        <v>35</v>
      </c>
      <c r="C6" s="10" t="s">
        <v>47</v>
      </c>
      <c r="D6" s="42" t="s">
        <v>33</v>
      </c>
      <c r="E6" s="42" t="s">
        <v>28</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5">
      <c r="B7" s="42" t="s">
        <v>39</v>
      </c>
      <c r="C7" s="10" t="s">
        <v>47</v>
      </c>
      <c r="D7" s="42" t="s">
        <v>39</v>
      </c>
      <c r="E7" s="42" t="s">
        <v>28</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ht="15" x14ac:dyDescent="0.25">
      <c r="B8" s="314" t="s">
        <v>51</v>
      </c>
      <c r="C8" s="46"/>
      <c r="D8" s="47"/>
      <c r="E8" s="47"/>
      <c r="F8" s="8"/>
      <c r="G8" s="8"/>
      <c r="H8" s="8"/>
      <c r="I8" s="8"/>
      <c r="J8" s="8"/>
      <c r="K8" s="8"/>
      <c r="L8" s="8"/>
      <c r="M8" s="8"/>
      <c r="N8" s="8"/>
      <c r="O8" s="8"/>
      <c r="P8" s="8"/>
      <c r="Q8" s="8"/>
      <c r="R8" s="8"/>
      <c r="S8" s="8"/>
      <c r="T8" s="8"/>
      <c r="U8" s="8"/>
      <c r="V8" s="8"/>
      <c r="W8" s="8"/>
      <c r="X8" s="8"/>
      <c r="Y8" s="8"/>
      <c r="Z8" s="8"/>
      <c r="AA8" s="8"/>
      <c r="AB8" s="8"/>
      <c r="AC8" s="8"/>
    </row>
    <row r="9" spans="1:29" ht="15" x14ac:dyDescent="0.25">
      <c r="B9" s="314"/>
      <c r="C9" s="10" t="s">
        <v>48</v>
      </c>
      <c r="D9" s="42" t="s">
        <v>52</v>
      </c>
      <c r="E9" s="42" t="s">
        <v>28</v>
      </c>
      <c r="F9" s="8">
        <v>2.5</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ht="15" x14ac:dyDescent="0.25">
      <c r="B10" s="314"/>
      <c r="C10" s="10" t="s">
        <v>47</v>
      </c>
      <c r="D10" s="42" t="s">
        <v>52</v>
      </c>
      <c r="E10" s="42" t="s">
        <v>28</v>
      </c>
      <c r="F10" s="8">
        <v>0</v>
      </c>
      <c r="G10" s="8">
        <v>0</v>
      </c>
      <c r="H10" s="8">
        <v>0</v>
      </c>
      <c r="I10" s="8">
        <v>0</v>
      </c>
      <c r="J10" s="8">
        <v>0</v>
      </c>
      <c r="K10" s="8">
        <v>0</v>
      </c>
      <c r="L10" s="8">
        <v>0</v>
      </c>
      <c r="M10" s="8">
        <v>0</v>
      </c>
      <c r="N10" s="8">
        <v>0</v>
      </c>
      <c r="O10" s="8">
        <v>0</v>
      </c>
      <c r="P10" s="8">
        <v>0</v>
      </c>
      <c r="Q10" s="8">
        <v>0</v>
      </c>
      <c r="R10" s="8">
        <v>0</v>
      </c>
      <c r="S10" s="8">
        <v>0</v>
      </c>
      <c r="T10" s="8">
        <v>0</v>
      </c>
      <c r="U10" s="8">
        <v>0</v>
      </c>
      <c r="V10" s="8">
        <v>0</v>
      </c>
      <c r="W10" s="8">
        <v>0</v>
      </c>
      <c r="X10" s="8">
        <v>0</v>
      </c>
      <c r="Y10" s="8">
        <v>0</v>
      </c>
      <c r="Z10" s="8">
        <v>0</v>
      </c>
      <c r="AA10" s="8">
        <v>0</v>
      </c>
      <c r="AB10" s="8">
        <v>0</v>
      </c>
      <c r="AC10" s="8">
        <v>0</v>
      </c>
    </row>
    <row r="11" spans="1:29" ht="15" x14ac:dyDescent="0.25">
      <c r="B11" s="314"/>
      <c r="C11" s="10" t="s">
        <v>48</v>
      </c>
      <c r="D11" s="42" t="s">
        <v>53</v>
      </c>
      <c r="E11" s="42" t="s">
        <v>28</v>
      </c>
      <c r="F11" s="8">
        <v>11</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ht="15" x14ac:dyDescent="0.25">
      <c r="B12" s="314"/>
      <c r="C12" s="10" t="s">
        <v>47</v>
      </c>
      <c r="D12" s="42" t="s">
        <v>53</v>
      </c>
      <c r="E12" s="42" t="s">
        <v>28</v>
      </c>
      <c r="F12" s="8">
        <v>0</v>
      </c>
      <c r="G12" s="8">
        <v>0</v>
      </c>
      <c r="H12" s="8">
        <v>0</v>
      </c>
      <c r="I12" s="8">
        <v>0</v>
      </c>
      <c r="J12" s="8">
        <v>0</v>
      </c>
      <c r="K12" s="8">
        <v>0</v>
      </c>
      <c r="L12" s="8">
        <v>0</v>
      </c>
      <c r="M12" s="8">
        <v>0</v>
      </c>
      <c r="N12" s="8">
        <v>0</v>
      </c>
      <c r="O12" s="8">
        <v>0</v>
      </c>
      <c r="P12" s="8">
        <v>0</v>
      </c>
      <c r="Q12" s="8">
        <v>0</v>
      </c>
      <c r="R12" s="8">
        <v>0</v>
      </c>
      <c r="S12" s="8">
        <v>0</v>
      </c>
      <c r="T12" s="8">
        <v>0</v>
      </c>
      <c r="U12" s="8">
        <v>0</v>
      </c>
      <c r="V12" s="8">
        <v>0</v>
      </c>
      <c r="W12" s="8">
        <v>0</v>
      </c>
      <c r="X12" s="8">
        <v>0</v>
      </c>
      <c r="Y12" s="8">
        <v>0</v>
      </c>
      <c r="Z12" s="8">
        <v>0</v>
      </c>
      <c r="AA12" s="8">
        <v>0</v>
      </c>
      <c r="AB12" s="8">
        <v>0</v>
      </c>
      <c r="AC12" s="8">
        <v>0</v>
      </c>
    </row>
    <row r="13" spans="1:29" ht="15" x14ac:dyDescent="0.25">
      <c r="B13" s="48"/>
      <c r="D13" s="14"/>
      <c r="E13" s="14"/>
    </row>
    <row r="14" spans="1:29" ht="15" x14ac:dyDescent="0.25">
      <c r="B14" s="49" t="s">
        <v>51</v>
      </c>
      <c r="C14" s="23"/>
      <c r="D14" s="38" t="s">
        <v>42</v>
      </c>
      <c r="E14" s="24"/>
      <c r="F14" s="25">
        <v>2.5</v>
      </c>
      <c r="G14" s="25">
        <v>0</v>
      </c>
      <c r="H14" s="25">
        <v>0</v>
      </c>
      <c r="I14" s="25">
        <v>0</v>
      </c>
      <c r="J14" s="25">
        <v>0</v>
      </c>
      <c r="K14" s="25">
        <v>0</v>
      </c>
      <c r="L14" s="25">
        <v>0</v>
      </c>
      <c r="M14" s="25">
        <v>0</v>
      </c>
      <c r="N14" s="25">
        <v>0</v>
      </c>
      <c r="O14" s="25">
        <v>0</v>
      </c>
      <c r="P14" s="25">
        <v>0</v>
      </c>
      <c r="Q14" s="25">
        <v>0</v>
      </c>
      <c r="R14" s="25">
        <v>0</v>
      </c>
      <c r="S14" s="25">
        <v>0</v>
      </c>
      <c r="T14" s="25">
        <v>0</v>
      </c>
      <c r="U14" s="25">
        <v>0</v>
      </c>
      <c r="V14" s="25">
        <v>0</v>
      </c>
      <c r="W14" s="25">
        <v>0</v>
      </c>
      <c r="X14" s="25">
        <v>0</v>
      </c>
      <c r="Y14" s="25">
        <v>0</v>
      </c>
      <c r="Z14" s="25">
        <v>0</v>
      </c>
      <c r="AA14" s="25">
        <v>0</v>
      </c>
      <c r="AB14" s="25">
        <v>0</v>
      </c>
      <c r="AC14" s="25">
        <v>0</v>
      </c>
    </row>
    <row r="15" spans="1:29" x14ac:dyDescent="0.2">
      <c r="B15" s="23"/>
      <c r="C15" s="23"/>
      <c r="D15" s="38" t="s">
        <v>45</v>
      </c>
      <c r="E15" s="24"/>
      <c r="F15" s="25">
        <v>11</v>
      </c>
      <c r="G15" s="25">
        <v>0</v>
      </c>
      <c r="H15" s="25">
        <v>0</v>
      </c>
      <c r="I15" s="25">
        <v>0</v>
      </c>
      <c r="J15" s="25">
        <v>0</v>
      </c>
      <c r="K15" s="25">
        <v>0</v>
      </c>
      <c r="L15" s="25">
        <v>0</v>
      </c>
      <c r="M15" s="25">
        <v>0</v>
      </c>
      <c r="N15" s="25">
        <v>0</v>
      </c>
      <c r="O15" s="25">
        <v>0</v>
      </c>
      <c r="P15" s="25">
        <v>0</v>
      </c>
      <c r="Q15" s="25">
        <v>0</v>
      </c>
      <c r="R15" s="25">
        <v>0</v>
      </c>
      <c r="S15" s="25">
        <v>0</v>
      </c>
      <c r="T15" s="25">
        <v>0</v>
      </c>
      <c r="U15" s="25">
        <v>0</v>
      </c>
      <c r="V15" s="25">
        <v>0</v>
      </c>
      <c r="W15" s="25">
        <v>0</v>
      </c>
      <c r="X15" s="25">
        <v>0</v>
      </c>
      <c r="Y15" s="25">
        <v>0</v>
      </c>
      <c r="Z15" s="25">
        <v>0</v>
      </c>
      <c r="AA15" s="25">
        <v>0</v>
      </c>
      <c r="AB15" s="25">
        <v>0</v>
      </c>
      <c r="AC15" s="25">
        <v>0</v>
      </c>
    </row>
    <row r="16" spans="1:29" x14ac:dyDescent="0.2">
      <c r="D16" s="53" t="s">
        <v>77</v>
      </c>
      <c r="E16" s="14"/>
      <c r="F16" s="8">
        <v>0</v>
      </c>
      <c r="G16" s="8">
        <v>0</v>
      </c>
      <c r="H16" s="8">
        <v>0</v>
      </c>
      <c r="I16" s="8">
        <v>0</v>
      </c>
      <c r="J16" s="8">
        <v>0</v>
      </c>
      <c r="K16" s="8">
        <v>0</v>
      </c>
      <c r="L16" s="8">
        <v>0</v>
      </c>
      <c r="M16" s="8">
        <v>0</v>
      </c>
      <c r="N16" s="8">
        <v>0</v>
      </c>
      <c r="O16" s="8">
        <v>0</v>
      </c>
      <c r="P16" s="8">
        <v>0</v>
      </c>
      <c r="Q16" s="8">
        <v>19.75</v>
      </c>
      <c r="R16" s="8">
        <v>0</v>
      </c>
      <c r="S16" s="8">
        <v>0</v>
      </c>
      <c r="T16" s="8">
        <v>0</v>
      </c>
      <c r="U16" s="8">
        <v>0</v>
      </c>
      <c r="V16" s="8">
        <v>0</v>
      </c>
      <c r="W16" s="8">
        <v>0</v>
      </c>
      <c r="X16" s="8">
        <v>0</v>
      </c>
      <c r="Y16" s="8">
        <v>0</v>
      </c>
      <c r="Z16" s="8">
        <v>0</v>
      </c>
      <c r="AA16" s="8">
        <v>0</v>
      </c>
      <c r="AB16" s="8">
        <v>0</v>
      </c>
      <c r="AC16" s="8">
        <v>0</v>
      </c>
    </row>
    <row r="17" spans="2:3" x14ac:dyDescent="0.2">
      <c r="B17" s="14"/>
      <c r="C17" s="14"/>
    </row>
    <row r="20" spans="2:3" ht="24" customHeight="1" x14ac:dyDescent="0.2"/>
    <row r="21" spans="2:3" ht="12.75" customHeight="1" x14ac:dyDescent="0.2"/>
    <row r="22" spans="2:3" ht="12.75" customHeight="1" x14ac:dyDescent="0.2"/>
    <row r="23" spans="2:3" ht="12.75" customHeight="1" x14ac:dyDescent="0.2"/>
    <row r="24" spans="2:3" ht="12.75" customHeight="1" x14ac:dyDescent="0.2"/>
    <row r="25" spans="2:3" ht="12.75" customHeight="1" x14ac:dyDescent="0.2"/>
    <row r="26" spans="2:3" ht="12.75" customHeight="1" x14ac:dyDescent="0.2"/>
    <row r="27" spans="2:3" ht="12.75" customHeight="1" x14ac:dyDescent="0.2"/>
    <row r="28" spans="2:3" ht="12.75" customHeight="1" x14ac:dyDescent="0.2"/>
    <row r="29" spans="2:3" ht="12.75" customHeight="1" x14ac:dyDescent="0.2"/>
    <row r="30" spans="2:3" ht="12.75" customHeight="1" x14ac:dyDescent="0.2"/>
    <row r="31" spans="2:3" ht="12.75" customHeight="1" x14ac:dyDescent="0.2"/>
    <row r="32" spans="2: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sheetData>
  <sheetProtection algorithmName="SHA-512" hashValue="wxcvYFQQ2vfJB5n4GfJwzYmQAbZu/1d+gitOSuBNTMBKMiIZDmTtprOfvuAisinXqNOt+76dM16yMCephh4HEQ==" saltValue="z1VJYSqjTOgiR9ZKi2WHzw==" spinCount="100000" sheet="1" objects="1" scenarios="1"/>
  <mergeCells count="2">
    <mergeCell ref="B8:B12"/>
    <mergeCell ref="F2:AC2"/>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C52"/>
  <sheetViews>
    <sheetView workbookViewId="0">
      <selection activeCell="D3" sqref="D3:E3"/>
    </sheetView>
  </sheetViews>
  <sheetFormatPr defaultRowHeight="12.75" x14ac:dyDescent="0.2"/>
  <cols>
    <col min="2" max="2" width="15" customWidth="1"/>
    <col min="3" max="3" width="13.85546875" customWidth="1"/>
    <col min="4" max="4" width="19.140625" customWidth="1"/>
    <col min="5" max="5" width="13.42578125" customWidth="1"/>
  </cols>
  <sheetData>
    <row r="1" spans="1:29" ht="26.25" customHeight="1" x14ac:dyDescent="0.35">
      <c r="A1" s="6" t="s">
        <v>260</v>
      </c>
      <c r="G1" s="64" t="s">
        <v>247</v>
      </c>
    </row>
    <row r="2" spans="1:29" ht="21" x14ac:dyDescent="0.35">
      <c r="A2" s="265" t="s">
        <v>261</v>
      </c>
      <c r="C2" s="6"/>
      <c r="E2" s="15"/>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5">
      <c r="B4" s="42" t="s">
        <v>0</v>
      </c>
      <c r="C4" s="12" t="s">
        <v>47</v>
      </c>
      <c r="D4" s="280" t="s">
        <v>26</v>
      </c>
      <c r="E4" s="281" t="s">
        <v>28</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5">
      <c r="B5" s="42" t="s">
        <v>49</v>
      </c>
      <c r="C5" s="10" t="s">
        <v>47</v>
      </c>
      <c r="D5" s="41" t="s">
        <v>49</v>
      </c>
      <c r="E5" s="41" t="s">
        <v>32</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5">
      <c r="B6" s="42" t="s">
        <v>35</v>
      </c>
      <c r="C6" s="10" t="s">
        <v>47</v>
      </c>
      <c r="D6" s="41" t="s">
        <v>33</v>
      </c>
      <c r="E6" s="41" t="s">
        <v>28</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5">
      <c r="B7" s="42" t="s">
        <v>39</v>
      </c>
      <c r="C7" s="10" t="s">
        <v>47</v>
      </c>
      <c r="D7" s="41" t="s">
        <v>39</v>
      </c>
      <c r="E7" s="41" t="s">
        <v>28</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x14ac:dyDescent="0.2">
      <c r="B8" s="314" t="s">
        <v>51</v>
      </c>
      <c r="C8" s="46"/>
      <c r="D8" s="282"/>
      <c r="E8" s="282"/>
      <c r="F8" s="8"/>
      <c r="G8" s="8"/>
      <c r="H8" s="8"/>
      <c r="I8" s="8"/>
      <c r="J8" s="8"/>
      <c r="K8" s="8"/>
      <c r="L8" s="8"/>
      <c r="M8" s="8"/>
      <c r="N8" s="8"/>
      <c r="O8" s="8"/>
      <c r="P8" s="8"/>
      <c r="Q8" s="8"/>
      <c r="R8" s="8"/>
      <c r="S8" s="8"/>
      <c r="T8" s="8"/>
      <c r="U8" s="8"/>
      <c r="V8" s="8"/>
      <c r="W8" s="8"/>
      <c r="X8" s="8"/>
      <c r="Y8" s="8"/>
      <c r="Z8" s="8"/>
      <c r="AA8" s="8"/>
      <c r="AB8" s="8"/>
      <c r="AC8" s="8"/>
    </row>
    <row r="9" spans="1:29" x14ac:dyDescent="0.2">
      <c r="B9" s="314"/>
      <c r="C9" s="10" t="s">
        <v>48</v>
      </c>
      <c r="D9" s="41" t="s">
        <v>52</v>
      </c>
      <c r="E9" s="41" t="s">
        <v>28</v>
      </c>
      <c r="F9" s="8">
        <v>0</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x14ac:dyDescent="0.2">
      <c r="B10" s="314"/>
      <c r="C10" s="10" t="s">
        <v>47</v>
      </c>
      <c r="D10" s="41" t="s">
        <v>52</v>
      </c>
      <c r="E10" s="41" t="s">
        <v>28</v>
      </c>
      <c r="F10" s="8">
        <v>0</v>
      </c>
      <c r="G10" s="8">
        <v>0</v>
      </c>
      <c r="H10" s="8">
        <v>0</v>
      </c>
      <c r="I10" s="8">
        <v>0</v>
      </c>
      <c r="J10" s="8">
        <v>0</v>
      </c>
      <c r="K10" s="8">
        <v>0</v>
      </c>
      <c r="L10" s="8">
        <v>0</v>
      </c>
      <c r="M10" s="8">
        <v>0</v>
      </c>
      <c r="N10" s="8">
        <v>0</v>
      </c>
      <c r="O10" s="8">
        <v>0</v>
      </c>
      <c r="P10" s="8">
        <v>0</v>
      </c>
      <c r="Q10" s="8">
        <v>0</v>
      </c>
      <c r="R10" s="8">
        <v>0</v>
      </c>
      <c r="S10" s="8">
        <v>0</v>
      </c>
      <c r="T10" s="8">
        <v>0</v>
      </c>
      <c r="U10" s="8">
        <v>0</v>
      </c>
      <c r="V10" s="8">
        <v>0</v>
      </c>
      <c r="W10" s="8">
        <v>0</v>
      </c>
      <c r="X10" s="8">
        <v>0</v>
      </c>
      <c r="Y10" s="8">
        <v>0</v>
      </c>
      <c r="Z10" s="8">
        <v>0</v>
      </c>
      <c r="AA10" s="8">
        <v>0</v>
      </c>
      <c r="AB10" s="8">
        <v>0</v>
      </c>
      <c r="AC10" s="8">
        <v>0</v>
      </c>
    </row>
    <row r="11" spans="1:29" x14ac:dyDescent="0.2">
      <c r="B11" s="314"/>
      <c r="C11" s="10" t="s">
        <v>48</v>
      </c>
      <c r="D11" s="41" t="s">
        <v>53</v>
      </c>
      <c r="E11" s="41" t="s">
        <v>28</v>
      </c>
      <c r="F11" s="8">
        <v>16.75</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x14ac:dyDescent="0.2">
      <c r="B12" s="314"/>
      <c r="C12" s="10" t="s">
        <v>47</v>
      </c>
      <c r="D12" s="41" t="s">
        <v>53</v>
      </c>
      <c r="E12" s="41" t="s">
        <v>28</v>
      </c>
      <c r="F12" s="8">
        <v>0</v>
      </c>
      <c r="G12" s="8">
        <v>0</v>
      </c>
      <c r="H12" s="8">
        <v>0</v>
      </c>
      <c r="I12" s="8">
        <v>0</v>
      </c>
      <c r="J12" s="8">
        <v>0</v>
      </c>
      <c r="K12" s="8">
        <v>0</v>
      </c>
      <c r="L12" s="8">
        <v>0</v>
      </c>
      <c r="M12" s="8">
        <v>0</v>
      </c>
      <c r="N12" s="8">
        <v>0</v>
      </c>
      <c r="O12" s="8">
        <v>0</v>
      </c>
      <c r="P12" s="8">
        <v>0</v>
      </c>
      <c r="Q12" s="8">
        <v>0</v>
      </c>
      <c r="R12" s="8">
        <v>0</v>
      </c>
      <c r="S12" s="8">
        <v>0</v>
      </c>
      <c r="T12" s="8">
        <v>0</v>
      </c>
      <c r="U12" s="8">
        <v>0</v>
      </c>
      <c r="V12" s="8">
        <v>0</v>
      </c>
      <c r="W12" s="8">
        <v>0</v>
      </c>
      <c r="X12" s="8">
        <v>0</v>
      </c>
      <c r="Y12" s="8">
        <v>0</v>
      </c>
      <c r="Z12" s="8">
        <v>0</v>
      </c>
      <c r="AA12" s="8">
        <v>0</v>
      </c>
      <c r="AB12" s="8">
        <v>0</v>
      </c>
      <c r="AC12" s="8">
        <v>0</v>
      </c>
    </row>
    <row r="13" spans="1:29" ht="15" x14ac:dyDescent="0.25">
      <c r="B13" s="48"/>
      <c r="D13" s="14"/>
      <c r="E13" s="14"/>
    </row>
    <row r="14" spans="1:29" ht="15" x14ac:dyDescent="0.25">
      <c r="B14" s="49" t="s">
        <v>51</v>
      </c>
      <c r="C14" s="23"/>
      <c r="D14" s="38" t="s">
        <v>42</v>
      </c>
      <c r="E14" s="24"/>
      <c r="F14" s="25">
        <f>F9+F10</f>
        <v>0</v>
      </c>
      <c r="G14" s="25">
        <f t="shared" ref="G14:AC14" si="0">G9+G10</f>
        <v>0</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0</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row>
    <row r="15" spans="1:29" x14ac:dyDescent="0.2">
      <c r="B15" s="23"/>
      <c r="C15" s="23"/>
      <c r="D15" s="38" t="s">
        <v>45</v>
      </c>
      <c r="E15" s="24"/>
      <c r="F15" s="25">
        <f>F11+F12</f>
        <v>16.75</v>
      </c>
      <c r="G15" s="25">
        <f t="shared" ref="G15:AC15" si="1">G11+G12</f>
        <v>0</v>
      </c>
      <c r="H15" s="25">
        <f t="shared" si="1"/>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0</v>
      </c>
      <c r="R15" s="25">
        <f t="shared" si="1"/>
        <v>0</v>
      </c>
      <c r="S15" s="25">
        <f t="shared" si="1"/>
        <v>0</v>
      </c>
      <c r="T15" s="25">
        <f t="shared" si="1"/>
        <v>0</v>
      </c>
      <c r="U15" s="25">
        <f t="shared" si="1"/>
        <v>0</v>
      </c>
      <c r="V15" s="25">
        <f t="shared" si="1"/>
        <v>0</v>
      </c>
      <c r="W15" s="25">
        <f t="shared" si="1"/>
        <v>0</v>
      </c>
      <c r="X15" s="25">
        <f t="shared" si="1"/>
        <v>0</v>
      </c>
      <c r="Y15" s="25">
        <f t="shared" si="1"/>
        <v>0</v>
      </c>
      <c r="Z15" s="25">
        <f t="shared" si="1"/>
        <v>0</v>
      </c>
      <c r="AA15" s="25">
        <f t="shared" si="1"/>
        <v>0</v>
      </c>
      <c r="AB15" s="25">
        <f t="shared" si="1"/>
        <v>0</v>
      </c>
      <c r="AC15" s="25">
        <f t="shared" si="1"/>
        <v>0</v>
      </c>
    </row>
    <row r="16" spans="1:29" x14ac:dyDescent="0.2">
      <c r="D16" s="53" t="s">
        <v>77</v>
      </c>
      <c r="E16" s="14"/>
      <c r="F16" s="8">
        <f>F41+F78</f>
        <v>0</v>
      </c>
      <c r="G16" s="8">
        <f t="shared" ref="G16:AC16" si="2">G41+G78</f>
        <v>0</v>
      </c>
      <c r="H16" s="8">
        <f t="shared" si="2"/>
        <v>0</v>
      </c>
      <c r="I16" s="8">
        <f t="shared" si="2"/>
        <v>0</v>
      </c>
      <c r="J16" s="8">
        <f t="shared" si="2"/>
        <v>0</v>
      </c>
      <c r="K16" s="8">
        <f t="shared" si="2"/>
        <v>0</v>
      </c>
      <c r="L16" s="8">
        <f t="shared" si="2"/>
        <v>0</v>
      </c>
      <c r="M16" s="8">
        <f t="shared" si="2"/>
        <v>0</v>
      </c>
      <c r="N16" s="8">
        <f t="shared" si="2"/>
        <v>0</v>
      </c>
      <c r="O16" s="8">
        <f t="shared" si="2"/>
        <v>0</v>
      </c>
      <c r="P16" s="8">
        <f t="shared" si="2"/>
        <v>0</v>
      </c>
      <c r="Q16" s="8">
        <f t="shared" si="2"/>
        <v>0</v>
      </c>
      <c r="R16" s="8">
        <f t="shared" si="2"/>
        <v>0</v>
      </c>
      <c r="S16" s="8">
        <f t="shared" si="2"/>
        <v>0</v>
      </c>
      <c r="T16" s="8">
        <f t="shared" si="2"/>
        <v>0</v>
      </c>
      <c r="U16" s="8">
        <f t="shared" si="2"/>
        <v>0</v>
      </c>
      <c r="V16" s="8">
        <f t="shared" si="2"/>
        <v>0</v>
      </c>
      <c r="W16" s="8">
        <f t="shared" si="2"/>
        <v>0</v>
      </c>
      <c r="X16" s="8">
        <f t="shared" si="2"/>
        <v>0</v>
      </c>
      <c r="Y16" s="8">
        <f t="shared" si="2"/>
        <v>0</v>
      </c>
      <c r="Z16" s="8">
        <f t="shared" si="2"/>
        <v>0</v>
      </c>
      <c r="AA16" s="8">
        <f t="shared" si="2"/>
        <v>0</v>
      </c>
      <c r="AB16" s="8">
        <f t="shared" si="2"/>
        <v>0</v>
      </c>
      <c r="AC16" s="8">
        <f t="shared" si="2"/>
        <v>0</v>
      </c>
    </row>
    <row r="17" spans="4:5" x14ac:dyDescent="0.2">
      <c r="D17" s="14"/>
      <c r="E17" s="14"/>
    </row>
    <row r="18" spans="4:5" x14ac:dyDescent="0.2">
      <c r="D18" s="14"/>
      <c r="E18" s="14"/>
    </row>
    <row r="19" spans="4:5" x14ac:dyDescent="0.2">
      <c r="D19" s="14"/>
      <c r="E19" s="14"/>
    </row>
    <row r="20" spans="4:5" ht="24" customHeight="1" x14ac:dyDescent="0.2"/>
    <row r="21" spans="4:5" ht="12.75" customHeight="1" x14ac:dyDescent="0.2"/>
    <row r="22" spans="4:5" ht="12.75" customHeight="1" x14ac:dyDescent="0.2"/>
    <row r="23" spans="4:5" ht="12.75" customHeight="1" x14ac:dyDescent="0.2"/>
    <row r="24" spans="4:5" ht="12.75" customHeight="1" x14ac:dyDescent="0.2"/>
    <row r="25" spans="4:5" ht="12.75" customHeight="1" x14ac:dyDescent="0.2"/>
    <row r="26" spans="4:5" ht="12.75" customHeight="1" x14ac:dyDescent="0.2"/>
    <row r="27" spans="4:5" ht="12.75" customHeight="1" x14ac:dyDescent="0.2"/>
    <row r="28" spans="4:5" ht="12.75" customHeight="1" x14ac:dyDescent="0.2"/>
    <row r="29" spans="4:5" ht="12.75" customHeight="1" x14ac:dyDescent="0.2"/>
    <row r="30" spans="4:5" ht="12.75" customHeight="1" x14ac:dyDescent="0.2"/>
    <row r="31" spans="4:5" ht="12.75" customHeight="1" x14ac:dyDescent="0.2"/>
    <row r="32" spans="4: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sheetData>
  <sheetProtection algorithmName="SHA-512" hashValue="CLOUZgOz0wzRX6VzQe27kUBXAQt69QxOTRTL1lWx+sOK3RLwCFMGl/lt53DtR43kNcuL5VcWtrPELkyEN//98Q==" saltValue="GRQcLwj4Nk8MPtJVxDZPoQ==" spinCount="100000" sheet="1" objects="1" scenarios="1"/>
  <mergeCells count="2">
    <mergeCell ref="B8:B12"/>
    <mergeCell ref="F2:AC2"/>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C68"/>
  <sheetViews>
    <sheetView workbookViewId="0">
      <selection activeCell="F2" sqref="F2:AC2"/>
    </sheetView>
  </sheetViews>
  <sheetFormatPr defaultRowHeight="12.75" x14ac:dyDescent="0.2"/>
  <cols>
    <col min="2" max="2" width="15" customWidth="1"/>
    <col min="3" max="3" width="13.85546875" customWidth="1"/>
    <col min="4" max="4" width="19.140625" customWidth="1"/>
    <col min="5" max="5" width="13.42578125" customWidth="1"/>
  </cols>
  <sheetData>
    <row r="1" spans="1:29" ht="21" x14ac:dyDescent="0.35">
      <c r="A1" s="6" t="s">
        <v>84</v>
      </c>
      <c r="G1" s="64" t="s">
        <v>247</v>
      </c>
    </row>
    <row r="2" spans="1:29" ht="21" x14ac:dyDescent="0.35">
      <c r="A2" s="7" t="s">
        <v>262</v>
      </c>
      <c r="C2" s="6"/>
      <c r="E2" s="15"/>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5">
      <c r="B4" s="42" t="s">
        <v>0</v>
      </c>
      <c r="C4" s="12" t="s">
        <v>47</v>
      </c>
      <c r="D4" s="280" t="s">
        <v>26</v>
      </c>
      <c r="E4" s="281" t="s">
        <v>28</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f t="shared" ref="AC4" si="0">AC37+AC74</f>
        <v>0</v>
      </c>
    </row>
    <row r="5" spans="1:29" s="10" customFormat="1" ht="16.5" customHeight="1" x14ac:dyDescent="0.25">
      <c r="B5" s="42" t="s">
        <v>49</v>
      </c>
      <c r="C5" s="10" t="s">
        <v>47</v>
      </c>
      <c r="D5" s="41" t="s">
        <v>49</v>
      </c>
      <c r="E5" s="41" t="s">
        <v>32</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f t="shared" ref="AC5" si="1">AC44+AC81</f>
        <v>0</v>
      </c>
    </row>
    <row r="6" spans="1:29" s="10" customFormat="1" ht="16.5" customHeight="1" x14ac:dyDescent="0.25">
      <c r="B6" s="42" t="s">
        <v>35</v>
      </c>
      <c r="C6" s="10" t="s">
        <v>47</v>
      </c>
      <c r="D6" s="41" t="s">
        <v>33</v>
      </c>
      <c r="E6" s="41" t="s">
        <v>28</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f t="shared" ref="AC6" si="2">AC46+AC83</f>
        <v>0</v>
      </c>
    </row>
    <row r="7" spans="1:29" s="10" customFormat="1" ht="16.5" customHeight="1" x14ac:dyDescent="0.25">
      <c r="B7" s="42" t="s">
        <v>39</v>
      </c>
      <c r="C7" s="10" t="s">
        <v>47</v>
      </c>
      <c r="D7" s="41" t="s">
        <v>39</v>
      </c>
      <c r="E7" s="41" t="s">
        <v>28</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f t="shared" ref="AC7" si="3">AC55+AC92</f>
        <v>0</v>
      </c>
    </row>
    <row r="8" spans="1:29" x14ac:dyDescent="0.2">
      <c r="B8" s="314" t="s">
        <v>51</v>
      </c>
      <c r="C8" s="46"/>
      <c r="D8" s="282"/>
      <c r="E8" s="282"/>
      <c r="F8" s="8"/>
      <c r="G8" s="8"/>
      <c r="H8" s="8"/>
      <c r="I8" s="8"/>
      <c r="J8" s="8"/>
      <c r="K8" s="8"/>
      <c r="L8" s="8"/>
      <c r="M8" s="8"/>
      <c r="N8" s="8"/>
      <c r="O8" s="8"/>
      <c r="P8" s="8"/>
      <c r="Q8" s="8"/>
      <c r="R8" s="8"/>
      <c r="S8" s="8"/>
      <c r="T8" s="8"/>
      <c r="U8" s="8"/>
      <c r="V8" s="8"/>
      <c r="W8" s="8"/>
      <c r="X8" s="8"/>
      <c r="Y8" s="8"/>
      <c r="Z8" s="8"/>
      <c r="AA8" s="8"/>
      <c r="AB8" s="8"/>
      <c r="AC8" s="8"/>
    </row>
    <row r="9" spans="1:29" x14ac:dyDescent="0.2">
      <c r="B9" s="314"/>
      <c r="C9" s="10" t="s">
        <v>48</v>
      </c>
      <c r="D9" s="41" t="s">
        <v>52</v>
      </c>
      <c r="E9" s="41" t="s">
        <v>28</v>
      </c>
      <c r="F9" s="8">
        <v>19.75</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f t="shared" ref="AC9" si="4">AC62</f>
        <v>0</v>
      </c>
    </row>
    <row r="10" spans="1:29" x14ac:dyDescent="0.2">
      <c r="B10" s="314"/>
      <c r="C10" s="10" t="s">
        <v>47</v>
      </c>
      <c r="D10" s="41" t="s">
        <v>52</v>
      </c>
      <c r="E10" s="41" t="s">
        <v>28</v>
      </c>
      <c r="F10" s="8">
        <v>0</v>
      </c>
      <c r="G10" s="8">
        <v>0</v>
      </c>
      <c r="H10" s="8">
        <v>0</v>
      </c>
      <c r="I10" s="8">
        <v>0</v>
      </c>
      <c r="J10" s="8">
        <v>0</v>
      </c>
      <c r="K10" s="8">
        <v>0</v>
      </c>
      <c r="L10" s="8">
        <v>0</v>
      </c>
      <c r="M10" s="8">
        <v>0</v>
      </c>
      <c r="N10" s="8">
        <v>0</v>
      </c>
      <c r="O10" s="8">
        <v>0</v>
      </c>
      <c r="P10" s="8">
        <v>0</v>
      </c>
      <c r="Q10" s="8">
        <v>0</v>
      </c>
      <c r="R10" s="8">
        <v>0</v>
      </c>
      <c r="S10" s="8">
        <v>0</v>
      </c>
      <c r="T10" s="8">
        <v>0</v>
      </c>
      <c r="U10" s="8">
        <v>0</v>
      </c>
      <c r="V10" s="8">
        <v>0</v>
      </c>
      <c r="W10" s="8">
        <v>0</v>
      </c>
      <c r="X10" s="8">
        <v>0</v>
      </c>
      <c r="Y10" s="8">
        <v>0</v>
      </c>
      <c r="Z10" s="8">
        <v>0</v>
      </c>
      <c r="AA10" s="8">
        <v>0</v>
      </c>
      <c r="AB10" s="8">
        <v>0</v>
      </c>
      <c r="AC10" s="8">
        <f t="shared" ref="AC10" si="5">AC99</f>
        <v>0</v>
      </c>
    </row>
    <row r="11" spans="1:29" x14ac:dyDescent="0.2">
      <c r="B11" s="314"/>
      <c r="C11" s="10" t="s">
        <v>48</v>
      </c>
      <c r="D11" s="41" t="s">
        <v>53</v>
      </c>
      <c r="E11" s="41" t="s">
        <v>28</v>
      </c>
      <c r="F11" s="8">
        <v>20.25</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f t="shared" ref="AC11" si="6">AC69</f>
        <v>0</v>
      </c>
    </row>
    <row r="12" spans="1:29" x14ac:dyDescent="0.2">
      <c r="B12" s="314"/>
      <c r="C12" s="10" t="s">
        <v>47</v>
      </c>
      <c r="D12" s="41" t="s">
        <v>53</v>
      </c>
      <c r="E12" s="41" t="s">
        <v>28</v>
      </c>
      <c r="F12" s="8">
        <v>0</v>
      </c>
      <c r="G12" s="8">
        <v>0</v>
      </c>
      <c r="H12" s="8">
        <v>0</v>
      </c>
      <c r="I12" s="8">
        <v>0</v>
      </c>
      <c r="J12" s="8">
        <v>0</v>
      </c>
      <c r="K12" s="8">
        <v>0</v>
      </c>
      <c r="L12" s="8">
        <v>0</v>
      </c>
      <c r="M12" s="8">
        <v>0</v>
      </c>
      <c r="N12" s="8">
        <v>0</v>
      </c>
      <c r="O12" s="8">
        <v>0</v>
      </c>
      <c r="P12" s="8">
        <v>0</v>
      </c>
      <c r="Q12" s="8">
        <v>0</v>
      </c>
      <c r="R12" s="8">
        <v>0</v>
      </c>
      <c r="S12" s="8">
        <v>0</v>
      </c>
      <c r="T12" s="8">
        <v>0</v>
      </c>
      <c r="U12" s="8">
        <v>0</v>
      </c>
      <c r="V12" s="8">
        <v>0</v>
      </c>
      <c r="W12" s="8">
        <v>0</v>
      </c>
      <c r="X12" s="8">
        <v>0</v>
      </c>
      <c r="Y12" s="8">
        <v>0</v>
      </c>
      <c r="Z12" s="8">
        <v>0</v>
      </c>
      <c r="AA12" s="8">
        <v>0</v>
      </c>
      <c r="AB12" s="8">
        <v>0</v>
      </c>
      <c r="AC12" s="8">
        <f t="shared" ref="AC12" si="7">AC106</f>
        <v>0</v>
      </c>
    </row>
    <row r="13" spans="1:29" ht="15" x14ac:dyDescent="0.25">
      <c r="B13" s="48"/>
      <c r="D13" s="14"/>
      <c r="E13" s="14"/>
    </row>
    <row r="14" spans="1:29" ht="15" x14ac:dyDescent="0.25">
      <c r="B14" s="49"/>
      <c r="C14" s="23"/>
      <c r="D14" s="38" t="s">
        <v>42</v>
      </c>
      <c r="E14" s="24"/>
      <c r="F14" s="25">
        <f>F9+F10</f>
        <v>19.75</v>
      </c>
      <c r="G14" s="25">
        <f t="shared" ref="G14:AC14" si="8">G9+G10</f>
        <v>0</v>
      </c>
      <c r="H14" s="25">
        <f t="shared" si="8"/>
        <v>0</v>
      </c>
      <c r="I14" s="25">
        <f t="shared" si="8"/>
        <v>0</v>
      </c>
      <c r="J14" s="25">
        <f t="shared" si="8"/>
        <v>0</v>
      </c>
      <c r="K14" s="25">
        <f t="shared" si="8"/>
        <v>0</v>
      </c>
      <c r="L14" s="25">
        <f t="shared" si="8"/>
        <v>0</v>
      </c>
      <c r="M14" s="25">
        <f t="shared" si="8"/>
        <v>0</v>
      </c>
      <c r="N14" s="25">
        <f t="shared" si="8"/>
        <v>0</v>
      </c>
      <c r="O14" s="25">
        <f t="shared" si="8"/>
        <v>0</v>
      </c>
      <c r="P14" s="25">
        <f t="shared" si="8"/>
        <v>0</v>
      </c>
      <c r="Q14" s="25">
        <f t="shared" si="8"/>
        <v>0</v>
      </c>
      <c r="R14" s="25">
        <f t="shared" si="8"/>
        <v>0</v>
      </c>
      <c r="S14" s="25">
        <f t="shared" si="8"/>
        <v>0</v>
      </c>
      <c r="T14" s="25">
        <f t="shared" si="8"/>
        <v>0</v>
      </c>
      <c r="U14" s="25">
        <f t="shared" si="8"/>
        <v>0</v>
      </c>
      <c r="V14" s="25">
        <f t="shared" si="8"/>
        <v>0</v>
      </c>
      <c r="W14" s="25">
        <f t="shared" si="8"/>
        <v>0</v>
      </c>
      <c r="X14" s="25">
        <f t="shared" si="8"/>
        <v>0</v>
      </c>
      <c r="Y14" s="25">
        <f t="shared" si="8"/>
        <v>0</v>
      </c>
      <c r="Z14" s="25">
        <f t="shared" si="8"/>
        <v>0</v>
      </c>
      <c r="AA14" s="25">
        <f t="shared" si="8"/>
        <v>0</v>
      </c>
      <c r="AB14" s="25">
        <f t="shared" si="8"/>
        <v>0</v>
      </c>
      <c r="AC14" s="25">
        <f t="shared" si="8"/>
        <v>0</v>
      </c>
    </row>
    <row r="15" spans="1:29" x14ac:dyDescent="0.2">
      <c r="B15" s="23"/>
      <c r="C15" s="23"/>
      <c r="D15" s="38" t="s">
        <v>45</v>
      </c>
      <c r="E15" s="24"/>
      <c r="F15" s="25">
        <f>F11+F12</f>
        <v>20.25</v>
      </c>
      <c r="G15" s="25">
        <f t="shared" ref="G15:AC15" si="9">G11+G12</f>
        <v>0</v>
      </c>
      <c r="H15" s="25">
        <f t="shared" si="9"/>
        <v>0</v>
      </c>
      <c r="I15" s="25">
        <f t="shared" si="9"/>
        <v>0</v>
      </c>
      <c r="J15" s="25">
        <f t="shared" si="9"/>
        <v>0</v>
      </c>
      <c r="K15" s="25">
        <f t="shared" si="9"/>
        <v>0</v>
      </c>
      <c r="L15" s="25">
        <f t="shared" si="9"/>
        <v>0</v>
      </c>
      <c r="M15" s="25">
        <f t="shared" si="9"/>
        <v>0</v>
      </c>
      <c r="N15" s="25">
        <f t="shared" si="9"/>
        <v>0</v>
      </c>
      <c r="O15" s="25">
        <f t="shared" si="9"/>
        <v>0</v>
      </c>
      <c r="P15" s="25">
        <f t="shared" si="9"/>
        <v>0</v>
      </c>
      <c r="Q15" s="25">
        <f t="shared" si="9"/>
        <v>0</v>
      </c>
      <c r="R15" s="25">
        <f t="shared" si="9"/>
        <v>0</v>
      </c>
      <c r="S15" s="25">
        <f t="shared" si="9"/>
        <v>0</v>
      </c>
      <c r="T15" s="25">
        <f t="shared" si="9"/>
        <v>0</v>
      </c>
      <c r="U15" s="25">
        <f t="shared" si="9"/>
        <v>0</v>
      </c>
      <c r="V15" s="25">
        <f t="shared" si="9"/>
        <v>0</v>
      </c>
      <c r="W15" s="25">
        <f t="shared" si="9"/>
        <v>0</v>
      </c>
      <c r="X15" s="25">
        <f t="shared" si="9"/>
        <v>0</v>
      </c>
      <c r="Y15" s="25">
        <f t="shared" si="9"/>
        <v>0</v>
      </c>
      <c r="Z15" s="25">
        <f t="shared" si="9"/>
        <v>0</v>
      </c>
      <c r="AA15" s="25">
        <f t="shared" si="9"/>
        <v>0</v>
      </c>
      <c r="AB15" s="25">
        <f t="shared" si="9"/>
        <v>0</v>
      </c>
      <c r="AC15" s="25">
        <f t="shared" si="9"/>
        <v>0</v>
      </c>
    </row>
    <row r="16" spans="1:29" x14ac:dyDescent="0.2">
      <c r="D16" s="53" t="s">
        <v>77</v>
      </c>
      <c r="E16" s="14"/>
      <c r="F16" s="8">
        <v>0</v>
      </c>
      <c r="G16" s="8">
        <v>0</v>
      </c>
      <c r="H16" s="8">
        <v>0</v>
      </c>
      <c r="I16" s="8">
        <v>0</v>
      </c>
      <c r="J16" s="8">
        <v>0</v>
      </c>
      <c r="K16" s="8">
        <v>0</v>
      </c>
      <c r="L16" s="8">
        <v>0</v>
      </c>
      <c r="M16" s="8">
        <v>0</v>
      </c>
      <c r="N16" s="8">
        <v>0</v>
      </c>
      <c r="O16" s="8">
        <v>0</v>
      </c>
      <c r="P16" s="8">
        <v>0</v>
      </c>
      <c r="Q16" s="8">
        <v>11.25</v>
      </c>
      <c r="R16" s="8">
        <v>0</v>
      </c>
      <c r="S16" s="8">
        <v>0</v>
      </c>
      <c r="T16" s="8">
        <v>0</v>
      </c>
      <c r="U16" s="8">
        <v>0</v>
      </c>
      <c r="V16" s="8">
        <v>0</v>
      </c>
      <c r="W16" s="8">
        <v>0</v>
      </c>
      <c r="X16" s="8">
        <v>0</v>
      </c>
      <c r="Y16" s="8">
        <v>0</v>
      </c>
      <c r="Z16" s="8">
        <v>0</v>
      </c>
      <c r="AA16" s="8">
        <v>0</v>
      </c>
      <c r="AB16" s="8">
        <v>0</v>
      </c>
      <c r="AC16" s="8">
        <v>0</v>
      </c>
    </row>
    <row r="17" spans="2:29" x14ac:dyDescent="0.2">
      <c r="D17" s="14"/>
      <c r="E17" s="14"/>
    </row>
    <row r="18" spans="2:29" ht="18.75" x14ac:dyDescent="0.3">
      <c r="B18" s="51" t="s">
        <v>37</v>
      </c>
      <c r="C18" s="16"/>
      <c r="D18" s="17"/>
      <c r="E18" s="17"/>
      <c r="F18" s="16"/>
      <c r="G18" s="16"/>
      <c r="H18" s="16"/>
      <c r="I18" s="16"/>
      <c r="J18" s="16"/>
      <c r="K18" s="16"/>
      <c r="L18" s="16"/>
      <c r="M18" s="16"/>
      <c r="N18" s="16"/>
      <c r="O18" s="16"/>
      <c r="P18" s="16"/>
      <c r="Q18" s="16"/>
      <c r="R18" s="16"/>
      <c r="S18" s="16"/>
      <c r="T18" s="16"/>
      <c r="U18" s="16"/>
      <c r="V18" s="16"/>
      <c r="W18" s="16"/>
      <c r="X18" s="16"/>
      <c r="Y18" s="16"/>
      <c r="Z18" s="16"/>
      <c r="AA18" s="16"/>
      <c r="AB18" s="16"/>
      <c r="AC18" s="16"/>
    </row>
    <row r="19" spans="2:29" x14ac:dyDescent="0.2">
      <c r="C19" s="41" t="s">
        <v>46</v>
      </c>
      <c r="D19" s="280" t="s">
        <v>106</v>
      </c>
      <c r="E19" s="281" t="s">
        <v>253</v>
      </c>
      <c r="F19" s="2" t="s">
        <v>2</v>
      </c>
      <c r="G19" s="2" t="s">
        <v>3</v>
      </c>
      <c r="H19" s="2" t="s">
        <v>4</v>
      </c>
      <c r="I19" s="2" t="s">
        <v>5</v>
      </c>
      <c r="J19" s="2" t="s">
        <v>6</v>
      </c>
      <c r="K19" s="2" t="s">
        <v>7</v>
      </c>
      <c r="L19" s="2" t="s">
        <v>8</v>
      </c>
      <c r="M19" s="2" t="s">
        <v>9</v>
      </c>
      <c r="N19" s="2" t="s">
        <v>10</v>
      </c>
      <c r="O19" s="2" t="s">
        <v>11</v>
      </c>
      <c r="P19" s="2" t="s">
        <v>12</v>
      </c>
      <c r="Q19" s="2" t="s">
        <v>13</v>
      </c>
      <c r="R19" s="2" t="s">
        <v>14</v>
      </c>
      <c r="S19" s="2" t="s">
        <v>15</v>
      </c>
      <c r="T19" s="2" t="s">
        <v>16</v>
      </c>
      <c r="U19" s="2" t="s">
        <v>17</v>
      </c>
      <c r="V19" s="2" t="s">
        <v>18</v>
      </c>
      <c r="W19" s="2" t="s">
        <v>19</v>
      </c>
      <c r="X19" s="2" t="s">
        <v>20</v>
      </c>
      <c r="Y19" s="2" t="s">
        <v>21</v>
      </c>
      <c r="Z19" s="2" t="s">
        <v>22</v>
      </c>
      <c r="AA19" s="2" t="s">
        <v>23</v>
      </c>
      <c r="AB19" s="2" t="s">
        <v>24</v>
      </c>
      <c r="AC19" s="3" t="s">
        <v>25</v>
      </c>
    </row>
    <row r="20" spans="2:29" x14ac:dyDescent="0.2">
      <c r="D20" s="58" t="s">
        <v>69</v>
      </c>
      <c r="E20" s="13" t="s">
        <v>263</v>
      </c>
      <c r="F20" s="54">
        <v>0</v>
      </c>
      <c r="G20" s="54">
        <v>0</v>
      </c>
      <c r="H20" s="54">
        <v>6.5</v>
      </c>
      <c r="I20" s="54">
        <v>0</v>
      </c>
      <c r="J20" s="54">
        <v>0</v>
      </c>
      <c r="K20" s="54">
        <v>0</v>
      </c>
      <c r="L20" s="54">
        <v>0</v>
      </c>
      <c r="M20" s="54">
        <v>0</v>
      </c>
      <c r="N20" s="54">
        <v>0</v>
      </c>
      <c r="O20" s="54">
        <v>0</v>
      </c>
      <c r="P20" s="54">
        <v>0</v>
      </c>
      <c r="Q20" s="54">
        <v>19.25</v>
      </c>
      <c r="R20" s="54">
        <v>0</v>
      </c>
      <c r="S20" s="54">
        <v>0</v>
      </c>
      <c r="T20" s="54">
        <v>0</v>
      </c>
      <c r="U20" s="54">
        <v>0</v>
      </c>
      <c r="V20" s="54">
        <v>0</v>
      </c>
      <c r="W20" s="54">
        <v>0</v>
      </c>
      <c r="X20" s="54">
        <v>0</v>
      </c>
      <c r="Y20" s="54">
        <v>0</v>
      </c>
      <c r="Z20" s="54">
        <v>0</v>
      </c>
      <c r="AA20" s="54">
        <v>0</v>
      </c>
      <c r="AB20" s="54">
        <v>0</v>
      </c>
      <c r="AC20" s="54">
        <v>0</v>
      </c>
    </row>
    <row r="21" spans="2:29" x14ac:dyDescent="0.2">
      <c r="D21" s="55" t="s">
        <v>71</v>
      </c>
      <c r="E21" s="13" t="s">
        <v>263</v>
      </c>
      <c r="F21" s="54">
        <v>0</v>
      </c>
      <c r="G21" s="54">
        <v>0</v>
      </c>
      <c r="H21" s="54">
        <v>0</v>
      </c>
      <c r="I21" s="54">
        <v>0</v>
      </c>
      <c r="J21" s="54">
        <v>0</v>
      </c>
      <c r="K21" s="54">
        <v>0</v>
      </c>
      <c r="L21" s="54">
        <v>0</v>
      </c>
      <c r="M21" s="54">
        <v>0</v>
      </c>
      <c r="N21" s="54">
        <v>0</v>
      </c>
      <c r="O21" s="54">
        <v>0</v>
      </c>
      <c r="P21" s="54">
        <v>0</v>
      </c>
      <c r="Q21" s="54">
        <v>19.25</v>
      </c>
      <c r="R21" s="54">
        <v>0</v>
      </c>
      <c r="S21" s="54">
        <v>0</v>
      </c>
      <c r="T21" s="54">
        <v>0</v>
      </c>
      <c r="U21" s="54">
        <v>0</v>
      </c>
      <c r="V21" s="54">
        <v>0</v>
      </c>
      <c r="W21" s="54">
        <v>0</v>
      </c>
      <c r="X21" s="54">
        <v>0</v>
      </c>
      <c r="Y21" s="54">
        <v>0</v>
      </c>
      <c r="Z21" s="54">
        <v>0</v>
      </c>
      <c r="AA21" s="54">
        <v>0</v>
      </c>
      <c r="AB21" s="54">
        <v>0</v>
      </c>
      <c r="AC21" s="54">
        <v>0</v>
      </c>
    </row>
    <row r="22" spans="2:29" x14ac:dyDescent="0.2">
      <c r="D22" s="55" t="s">
        <v>72</v>
      </c>
      <c r="E22" s="13" t="s">
        <v>263</v>
      </c>
      <c r="F22" s="54">
        <v>0</v>
      </c>
      <c r="G22" s="54">
        <v>0</v>
      </c>
      <c r="H22" s="54">
        <v>0</v>
      </c>
      <c r="I22" s="54">
        <v>0</v>
      </c>
      <c r="J22" s="54">
        <v>0</v>
      </c>
      <c r="K22" s="54">
        <v>0</v>
      </c>
      <c r="L22" s="54">
        <v>0</v>
      </c>
      <c r="M22" s="54">
        <v>0</v>
      </c>
      <c r="N22" s="54">
        <v>0</v>
      </c>
      <c r="O22" s="54">
        <v>0</v>
      </c>
      <c r="P22" s="54">
        <v>0</v>
      </c>
      <c r="Q22" s="54">
        <v>19.25</v>
      </c>
      <c r="R22" s="54">
        <v>0</v>
      </c>
      <c r="S22" s="54">
        <v>0</v>
      </c>
      <c r="T22" s="54">
        <v>0</v>
      </c>
      <c r="U22" s="54">
        <v>0</v>
      </c>
      <c r="V22" s="54">
        <v>0</v>
      </c>
      <c r="W22" s="54">
        <v>0</v>
      </c>
      <c r="X22" s="54">
        <v>0</v>
      </c>
      <c r="Y22" s="54">
        <v>0</v>
      </c>
      <c r="Z22" s="54">
        <v>0</v>
      </c>
      <c r="AA22" s="54">
        <v>0</v>
      </c>
      <c r="AB22" s="54">
        <v>0</v>
      </c>
      <c r="AC22" s="54">
        <v>0</v>
      </c>
    </row>
    <row r="23" spans="2:29" x14ac:dyDescent="0.2">
      <c r="C23" t="s">
        <v>47</v>
      </c>
      <c r="D23" s="56" t="s">
        <v>36</v>
      </c>
      <c r="E23" s="13" t="s">
        <v>263</v>
      </c>
      <c r="F23" s="9">
        <v>0</v>
      </c>
      <c r="G23" s="9">
        <v>0</v>
      </c>
      <c r="H23" s="9">
        <v>0</v>
      </c>
      <c r="I23" s="9">
        <v>0</v>
      </c>
      <c r="J23" s="9">
        <v>0</v>
      </c>
      <c r="K23" s="9">
        <v>0</v>
      </c>
      <c r="L23" s="9">
        <v>0</v>
      </c>
      <c r="M23" s="9">
        <v>0</v>
      </c>
      <c r="N23" s="9">
        <v>0</v>
      </c>
      <c r="O23" s="9">
        <v>0</v>
      </c>
      <c r="P23" s="9">
        <v>0</v>
      </c>
      <c r="Q23" s="9">
        <v>0</v>
      </c>
      <c r="R23" s="9">
        <v>0</v>
      </c>
      <c r="S23" s="9">
        <v>0</v>
      </c>
      <c r="T23" s="9">
        <v>0</v>
      </c>
      <c r="U23" s="9">
        <v>0</v>
      </c>
      <c r="V23" s="9">
        <v>0</v>
      </c>
      <c r="W23" s="9">
        <v>0</v>
      </c>
      <c r="X23" s="9">
        <v>0</v>
      </c>
      <c r="Y23" s="9">
        <v>0</v>
      </c>
      <c r="Z23" s="9">
        <v>0</v>
      </c>
      <c r="AA23" s="9">
        <v>0</v>
      </c>
      <c r="AB23" s="9">
        <v>0</v>
      </c>
      <c r="AC23" s="9">
        <v>0</v>
      </c>
    </row>
    <row r="24" spans="2:29" x14ac:dyDescent="0.2">
      <c r="C24" s="18" t="s">
        <v>48</v>
      </c>
      <c r="D24" s="59" t="s">
        <v>41</v>
      </c>
      <c r="E24" s="13" t="s">
        <v>263</v>
      </c>
      <c r="F24" s="9">
        <v>0</v>
      </c>
      <c r="G24" s="9">
        <v>0</v>
      </c>
      <c r="H24" s="9">
        <v>0</v>
      </c>
      <c r="I24" s="9">
        <v>0</v>
      </c>
      <c r="J24" s="9">
        <v>0</v>
      </c>
      <c r="K24" s="9">
        <v>0</v>
      </c>
      <c r="L24" s="9">
        <v>0</v>
      </c>
      <c r="M24" s="9">
        <v>0</v>
      </c>
      <c r="N24" s="9">
        <v>0</v>
      </c>
      <c r="O24" s="9">
        <v>0</v>
      </c>
      <c r="P24" s="9">
        <v>0</v>
      </c>
      <c r="Q24" s="9">
        <v>11.25</v>
      </c>
      <c r="R24" s="9">
        <v>0</v>
      </c>
      <c r="S24" s="9">
        <v>0</v>
      </c>
      <c r="T24" s="9">
        <v>0</v>
      </c>
      <c r="U24" s="9">
        <v>0</v>
      </c>
      <c r="V24" s="9">
        <v>0</v>
      </c>
      <c r="W24" s="9">
        <v>0</v>
      </c>
      <c r="X24" s="9">
        <v>0</v>
      </c>
      <c r="Y24" s="9">
        <v>0</v>
      </c>
      <c r="Z24" s="9">
        <v>0</v>
      </c>
      <c r="AA24" s="9">
        <v>0</v>
      </c>
      <c r="AB24" s="9">
        <v>0</v>
      </c>
      <c r="AC24" s="9">
        <v>0</v>
      </c>
    </row>
    <row r="25" spans="2:29" x14ac:dyDescent="0.2">
      <c r="C25" s="18"/>
      <c r="D25" s="57"/>
      <c r="E25" s="14"/>
      <c r="F25" s="9"/>
      <c r="G25" s="9"/>
      <c r="H25" s="9"/>
      <c r="I25" s="9"/>
      <c r="J25" s="9"/>
      <c r="K25" s="9"/>
      <c r="L25" s="9"/>
      <c r="M25" s="9"/>
      <c r="N25" s="9"/>
      <c r="O25" s="9"/>
      <c r="P25" s="9"/>
      <c r="Q25" s="9"/>
      <c r="R25" s="9"/>
      <c r="S25" s="9"/>
      <c r="T25" s="9"/>
      <c r="U25" s="9"/>
      <c r="V25" s="9"/>
      <c r="W25" s="9"/>
      <c r="X25" s="9"/>
      <c r="Y25" s="9"/>
      <c r="Z25" s="9"/>
      <c r="AA25" s="9"/>
      <c r="AB25" s="9"/>
      <c r="AC25" s="9"/>
    </row>
    <row r="26" spans="2:29" x14ac:dyDescent="0.2">
      <c r="C26" s="18" t="s">
        <v>48</v>
      </c>
      <c r="D26" s="60" t="s">
        <v>42</v>
      </c>
      <c r="E26" s="13" t="s">
        <v>264</v>
      </c>
      <c r="F26" s="9">
        <v>20.25</v>
      </c>
      <c r="G26" s="9">
        <v>0</v>
      </c>
      <c r="H26" s="9">
        <v>0</v>
      </c>
      <c r="I26" s="9">
        <v>0</v>
      </c>
      <c r="J26" s="9">
        <v>0</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9">
        <v>0</v>
      </c>
    </row>
    <row r="27" spans="2:29" x14ac:dyDescent="0.2">
      <c r="C27" s="18" t="s">
        <v>47</v>
      </c>
      <c r="D27" s="60" t="s">
        <v>42</v>
      </c>
      <c r="E27" s="13" t="s">
        <v>264</v>
      </c>
      <c r="F27" s="9">
        <v>0</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row>
    <row r="28" spans="2:29" x14ac:dyDescent="0.2">
      <c r="C28" s="19" t="s">
        <v>48</v>
      </c>
      <c r="D28" s="13" t="s">
        <v>45</v>
      </c>
      <c r="E28" s="13" t="s">
        <v>264</v>
      </c>
      <c r="F28" s="9">
        <v>20.25</v>
      </c>
      <c r="G28" s="9">
        <v>0</v>
      </c>
      <c r="H28" s="9">
        <v>0</v>
      </c>
      <c r="I28" s="9">
        <v>0</v>
      </c>
      <c r="J28" s="9">
        <v>0</v>
      </c>
      <c r="K28" s="9">
        <v>0</v>
      </c>
      <c r="L28" s="9">
        <v>0</v>
      </c>
      <c r="M28" s="9">
        <v>0</v>
      </c>
      <c r="N28" s="9">
        <v>0</v>
      </c>
      <c r="O28" s="9">
        <v>0</v>
      </c>
      <c r="P28" s="9">
        <v>0</v>
      </c>
      <c r="Q28" s="9">
        <v>0</v>
      </c>
      <c r="R28" s="9">
        <v>0</v>
      </c>
      <c r="S28" s="9">
        <v>0</v>
      </c>
      <c r="T28" s="9">
        <v>20.25</v>
      </c>
      <c r="U28" s="9">
        <v>0</v>
      </c>
      <c r="V28" s="9">
        <v>0</v>
      </c>
      <c r="W28" s="9">
        <v>0</v>
      </c>
      <c r="X28" s="9">
        <v>4.75</v>
      </c>
      <c r="Y28" s="9">
        <v>0</v>
      </c>
      <c r="Z28" s="9">
        <v>0</v>
      </c>
      <c r="AA28" s="9">
        <v>0</v>
      </c>
      <c r="AB28" s="9">
        <v>0</v>
      </c>
      <c r="AC28" s="9">
        <v>0</v>
      </c>
    </row>
    <row r="29" spans="2:29" x14ac:dyDescent="0.2">
      <c r="C29" s="19" t="s">
        <v>47</v>
      </c>
      <c r="D29" s="13" t="s">
        <v>45</v>
      </c>
      <c r="E29" s="13" t="s">
        <v>264</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row>
    <row r="30" spans="2:29" x14ac:dyDescent="0.2">
      <c r="C30" s="19"/>
      <c r="D30" s="14"/>
      <c r="E30" s="14"/>
      <c r="F30" s="9"/>
      <c r="G30" s="9"/>
      <c r="H30" s="9"/>
      <c r="I30" s="9"/>
      <c r="J30" s="9"/>
      <c r="K30" s="9"/>
      <c r="L30" s="9"/>
      <c r="M30" s="9"/>
      <c r="N30" s="9"/>
      <c r="O30" s="9"/>
      <c r="P30" s="9"/>
      <c r="Q30" s="9"/>
      <c r="R30" s="9"/>
      <c r="S30" s="9"/>
      <c r="T30" s="9"/>
      <c r="U30" s="9"/>
      <c r="V30" s="9"/>
      <c r="W30" s="9"/>
      <c r="X30" s="9"/>
      <c r="Y30" s="9"/>
      <c r="Z30" s="9"/>
      <c r="AA30" s="9"/>
      <c r="AB30" s="9"/>
      <c r="AC30" s="9"/>
    </row>
    <row r="31" spans="2:29" x14ac:dyDescent="0.2">
      <c r="C31" s="23"/>
      <c r="D31" s="38" t="s">
        <v>42</v>
      </c>
      <c r="E31" s="14"/>
      <c r="F31" s="25">
        <f>F26+F27</f>
        <v>20.25</v>
      </c>
      <c r="G31" s="25">
        <f t="shared" ref="G31:AC31" si="10">G26+G27</f>
        <v>0</v>
      </c>
      <c r="H31" s="25">
        <f t="shared" si="10"/>
        <v>0</v>
      </c>
      <c r="I31" s="25">
        <f t="shared" si="10"/>
        <v>0</v>
      </c>
      <c r="J31" s="25">
        <f t="shared" si="10"/>
        <v>0</v>
      </c>
      <c r="K31" s="25">
        <f t="shared" si="10"/>
        <v>0</v>
      </c>
      <c r="L31" s="25">
        <f t="shared" si="10"/>
        <v>0</v>
      </c>
      <c r="M31" s="25">
        <f t="shared" si="10"/>
        <v>0</v>
      </c>
      <c r="N31" s="25">
        <f t="shared" si="10"/>
        <v>0</v>
      </c>
      <c r="O31" s="25">
        <f t="shared" si="10"/>
        <v>0</v>
      </c>
      <c r="P31" s="25">
        <f t="shared" si="10"/>
        <v>0</v>
      </c>
      <c r="Q31" s="25">
        <f t="shared" si="10"/>
        <v>0</v>
      </c>
      <c r="R31" s="25">
        <f t="shared" si="10"/>
        <v>0</v>
      </c>
      <c r="S31" s="25">
        <f t="shared" si="10"/>
        <v>0</v>
      </c>
      <c r="T31" s="25">
        <f t="shared" si="10"/>
        <v>0</v>
      </c>
      <c r="U31" s="25">
        <f t="shared" si="10"/>
        <v>0</v>
      </c>
      <c r="V31" s="25">
        <f t="shared" si="10"/>
        <v>0</v>
      </c>
      <c r="W31" s="25">
        <f t="shared" si="10"/>
        <v>0</v>
      </c>
      <c r="X31" s="25">
        <f t="shared" si="10"/>
        <v>0</v>
      </c>
      <c r="Y31" s="25">
        <f t="shared" si="10"/>
        <v>0</v>
      </c>
      <c r="Z31" s="25">
        <f t="shared" si="10"/>
        <v>0</v>
      </c>
      <c r="AA31" s="25">
        <f t="shared" si="10"/>
        <v>0</v>
      </c>
      <c r="AB31" s="25">
        <f t="shared" si="10"/>
        <v>0</v>
      </c>
      <c r="AC31" s="25">
        <f t="shared" si="10"/>
        <v>0</v>
      </c>
    </row>
    <row r="32" spans="2:29" x14ac:dyDescent="0.2">
      <c r="C32" s="23"/>
      <c r="D32" s="38" t="s">
        <v>45</v>
      </c>
      <c r="E32" s="14"/>
      <c r="F32" s="25">
        <f>F28+F29</f>
        <v>20.25</v>
      </c>
      <c r="G32" s="25">
        <f t="shared" ref="G32:AC32" si="11">G28+G29</f>
        <v>0</v>
      </c>
      <c r="H32" s="25">
        <f t="shared" si="11"/>
        <v>0</v>
      </c>
      <c r="I32" s="25">
        <f t="shared" si="11"/>
        <v>0</v>
      </c>
      <c r="J32" s="25">
        <f t="shared" si="11"/>
        <v>0</v>
      </c>
      <c r="K32" s="25">
        <f t="shared" si="11"/>
        <v>0</v>
      </c>
      <c r="L32" s="25">
        <f t="shared" si="11"/>
        <v>0</v>
      </c>
      <c r="M32" s="25">
        <f t="shared" si="11"/>
        <v>0</v>
      </c>
      <c r="N32" s="25">
        <f t="shared" si="11"/>
        <v>0</v>
      </c>
      <c r="O32" s="25">
        <f t="shared" si="11"/>
        <v>0</v>
      </c>
      <c r="P32" s="25">
        <f t="shared" si="11"/>
        <v>0</v>
      </c>
      <c r="Q32" s="25">
        <f t="shared" si="11"/>
        <v>0</v>
      </c>
      <c r="R32" s="25">
        <f t="shared" si="11"/>
        <v>0</v>
      </c>
      <c r="S32" s="25">
        <f t="shared" si="11"/>
        <v>0</v>
      </c>
      <c r="T32" s="25">
        <f t="shared" si="11"/>
        <v>20.25</v>
      </c>
      <c r="U32" s="25">
        <f t="shared" si="11"/>
        <v>0</v>
      </c>
      <c r="V32" s="25">
        <f t="shared" si="11"/>
        <v>0</v>
      </c>
      <c r="W32" s="25">
        <f t="shared" si="11"/>
        <v>0</v>
      </c>
      <c r="X32" s="25">
        <f t="shared" si="11"/>
        <v>4.75</v>
      </c>
      <c r="Y32" s="25">
        <f t="shared" si="11"/>
        <v>0</v>
      </c>
      <c r="Z32" s="25">
        <f t="shared" si="11"/>
        <v>0</v>
      </c>
      <c r="AA32" s="25">
        <f t="shared" si="11"/>
        <v>0</v>
      </c>
      <c r="AB32" s="25">
        <f t="shared" si="11"/>
        <v>0</v>
      </c>
      <c r="AC32" s="25">
        <f t="shared" si="11"/>
        <v>0</v>
      </c>
    </row>
    <row r="33" spans="4:5" x14ac:dyDescent="0.2">
      <c r="D33" s="14"/>
      <c r="E33" s="14"/>
    </row>
    <row r="34" spans="4:5" x14ac:dyDescent="0.2">
      <c r="D34" s="14"/>
      <c r="E34" s="14"/>
    </row>
    <row r="35" spans="4:5" x14ac:dyDescent="0.2">
      <c r="D35" s="14"/>
      <c r="E35" s="14"/>
    </row>
    <row r="36" spans="4:5" ht="24" customHeight="1" x14ac:dyDescent="0.2"/>
    <row r="37" spans="4:5" ht="12.75" customHeight="1" x14ac:dyDescent="0.2"/>
    <row r="38" spans="4:5" ht="12.75" customHeight="1" x14ac:dyDescent="0.2"/>
    <row r="39" spans="4:5" ht="12.75" customHeight="1" x14ac:dyDescent="0.2"/>
    <row r="40" spans="4:5" ht="12.75" customHeight="1" x14ac:dyDescent="0.2"/>
    <row r="41" spans="4:5" ht="12.75" customHeight="1" x14ac:dyDescent="0.2"/>
    <row r="42" spans="4:5" ht="12.75" customHeight="1" x14ac:dyDescent="0.2"/>
    <row r="43" spans="4:5" ht="12.75" customHeight="1" x14ac:dyDescent="0.2"/>
    <row r="44" spans="4:5" ht="12.75" customHeight="1" x14ac:dyDescent="0.2"/>
    <row r="45" spans="4:5" ht="12.75" customHeight="1" x14ac:dyDescent="0.2"/>
    <row r="46" spans="4:5" ht="12.75" customHeight="1" x14ac:dyDescent="0.2"/>
    <row r="47" spans="4:5" ht="12.75" customHeight="1" x14ac:dyDescent="0.2"/>
    <row r="48" spans="4: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sheetData>
  <sheetProtection algorithmName="SHA-512" hashValue="FWMblClZC8CLhubNaDLiUZ8oPaznozFCu+5f/VQTXXemjDlhxK1SLxJqP0OLar5PKTaVzY48T33V7KF9aP9/9g==" saltValue="ARHg1dXqtgiMquEiquhYpw==" spinCount="100000" sheet="1" objects="1" scenarios="1"/>
  <mergeCells count="2">
    <mergeCell ref="B8:B12"/>
    <mergeCell ref="F2:A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46"/>
  <sheetViews>
    <sheetView zoomScale="84" zoomScaleNormal="84" workbookViewId="0">
      <selection activeCell="AB10" sqref="AB10"/>
    </sheetView>
  </sheetViews>
  <sheetFormatPr defaultRowHeight="12.75" x14ac:dyDescent="0.2"/>
  <cols>
    <col min="1" max="1" width="17.85546875" style="192" customWidth="1"/>
    <col min="2" max="2" width="26" style="192" customWidth="1"/>
    <col min="3" max="3" width="25.7109375" style="192" customWidth="1"/>
    <col min="4" max="8" width="8.28515625" style="192" customWidth="1"/>
    <col min="9" max="9" width="9.42578125" style="192" customWidth="1"/>
    <col min="10" max="15" width="8.28515625" style="192" customWidth="1"/>
    <col min="16" max="16" width="9.5703125" style="192" customWidth="1"/>
    <col min="17" max="17" width="9" style="192" customWidth="1"/>
    <col min="18" max="18" width="9.140625" style="192" customWidth="1"/>
    <col min="19" max="19" width="9.85546875" style="192" customWidth="1"/>
    <col min="20" max="22" width="8.28515625" style="192" customWidth="1"/>
    <col min="23" max="23" width="8.5703125" style="192" customWidth="1"/>
    <col min="24" max="27" width="8.28515625" style="192" customWidth="1"/>
    <col min="28" max="28" width="8.5703125" style="192" customWidth="1"/>
    <col min="29" max="16384" width="9.140625" style="192"/>
  </cols>
  <sheetData>
    <row r="1" spans="1:66" x14ac:dyDescent="0.2">
      <c r="A1" s="273" t="s">
        <v>237</v>
      </c>
      <c r="B1" s="274" t="s">
        <v>238</v>
      </c>
    </row>
    <row r="3" spans="1:66" ht="28.5" thickBot="1" x14ac:dyDescent="0.6">
      <c r="A3" s="318" t="s">
        <v>174</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192" t="s">
        <v>279</v>
      </c>
      <c r="AI3" s="193"/>
      <c r="BM3" s="194"/>
      <c r="BN3" s="194"/>
    </row>
    <row r="4" spans="1:66" ht="42.75" customHeight="1" thickBot="1" x14ac:dyDescent="0.3">
      <c r="A4" s="195"/>
      <c r="B4" s="196" t="s">
        <v>106</v>
      </c>
      <c r="C4" s="197" t="s">
        <v>175</v>
      </c>
      <c r="D4" s="198" t="s">
        <v>2</v>
      </c>
      <c r="E4" s="198" t="s">
        <v>3</v>
      </c>
      <c r="F4" s="198" t="s">
        <v>4</v>
      </c>
      <c r="G4" s="198" t="s">
        <v>5</v>
      </c>
      <c r="H4" s="198" t="s">
        <v>6</v>
      </c>
      <c r="I4" s="198" t="s">
        <v>7</v>
      </c>
      <c r="J4" s="198" t="s">
        <v>8</v>
      </c>
      <c r="K4" s="198" t="s">
        <v>9</v>
      </c>
      <c r="L4" s="198" t="s">
        <v>10</v>
      </c>
      <c r="M4" s="198" t="s">
        <v>11</v>
      </c>
      <c r="N4" s="198" t="s">
        <v>12</v>
      </c>
      <c r="O4" s="198" t="s">
        <v>13</v>
      </c>
      <c r="P4" s="198" t="s">
        <v>14</v>
      </c>
      <c r="Q4" s="198" t="s">
        <v>15</v>
      </c>
      <c r="R4" s="198" t="s">
        <v>16</v>
      </c>
      <c r="S4" s="198" t="s">
        <v>17</v>
      </c>
      <c r="T4" s="198" t="s">
        <v>18</v>
      </c>
      <c r="U4" s="198" t="s">
        <v>19</v>
      </c>
      <c r="V4" s="198" t="s">
        <v>20</v>
      </c>
      <c r="W4" s="198" t="s">
        <v>21</v>
      </c>
      <c r="X4" s="198" t="s">
        <v>22</v>
      </c>
      <c r="Y4" s="198" t="s">
        <v>23</v>
      </c>
      <c r="Z4" s="198" t="s">
        <v>24</v>
      </c>
      <c r="AA4" s="198" t="s">
        <v>25</v>
      </c>
      <c r="AB4" s="199" t="s">
        <v>176</v>
      </c>
      <c r="BH4" s="194"/>
      <c r="BI4" s="194"/>
    </row>
    <row r="5" spans="1:66" ht="18.75" customHeight="1" x14ac:dyDescent="0.2">
      <c r="A5" s="319" t="s">
        <v>69</v>
      </c>
      <c r="B5" s="32" t="s">
        <v>26</v>
      </c>
      <c r="C5" s="33" t="s">
        <v>28</v>
      </c>
      <c r="D5" s="200"/>
      <c r="E5" s="201">
        <v>6.0000000000000001E-3</v>
      </c>
      <c r="F5" s="202">
        <v>0.01</v>
      </c>
      <c r="G5" s="203">
        <v>2</v>
      </c>
      <c r="H5" s="201">
        <v>4.0000000000000001E-3</v>
      </c>
      <c r="I5" s="201">
        <v>5.0000000000000001E-3</v>
      </c>
      <c r="J5" s="201"/>
      <c r="K5" s="204">
        <v>0.1</v>
      </c>
      <c r="L5" s="201"/>
      <c r="M5" s="204">
        <v>1.3</v>
      </c>
      <c r="N5" s="201"/>
      <c r="O5" s="201">
        <v>1.4999999999999999E-2</v>
      </c>
      <c r="P5" s="201"/>
      <c r="Q5" s="201"/>
      <c r="R5" s="201">
        <v>2E-3</v>
      </c>
      <c r="S5" s="201"/>
      <c r="T5" s="203">
        <v>0.7</v>
      </c>
      <c r="U5" s="205"/>
      <c r="V5" s="202">
        <v>0.05</v>
      </c>
      <c r="W5" s="205"/>
      <c r="X5" s="205"/>
      <c r="Y5" s="202">
        <v>2E-3</v>
      </c>
      <c r="Z5" s="206"/>
      <c r="AA5" s="204">
        <v>10.5</v>
      </c>
      <c r="AB5" s="207"/>
      <c r="BI5" s="194"/>
      <c r="BJ5" s="194"/>
    </row>
    <row r="6" spans="1:66" ht="18.75" customHeight="1" x14ac:dyDescent="0.2">
      <c r="A6" s="316"/>
      <c r="B6" s="34" t="s">
        <v>29</v>
      </c>
      <c r="C6" s="33" t="s">
        <v>30</v>
      </c>
      <c r="D6" s="208"/>
      <c r="E6" s="202"/>
      <c r="F6" s="202">
        <v>0.01</v>
      </c>
      <c r="G6" s="203">
        <v>1</v>
      </c>
      <c r="H6" s="201">
        <v>4.0000000000000001E-3</v>
      </c>
      <c r="I6" s="202">
        <v>0.01</v>
      </c>
      <c r="J6" s="202"/>
      <c r="K6" s="202">
        <v>0.05</v>
      </c>
      <c r="L6" s="202"/>
      <c r="M6" s="202"/>
      <c r="N6" s="202"/>
      <c r="O6" s="201">
        <v>1.4999999999999999E-2</v>
      </c>
      <c r="P6" s="202"/>
      <c r="Q6" s="202"/>
      <c r="R6" s="201">
        <v>2E-3</v>
      </c>
      <c r="S6" s="202"/>
      <c r="T6" s="203"/>
      <c r="U6" s="202"/>
      <c r="V6" s="202">
        <v>0.05</v>
      </c>
      <c r="W6" s="202">
        <v>0.05</v>
      </c>
      <c r="X6" s="202"/>
      <c r="Y6" s="209"/>
      <c r="Z6" s="209"/>
      <c r="AA6" s="209"/>
      <c r="AB6" s="207"/>
      <c r="BI6" s="194"/>
      <c r="BJ6" s="194"/>
    </row>
    <row r="7" spans="1:66" ht="18.75" customHeight="1" x14ac:dyDescent="0.2">
      <c r="A7" s="316"/>
      <c r="B7" s="34" t="s">
        <v>69</v>
      </c>
      <c r="C7" s="33" t="s">
        <v>37</v>
      </c>
      <c r="D7" s="210"/>
      <c r="E7" s="211">
        <v>5.5999999999999999E-3</v>
      </c>
      <c r="F7" s="211">
        <v>0.01</v>
      </c>
      <c r="G7" s="203">
        <v>1</v>
      </c>
      <c r="H7" s="201">
        <v>4.0000000000000001E-3</v>
      </c>
      <c r="I7" s="201">
        <v>5.0000000000000001E-3</v>
      </c>
      <c r="J7" s="201"/>
      <c r="K7" s="204">
        <v>0.1</v>
      </c>
      <c r="L7" s="201"/>
      <c r="M7" s="204">
        <v>1.3</v>
      </c>
      <c r="N7" s="201"/>
      <c r="O7" s="201">
        <v>1.4999999999999999E-2</v>
      </c>
      <c r="P7" s="201"/>
      <c r="Q7" s="201"/>
      <c r="R7" s="201">
        <v>2E-3</v>
      </c>
      <c r="S7" s="201"/>
      <c r="T7" s="203">
        <v>0.61</v>
      </c>
      <c r="U7" s="202"/>
      <c r="V7" s="202">
        <v>0.05</v>
      </c>
      <c r="W7" s="201">
        <v>3.5000000000000003E-2</v>
      </c>
      <c r="X7" s="201"/>
      <c r="Y7" s="201">
        <v>2E-3</v>
      </c>
      <c r="Z7" s="212"/>
      <c r="AA7" s="204">
        <v>2.1</v>
      </c>
      <c r="AB7" s="207"/>
      <c r="BI7" s="194"/>
      <c r="BJ7" s="194"/>
    </row>
    <row r="8" spans="1:66" ht="18.75" customHeight="1" x14ac:dyDescent="0.2">
      <c r="A8" s="316"/>
      <c r="B8" s="34" t="s">
        <v>92</v>
      </c>
      <c r="C8" s="33" t="s">
        <v>177</v>
      </c>
      <c r="D8" s="210">
        <v>0.2</v>
      </c>
      <c r="E8" s="211">
        <v>5.5999999999999999E-3</v>
      </c>
      <c r="F8" s="211">
        <v>1.8E-5</v>
      </c>
      <c r="G8" s="203">
        <v>1</v>
      </c>
      <c r="H8" s="201"/>
      <c r="I8" s="201">
        <v>5.0000000000000001E-3</v>
      </c>
      <c r="J8" s="201"/>
      <c r="K8" s="204">
        <v>0.16</v>
      </c>
      <c r="L8" s="201"/>
      <c r="M8" s="204">
        <v>1</v>
      </c>
      <c r="N8" s="201"/>
      <c r="O8" s="201">
        <v>0.05</v>
      </c>
      <c r="P8" s="201"/>
      <c r="Q8" s="201"/>
      <c r="R8" s="201">
        <v>5.0000000000000002E-5</v>
      </c>
      <c r="S8" s="201"/>
      <c r="T8" s="203">
        <v>0.1</v>
      </c>
      <c r="U8" s="202"/>
      <c r="V8" s="202">
        <v>0.05</v>
      </c>
      <c r="W8" s="201">
        <v>0.1</v>
      </c>
      <c r="X8" s="201"/>
      <c r="Y8" s="201"/>
      <c r="Z8" s="212"/>
      <c r="AA8" s="204">
        <v>5</v>
      </c>
      <c r="AB8" s="207"/>
      <c r="BI8" s="194"/>
      <c r="BJ8" s="194"/>
    </row>
    <row r="9" spans="1:66" ht="18.75" customHeight="1" x14ac:dyDescent="0.2">
      <c r="A9" s="317"/>
      <c r="B9" s="34" t="s">
        <v>70</v>
      </c>
      <c r="C9" s="33" t="s">
        <v>27</v>
      </c>
      <c r="D9" s="210"/>
      <c r="E9" s="201"/>
      <c r="F9" s="201"/>
      <c r="G9" s="203">
        <v>1</v>
      </c>
      <c r="H9" s="201"/>
      <c r="I9" s="201">
        <v>5.0000000000000001E-3</v>
      </c>
      <c r="J9" s="201"/>
      <c r="K9" s="202">
        <v>0.05</v>
      </c>
      <c r="L9" s="201"/>
      <c r="M9" s="201"/>
      <c r="N9" s="201"/>
      <c r="O9" s="202">
        <v>0.05</v>
      </c>
      <c r="P9" s="201"/>
      <c r="Q9" s="201"/>
      <c r="R9" s="201">
        <v>2E-3</v>
      </c>
      <c r="S9" s="201"/>
      <c r="T9" s="203"/>
      <c r="U9" s="201"/>
      <c r="V9" s="201"/>
      <c r="W9" s="204">
        <v>0.1</v>
      </c>
      <c r="X9" s="201"/>
      <c r="Y9" s="212"/>
      <c r="Z9" s="212"/>
      <c r="AA9" s="212"/>
      <c r="AB9" s="207"/>
      <c r="BI9" s="194"/>
      <c r="BJ9" s="194"/>
    </row>
    <row r="10" spans="1:66" ht="18.75" customHeight="1" x14ac:dyDescent="0.2">
      <c r="A10" s="315" t="s">
        <v>143</v>
      </c>
      <c r="B10" s="34" t="s">
        <v>71</v>
      </c>
      <c r="C10" s="33" t="s">
        <v>37</v>
      </c>
      <c r="D10" s="213"/>
      <c r="E10" s="202">
        <v>0.37</v>
      </c>
      <c r="F10" s="202">
        <v>0.03</v>
      </c>
      <c r="G10" s="203">
        <v>98</v>
      </c>
      <c r="H10" s="202">
        <v>1.87</v>
      </c>
      <c r="I10" s="202">
        <v>0.47</v>
      </c>
      <c r="J10" s="201"/>
      <c r="K10" s="201">
        <v>0.1</v>
      </c>
      <c r="L10" s="201"/>
      <c r="M10" s="202">
        <v>9.33</v>
      </c>
      <c r="N10" s="201"/>
      <c r="O10" s="201">
        <v>1.4999999999999999E-2</v>
      </c>
      <c r="P10" s="201"/>
      <c r="Q10" s="201"/>
      <c r="R10" s="202">
        <v>0.28000000000000003</v>
      </c>
      <c r="S10" s="201"/>
      <c r="T10" s="203">
        <v>18.670000000000002</v>
      </c>
      <c r="U10" s="202"/>
      <c r="V10" s="202">
        <v>4.67</v>
      </c>
      <c r="W10" s="202">
        <v>4.67</v>
      </c>
      <c r="X10" s="201"/>
      <c r="Y10" s="201">
        <v>7.4999999999999997E-2</v>
      </c>
      <c r="Z10" s="210"/>
      <c r="AA10" s="203">
        <v>280</v>
      </c>
      <c r="AB10" s="207"/>
    </row>
    <row r="11" spans="1:66" ht="18.75" customHeight="1" x14ac:dyDescent="0.2">
      <c r="A11" s="316"/>
      <c r="B11" s="34" t="s">
        <v>72</v>
      </c>
      <c r="C11" s="33" t="s">
        <v>37</v>
      </c>
      <c r="D11" s="213"/>
      <c r="E11" s="202">
        <v>0.37</v>
      </c>
      <c r="F11" s="202">
        <v>0.28000000000000003</v>
      </c>
      <c r="G11" s="203">
        <v>98</v>
      </c>
      <c r="H11" s="202">
        <v>1.87</v>
      </c>
      <c r="I11" s="202">
        <v>0.47</v>
      </c>
      <c r="J11" s="201"/>
      <c r="K11" s="201">
        <v>0.1</v>
      </c>
      <c r="L11" s="201"/>
      <c r="M11" s="202">
        <v>9.33</v>
      </c>
      <c r="N11" s="201"/>
      <c r="O11" s="201">
        <v>1.4999999999999999E-2</v>
      </c>
      <c r="P11" s="201"/>
      <c r="Q11" s="201"/>
      <c r="R11" s="202">
        <v>0.28000000000000003</v>
      </c>
      <c r="S11" s="201"/>
      <c r="T11" s="203">
        <v>18.670000000000002</v>
      </c>
      <c r="U11" s="202"/>
      <c r="V11" s="202">
        <v>4.67</v>
      </c>
      <c r="W11" s="202">
        <v>4.67</v>
      </c>
      <c r="X11" s="201"/>
      <c r="Y11" s="201">
        <v>7.4999999999999997E-2</v>
      </c>
      <c r="Z11" s="210"/>
      <c r="AA11" s="214">
        <v>280</v>
      </c>
      <c r="AB11" s="207"/>
    </row>
    <row r="12" spans="1:66" ht="18.75" customHeight="1" x14ac:dyDescent="0.2">
      <c r="A12" s="316"/>
      <c r="B12" s="34" t="s">
        <v>93</v>
      </c>
      <c r="C12" s="33" t="s">
        <v>177</v>
      </c>
      <c r="D12" s="201">
        <v>0.2</v>
      </c>
      <c r="E12" s="201">
        <v>5.5999999999999999E-3</v>
      </c>
      <c r="F12" s="211">
        <v>1.8E-5</v>
      </c>
      <c r="G12" s="204">
        <v>1</v>
      </c>
      <c r="H12" s="201"/>
      <c r="I12" s="201">
        <v>5.0000000000000001E-3</v>
      </c>
      <c r="J12" s="201"/>
      <c r="K12" s="201">
        <v>0.16</v>
      </c>
      <c r="L12" s="201"/>
      <c r="M12" s="201">
        <v>1</v>
      </c>
      <c r="N12" s="201"/>
      <c r="O12" s="201">
        <v>0.05</v>
      </c>
      <c r="P12" s="201"/>
      <c r="Q12" s="201"/>
      <c r="R12" s="201">
        <v>5.0000000000000002E-5</v>
      </c>
      <c r="S12" s="201"/>
      <c r="T12" s="201">
        <v>0.1</v>
      </c>
      <c r="U12" s="201"/>
      <c r="V12" s="201">
        <v>0.05</v>
      </c>
      <c r="W12" s="201">
        <v>0.1</v>
      </c>
      <c r="X12" s="201"/>
      <c r="Y12" s="201"/>
      <c r="Z12" s="201"/>
      <c r="AA12" s="201">
        <v>5</v>
      </c>
      <c r="AB12" s="207"/>
    </row>
    <row r="13" spans="1:66" ht="18.75" customHeight="1" x14ac:dyDescent="0.2">
      <c r="A13" s="316"/>
      <c r="B13" s="34" t="s">
        <v>94</v>
      </c>
      <c r="C13" s="33" t="s">
        <v>177</v>
      </c>
      <c r="D13" s="213"/>
      <c r="E13" s="202">
        <v>0.64</v>
      </c>
      <c r="F13" s="211">
        <v>1.4E-5</v>
      </c>
      <c r="G13" s="203"/>
      <c r="H13" s="202"/>
      <c r="I13" s="202">
        <v>8.4000000000000005E-2</v>
      </c>
      <c r="J13" s="201"/>
      <c r="K13" s="203">
        <v>670</v>
      </c>
      <c r="L13" s="201"/>
      <c r="M13" s="202"/>
      <c r="N13" s="201"/>
      <c r="O13" s="201"/>
      <c r="P13" s="201"/>
      <c r="Q13" s="201"/>
      <c r="R13" s="202">
        <v>5.0000000000000002E-5</v>
      </c>
      <c r="S13" s="201"/>
      <c r="T13" s="203">
        <v>4.5999999999999996</v>
      </c>
      <c r="U13" s="202"/>
      <c r="V13" s="202">
        <v>4.2</v>
      </c>
      <c r="W13" s="202">
        <v>110</v>
      </c>
      <c r="X13" s="201"/>
      <c r="Y13" s="201"/>
      <c r="Z13" s="210"/>
      <c r="AA13" s="214">
        <v>26</v>
      </c>
      <c r="AB13" s="207"/>
    </row>
    <row r="14" spans="1:66" ht="18.75" customHeight="1" x14ac:dyDescent="0.2">
      <c r="A14" s="316"/>
      <c r="B14" s="34" t="s">
        <v>31</v>
      </c>
      <c r="C14" s="33" t="s">
        <v>30</v>
      </c>
      <c r="D14" s="215">
        <v>620.76700000000005</v>
      </c>
      <c r="E14" s="202">
        <v>0.248</v>
      </c>
      <c r="F14" s="202">
        <v>0.186</v>
      </c>
      <c r="G14" s="203">
        <v>124.15900000000001</v>
      </c>
      <c r="H14" s="202">
        <v>1.242</v>
      </c>
      <c r="I14" s="202">
        <v>6.2E-2</v>
      </c>
      <c r="J14" s="201"/>
      <c r="K14" s="201">
        <v>0.41</v>
      </c>
      <c r="L14" s="201">
        <v>7.931</v>
      </c>
      <c r="M14" s="202">
        <v>6.2080000000000002</v>
      </c>
      <c r="N14" s="203">
        <v>851.58199999999999</v>
      </c>
      <c r="O14" s="201">
        <v>0.91</v>
      </c>
      <c r="P14" s="201"/>
      <c r="Q14" s="203">
        <v>31.04</v>
      </c>
      <c r="R14" s="202">
        <v>1.242</v>
      </c>
      <c r="S14" s="202">
        <v>3.1040000000000001</v>
      </c>
      <c r="T14" s="203">
        <v>17.48</v>
      </c>
      <c r="U14" s="202"/>
      <c r="V14" s="202">
        <v>3.1040000000000001</v>
      </c>
      <c r="W14" s="202">
        <v>3.64</v>
      </c>
      <c r="X14" s="201"/>
      <c r="Y14" s="201">
        <v>2.5000000000000001E-2</v>
      </c>
      <c r="Z14" s="216">
        <v>6.2080000000000002</v>
      </c>
      <c r="AA14" s="214">
        <v>217.786</v>
      </c>
      <c r="AB14" s="207"/>
      <c r="BI14" s="194"/>
      <c r="BJ14" s="194"/>
    </row>
    <row r="15" spans="1:66" ht="18.75" customHeight="1" x14ac:dyDescent="0.2">
      <c r="A15" s="317"/>
      <c r="B15" s="34" t="s">
        <v>31</v>
      </c>
      <c r="C15" s="33" t="s">
        <v>32</v>
      </c>
      <c r="D15" s="215">
        <v>170</v>
      </c>
      <c r="E15" s="202">
        <v>6.7000000000000004E-2</v>
      </c>
      <c r="F15" s="202">
        <v>0.05</v>
      </c>
      <c r="G15" s="203">
        <v>33</v>
      </c>
      <c r="H15" s="204">
        <v>0.33</v>
      </c>
      <c r="I15" s="202">
        <v>8.3000000000000004E-2</v>
      </c>
      <c r="J15" s="202"/>
      <c r="K15" s="203">
        <v>220</v>
      </c>
      <c r="L15" s="202">
        <v>0.05</v>
      </c>
      <c r="M15" s="203">
        <v>6.7</v>
      </c>
      <c r="N15" s="203">
        <v>120</v>
      </c>
      <c r="O15" s="204">
        <v>0.2</v>
      </c>
      <c r="P15" s="204"/>
      <c r="Q15" s="204">
        <v>7.8</v>
      </c>
      <c r="R15" s="202">
        <v>0.05</v>
      </c>
      <c r="S15" s="202">
        <v>0.83</v>
      </c>
      <c r="T15" s="204">
        <v>3.3</v>
      </c>
      <c r="U15" s="202"/>
      <c r="V15" s="202">
        <v>0.83</v>
      </c>
      <c r="W15" s="202"/>
      <c r="X15" s="202"/>
      <c r="Y15" s="201">
        <v>2E-3</v>
      </c>
      <c r="Z15" s="204">
        <v>0.83</v>
      </c>
      <c r="AA15" s="203">
        <v>50</v>
      </c>
      <c r="AB15" s="207"/>
      <c r="AD15" s="217"/>
      <c r="BI15" s="194"/>
      <c r="BJ15" s="194"/>
    </row>
    <row r="16" spans="1:66" ht="18.75" customHeight="1" x14ac:dyDescent="0.2">
      <c r="A16" s="315" t="s">
        <v>35</v>
      </c>
      <c r="B16" s="34" t="s">
        <v>33</v>
      </c>
      <c r="C16" s="33" t="s">
        <v>32</v>
      </c>
      <c r="D16" s="218"/>
      <c r="E16" s="203">
        <v>5</v>
      </c>
      <c r="F16" s="202"/>
      <c r="G16" s="202"/>
      <c r="H16" s="202"/>
      <c r="I16" s="204">
        <v>0.01</v>
      </c>
      <c r="J16" s="202"/>
      <c r="K16" s="204">
        <v>0.1</v>
      </c>
      <c r="L16" s="203">
        <v>1</v>
      </c>
      <c r="M16" s="203">
        <v>0.2</v>
      </c>
      <c r="N16" s="202"/>
      <c r="O16" s="203">
        <v>5</v>
      </c>
      <c r="P16" s="202"/>
      <c r="Q16" s="204">
        <v>0.2</v>
      </c>
      <c r="R16" s="202"/>
      <c r="S16" s="202"/>
      <c r="T16" s="204">
        <v>0.2</v>
      </c>
      <c r="U16" s="202"/>
      <c r="V16" s="202">
        <v>0.13</v>
      </c>
      <c r="W16" s="202"/>
      <c r="X16" s="202"/>
      <c r="Y16" s="202"/>
      <c r="Z16" s="219">
        <v>0.1</v>
      </c>
      <c r="AA16" s="220">
        <v>2</v>
      </c>
      <c r="AB16" s="207"/>
      <c r="BI16" s="194"/>
      <c r="BJ16" s="194"/>
    </row>
    <row r="17" spans="1:62" ht="18.75" customHeight="1" x14ac:dyDescent="0.2">
      <c r="A17" s="316"/>
      <c r="B17" s="34" t="s">
        <v>33</v>
      </c>
      <c r="C17" s="33" t="s">
        <v>28</v>
      </c>
      <c r="D17" s="203">
        <v>5</v>
      </c>
      <c r="E17" s="202"/>
      <c r="F17" s="204">
        <v>0.1</v>
      </c>
      <c r="G17" s="202"/>
      <c r="H17" s="202"/>
      <c r="I17" s="204">
        <v>0.01</v>
      </c>
      <c r="J17" s="202"/>
      <c r="K17" s="204">
        <v>0.1</v>
      </c>
      <c r="L17" s="202">
        <v>0.05</v>
      </c>
      <c r="M17" s="203">
        <v>0.2</v>
      </c>
      <c r="N17" s="202"/>
      <c r="O17" s="203">
        <v>5</v>
      </c>
      <c r="P17" s="202"/>
      <c r="Q17" s="202"/>
      <c r="R17" s="202"/>
      <c r="S17" s="203">
        <v>1</v>
      </c>
      <c r="T17" s="202"/>
      <c r="U17" s="202"/>
      <c r="V17" s="202">
        <v>0.13</v>
      </c>
      <c r="W17" s="202"/>
      <c r="X17" s="202"/>
      <c r="Y17" s="221"/>
      <c r="Z17" s="204">
        <v>0.1</v>
      </c>
      <c r="AA17" s="203">
        <v>2</v>
      </c>
      <c r="AB17" s="207"/>
      <c r="BI17" s="194"/>
      <c r="BJ17" s="194"/>
    </row>
    <row r="18" spans="1:62" ht="18.75" customHeight="1" x14ac:dyDescent="0.2">
      <c r="A18" s="316"/>
      <c r="B18" s="34" t="s">
        <v>34</v>
      </c>
      <c r="C18" s="33" t="s">
        <v>30</v>
      </c>
      <c r="D18" s="203">
        <v>20</v>
      </c>
      <c r="E18" s="202"/>
      <c r="F18" s="203">
        <v>2</v>
      </c>
      <c r="G18" s="202"/>
      <c r="H18" s="202"/>
      <c r="I18" s="204">
        <v>0.05</v>
      </c>
      <c r="J18" s="202"/>
      <c r="K18" s="203">
        <v>1</v>
      </c>
      <c r="L18" s="203">
        <v>5</v>
      </c>
      <c r="M18" s="203">
        <v>5</v>
      </c>
      <c r="N18" s="203">
        <v>20</v>
      </c>
      <c r="O18" s="203">
        <v>10</v>
      </c>
      <c r="P18" s="203"/>
      <c r="Q18" s="203">
        <v>10</v>
      </c>
      <c r="R18" s="202">
        <v>0.01</v>
      </c>
      <c r="S18" s="202">
        <v>0.05</v>
      </c>
      <c r="T18" s="203">
        <v>2</v>
      </c>
      <c r="U18" s="202"/>
      <c r="V18" s="202">
        <v>0.02</v>
      </c>
      <c r="W18" s="202"/>
      <c r="X18" s="202"/>
      <c r="Y18" s="221"/>
      <c r="Z18" s="203">
        <v>1</v>
      </c>
      <c r="AA18" s="203">
        <v>10</v>
      </c>
      <c r="AB18" s="207"/>
      <c r="BI18" s="194"/>
      <c r="BJ18" s="194"/>
    </row>
    <row r="19" spans="1:62" ht="18.75" customHeight="1" x14ac:dyDescent="0.2">
      <c r="A19" s="316"/>
      <c r="B19" s="34" t="s">
        <v>73</v>
      </c>
      <c r="C19" s="33" t="s">
        <v>30</v>
      </c>
      <c r="D19" s="203">
        <v>5</v>
      </c>
      <c r="E19" s="202"/>
      <c r="F19" s="204">
        <v>0.1</v>
      </c>
      <c r="G19" s="202"/>
      <c r="H19" s="202"/>
      <c r="I19" s="204">
        <v>0.01</v>
      </c>
      <c r="J19" s="202"/>
      <c r="K19" s="204">
        <v>0.1</v>
      </c>
      <c r="L19" s="202">
        <v>0.05</v>
      </c>
      <c r="M19" s="203">
        <v>0.2</v>
      </c>
      <c r="N19" s="203">
        <v>5</v>
      </c>
      <c r="O19" s="203">
        <v>5</v>
      </c>
      <c r="P19" s="202"/>
      <c r="Q19" s="204">
        <v>0.2</v>
      </c>
      <c r="R19" s="202">
        <v>0.01</v>
      </c>
      <c r="S19" s="202">
        <v>0.01</v>
      </c>
      <c r="T19" s="204">
        <v>0.2</v>
      </c>
      <c r="U19" s="202"/>
      <c r="V19" s="202">
        <v>0.02</v>
      </c>
      <c r="W19" s="202"/>
      <c r="X19" s="202"/>
      <c r="Y19" s="221"/>
      <c r="Z19" s="204">
        <v>0.1</v>
      </c>
      <c r="AA19" s="203">
        <v>2</v>
      </c>
      <c r="AB19" s="207"/>
      <c r="BI19" s="194"/>
      <c r="BJ19" s="194"/>
    </row>
    <row r="20" spans="1:62" ht="18.75" customHeight="1" x14ac:dyDescent="0.2">
      <c r="A20" s="316"/>
      <c r="B20" s="34" t="s">
        <v>74</v>
      </c>
      <c r="C20" s="33" t="s">
        <v>30</v>
      </c>
      <c r="D20" s="218"/>
      <c r="E20" s="202"/>
      <c r="F20" s="222">
        <v>0.1</v>
      </c>
      <c r="G20" s="202"/>
      <c r="H20" s="202"/>
      <c r="I20" s="222">
        <v>0.01</v>
      </c>
      <c r="J20" s="202"/>
      <c r="K20" s="222">
        <v>0.1</v>
      </c>
      <c r="L20" s="202"/>
      <c r="M20" s="223">
        <v>0.2</v>
      </c>
      <c r="N20" s="202"/>
      <c r="O20" s="222">
        <v>0.1</v>
      </c>
      <c r="P20" s="202"/>
      <c r="Q20" s="202"/>
      <c r="R20" s="202"/>
      <c r="S20" s="202"/>
      <c r="T20" s="202"/>
      <c r="U20" s="202"/>
      <c r="V20" s="224">
        <v>0.05</v>
      </c>
      <c r="W20" s="202"/>
      <c r="X20" s="202"/>
      <c r="Y20" s="221"/>
      <c r="Z20" s="221"/>
      <c r="AA20" s="221"/>
      <c r="AB20" s="207"/>
      <c r="BI20" s="194"/>
      <c r="BJ20" s="194"/>
    </row>
    <row r="21" spans="1:62" ht="18.75" customHeight="1" x14ac:dyDescent="0.2">
      <c r="A21" s="316"/>
      <c r="B21" s="34" t="s">
        <v>36</v>
      </c>
      <c r="C21" s="33" t="s">
        <v>37</v>
      </c>
      <c r="D21" s="225">
        <v>5</v>
      </c>
      <c r="E21" s="203"/>
      <c r="F21" s="203">
        <v>2</v>
      </c>
      <c r="G21" s="202"/>
      <c r="H21" s="202"/>
      <c r="I21" s="204">
        <v>0.05</v>
      </c>
      <c r="J21" s="202"/>
      <c r="K21" s="226">
        <v>0.1</v>
      </c>
      <c r="L21" s="202">
        <v>0.05</v>
      </c>
      <c r="M21" s="203">
        <v>0.2</v>
      </c>
      <c r="N21" s="202"/>
      <c r="O21" s="203">
        <v>10</v>
      </c>
      <c r="P21" s="203"/>
      <c r="Q21" s="203"/>
      <c r="R21" s="203"/>
      <c r="S21" s="203">
        <v>1</v>
      </c>
      <c r="T21" s="202"/>
      <c r="U21" s="202"/>
      <c r="V21" s="202">
        <v>0.02</v>
      </c>
      <c r="W21" s="202"/>
      <c r="X21" s="202"/>
      <c r="Y21" s="218"/>
      <c r="Z21" s="204">
        <v>0.1</v>
      </c>
      <c r="AA21" s="203">
        <v>10</v>
      </c>
      <c r="AB21" s="207"/>
      <c r="BI21" s="194"/>
      <c r="BJ21" s="194"/>
    </row>
    <row r="22" spans="1:62" ht="18.75" customHeight="1" x14ac:dyDescent="0.2">
      <c r="A22" s="316"/>
      <c r="B22" s="34" t="s">
        <v>35</v>
      </c>
      <c r="C22" s="33" t="s">
        <v>177</v>
      </c>
      <c r="D22" s="203"/>
      <c r="E22" s="203"/>
      <c r="F22" s="263">
        <v>0.1</v>
      </c>
      <c r="G22" s="202"/>
      <c r="H22" s="202"/>
      <c r="I22" s="264">
        <v>0.01</v>
      </c>
      <c r="J22" s="202"/>
      <c r="K22" s="263">
        <v>0.1</v>
      </c>
      <c r="L22" s="202"/>
      <c r="M22" s="227">
        <v>0.2</v>
      </c>
      <c r="N22" s="202"/>
      <c r="O22" s="203">
        <v>0.1</v>
      </c>
      <c r="P22" s="203"/>
      <c r="Q22" s="203"/>
      <c r="R22" s="228">
        <v>0.01</v>
      </c>
      <c r="S22" s="203"/>
      <c r="T22" s="229">
        <v>0.2</v>
      </c>
      <c r="U22" s="202"/>
      <c r="V22" s="202">
        <v>0.02</v>
      </c>
      <c r="W22" s="202"/>
      <c r="X22" s="202"/>
      <c r="Y22" s="218"/>
      <c r="Z22" s="204"/>
      <c r="AA22" s="203">
        <v>2</v>
      </c>
      <c r="AB22" s="207"/>
      <c r="BI22" s="194"/>
      <c r="BJ22" s="194"/>
    </row>
    <row r="23" spans="1:62" ht="18.75" customHeight="1" x14ac:dyDescent="0.2">
      <c r="A23" s="316"/>
      <c r="B23" s="34" t="s">
        <v>178</v>
      </c>
      <c r="C23" s="33" t="s">
        <v>38</v>
      </c>
      <c r="D23" s="203">
        <v>5</v>
      </c>
      <c r="E23" s="203"/>
      <c r="F23" s="203">
        <v>2</v>
      </c>
      <c r="G23" s="202"/>
      <c r="H23" s="202"/>
      <c r="I23" s="204">
        <v>0.05</v>
      </c>
      <c r="J23" s="202"/>
      <c r="K23" s="203">
        <v>1</v>
      </c>
      <c r="L23" s="202">
        <v>0.05</v>
      </c>
      <c r="M23" s="203">
        <v>0.2</v>
      </c>
      <c r="N23" s="202"/>
      <c r="O23" s="203">
        <v>10</v>
      </c>
      <c r="P23" s="203"/>
      <c r="Q23" s="203"/>
      <c r="R23" s="203"/>
      <c r="S23" s="203">
        <v>1</v>
      </c>
      <c r="T23" s="202"/>
      <c r="U23" s="202"/>
      <c r="V23" s="202">
        <v>0.02</v>
      </c>
      <c r="W23" s="202"/>
      <c r="X23" s="202"/>
      <c r="Y23" s="218"/>
      <c r="Z23" s="204">
        <v>0.1</v>
      </c>
      <c r="AA23" s="230">
        <v>10</v>
      </c>
      <c r="AB23" s="207"/>
      <c r="BI23" s="194"/>
      <c r="BJ23" s="194"/>
    </row>
    <row r="24" spans="1:62" ht="18.75" customHeight="1" x14ac:dyDescent="0.2">
      <c r="A24" s="317"/>
      <c r="B24" s="35" t="s">
        <v>35</v>
      </c>
      <c r="C24" s="36" t="s">
        <v>27</v>
      </c>
      <c r="D24" s="231"/>
      <c r="E24" s="202"/>
      <c r="F24" s="204">
        <v>0.1</v>
      </c>
      <c r="G24" s="204"/>
      <c r="H24" s="204">
        <v>0.1</v>
      </c>
      <c r="I24" s="204">
        <v>0.01</v>
      </c>
      <c r="J24" s="202"/>
      <c r="K24" s="204">
        <v>0.1</v>
      </c>
      <c r="L24" s="204"/>
      <c r="M24" s="203">
        <v>0.2</v>
      </c>
      <c r="N24" s="204"/>
      <c r="O24" s="204">
        <v>0.1</v>
      </c>
      <c r="P24" s="202"/>
      <c r="Q24" s="204">
        <v>0.2</v>
      </c>
      <c r="R24" s="204"/>
      <c r="S24" s="204">
        <v>0.3</v>
      </c>
      <c r="T24" s="204">
        <v>0.2</v>
      </c>
      <c r="U24" s="202"/>
      <c r="V24" s="202">
        <v>0.02</v>
      </c>
      <c r="W24" s="202"/>
      <c r="X24" s="202"/>
      <c r="Y24" s="202"/>
      <c r="Z24" s="202"/>
      <c r="AA24" s="232">
        <v>2</v>
      </c>
      <c r="AB24" s="207"/>
      <c r="BI24" s="194"/>
      <c r="BJ24" s="194"/>
    </row>
    <row r="25" spans="1:62" ht="18.75" customHeight="1" x14ac:dyDescent="0.2">
      <c r="A25" s="315" t="s">
        <v>39</v>
      </c>
      <c r="B25" s="34" t="s">
        <v>39</v>
      </c>
      <c r="C25" s="33" t="s">
        <v>32</v>
      </c>
      <c r="D25" s="218"/>
      <c r="E25" s="202"/>
      <c r="F25" s="202"/>
      <c r="G25" s="202"/>
      <c r="H25" s="204">
        <v>0.1</v>
      </c>
      <c r="I25" s="204">
        <v>0.05</v>
      </c>
      <c r="J25" s="202"/>
      <c r="K25" s="203">
        <v>1</v>
      </c>
      <c r="L25" s="202"/>
      <c r="M25" s="203">
        <v>0.5</v>
      </c>
      <c r="N25" s="204"/>
      <c r="O25" s="204">
        <v>0.1</v>
      </c>
      <c r="P25" s="202"/>
      <c r="Q25" s="202"/>
      <c r="R25" s="202">
        <v>0.01</v>
      </c>
      <c r="S25" s="202"/>
      <c r="T25" s="203">
        <v>1</v>
      </c>
      <c r="U25" s="202"/>
      <c r="V25" s="202">
        <v>0.25</v>
      </c>
      <c r="W25" s="202"/>
      <c r="X25" s="202"/>
      <c r="Y25" s="221"/>
      <c r="Z25" s="204">
        <v>0.1</v>
      </c>
      <c r="AA25" s="214">
        <v>25</v>
      </c>
      <c r="AB25" s="207"/>
      <c r="BI25" s="194"/>
      <c r="BJ25" s="194"/>
    </row>
    <row r="26" spans="1:62" ht="18.75" customHeight="1" x14ac:dyDescent="0.2">
      <c r="A26" s="316"/>
      <c r="B26" s="34" t="s">
        <v>40</v>
      </c>
      <c r="C26" s="33" t="s">
        <v>38</v>
      </c>
      <c r="D26" s="218"/>
      <c r="E26" s="202"/>
      <c r="F26" s="204">
        <v>0.2</v>
      </c>
      <c r="G26" s="202"/>
      <c r="H26" s="202"/>
      <c r="I26" s="204">
        <v>0.05</v>
      </c>
      <c r="J26" s="202"/>
      <c r="K26" s="203">
        <v>1</v>
      </c>
      <c r="L26" s="203">
        <v>1</v>
      </c>
      <c r="M26" s="203">
        <v>0.5</v>
      </c>
      <c r="N26" s="204"/>
      <c r="O26" s="204">
        <v>0.1</v>
      </c>
      <c r="P26" s="202"/>
      <c r="Q26" s="202"/>
      <c r="R26" s="202"/>
      <c r="S26" s="202"/>
      <c r="T26" s="202"/>
      <c r="U26" s="202"/>
      <c r="V26" s="202">
        <v>0.05</v>
      </c>
      <c r="W26" s="202"/>
      <c r="X26" s="202"/>
      <c r="Y26" s="221"/>
      <c r="Z26" s="204">
        <v>0.1</v>
      </c>
      <c r="AA26" s="203">
        <v>25</v>
      </c>
      <c r="AB26" s="207"/>
      <c r="BI26" s="194"/>
      <c r="BJ26" s="194"/>
    </row>
    <row r="27" spans="1:62" ht="18.75" customHeight="1" x14ac:dyDescent="0.2">
      <c r="A27" s="316"/>
      <c r="B27" s="34" t="s">
        <v>39</v>
      </c>
      <c r="C27" s="33" t="s">
        <v>28</v>
      </c>
      <c r="D27" s="218"/>
      <c r="E27" s="202"/>
      <c r="F27" s="204">
        <v>0.2</v>
      </c>
      <c r="G27" s="202"/>
      <c r="H27" s="202"/>
      <c r="I27" s="204">
        <v>0.05</v>
      </c>
      <c r="J27" s="202"/>
      <c r="K27" s="203">
        <v>1</v>
      </c>
      <c r="L27" s="203">
        <v>1</v>
      </c>
      <c r="M27" s="203">
        <v>0.5</v>
      </c>
      <c r="N27" s="204"/>
      <c r="O27" s="204">
        <v>0.1</v>
      </c>
      <c r="P27" s="202"/>
      <c r="Q27" s="202"/>
      <c r="R27" s="202">
        <v>0.01</v>
      </c>
      <c r="S27" s="202"/>
      <c r="T27" s="202"/>
      <c r="U27" s="202"/>
      <c r="V27" s="202">
        <v>0.05</v>
      </c>
      <c r="W27" s="202"/>
      <c r="X27" s="202"/>
      <c r="Y27" s="221"/>
      <c r="Z27" s="204">
        <v>0.1</v>
      </c>
      <c r="AA27" s="203">
        <v>25</v>
      </c>
      <c r="AB27" s="207"/>
      <c r="BI27" s="194"/>
      <c r="BJ27" s="194"/>
    </row>
    <row r="28" spans="1:62" ht="18.75" customHeight="1" x14ac:dyDescent="0.2">
      <c r="A28" s="316"/>
      <c r="B28" s="34" t="s">
        <v>39</v>
      </c>
      <c r="C28" s="33" t="s">
        <v>30</v>
      </c>
      <c r="D28" s="203">
        <v>5</v>
      </c>
      <c r="E28" s="202"/>
      <c r="F28" s="204">
        <v>0.2</v>
      </c>
      <c r="G28" s="202"/>
      <c r="H28" s="202"/>
      <c r="I28" s="204">
        <v>0.05</v>
      </c>
      <c r="J28" s="203">
        <v>500</v>
      </c>
      <c r="K28" s="203">
        <v>1</v>
      </c>
      <c r="L28" s="203">
        <v>1</v>
      </c>
      <c r="M28" s="203">
        <v>0.5</v>
      </c>
      <c r="N28" s="202"/>
      <c r="O28" s="204">
        <v>0.1</v>
      </c>
      <c r="P28" s="203">
        <v>250</v>
      </c>
      <c r="Q28" s="202"/>
      <c r="R28" s="202">
        <v>0.01</v>
      </c>
      <c r="S28" s="202"/>
      <c r="T28" s="202"/>
      <c r="U28" s="202"/>
      <c r="V28" s="202">
        <v>0.05</v>
      </c>
      <c r="W28" s="202"/>
      <c r="X28" s="203">
        <v>1000</v>
      </c>
      <c r="Y28" s="221"/>
      <c r="Z28" s="204">
        <v>0.1</v>
      </c>
      <c r="AA28" s="203">
        <v>25</v>
      </c>
      <c r="AB28" s="207"/>
      <c r="AS28" s="1"/>
      <c r="AT28" s="1"/>
      <c r="BI28" s="194"/>
      <c r="BJ28" s="194"/>
    </row>
    <row r="29" spans="1:62" ht="18.75" customHeight="1" x14ac:dyDescent="0.2">
      <c r="A29" s="316"/>
      <c r="B29" s="34" t="s">
        <v>76</v>
      </c>
      <c r="C29" s="33" t="s">
        <v>37</v>
      </c>
      <c r="D29" s="218"/>
      <c r="E29" s="202"/>
      <c r="F29" s="204">
        <v>0.2</v>
      </c>
      <c r="G29" s="202"/>
      <c r="H29" s="202"/>
      <c r="I29" s="204">
        <v>0.05</v>
      </c>
      <c r="J29" s="202"/>
      <c r="K29" s="203">
        <v>1</v>
      </c>
      <c r="L29" s="203">
        <v>1</v>
      </c>
      <c r="M29" s="203">
        <v>0.5</v>
      </c>
      <c r="N29" s="204"/>
      <c r="O29" s="204">
        <v>0.1</v>
      </c>
      <c r="P29" s="202"/>
      <c r="Q29" s="202"/>
      <c r="R29" s="202"/>
      <c r="S29" s="202"/>
      <c r="T29" s="202"/>
      <c r="U29" s="202"/>
      <c r="V29" s="202">
        <v>0.05</v>
      </c>
      <c r="W29" s="202"/>
      <c r="X29" s="202"/>
      <c r="Y29" s="218"/>
      <c r="Z29" s="204">
        <v>0.1</v>
      </c>
      <c r="AA29" s="214">
        <v>25</v>
      </c>
      <c r="AB29" s="207"/>
      <c r="AS29" s="1"/>
      <c r="AT29" s="1"/>
      <c r="BI29" s="194"/>
      <c r="BJ29" s="194"/>
    </row>
    <row r="30" spans="1:62" ht="18.75" customHeight="1" x14ac:dyDescent="0.2">
      <c r="A30" s="317"/>
      <c r="B30" s="34" t="s">
        <v>77</v>
      </c>
      <c r="C30" s="33" t="s">
        <v>28</v>
      </c>
      <c r="D30" s="202"/>
      <c r="E30" s="202"/>
      <c r="F30" s="202"/>
      <c r="G30" s="202"/>
      <c r="H30" s="202"/>
      <c r="I30" s="202"/>
      <c r="J30" s="202"/>
      <c r="K30" s="202"/>
      <c r="L30" s="202"/>
      <c r="M30" s="202"/>
      <c r="N30" s="202"/>
      <c r="O30" s="202"/>
      <c r="P30" s="202"/>
      <c r="Q30" s="202"/>
      <c r="R30" s="233">
        <v>7.6999999999999996E-4</v>
      </c>
      <c r="S30" s="202"/>
      <c r="T30" s="202"/>
      <c r="U30" s="202"/>
      <c r="V30" s="202">
        <v>5.0000000000000001E-3</v>
      </c>
      <c r="W30" s="202"/>
      <c r="X30" s="202"/>
      <c r="Y30" s="202"/>
      <c r="Z30" s="202"/>
      <c r="AA30" s="202"/>
      <c r="AB30" s="207"/>
      <c r="AD30" s="1"/>
      <c r="AE30" s="1"/>
      <c r="AF30" s="1"/>
      <c r="AG30" s="1"/>
      <c r="AH30" s="1"/>
      <c r="AI30" s="1"/>
      <c r="AJ30" s="1"/>
      <c r="AK30" s="1"/>
      <c r="AL30" s="1"/>
      <c r="AM30" s="1"/>
      <c r="AN30" s="1"/>
      <c r="AO30" s="1"/>
      <c r="AP30" s="1"/>
      <c r="AQ30" s="1"/>
      <c r="AR30" s="1"/>
      <c r="AU30" s="1"/>
      <c r="AV30" s="1"/>
      <c r="AW30" s="1"/>
      <c r="AX30" s="1"/>
      <c r="AY30" s="1"/>
      <c r="AZ30" s="1"/>
      <c r="BA30" s="1"/>
      <c r="BB30" s="1"/>
      <c r="BC30" s="1"/>
      <c r="BD30" s="1"/>
      <c r="BE30" s="1"/>
      <c r="BF30" s="1"/>
      <c r="BG30" s="1"/>
      <c r="BH30" s="1"/>
      <c r="BI30" s="4"/>
      <c r="BJ30" s="4"/>
    </row>
    <row r="31" spans="1:62" ht="18.75" customHeight="1" x14ac:dyDescent="0.2">
      <c r="A31" s="315" t="s">
        <v>179</v>
      </c>
      <c r="B31" s="34" t="s">
        <v>180</v>
      </c>
      <c r="C31" s="33" t="s">
        <v>37</v>
      </c>
      <c r="D31" s="202">
        <v>0.75</v>
      </c>
      <c r="E31" s="202">
        <v>8.7999999999999995E-2</v>
      </c>
      <c r="F31" s="202">
        <v>0.34</v>
      </c>
      <c r="G31" s="202"/>
      <c r="H31" s="202"/>
      <c r="I31" s="201">
        <v>4.9039034039016936E-3</v>
      </c>
      <c r="J31" s="202"/>
      <c r="K31" s="202"/>
      <c r="L31" s="202"/>
      <c r="M31" s="201">
        <v>3.1864689430033309E-2</v>
      </c>
      <c r="N31" s="202"/>
      <c r="O31" s="201">
        <v>0.17233187168951841</v>
      </c>
      <c r="P31" s="202"/>
      <c r="Q31" s="202"/>
      <c r="R31" s="201">
        <v>2.3999999999999998E-3</v>
      </c>
      <c r="S31" s="202"/>
      <c r="T31" s="201">
        <v>1.0165338507987558</v>
      </c>
      <c r="U31" s="202"/>
      <c r="V31" s="202">
        <v>3.3000000000000002E-2</v>
      </c>
      <c r="W31" s="201">
        <v>1.5555182288179427E-2</v>
      </c>
      <c r="X31" s="202"/>
      <c r="Y31" s="204">
        <v>0.7</v>
      </c>
      <c r="Z31" s="218"/>
      <c r="AA31" s="234">
        <v>0.25470046986384931</v>
      </c>
      <c r="AB31" s="235">
        <v>250</v>
      </c>
      <c r="BI31" s="194"/>
      <c r="BJ31" s="194"/>
    </row>
    <row r="32" spans="1:62" ht="18.75" customHeight="1" x14ac:dyDescent="0.2">
      <c r="A32" s="316"/>
      <c r="B32" s="34" t="s">
        <v>95</v>
      </c>
      <c r="C32" s="33" t="s">
        <v>177</v>
      </c>
      <c r="D32" s="202">
        <v>0.75</v>
      </c>
      <c r="E32" s="202"/>
      <c r="F32" s="236">
        <v>0.15</v>
      </c>
      <c r="G32" s="202"/>
      <c r="H32" s="202"/>
      <c r="I32" s="201">
        <v>4.9039034039016936E-3</v>
      </c>
      <c r="J32" s="202"/>
      <c r="K32" s="202">
        <v>1.2067226695861222</v>
      </c>
      <c r="L32" s="202"/>
      <c r="M32" s="201">
        <v>3.1864689430033309E-2</v>
      </c>
      <c r="N32" s="202"/>
      <c r="O32" s="201">
        <v>0.17233187168951841</v>
      </c>
      <c r="P32" s="202"/>
      <c r="Q32" s="202"/>
      <c r="R32" s="201">
        <v>1.3999999999999999E-4</v>
      </c>
      <c r="S32" s="202"/>
      <c r="T32" s="201">
        <v>1.0165338507987558</v>
      </c>
      <c r="U32" s="202"/>
      <c r="V32" s="202">
        <v>0.02</v>
      </c>
      <c r="W32" s="201">
        <v>1.6683060264973126E-2</v>
      </c>
      <c r="X32" s="202"/>
      <c r="Y32" s="204"/>
      <c r="Z32" s="218"/>
      <c r="AA32" s="234">
        <v>0.25470046986384931</v>
      </c>
      <c r="AB32" s="235">
        <v>250</v>
      </c>
      <c r="BI32" s="194"/>
      <c r="BJ32" s="194"/>
    </row>
    <row r="33" spans="1:62" ht="18.75" customHeight="1" x14ac:dyDescent="0.2">
      <c r="A33" s="316"/>
      <c r="B33" s="34" t="s">
        <v>42</v>
      </c>
      <c r="C33" s="33" t="s">
        <v>32</v>
      </c>
      <c r="D33" s="218"/>
      <c r="E33" s="202">
        <v>8.3580000000000005</v>
      </c>
      <c r="F33" s="202">
        <v>0.34</v>
      </c>
      <c r="G33" s="202"/>
      <c r="H33" s="202"/>
      <c r="I33" s="211">
        <v>2.8800000000000002E-3</v>
      </c>
      <c r="J33" s="201"/>
      <c r="K33" s="201">
        <v>0.97199999999999998</v>
      </c>
      <c r="L33" s="201"/>
      <c r="M33" s="201">
        <v>2.5000000000000001E-2</v>
      </c>
      <c r="N33" s="202"/>
      <c r="O33" s="202">
        <v>0.13</v>
      </c>
      <c r="P33" s="202"/>
      <c r="Q33" s="202">
        <v>3.71</v>
      </c>
      <c r="R33" s="211">
        <v>1.4E-3</v>
      </c>
      <c r="S33" s="201"/>
      <c r="T33" s="201">
        <v>0.81299999999999994</v>
      </c>
      <c r="U33" s="202"/>
      <c r="V33" s="202">
        <v>0.02</v>
      </c>
      <c r="W33" s="211">
        <v>9.9000000000000008E-3</v>
      </c>
      <c r="X33" s="202"/>
      <c r="Y33" s="221"/>
      <c r="Z33" s="221"/>
      <c r="AA33" s="202">
        <v>0.28999999999999998</v>
      </c>
      <c r="AB33" s="207"/>
      <c r="BI33" s="194"/>
      <c r="BJ33" s="194"/>
    </row>
    <row r="34" spans="1:62" ht="18.75" customHeight="1" x14ac:dyDescent="0.2">
      <c r="A34" s="316"/>
      <c r="B34" s="34" t="s">
        <v>42</v>
      </c>
      <c r="C34" s="33" t="s">
        <v>38</v>
      </c>
      <c r="D34" s="218"/>
      <c r="E34" s="201">
        <v>8.3580000000000005</v>
      </c>
      <c r="F34" s="202"/>
      <c r="G34" s="202"/>
      <c r="H34" s="202">
        <v>0.34</v>
      </c>
      <c r="I34" s="211">
        <v>2.8800000000000002E-3</v>
      </c>
      <c r="J34" s="201"/>
      <c r="K34" s="201">
        <v>0.97199999999999998</v>
      </c>
      <c r="L34" s="201"/>
      <c r="M34" s="201">
        <v>2.5000000000000001E-2</v>
      </c>
      <c r="N34" s="202"/>
      <c r="O34" s="202">
        <v>0.13</v>
      </c>
      <c r="P34" s="202"/>
      <c r="Q34" s="202">
        <v>3.71</v>
      </c>
      <c r="R34" s="201">
        <v>0.104</v>
      </c>
      <c r="S34" s="201"/>
      <c r="T34" s="201">
        <v>0.81299999999999994</v>
      </c>
      <c r="U34" s="202"/>
      <c r="V34" s="202">
        <v>0.02</v>
      </c>
      <c r="W34" s="211">
        <v>9.9000000000000008E-3</v>
      </c>
      <c r="X34" s="202"/>
      <c r="Y34" s="221"/>
      <c r="Z34" s="221"/>
      <c r="AA34" s="202">
        <v>0.28999999999999998</v>
      </c>
      <c r="AB34" s="207"/>
      <c r="BI34" s="194"/>
      <c r="BJ34" s="194"/>
    </row>
    <row r="35" spans="1:62" ht="18.75" customHeight="1" x14ac:dyDescent="0.2">
      <c r="A35" s="316"/>
      <c r="B35" s="34" t="s">
        <v>42</v>
      </c>
      <c r="C35" s="33" t="s">
        <v>28</v>
      </c>
      <c r="D35" s="201">
        <v>7.9432461241149648</v>
      </c>
      <c r="E35" s="202"/>
      <c r="F35" s="202">
        <v>0.34</v>
      </c>
      <c r="G35" s="202"/>
      <c r="H35" s="202"/>
      <c r="I35" s="233">
        <v>2.7911212530554535E-3</v>
      </c>
      <c r="J35" s="202"/>
      <c r="K35" s="201">
        <v>1.6E-2</v>
      </c>
      <c r="L35" s="202"/>
      <c r="M35" s="201">
        <v>2.3993843194343056E-2</v>
      </c>
      <c r="N35" s="202"/>
      <c r="O35" s="202">
        <v>0.12530880733993538</v>
      </c>
      <c r="P35" s="202"/>
      <c r="Q35" s="201">
        <v>3.664695491512878</v>
      </c>
      <c r="R35" s="201">
        <v>1.4E-3</v>
      </c>
      <c r="S35" s="202">
        <v>7.92</v>
      </c>
      <c r="T35" s="202">
        <v>0.78793769962722182</v>
      </c>
      <c r="U35" s="202"/>
      <c r="V35" s="202">
        <v>0.02</v>
      </c>
      <c r="W35" s="201">
        <v>9.2673094027941362E-3</v>
      </c>
      <c r="X35" s="202"/>
      <c r="Y35" s="209"/>
      <c r="Z35" s="209"/>
      <c r="AA35" s="201">
        <v>0.27995978794649756</v>
      </c>
      <c r="AB35" s="235">
        <v>185</v>
      </c>
      <c r="BI35" s="194"/>
      <c r="BJ35" s="194"/>
    </row>
    <row r="36" spans="1:62" ht="18.75" customHeight="1" x14ac:dyDescent="0.2">
      <c r="A36" s="316"/>
      <c r="B36" s="34" t="s">
        <v>42</v>
      </c>
      <c r="C36" s="33" t="s">
        <v>27</v>
      </c>
      <c r="D36" s="201">
        <v>7.9432461241149648</v>
      </c>
      <c r="E36" s="201"/>
      <c r="F36" s="201">
        <v>0.34</v>
      </c>
      <c r="G36" s="201"/>
      <c r="H36" s="201"/>
      <c r="I36" s="201">
        <v>4.680364116221465E-3</v>
      </c>
      <c r="J36" s="201"/>
      <c r="K36" s="201">
        <v>1.6E-2</v>
      </c>
      <c r="L36" s="201"/>
      <c r="M36" s="201">
        <v>2.3994370933216855E-2</v>
      </c>
      <c r="N36" s="201"/>
      <c r="O36" s="201">
        <v>0.12530880733993538</v>
      </c>
      <c r="P36" s="201"/>
      <c r="Q36" s="201">
        <v>3.664695491512878</v>
      </c>
      <c r="R36" s="201"/>
      <c r="S36" s="201"/>
      <c r="T36" s="201">
        <v>0.78793927760852545</v>
      </c>
      <c r="U36" s="201"/>
      <c r="V36" s="202">
        <v>1.84E-2</v>
      </c>
      <c r="W36" s="211">
        <v>5.846626560418143E-3</v>
      </c>
      <c r="X36" s="201"/>
      <c r="Y36" s="200"/>
      <c r="Z36" s="200"/>
      <c r="AA36" s="201">
        <v>0.27995978794649756</v>
      </c>
      <c r="AB36" s="235">
        <v>185</v>
      </c>
      <c r="BI36" s="194"/>
      <c r="BJ36" s="194"/>
    </row>
    <row r="37" spans="1:62" ht="18.75" customHeight="1" x14ac:dyDescent="0.2">
      <c r="A37" s="317"/>
      <c r="B37" s="34" t="s">
        <v>43</v>
      </c>
      <c r="C37" s="33" t="s">
        <v>30</v>
      </c>
      <c r="D37" s="202">
        <v>0.75</v>
      </c>
      <c r="E37" s="202"/>
      <c r="F37" s="202">
        <v>0.34</v>
      </c>
      <c r="G37" s="202"/>
      <c r="H37" s="202"/>
      <c r="I37" s="202">
        <v>5.8528072655994563E-3</v>
      </c>
      <c r="J37" s="202"/>
      <c r="K37" s="202">
        <v>1.4010605735601254</v>
      </c>
      <c r="L37" s="202"/>
      <c r="M37" s="201">
        <v>3.7836787857767618E-2</v>
      </c>
      <c r="N37" s="203">
        <v>1</v>
      </c>
      <c r="O37" s="201">
        <v>0.20858353177720609</v>
      </c>
      <c r="P37" s="202"/>
      <c r="Q37" s="202"/>
      <c r="R37" s="202"/>
      <c r="S37" s="202"/>
      <c r="T37" s="201">
        <v>1.1860668820040965</v>
      </c>
      <c r="U37" s="202"/>
      <c r="V37" s="202">
        <v>1.84E-2</v>
      </c>
      <c r="W37" s="202">
        <v>2.1284666416235082E-2</v>
      </c>
      <c r="X37" s="202"/>
      <c r="Y37" s="218"/>
      <c r="Z37" s="218"/>
      <c r="AA37" s="237">
        <v>0.29968021807749096</v>
      </c>
      <c r="AB37" s="235">
        <v>300</v>
      </c>
      <c r="BI37" s="194"/>
      <c r="BJ37" s="194"/>
    </row>
    <row r="38" spans="1:62" ht="18.75" customHeight="1" x14ac:dyDescent="0.2">
      <c r="A38" s="315" t="s">
        <v>181</v>
      </c>
      <c r="B38" s="34" t="s">
        <v>44</v>
      </c>
      <c r="C38" s="33" t="s">
        <v>30</v>
      </c>
      <c r="D38" s="233"/>
      <c r="E38" s="202"/>
      <c r="F38" s="202">
        <v>0.15</v>
      </c>
      <c r="G38" s="202"/>
      <c r="H38" s="202"/>
      <c r="I38" s="202">
        <v>5.270999409205979E-4</v>
      </c>
      <c r="J38" s="202"/>
      <c r="K38" s="201">
        <v>0.18224919557215935</v>
      </c>
      <c r="L38" s="202"/>
      <c r="M38" s="201">
        <v>2.2898241794352795E-2</v>
      </c>
      <c r="N38" s="203">
        <v>1</v>
      </c>
      <c r="O38" s="211">
        <v>8.1282007819299118E-3</v>
      </c>
      <c r="P38" s="202"/>
      <c r="Q38" s="202"/>
      <c r="R38" s="233">
        <v>1.2E-5</v>
      </c>
      <c r="S38" s="202"/>
      <c r="T38" s="202">
        <v>0.13173541306778269</v>
      </c>
      <c r="U38" s="202"/>
      <c r="V38" s="202">
        <v>4.5999999999999999E-3</v>
      </c>
      <c r="W38" s="202"/>
      <c r="X38" s="202"/>
      <c r="Y38" s="218"/>
      <c r="Z38" s="218"/>
      <c r="AA38" s="202">
        <v>0.29968021807749096</v>
      </c>
      <c r="AB38" s="235">
        <v>300</v>
      </c>
      <c r="BI38" s="194"/>
      <c r="BJ38" s="194"/>
    </row>
    <row r="39" spans="1:62" ht="18.75" customHeight="1" x14ac:dyDescent="0.2">
      <c r="A39" s="316"/>
      <c r="B39" s="34" t="s">
        <v>96</v>
      </c>
      <c r="C39" s="33" t="s">
        <v>177</v>
      </c>
      <c r="D39" s="201"/>
      <c r="E39" s="202"/>
      <c r="F39" s="236">
        <v>0.15</v>
      </c>
      <c r="G39" s="202"/>
      <c r="H39" s="202"/>
      <c r="I39" s="233">
        <v>4.6456794224577553E-4</v>
      </c>
      <c r="J39" s="202"/>
      <c r="K39" s="201">
        <v>0.15696982697323852</v>
      </c>
      <c r="L39" s="202"/>
      <c r="M39" s="201">
        <v>1.9594841832569865E-2</v>
      </c>
      <c r="N39" s="203"/>
      <c r="O39" s="211">
        <v>6.7159768296195313E-3</v>
      </c>
      <c r="P39" s="202"/>
      <c r="Q39" s="202"/>
      <c r="R39" s="238">
        <v>1.2E-5</v>
      </c>
      <c r="S39" s="202"/>
      <c r="T39" s="202">
        <v>0.11290552730558022</v>
      </c>
      <c r="U39" s="202"/>
      <c r="V39" s="236">
        <v>5.0000000000000001E-3</v>
      </c>
      <c r="W39" s="202">
        <v>1.3157329005892926E-3</v>
      </c>
      <c r="X39" s="202"/>
      <c r="Y39" s="218"/>
      <c r="Z39" s="218"/>
      <c r="AA39" s="202">
        <v>0.25678390929013845</v>
      </c>
      <c r="AB39" s="235">
        <v>250</v>
      </c>
      <c r="BI39" s="194"/>
      <c r="BJ39" s="194"/>
    </row>
    <row r="40" spans="1:62" ht="18.75" customHeight="1" x14ac:dyDescent="0.2">
      <c r="A40" s="316"/>
      <c r="B40" s="34" t="s">
        <v>45</v>
      </c>
      <c r="C40" s="33" t="s">
        <v>32</v>
      </c>
      <c r="D40" s="218"/>
      <c r="E40" s="201">
        <v>3.3479999999999999</v>
      </c>
      <c r="F40" s="202">
        <v>0.15</v>
      </c>
      <c r="G40" s="202"/>
      <c r="H40" s="202"/>
      <c r="I40" s="211">
        <v>7.2000000000000005E-4</v>
      </c>
      <c r="J40" s="202"/>
      <c r="K40" s="201">
        <v>0.126</v>
      </c>
      <c r="L40" s="202">
        <v>0.05</v>
      </c>
      <c r="M40" s="201">
        <v>1.6E-2</v>
      </c>
      <c r="N40" s="201"/>
      <c r="O40" s="201">
        <v>5.0000000000000001E-3</v>
      </c>
      <c r="P40" s="202"/>
      <c r="Q40" s="202">
        <v>2.0499999999999998</v>
      </c>
      <c r="R40" s="211">
        <v>7.6999999999999996E-4</v>
      </c>
      <c r="S40" s="202"/>
      <c r="T40" s="202">
        <v>0.09</v>
      </c>
      <c r="U40" s="202"/>
      <c r="V40" s="202">
        <v>5.0000000000000001E-3</v>
      </c>
      <c r="W40" s="202"/>
      <c r="X40" s="202"/>
      <c r="Y40" s="221"/>
      <c r="Z40" s="221"/>
      <c r="AA40" s="201">
        <v>0.219</v>
      </c>
      <c r="AB40" s="207"/>
      <c r="BI40" s="194"/>
      <c r="BJ40" s="194"/>
    </row>
    <row r="41" spans="1:62" ht="18.75" customHeight="1" x14ac:dyDescent="0.2">
      <c r="A41" s="316"/>
      <c r="B41" s="34" t="s">
        <v>45</v>
      </c>
      <c r="C41" s="33" t="s">
        <v>38</v>
      </c>
      <c r="D41" s="218"/>
      <c r="E41" s="201">
        <v>3.3479999999999999</v>
      </c>
      <c r="G41" s="202"/>
      <c r="H41" s="202">
        <v>0.15</v>
      </c>
      <c r="I41" s="211">
        <v>7.2000000000000005E-4</v>
      </c>
      <c r="J41" s="202"/>
      <c r="K41" s="201">
        <v>0.126</v>
      </c>
      <c r="L41" s="202"/>
      <c r="M41" s="201">
        <v>1.6E-2</v>
      </c>
      <c r="N41" s="201"/>
      <c r="O41" s="201">
        <v>5.0000000000000001E-3</v>
      </c>
      <c r="P41" s="202"/>
      <c r="Q41" s="202">
        <v>2.0499999999999998</v>
      </c>
      <c r="R41" s="211">
        <v>7.6999999999999996E-4</v>
      </c>
      <c r="S41" s="202"/>
      <c r="T41" s="202">
        <v>0.09</v>
      </c>
      <c r="U41" s="202"/>
      <c r="V41" s="202">
        <v>5.0000000000000001E-3</v>
      </c>
      <c r="W41" s="202"/>
      <c r="X41" s="202"/>
      <c r="Y41" s="221"/>
      <c r="Z41" s="221"/>
      <c r="AA41" s="234">
        <v>0.219</v>
      </c>
      <c r="AB41" s="207"/>
      <c r="BI41" s="194"/>
      <c r="BJ41" s="194"/>
    </row>
    <row r="42" spans="1:62" s="1" customFormat="1" ht="18.75" customHeight="1" x14ac:dyDescent="0.2">
      <c r="A42" s="316"/>
      <c r="B42" s="34" t="s">
        <v>182</v>
      </c>
      <c r="C42" s="33" t="s">
        <v>37</v>
      </c>
      <c r="D42" s="201">
        <v>8.6999999999999994E-2</v>
      </c>
      <c r="E42" s="202">
        <v>0.03</v>
      </c>
      <c r="F42" s="202">
        <v>0.15</v>
      </c>
      <c r="G42" s="202"/>
      <c r="H42" s="202"/>
      <c r="I42" s="201">
        <v>4.6456794224577553E-4</v>
      </c>
      <c r="J42" s="202"/>
      <c r="K42" s="202"/>
      <c r="L42" s="202"/>
      <c r="M42" s="201">
        <v>1.9594841832569865E-2</v>
      </c>
      <c r="N42" s="202"/>
      <c r="O42" s="201">
        <v>6.7159768296195313E-3</v>
      </c>
      <c r="P42" s="202"/>
      <c r="Q42" s="202"/>
      <c r="R42" s="233">
        <v>9.9999999999999995E-7</v>
      </c>
      <c r="S42" s="202"/>
      <c r="T42" s="201">
        <v>0.11290552730558022</v>
      </c>
      <c r="U42" s="202"/>
      <c r="V42" s="202">
        <v>2E-3</v>
      </c>
      <c r="W42" s="202"/>
      <c r="X42" s="202"/>
      <c r="Y42" s="202">
        <v>0.15</v>
      </c>
      <c r="Z42" s="218"/>
      <c r="AA42" s="234">
        <v>0.25678390929013845</v>
      </c>
      <c r="AB42" s="235"/>
      <c r="AC42" s="192"/>
      <c r="AD42" s="192"/>
      <c r="AE42" s="192"/>
      <c r="AF42" s="192"/>
      <c r="AG42" s="192"/>
      <c r="AH42" s="192"/>
      <c r="AI42" s="192"/>
      <c r="AJ42" s="192"/>
      <c r="AK42" s="192"/>
      <c r="AL42" s="192"/>
      <c r="AM42" s="192"/>
      <c r="AN42" s="192"/>
      <c r="AO42" s="192"/>
      <c r="AP42" s="192"/>
      <c r="AQ42" s="192"/>
      <c r="AR42" s="192"/>
      <c r="AU42" s="192"/>
      <c r="AV42" s="192"/>
      <c r="AW42" s="192"/>
      <c r="AX42" s="192"/>
      <c r="AY42" s="192"/>
      <c r="AZ42" s="192"/>
      <c r="BA42" s="192"/>
      <c r="BB42" s="192"/>
      <c r="BC42" s="192"/>
      <c r="BD42" s="192"/>
      <c r="BE42" s="192"/>
      <c r="BF42" s="192"/>
      <c r="BG42" s="192"/>
      <c r="BH42" s="192"/>
      <c r="BI42" s="194"/>
      <c r="BJ42" s="194"/>
    </row>
    <row r="43" spans="1:62" ht="18.75" customHeight="1" x14ac:dyDescent="0.2">
      <c r="A43" s="316"/>
      <c r="B43" s="34" t="s">
        <v>45</v>
      </c>
      <c r="C43" s="33" t="s">
        <v>28</v>
      </c>
      <c r="D43" s="201">
        <v>3.182356701658259</v>
      </c>
      <c r="E43" s="202"/>
      <c r="F43" s="202">
        <v>0.15</v>
      </c>
      <c r="G43" s="202"/>
      <c r="H43" s="202"/>
      <c r="I43" s="233">
        <v>7.0459898423176376E-4</v>
      </c>
      <c r="J43" s="202"/>
      <c r="K43" s="201">
        <v>1.0999999999999999E-2</v>
      </c>
      <c r="L43" s="202"/>
      <c r="M43" s="201">
        <v>1.5149568625856492E-2</v>
      </c>
      <c r="N43" s="202"/>
      <c r="O43" s="201">
        <v>4.8831043233609319E-3</v>
      </c>
      <c r="P43" s="202"/>
      <c r="Q43" s="201">
        <v>2.0247479959125343</v>
      </c>
      <c r="R43" s="211">
        <v>7.6999999999999996E-4</v>
      </c>
      <c r="S43" s="201">
        <v>1.895</v>
      </c>
      <c r="T43" s="202">
        <v>8.7515552374821379E-2</v>
      </c>
      <c r="U43" s="202"/>
      <c r="V43" s="202">
        <v>5.0000000000000001E-3</v>
      </c>
      <c r="W43" s="202"/>
      <c r="X43" s="202"/>
      <c r="Y43" s="221"/>
      <c r="Z43" s="221"/>
      <c r="AA43" s="201">
        <v>0.21204375882973869</v>
      </c>
      <c r="AB43" s="235">
        <v>185</v>
      </c>
      <c r="BI43" s="194"/>
      <c r="BJ43" s="194"/>
    </row>
    <row r="44" spans="1:62" ht="21" customHeight="1" x14ac:dyDescent="0.2">
      <c r="A44" s="317"/>
      <c r="B44" s="34" t="s">
        <v>45</v>
      </c>
      <c r="C44" s="33" t="s">
        <v>27</v>
      </c>
      <c r="D44" s="202">
        <v>1.1339669082729555</v>
      </c>
      <c r="E44" s="202"/>
      <c r="F44" s="202">
        <v>0.15</v>
      </c>
      <c r="G44" s="202"/>
      <c r="H44" s="202"/>
      <c r="I44" s="233">
        <v>6.7435947453538302E-4</v>
      </c>
      <c r="J44" s="202"/>
      <c r="K44" s="201">
        <v>1.0999999999999999E-2</v>
      </c>
      <c r="L44" s="202"/>
      <c r="M44" s="201">
        <v>1.5149901837014888E-2</v>
      </c>
      <c r="N44" s="203">
        <v>1</v>
      </c>
      <c r="O44" s="211">
        <v>4.8831043233609319E-3</v>
      </c>
      <c r="P44" s="201"/>
      <c r="Q44" s="201">
        <v>2.0247479959125343</v>
      </c>
      <c r="R44" s="211">
        <v>1.0000000000000001E-5</v>
      </c>
      <c r="S44" s="201"/>
      <c r="T44" s="201">
        <v>8.7515946985113127E-2</v>
      </c>
      <c r="U44" s="201"/>
      <c r="V44" s="211">
        <v>4.5999999999999999E-3</v>
      </c>
      <c r="W44" s="201">
        <v>9.2220477548143106E-4</v>
      </c>
      <c r="X44" s="201"/>
      <c r="Y44" s="201">
        <v>1.4999999999999999E-2</v>
      </c>
      <c r="Z44" s="201"/>
      <c r="AA44" s="201">
        <v>0.21204375882973869</v>
      </c>
      <c r="AB44" s="235">
        <v>185</v>
      </c>
    </row>
    <row r="45" spans="1:62" x14ac:dyDescent="0.2">
      <c r="A45" s="275" t="s">
        <v>239</v>
      </c>
    </row>
    <row r="46" spans="1:62" x14ac:dyDescent="0.2">
      <c r="G46" s="239"/>
    </row>
  </sheetData>
  <sheetProtection algorithmName="SHA-512" hashValue="D95tS4cCaFbWUNNLeYpYtIOf+st8o0H+BFzjXjHQI6fQcqCMKXrxGdGSoNFmQp1uFhIgSWWlzeVMh0gq7QQ9PQ==" saltValue="Kuwy74ei1yh0dIC1qYsFpw==" spinCount="100000" sheet="1" objects="1" scenarios="1"/>
  <mergeCells count="7">
    <mergeCell ref="A38:A44"/>
    <mergeCell ref="A3:AA3"/>
    <mergeCell ref="A5:A9"/>
    <mergeCell ref="A10:A15"/>
    <mergeCell ref="A16:A24"/>
    <mergeCell ref="A25:A30"/>
    <mergeCell ref="A31:A37"/>
  </mergeCells>
  <conditionalFormatting sqref="D6:AA6 D5:Q5 S5:AA5 D25:AA26 D33:AA34 D23:AA23 D21:E22 L21:N21 P21:U21 W21:Z22 D29:E29 L29:N29 P29:U29 W29:Z29 E31:Q31 S31:U32 W31:AA32 E44:M44 D37:AA38 E35:R35 D40:AA40 E36:AA36 E42:Q42 S42:U42 E43:R43 W42:AA43 T43:U43 O44:AA44 D28:AA28 D27:Q27 S27:AA27 T35:U35 W35:AA35 D41:E41 G41:AA41 L22 N22 P22:Q22 S22 U22 E32 G32:Q32 D39:E39 G39:Q39 W39:AA39 S39:U39 D15:AA20">
    <cfRule type="cellIs" dxfId="26" priority="27" operator="greaterThan">
      <formula>0</formula>
    </cfRule>
  </conditionalFormatting>
  <conditionalFormatting sqref="N44 D14:AA14">
    <cfRule type="cellIs" dxfId="25" priority="4" operator="greaterThan">
      <formula>0</formula>
    </cfRule>
  </conditionalFormatting>
  <conditionalFormatting sqref="D7:AA13">
    <cfRule type="cellIs" dxfId="24" priority="26" operator="greaterThan">
      <formula>0</formula>
    </cfRule>
  </conditionalFormatting>
  <conditionalFormatting sqref="R5">
    <cfRule type="cellIs" dxfId="23" priority="25" operator="greaterThan">
      <formula>0</formula>
    </cfRule>
  </conditionalFormatting>
  <conditionalFormatting sqref="D24:AA24">
    <cfRule type="cellIs" dxfId="22" priority="24" operator="greaterThan">
      <formula>0</formula>
    </cfRule>
  </conditionalFormatting>
  <conditionalFormatting sqref="D30:AA30">
    <cfRule type="cellIs" dxfId="21" priority="23" operator="greaterThan">
      <formula>0</formula>
    </cfRule>
  </conditionalFormatting>
  <conditionalFormatting sqref="F21:K21">
    <cfRule type="cellIs" dxfId="20" priority="22" operator="greaterThan">
      <formula>0</formula>
    </cfRule>
  </conditionalFormatting>
  <conditionalFormatting sqref="O21:O22">
    <cfRule type="cellIs" dxfId="19" priority="21" operator="greaterThan">
      <formula>0</formula>
    </cfRule>
  </conditionalFormatting>
  <conditionalFormatting sqref="V21:V22">
    <cfRule type="cellIs" dxfId="18" priority="20" operator="greaterThan">
      <formula>0</formula>
    </cfRule>
  </conditionalFormatting>
  <conditionalFormatting sqref="AA21:AA22">
    <cfRule type="cellIs" dxfId="17" priority="19" operator="greaterThan">
      <formula>0</formula>
    </cfRule>
  </conditionalFormatting>
  <conditionalFormatting sqref="F29:K29">
    <cfRule type="cellIs" dxfId="16" priority="18" operator="greaterThan">
      <formula>0</formula>
    </cfRule>
  </conditionalFormatting>
  <conditionalFormatting sqref="O29">
    <cfRule type="cellIs" dxfId="15" priority="17" operator="greaterThan">
      <formula>0</formula>
    </cfRule>
  </conditionalFormatting>
  <conditionalFormatting sqref="V29">
    <cfRule type="cellIs" dxfId="14" priority="16" operator="greaterThan">
      <formula>0</formula>
    </cfRule>
  </conditionalFormatting>
  <conditionalFormatting sqref="AA29">
    <cfRule type="cellIs" dxfId="13" priority="15" operator="greaterThan">
      <formula>0</formula>
    </cfRule>
  </conditionalFormatting>
  <conditionalFormatting sqref="D31:D32">
    <cfRule type="cellIs" dxfId="12" priority="14" operator="greaterThan">
      <formula>0</formula>
    </cfRule>
  </conditionalFormatting>
  <conditionalFormatting sqref="R31:R32">
    <cfRule type="cellIs" dxfId="11" priority="13" operator="greaterThan">
      <formula>0</formula>
    </cfRule>
  </conditionalFormatting>
  <conditionalFormatting sqref="V31:V32">
    <cfRule type="cellIs" dxfId="10" priority="12" operator="greaterThan">
      <formula>0</formula>
    </cfRule>
  </conditionalFormatting>
  <conditionalFormatting sqref="D42:D43">
    <cfRule type="cellIs" dxfId="9" priority="11" operator="greaterThan">
      <formula>0</formula>
    </cfRule>
  </conditionalFormatting>
  <conditionalFormatting sqref="D44">
    <cfRule type="cellIs" dxfId="8" priority="10" operator="greaterThan">
      <formula>0</formula>
    </cfRule>
  </conditionalFormatting>
  <conditionalFormatting sqref="D35">
    <cfRule type="cellIs" dxfId="7" priority="9" operator="greaterThan">
      <formula>0</formula>
    </cfRule>
  </conditionalFormatting>
  <conditionalFormatting sqref="D36">
    <cfRule type="cellIs" dxfId="6" priority="8" operator="greaterThan">
      <formula>0</formula>
    </cfRule>
  </conditionalFormatting>
  <conditionalFormatting sqref="R42">
    <cfRule type="cellIs" dxfId="5" priority="7" operator="greaterThan">
      <formula>0</formula>
    </cfRule>
  </conditionalFormatting>
  <conditionalFormatting sqref="V42:V43">
    <cfRule type="cellIs" dxfId="4" priority="6" operator="greaterThan">
      <formula>0</formula>
    </cfRule>
  </conditionalFormatting>
  <conditionalFormatting sqref="S43">
    <cfRule type="cellIs" dxfId="3" priority="5" operator="greaterThan">
      <formula>0</formula>
    </cfRule>
  </conditionalFormatting>
  <conditionalFormatting sqref="R27">
    <cfRule type="cellIs" dxfId="2" priority="3" operator="greaterThan">
      <formula>0</formula>
    </cfRule>
  </conditionalFormatting>
  <conditionalFormatting sqref="S35">
    <cfRule type="cellIs" dxfId="1" priority="2" operator="greaterThan">
      <formula>0</formula>
    </cfRule>
  </conditionalFormatting>
  <conditionalFormatting sqref="V35">
    <cfRule type="cellIs" dxfId="0" priority="1" operator="greaterThan">
      <formula>0</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C68"/>
  <sheetViews>
    <sheetView workbookViewId="0">
      <selection activeCell="F2" sqref="F2:AC2"/>
    </sheetView>
  </sheetViews>
  <sheetFormatPr defaultRowHeight="12.75" x14ac:dyDescent="0.2"/>
  <cols>
    <col min="2" max="2" width="15" customWidth="1"/>
    <col min="3" max="3" width="13.85546875" customWidth="1"/>
    <col min="4" max="4" width="19.140625" customWidth="1"/>
    <col min="5" max="5" width="13.42578125" customWidth="1"/>
  </cols>
  <sheetData>
    <row r="1" spans="1:29" ht="21" x14ac:dyDescent="0.35">
      <c r="A1" s="6" t="s">
        <v>266</v>
      </c>
      <c r="H1" s="64" t="s">
        <v>247</v>
      </c>
    </row>
    <row r="2" spans="1:29" ht="21" x14ac:dyDescent="0.35">
      <c r="A2" s="265" t="s">
        <v>265</v>
      </c>
      <c r="C2" s="6"/>
      <c r="E2" s="283" t="s">
        <v>55</v>
      </c>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5">
      <c r="B4" s="42" t="s">
        <v>0</v>
      </c>
      <c r="C4" s="12" t="s">
        <v>47</v>
      </c>
      <c r="D4" s="280" t="s">
        <v>26</v>
      </c>
      <c r="E4" s="281" t="s">
        <v>28</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5">
      <c r="B5" s="42" t="s">
        <v>49</v>
      </c>
      <c r="C5" s="10" t="s">
        <v>47</v>
      </c>
      <c r="D5" s="41" t="s">
        <v>49</v>
      </c>
      <c r="E5" s="41" t="s">
        <v>32</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5">
      <c r="B6" s="42" t="s">
        <v>35</v>
      </c>
      <c r="C6" s="10" t="s">
        <v>47</v>
      </c>
      <c r="D6" s="41" t="s">
        <v>33</v>
      </c>
      <c r="E6" s="41" t="s">
        <v>28</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5">
      <c r="B7" s="42" t="s">
        <v>39</v>
      </c>
      <c r="C7" s="10" t="s">
        <v>47</v>
      </c>
      <c r="D7" s="41" t="s">
        <v>39</v>
      </c>
      <c r="E7" s="41" t="s">
        <v>28</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x14ac:dyDescent="0.2">
      <c r="B8" s="314" t="s">
        <v>51</v>
      </c>
      <c r="C8" s="46"/>
      <c r="D8" s="282"/>
      <c r="E8" s="282"/>
      <c r="F8" s="8"/>
      <c r="G8" s="8"/>
      <c r="H8" s="8"/>
      <c r="I8" s="8"/>
      <c r="J8" s="8"/>
      <c r="K8" s="8"/>
      <c r="L8" s="8"/>
      <c r="M8" s="8"/>
      <c r="N8" s="8"/>
      <c r="O8" s="8"/>
      <c r="P8" s="8"/>
      <c r="Q8" s="8"/>
      <c r="R8" s="8"/>
      <c r="S8" s="8"/>
      <c r="T8" s="8"/>
      <c r="U8" s="8"/>
      <c r="V8" s="8"/>
      <c r="W8" s="8"/>
      <c r="X8" s="8"/>
      <c r="Y8" s="8"/>
      <c r="Z8" s="8"/>
      <c r="AA8" s="8"/>
      <c r="AB8" s="8"/>
      <c r="AC8" s="8"/>
    </row>
    <row r="9" spans="1:29" x14ac:dyDescent="0.2">
      <c r="B9" s="314"/>
      <c r="C9" s="10" t="s">
        <v>48</v>
      </c>
      <c r="D9" s="41" t="s">
        <v>52</v>
      </c>
      <c r="E9" s="41" t="s">
        <v>28</v>
      </c>
      <c r="F9" s="8">
        <v>18</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x14ac:dyDescent="0.2">
      <c r="B10" s="314"/>
      <c r="C10" s="10" t="s">
        <v>47</v>
      </c>
      <c r="D10" s="41" t="s">
        <v>52</v>
      </c>
      <c r="E10" s="41" t="s">
        <v>28</v>
      </c>
      <c r="F10" s="8">
        <v>0</v>
      </c>
      <c r="G10" s="8">
        <v>0</v>
      </c>
      <c r="H10" s="8">
        <v>0</v>
      </c>
      <c r="I10" s="8">
        <v>0</v>
      </c>
      <c r="J10" s="8">
        <v>0</v>
      </c>
      <c r="K10" s="8">
        <v>0</v>
      </c>
      <c r="L10" s="8">
        <v>0</v>
      </c>
      <c r="M10" s="8">
        <v>0</v>
      </c>
      <c r="N10" s="8">
        <v>0</v>
      </c>
      <c r="O10" s="8">
        <v>0</v>
      </c>
      <c r="P10" s="8">
        <v>0</v>
      </c>
      <c r="Q10" s="8">
        <v>0</v>
      </c>
      <c r="R10" s="8">
        <v>0</v>
      </c>
      <c r="S10" s="8">
        <v>0</v>
      </c>
      <c r="T10" s="8">
        <v>0</v>
      </c>
      <c r="U10" s="8">
        <v>0</v>
      </c>
      <c r="V10" s="8">
        <v>0</v>
      </c>
      <c r="W10" s="8">
        <v>0</v>
      </c>
      <c r="X10" s="8">
        <v>0</v>
      </c>
      <c r="Y10" s="8">
        <v>0</v>
      </c>
      <c r="Z10" s="8">
        <v>0</v>
      </c>
      <c r="AA10" s="8">
        <v>0</v>
      </c>
      <c r="AB10" s="8">
        <v>0</v>
      </c>
      <c r="AC10" s="8">
        <v>0</v>
      </c>
    </row>
    <row r="11" spans="1:29" x14ac:dyDescent="0.2">
      <c r="B11" s="314"/>
      <c r="C11" s="10" t="s">
        <v>48</v>
      </c>
      <c r="D11" s="41" t="s">
        <v>53</v>
      </c>
      <c r="E11" s="41" t="s">
        <v>28</v>
      </c>
      <c r="F11" s="8">
        <v>18</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x14ac:dyDescent="0.2">
      <c r="B12" s="314"/>
      <c r="C12" s="10" t="s">
        <v>47</v>
      </c>
      <c r="D12" s="41" t="s">
        <v>53</v>
      </c>
      <c r="E12" s="41" t="s">
        <v>28</v>
      </c>
      <c r="F12" s="8">
        <v>0</v>
      </c>
      <c r="G12" s="8">
        <v>0</v>
      </c>
      <c r="H12" s="8">
        <v>0</v>
      </c>
      <c r="I12" s="8">
        <v>0</v>
      </c>
      <c r="J12" s="8">
        <v>0</v>
      </c>
      <c r="K12" s="8">
        <v>0</v>
      </c>
      <c r="L12" s="8">
        <v>0</v>
      </c>
      <c r="M12" s="8">
        <v>0</v>
      </c>
      <c r="N12" s="8">
        <v>0</v>
      </c>
      <c r="O12" s="8">
        <v>0</v>
      </c>
      <c r="P12" s="8">
        <v>0</v>
      </c>
      <c r="Q12" s="8">
        <v>0</v>
      </c>
      <c r="R12" s="8">
        <v>0</v>
      </c>
      <c r="S12" s="8">
        <v>0</v>
      </c>
      <c r="T12" s="8">
        <v>0</v>
      </c>
      <c r="U12" s="8">
        <v>0</v>
      </c>
      <c r="V12" s="8">
        <v>0</v>
      </c>
      <c r="W12" s="8">
        <v>0</v>
      </c>
      <c r="X12" s="8">
        <v>0</v>
      </c>
      <c r="Y12" s="8">
        <v>0</v>
      </c>
      <c r="Z12" s="8">
        <v>0</v>
      </c>
      <c r="AA12" s="8">
        <v>0</v>
      </c>
      <c r="AB12" s="8">
        <v>0</v>
      </c>
      <c r="AC12" s="8">
        <v>0</v>
      </c>
    </row>
    <row r="13" spans="1:29" ht="15" x14ac:dyDescent="0.25">
      <c r="B13" s="48"/>
      <c r="D13" s="14"/>
      <c r="E13" s="14"/>
    </row>
    <row r="14" spans="1:29" ht="15" x14ac:dyDescent="0.25">
      <c r="B14" s="47"/>
      <c r="C14" s="23"/>
      <c r="D14" s="38" t="s">
        <v>42</v>
      </c>
      <c r="E14" s="24"/>
      <c r="F14" s="25">
        <f>F9+F10</f>
        <v>18</v>
      </c>
      <c r="G14" s="25">
        <f t="shared" ref="G14:AC14" si="0">G9+G10</f>
        <v>0</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0</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row>
    <row r="15" spans="1:29" x14ac:dyDescent="0.2">
      <c r="B15" s="63"/>
      <c r="C15" s="23"/>
      <c r="D15" s="38" t="s">
        <v>45</v>
      </c>
      <c r="E15" s="24"/>
      <c r="F15" s="25">
        <f>F11+F12</f>
        <v>18</v>
      </c>
      <c r="G15" s="25">
        <f t="shared" ref="G15:AC15" si="1">G11+G12</f>
        <v>0</v>
      </c>
      <c r="H15" s="25">
        <f t="shared" si="1"/>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0</v>
      </c>
      <c r="R15" s="25">
        <f t="shared" si="1"/>
        <v>0</v>
      </c>
      <c r="S15" s="25">
        <f t="shared" si="1"/>
        <v>0</v>
      </c>
      <c r="T15" s="25">
        <f t="shared" si="1"/>
        <v>0</v>
      </c>
      <c r="U15" s="25">
        <f t="shared" si="1"/>
        <v>0</v>
      </c>
      <c r="V15" s="25">
        <f t="shared" si="1"/>
        <v>0</v>
      </c>
      <c r="W15" s="25">
        <f t="shared" si="1"/>
        <v>0</v>
      </c>
      <c r="X15" s="25">
        <f t="shared" si="1"/>
        <v>0</v>
      </c>
      <c r="Y15" s="25">
        <f t="shared" si="1"/>
        <v>0</v>
      </c>
      <c r="Z15" s="25">
        <f t="shared" si="1"/>
        <v>0</v>
      </c>
      <c r="AA15" s="25">
        <f t="shared" si="1"/>
        <v>0</v>
      </c>
      <c r="AB15" s="25">
        <f t="shared" si="1"/>
        <v>0</v>
      </c>
      <c r="AC15" s="25">
        <f t="shared" si="1"/>
        <v>0</v>
      </c>
    </row>
    <row r="16" spans="1:29" x14ac:dyDescent="0.2">
      <c r="D16" s="53" t="s">
        <v>77</v>
      </c>
      <c r="E16" s="14"/>
      <c r="F16" s="8">
        <v>0</v>
      </c>
      <c r="G16" s="8">
        <v>0</v>
      </c>
      <c r="H16" s="8">
        <v>0</v>
      </c>
      <c r="I16" s="8">
        <v>0</v>
      </c>
      <c r="J16" s="8">
        <v>0</v>
      </c>
      <c r="K16" s="8">
        <v>0</v>
      </c>
      <c r="L16" s="8">
        <v>0</v>
      </c>
      <c r="M16" s="8">
        <v>0</v>
      </c>
      <c r="N16" s="8">
        <v>0</v>
      </c>
      <c r="O16" s="8">
        <v>0</v>
      </c>
      <c r="P16" s="8">
        <v>0</v>
      </c>
      <c r="Q16" s="8">
        <v>0</v>
      </c>
      <c r="R16" s="8">
        <v>0</v>
      </c>
      <c r="S16" s="8">
        <v>0</v>
      </c>
      <c r="T16" s="8">
        <v>0</v>
      </c>
      <c r="U16" s="8">
        <v>0</v>
      </c>
      <c r="V16" s="8">
        <v>0</v>
      </c>
      <c r="W16" s="8">
        <v>0</v>
      </c>
      <c r="X16" s="8">
        <v>0</v>
      </c>
      <c r="Y16" s="8">
        <v>0</v>
      </c>
      <c r="Z16" s="8">
        <v>0</v>
      </c>
      <c r="AA16" s="8">
        <v>0</v>
      </c>
      <c r="AB16" s="8">
        <v>0</v>
      </c>
      <c r="AC16" s="8">
        <v>0</v>
      </c>
    </row>
    <row r="17" spans="2:29" x14ac:dyDescent="0.2">
      <c r="D17" s="14"/>
      <c r="E17" s="14"/>
    </row>
    <row r="18" spans="2:29" ht="18.75" x14ac:dyDescent="0.3">
      <c r="B18" s="51" t="s">
        <v>37</v>
      </c>
      <c r="C18" s="16"/>
      <c r="D18" s="17"/>
      <c r="E18" s="17"/>
      <c r="F18" s="16"/>
      <c r="G18" s="16"/>
      <c r="H18" s="16"/>
      <c r="I18" s="16"/>
      <c r="J18" s="16"/>
      <c r="K18" s="16"/>
      <c r="L18" s="16"/>
      <c r="M18" s="16"/>
      <c r="N18" s="16"/>
      <c r="O18" s="16"/>
      <c r="P18" s="16"/>
      <c r="Q18" s="16"/>
      <c r="R18" s="16"/>
      <c r="S18" s="16"/>
      <c r="T18" s="16"/>
      <c r="U18" s="16"/>
      <c r="V18" s="16"/>
      <c r="W18" s="16"/>
      <c r="X18" s="16"/>
      <c r="Y18" s="16"/>
      <c r="Z18" s="16"/>
      <c r="AA18" s="16"/>
      <c r="AB18" s="16"/>
      <c r="AC18" s="16"/>
    </row>
    <row r="19" spans="2:29" x14ac:dyDescent="0.2">
      <c r="C19" s="41" t="s">
        <v>46</v>
      </c>
      <c r="D19" s="280" t="s">
        <v>106</v>
      </c>
      <c r="E19" s="281" t="s">
        <v>253</v>
      </c>
      <c r="F19" s="2" t="s">
        <v>2</v>
      </c>
      <c r="G19" s="2" t="s">
        <v>3</v>
      </c>
      <c r="H19" s="2" t="s">
        <v>4</v>
      </c>
      <c r="I19" s="2" t="s">
        <v>5</v>
      </c>
      <c r="J19" s="2" t="s">
        <v>6</v>
      </c>
      <c r="K19" s="2" t="s">
        <v>7</v>
      </c>
      <c r="L19" s="2" t="s">
        <v>8</v>
      </c>
      <c r="M19" s="2" t="s">
        <v>9</v>
      </c>
      <c r="N19" s="2" t="s">
        <v>10</v>
      </c>
      <c r="O19" s="2" t="s">
        <v>11</v>
      </c>
      <c r="P19" s="2" t="s">
        <v>12</v>
      </c>
      <c r="Q19" s="2" t="s">
        <v>13</v>
      </c>
      <c r="R19" s="2" t="s">
        <v>14</v>
      </c>
      <c r="S19" s="2" t="s">
        <v>15</v>
      </c>
      <c r="T19" s="2" t="s">
        <v>16</v>
      </c>
      <c r="U19" s="2" t="s">
        <v>17</v>
      </c>
      <c r="V19" s="2" t="s">
        <v>18</v>
      </c>
      <c r="W19" s="2" t="s">
        <v>19</v>
      </c>
      <c r="X19" s="2" t="s">
        <v>20</v>
      </c>
      <c r="Y19" s="2" t="s">
        <v>21</v>
      </c>
      <c r="Z19" s="2" t="s">
        <v>22</v>
      </c>
      <c r="AA19" s="2" t="s">
        <v>23</v>
      </c>
      <c r="AB19" s="2" t="s">
        <v>24</v>
      </c>
      <c r="AC19" s="3" t="s">
        <v>25</v>
      </c>
    </row>
    <row r="20" spans="2:29" x14ac:dyDescent="0.2">
      <c r="D20" s="58" t="s">
        <v>69</v>
      </c>
      <c r="E20" s="13" t="s">
        <v>263</v>
      </c>
      <c r="F20" s="54">
        <v>0</v>
      </c>
      <c r="G20" s="54">
        <v>0</v>
      </c>
      <c r="H20" s="54">
        <v>12.5</v>
      </c>
      <c r="I20" s="54">
        <v>2.5</v>
      </c>
      <c r="J20" s="54">
        <v>0</v>
      </c>
      <c r="K20" s="54">
        <v>0</v>
      </c>
      <c r="L20" s="54">
        <v>0</v>
      </c>
      <c r="M20" s="54">
        <v>0</v>
      </c>
      <c r="N20" s="54">
        <v>0</v>
      </c>
      <c r="O20" s="54">
        <v>0</v>
      </c>
      <c r="P20" s="54">
        <v>0</v>
      </c>
      <c r="Q20" s="54">
        <v>18</v>
      </c>
      <c r="R20" s="54">
        <v>0</v>
      </c>
      <c r="S20" s="54">
        <v>0</v>
      </c>
      <c r="T20" s="54">
        <v>0</v>
      </c>
      <c r="U20" s="54">
        <v>0</v>
      </c>
      <c r="V20" s="54">
        <v>0</v>
      </c>
      <c r="W20" s="54">
        <v>0</v>
      </c>
      <c r="X20" s="54">
        <v>0</v>
      </c>
      <c r="Y20" s="54">
        <v>0</v>
      </c>
      <c r="Z20" s="54">
        <v>0</v>
      </c>
      <c r="AA20" s="54">
        <v>0</v>
      </c>
      <c r="AB20" s="54">
        <v>0</v>
      </c>
      <c r="AC20" s="54">
        <v>0</v>
      </c>
    </row>
    <row r="21" spans="2:29" x14ac:dyDescent="0.2">
      <c r="D21" s="55" t="s">
        <v>71</v>
      </c>
      <c r="E21" s="13" t="s">
        <v>263</v>
      </c>
      <c r="F21" s="54">
        <v>0</v>
      </c>
      <c r="G21" s="54">
        <v>0</v>
      </c>
      <c r="H21" s="54">
        <v>0.5</v>
      </c>
      <c r="I21" s="54">
        <v>0</v>
      </c>
      <c r="J21" s="54">
        <v>0</v>
      </c>
      <c r="K21" s="54">
        <v>0</v>
      </c>
      <c r="L21" s="54">
        <v>0</v>
      </c>
      <c r="M21" s="54">
        <v>0</v>
      </c>
      <c r="N21" s="54">
        <v>0</v>
      </c>
      <c r="O21" s="54">
        <v>0</v>
      </c>
      <c r="P21" s="54">
        <v>0</v>
      </c>
      <c r="Q21" s="54">
        <v>18</v>
      </c>
      <c r="R21" s="54">
        <v>0</v>
      </c>
      <c r="S21" s="54">
        <v>0</v>
      </c>
      <c r="T21" s="54">
        <v>0</v>
      </c>
      <c r="U21" s="54">
        <v>0</v>
      </c>
      <c r="V21" s="54">
        <v>0</v>
      </c>
      <c r="W21" s="54">
        <v>0</v>
      </c>
      <c r="X21" s="54">
        <v>0</v>
      </c>
      <c r="Y21" s="54">
        <v>0</v>
      </c>
      <c r="Z21" s="54">
        <v>0</v>
      </c>
      <c r="AA21" s="54">
        <v>0</v>
      </c>
      <c r="AB21" s="54">
        <v>0</v>
      </c>
      <c r="AC21" s="54">
        <v>0</v>
      </c>
    </row>
    <row r="22" spans="2:29" x14ac:dyDescent="0.2">
      <c r="D22" s="55" t="s">
        <v>72</v>
      </c>
      <c r="E22" s="13" t="s">
        <v>263</v>
      </c>
      <c r="F22" s="54">
        <v>0</v>
      </c>
      <c r="G22" s="54">
        <v>0</v>
      </c>
      <c r="H22" s="54">
        <v>0</v>
      </c>
      <c r="I22" s="54">
        <v>0</v>
      </c>
      <c r="J22" s="54">
        <v>0</v>
      </c>
      <c r="K22" s="54">
        <v>0</v>
      </c>
      <c r="L22" s="54">
        <v>0</v>
      </c>
      <c r="M22" s="54">
        <v>0</v>
      </c>
      <c r="N22" s="54">
        <v>0</v>
      </c>
      <c r="O22" s="54">
        <v>0</v>
      </c>
      <c r="P22" s="54">
        <v>0</v>
      </c>
      <c r="Q22" s="54">
        <v>18</v>
      </c>
      <c r="R22" s="54">
        <v>0</v>
      </c>
      <c r="S22" s="54">
        <v>0</v>
      </c>
      <c r="T22" s="54">
        <v>0</v>
      </c>
      <c r="U22" s="54">
        <v>0</v>
      </c>
      <c r="V22" s="54">
        <v>0</v>
      </c>
      <c r="W22" s="54">
        <v>0</v>
      </c>
      <c r="X22" s="54">
        <v>0</v>
      </c>
      <c r="Y22" s="54">
        <v>0</v>
      </c>
      <c r="Z22" s="54">
        <v>0</v>
      </c>
      <c r="AA22" s="54">
        <v>0</v>
      </c>
      <c r="AB22" s="54">
        <v>0</v>
      </c>
      <c r="AC22" s="54">
        <v>0</v>
      </c>
    </row>
    <row r="23" spans="2:29" x14ac:dyDescent="0.2">
      <c r="C23" t="s">
        <v>47</v>
      </c>
      <c r="D23" s="56" t="s">
        <v>36</v>
      </c>
      <c r="E23" s="13" t="s">
        <v>263</v>
      </c>
      <c r="F23" s="9">
        <v>0</v>
      </c>
      <c r="G23" s="9">
        <v>0</v>
      </c>
      <c r="H23" s="9">
        <v>0</v>
      </c>
      <c r="I23" s="9">
        <v>0</v>
      </c>
      <c r="J23" s="9">
        <v>0</v>
      </c>
      <c r="K23" s="9">
        <v>0</v>
      </c>
      <c r="L23" s="9">
        <v>0</v>
      </c>
      <c r="M23" s="9">
        <v>0</v>
      </c>
      <c r="N23" s="9">
        <v>0</v>
      </c>
      <c r="O23" s="9">
        <v>0</v>
      </c>
      <c r="P23" s="9">
        <v>0</v>
      </c>
      <c r="Q23" s="9">
        <v>0</v>
      </c>
      <c r="R23" s="9">
        <v>0</v>
      </c>
      <c r="S23" s="9">
        <v>0</v>
      </c>
      <c r="T23" s="9">
        <v>0</v>
      </c>
      <c r="U23" s="9">
        <v>0</v>
      </c>
      <c r="V23" s="9">
        <v>0</v>
      </c>
      <c r="W23" s="9">
        <v>0</v>
      </c>
      <c r="X23" s="9">
        <v>0</v>
      </c>
      <c r="Y23" s="9">
        <v>0</v>
      </c>
      <c r="Z23" s="9">
        <v>0</v>
      </c>
      <c r="AA23" s="9">
        <v>0</v>
      </c>
      <c r="AB23" s="9">
        <v>0</v>
      </c>
      <c r="AC23" s="9">
        <v>0</v>
      </c>
    </row>
    <row r="24" spans="2:29" x14ac:dyDescent="0.2">
      <c r="C24" s="18" t="s">
        <v>48</v>
      </c>
      <c r="D24" s="59" t="s">
        <v>41</v>
      </c>
      <c r="E24" s="13" t="s">
        <v>263</v>
      </c>
      <c r="F24" s="9">
        <v>0</v>
      </c>
      <c r="G24" s="9">
        <v>0</v>
      </c>
      <c r="H24" s="9">
        <v>0</v>
      </c>
      <c r="I24" s="9">
        <v>0</v>
      </c>
      <c r="J24" s="9">
        <v>0</v>
      </c>
      <c r="K24" s="9">
        <v>0</v>
      </c>
      <c r="L24" s="9">
        <v>0</v>
      </c>
      <c r="M24" s="9">
        <v>0</v>
      </c>
      <c r="N24" s="9">
        <v>0</v>
      </c>
      <c r="O24" s="9">
        <v>0</v>
      </c>
      <c r="P24" s="9">
        <v>0</v>
      </c>
      <c r="Q24" s="9">
        <v>10.75</v>
      </c>
      <c r="R24" s="9">
        <v>0</v>
      </c>
      <c r="S24" s="9">
        <v>0</v>
      </c>
      <c r="T24" s="9">
        <v>0</v>
      </c>
      <c r="U24" s="9">
        <v>0</v>
      </c>
      <c r="V24" s="9">
        <v>0</v>
      </c>
      <c r="W24" s="9">
        <v>0</v>
      </c>
      <c r="X24" s="9">
        <v>0</v>
      </c>
      <c r="Y24" s="9">
        <v>0</v>
      </c>
      <c r="Z24" s="9">
        <v>0</v>
      </c>
      <c r="AA24" s="9">
        <v>0</v>
      </c>
      <c r="AB24" s="9">
        <v>0</v>
      </c>
      <c r="AC24" s="9">
        <v>0</v>
      </c>
    </row>
    <row r="25" spans="2:29" x14ac:dyDescent="0.2">
      <c r="C25" s="18"/>
      <c r="D25" s="57"/>
      <c r="E25" s="13"/>
      <c r="F25" s="9"/>
      <c r="G25" s="9"/>
      <c r="H25" s="9"/>
      <c r="I25" s="9"/>
      <c r="J25" s="9"/>
      <c r="K25" s="9"/>
      <c r="L25" s="9"/>
      <c r="M25" s="9"/>
      <c r="N25" s="9"/>
      <c r="O25" s="9"/>
      <c r="P25" s="9"/>
      <c r="Q25" s="9"/>
      <c r="R25" s="9"/>
      <c r="S25" s="9"/>
      <c r="T25" s="9"/>
      <c r="U25" s="9"/>
      <c r="V25" s="9"/>
      <c r="W25" s="9"/>
      <c r="X25" s="9"/>
      <c r="Y25" s="9"/>
      <c r="Z25" s="9"/>
      <c r="AA25" s="9"/>
      <c r="AB25" s="9"/>
      <c r="AC25" s="9"/>
    </row>
    <row r="26" spans="2:29" x14ac:dyDescent="0.2">
      <c r="C26" s="18" t="s">
        <v>48</v>
      </c>
      <c r="D26" s="60" t="s">
        <v>42</v>
      </c>
      <c r="E26" s="13" t="s">
        <v>263</v>
      </c>
      <c r="F26" s="9">
        <v>18</v>
      </c>
      <c r="G26" s="9">
        <v>0</v>
      </c>
      <c r="H26" s="9">
        <v>0</v>
      </c>
      <c r="I26" s="9">
        <v>0</v>
      </c>
      <c r="J26" s="9">
        <v>0</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9">
        <v>0</v>
      </c>
    </row>
    <row r="27" spans="2:29" x14ac:dyDescent="0.2">
      <c r="C27" s="18" t="s">
        <v>47</v>
      </c>
      <c r="D27" s="60" t="s">
        <v>42</v>
      </c>
      <c r="E27" s="13" t="s">
        <v>263</v>
      </c>
      <c r="F27" s="9">
        <v>0</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row>
    <row r="28" spans="2:29" x14ac:dyDescent="0.2">
      <c r="C28" s="19" t="s">
        <v>48</v>
      </c>
      <c r="D28" s="13" t="s">
        <v>45</v>
      </c>
      <c r="E28" s="13" t="s">
        <v>263</v>
      </c>
      <c r="F28" s="9">
        <v>18</v>
      </c>
      <c r="G28" s="9">
        <v>0</v>
      </c>
      <c r="H28" s="9">
        <v>0</v>
      </c>
      <c r="I28" s="9">
        <v>0</v>
      </c>
      <c r="J28" s="9">
        <v>0</v>
      </c>
      <c r="K28" s="9">
        <v>0</v>
      </c>
      <c r="L28" s="9">
        <v>0</v>
      </c>
      <c r="M28" s="9">
        <v>0</v>
      </c>
      <c r="N28" s="9">
        <v>0</v>
      </c>
      <c r="O28" s="9">
        <v>0</v>
      </c>
      <c r="P28" s="9">
        <v>0</v>
      </c>
      <c r="Q28" s="9">
        <v>0</v>
      </c>
      <c r="R28" s="9">
        <v>0</v>
      </c>
      <c r="S28" s="9">
        <v>0</v>
      </c>
      <c r="T28" s="9">
        <v>18</v>
      </c>
      <c r="U28" s="9">
        <v>0</v>
      </c>
      <c r="V28" s="9">
        <v>0</v>
      </c>
      <c r="W28" s="9">
        <v>0</v>
      </c>
      <c r="X28" s="9">
        <v>0</v>
      </c>
      <c r="Y28" s="9">
        <v>0</v>
      </c>
      <c r="Z28" s="9">
        <v>0</v>
      </c>
      <c r="AA28" s="9">
        <v>0</v>
      </c>
      <c r="AB28" s="9">
        <v>0</v>
      </c>
      <c r="AC28" s="9">
        <v>0</v>
      </c>
    </row>
    <row r="29" spans="2:29" x14ac:dyDescent="0.2">
      <c r="C29" s="19" t="s">
        <v>47</v>
      </c>
      <c r="D29" s="13" t="s">
        <v>45</v>
      </c>
      <c r="E29" s="13" t="s">
        <v>263</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row>
    <row r="30" spans="2:29" x14ac:dyDescent="0.2">
      <c r="C30" s="19"/>
      <c r="D30" s="14"/>
      <c r="E30" s="14"/>
      <c r="F30" s="9"/>
      <c r="G30" s="9"/>
      <c r="H30" s="9"/>
      <c r="I30" s="9"/>
      <c r="J30" s="9"/>
      <c r="K30" s="9"/>
      <c r="L30" s="9"/>
      <c r="M30" s="9"/>
      <c r="N30" s="9"/>
      <c r="O30" s="9"/>
      <c r="P30" s="9"/>
      <c r="Q30" s="9"/>
      <c r="R30" s="9"/>
      <c r="S30" s="9"/>
      <c r="T30" s="9"/>
      <c r="U30" s="9"/>
      <c r="V30" s="9"/>
      <c r="W30" s="9"/>
      <c r="X30" s="9"/>
      <c r="Y30" s="9"/>
      <c r="Z30" s="9"/>
      <c r="AA30" s="9"/>
      <c r="AB30" s="9"/>
      <c r="AC30" s="9"/>
    </row>
    <row r="31" spans="2:29" x14ac:dyDescent="0.2">
      <c r="B31" s="22" t="s">
        <v>51</v>
      </c>
      <c r="C31" s="23"/>
      <c r="D31" s="38" t="s">
        <v>42</v>
      </c>
      <c r="E31" s="14"/>
      <c r="F31" s="25">
        <f>F26+F27</f>
        <v>18</v>
      </c>
      <c r="G31" s="25">
        <f t="shared" ref="G31:AC31" si="2">G26+G27</f>
        <v>0</v>
      </c>
      <c r="H31" s="25">
        <f t="shared" si="2"/>
        <v>0</v>
      </c>
      <c r="I31" s="25">
        <f t="shared" si="2"/>
        <v>0</v>
      </c>
      <c r="J31" s="25">
        <f t="shared" si="2"/>
        <v>0</v>
      </c>
      <c r="K31" s="25">
        <f t="shared" si="2"/>
        <v>0</v>
      </c>
      <c r="L31" s="25">
        <f t="shared" si="2"/>
        <v>0</v>
      </c>
      <c r="M31" s="25">
        <f t="shared" si="2"/>
        <v>0</v>
      </c>
      <c r="N31" s="25">
        <f t="shared" si="2"/>
        <v>0</v>
      </c>
      <c r="O31" s="25">
        <f t="shared" si="2"/>
        <v>0</v>
      </c>
      <c r="P31" s="25">
        <f t="shared" si="2"/>
        <v>0</v>
      </c>
      <c r="Q31" s="25">
        <f t="shared" si="2"/>
        <v>0</v>
      </c>
      <c r="R31" s="25">
        <f t="shared" si="2"/>
        <v>0</v>
      </c>
      <c r="S31" s="25">
        <f t="shared" si="2"/>
        <v>0</v>
      </c>
      <c r="T31" s="25">
        <f t="shared" si="2"/>
        <v>0</v>
      </c>
      <c r="U31" s="25">
        <f t="shared" si="2"/>
        <v>0</v>
      </c>
      <c r="V31" s="25">
        <f t="shared" si="2"/>
        <v>0</v>
      </c>
      <c r="W31" s="25">
        <f t="shared" si="2"/>
        <v>0</v>
      </c>
      <c r="X31" s="25">
        <f t="shared" si="2"/>
        <v>0</v>
      </c>
      <c r="Y31" s="25">
        <f t="shared" si="2"/>
        <v>0</v>
      </c>
      <c r="Z31" s="25">
        <f t="shared" si="2"/>
        <v>0</v>
      </c>
      <c r="AA31" s="25">
        <f t="shared" si="2"/>
        <v>0</v>
      </c>
      <c r="AB31" s="25">
        <f t="shared" si="2"/>
        <v>0</v>
      </c>
      <c r="AC31" s="25">
        <f t="shared" si="2"/>
        <v>0</v>
      </c>
    </row>
    <row r="32" spans="2:29" x14ac:dyDescent="0.2">
      <c r="B32" s="23"/>
      <c r="C32" s="23"/>
      <c r="D32" s="38" t="s">
        <v>45</v>
      </c>
      <c r="E32" s="14"/>
      <c r="F32" s="25">
        <f>F28+F29</f>
        <v>18</v>
      </c>
      <c r="G32" s="25">
        <f t="shared" ref="G32:AC32" si="3">G28+G29</f>
        <v>0</v>
      </c>
      <c r="H32" s="25">
        <f t="shared" si="3"/>
        <v>0</v>
      </c>
      <c r="I32" s="25">
        <f t="shared" si="3"/>
        <v>0</v>
      </c>
      <c r="J32" s="25">
        <f t="shared" si="3"/>
        <v>0</v>
      </c>
      <c r="K32" s="25">
        <f t="shared" si="3"/>
        <v>0</v>
      </c>
      <c r="L32" s="25">
        <f t="shared" si="3"/>
        <v>0</v>
      </c>
      <c r="M32" s="25">
        <f t="shared" si="3"/>
        <v>0</v>
      </c>
      <c r="N32" s="25">
        <f t="shared" si="3"/>
        <v>0</v>
      </c>
      <c r="O32" s="25">
        <f t="shared" si="3"/>
        <v>0</v>
      </c>
      <c r="P32" s="25">
        <f t="shared" si="3"/>
        <v>0</v>
      </c>
      <c r="Q32" s="25">
        <f t="shared" si="3"/>
        <v>0</v>
      </c>
      <c r="R32" s="25">
        <f t="shared" si="3"/>
        <v>0</v>
      </c>
      <c r="S32" s="25">
        <f t="shared" si="3"/>
        <v>0</v>
      </c>
      <c r="T32" s="25">
        <f t="shared" si="3"/>
        <v>18</v>
      </c>
      <c r="U32" s="25">
        <f t="shared" si="3"/>
        <v>0</v>
      </c>
      <c r="V32" s="25">
        <f t="shared" si="3"/>
        <v>0</v>
      </c>
      <c r="W32" s="25">
        <f t="shared" si="3"/>
        <v>0</v>
      </c>
      <c r="X32" s="25">
        <f t="shared" si="3"/>
        <v>0</v>
      </c>
      <c r="Y32" s="25">
        <f t="shared" si="3"/>
        <v>0</v>
      </c>
      <c r="Z32" s="25">
        <f t="shared" si="3"/>
        <v>0</v>
      </c>
      <c r="AA32" s="25">
        <f t="shared" si="3"/>
        <v>0</v>
      </c>
      <c r="AB32" s="25">
        <f t="shared" si="3"/>
        <v>0</v>
      </c>
      <c r="AC32" s="25">
        <f t="shared" si="3"/>
        <v>0</v>
      </c>
    </row>
    <row r="33" spans="4:5" x14ac:dyDescent="0.2">
      <c r="D33" s="14"/>
      <c r="E33" s="14"/>
    </row>
    <row r="34" spans="4:5" x14ac:dyDescent="0.2">
      <c r="D34" s="14"/>
      <c r="E34" s="14"/>
    </row>
    <row r="35" spans="4:5" x14ac:dyDescent="0.2">
      <c r="D35" s="14"/>
      <c r="E35" s="14"/>
    </row>
    <row r="36" spans="4:5" ht="24" customHeight="1" x14ac:dyDescent="0.2"/>
    <row r="37" spans="4:5" ht="12.75" customHeight="1" x14ac:dyDescent="0.2"/>
    <row r="38" spans="4:5" ht="12.75" customHeight="1" x14ac:dyDescent="0.2"/>
    <row r="39" spans="4:5" ht="12.75" customHeight="1" x14ac:dyDescent="0.2"/>
    <row r="40" spans="4:5" ht="12.75" customHeight="1" x14ac:dyDescent="0.2"/>
    <row r="41" spans="4:5" ht="12.75" customHeight="1" x14ac:dyDescent="0.2"/>
    <row r="42" spans="4:5" ht="12.75" customHeight="1" x14ac:dyDescent="0.2"/>
    <row r="43" spans="4:5" ht="12.75" customHeight="1" x14ac:dyDescent="0.2"/>
    <row r="44" spans="4:5" ht="12.75" customHeight="1" x14ac:dyDescent="0.2"/>
    <row r="45" spans="4:5" ht="12.75" customHeight="1" x14ac:dyDescent="0.2"/>
    <row r="46" spans="4:5" ht="12.75" customHeight="1" x14ac:dyDescent="0.2"/>
    <row r="47" spans="4:5" ht="12.75" customHeight="1" x14ac:dyDescent="0.2"/>
    <row r="48" spans="4: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sheetData>
  <sheetProtection algorithmName="SHA-512" hashValue="M5vBW33I/SrqoHKieOYElIdA/p1lVt5+0J6vYgFDJbQiVNtwNQo67EMa63qk/Wj/i0/o2O7foCM5EcapIOg/Mg==" saltValue="yR0jNNfcRCyfcQe3l1Wuiw==" spinCount="100000" sheet="1" objects="1" scenarios="1"/>
  <mergeCells count="2">
    <mergeCell ref="B8:B12"/>
    <mergeCell ref="F2:AC2"/>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C81"/>
  <sheetViews>
    <sheetView topLeftCell="A16" workbookViewId="0">
      <selection activeCell="C36" sqref="C36:E36"/>
    </sheetView>
  </sheetViews>
  <sheetFormatPr defaultRowHeight="12.75" x14ac:dyDescent="0.2"/>
  <cols>
    <col min="2" max="2" width="15" customWidth="1"/>
    <col min="3" max="3" width="13.85546875" customWidth="1"/>
    <col min="4" max="4" width="17" customWidth="1"/>
    <col min="5" max="5" width="11.85546875" customWidth="1"/>
  </cols>
  <sheetData>
    <row r="1" spans="1:29" ht="21" x14ac:dyDescent="0.35">
      <c r="A1" s="6" t="s">
        <v>271</v>
      </c>
      <c r="G1" s="64" t="s">
        <v>247</v>
      </c>
    </row>
    <row r="2" spans="1:29" ht="21" x14ac:dyDescent="0.35">
      <c r="A2" s="7" t="s">
        <v>267</v>
      </c>
      <c r="C2" s="6"/>
      <c r="D2" s="50" t="s">
        <v>270</v>
      </c>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
      <c r="B4" s="41" t="s">
        <v>57</v>
      </c>
      <c r="C4" s="12" t="s">
        <v>47</v>
      </c>
      <c r="D4" s="11" t="s">
        <v>57</v>
      </c>
      <c r="E4" s="1" t="s">
        <v>30</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
      <c r="B5" s="41" t="s">
        <v>49</v>
      </c>
      <c r="C5" s="10" t="s">
        <v>47</v>
      </c>
      <c r="D5" s="13" t="s">
        <v>49</v>
      </c>
      <c r="E5" s="13" t="s">
        <v>30</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
      <c r="B6" s="41" t="s">
        <v>35</v>
      </c>
      <c r="C6" s="10" t="s">
        <v>47</v>
      </c>
      <c r="D6" s="13" t="s">
        <v>268</v>
      </c>
      <c r="E6" s="13" t="s">
        <v>30</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
      <c r="B7" s="41"/>
      <c r="D7" s="13" t="s">
        <v>74</v>
      </c>
      <c r="E7" s="13" t="s">
        <v>30</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s="10" customFormat="1" ht="16.5" customHeight="1" x14ac:dyDescent="0.2">
      <c r="B8" s="41" t="s">
        <v>39</v>
      </c>
      <c r="C8" s="10" t="s">
        <v>47</v>
      </c>
      <c r="D8" s="13" t="s">
        <v>39</v>
      </c>
      <c r="E8" s="13" t="s">
        <v>30</v>
      </c>
      <c r="F8" s="8"/>
      <c r="G8" s="8"/>
      <c r="H8" s="8"/>
      <c r="I8" s="8"/>
      <c r="J8" s="8"/>
      <c r="K8" s="8"/>
      <c r="L8" s="8"/>
      <c r="M8" s="8"/>
      <c r="N8" s="8"/>
      <c r="O8" s="8"/>
      <c r="P8" s="8"/>
      <c r="Q8" s="8"/>
      <c r="R8" s="8"/>
      <c r="S8" s="8"/>
      <c r="T8" s="8"/>
      <c r="U8" s="8"/>
      <c r="V8" s="8"/>
      <c r="W8" s="8"/>
      <c r="X8" s="8"/>
      <c r="Y8" s="8"/>
      <c r="Z8" s="8"/>
      <c r="AA8" s="8"/>
      <c r="AB8" s="8"/>
      <c r="AC8" s="8"/>
    </row>
    <row r="9" spans="1:29" x14ac:dyDescent="0.2">
      <c r="B9" s="52" t="s">
        <v>51</v>
      </c>
      <c r="C9" s="10" t="s">
        <v>48</v>
      </c>
      <c r="D9" s="13" t="s">
        <v>60</v>
      </c>
      <c r="E9" s="13" t="s">
        <v>30</v>
      </c>
      <c r="F9" s="8">
        <v>0</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x14ac:dyDescent="0.2">
      <c r="B10" s="52"/>
      <c r="C10" s="10" t="s">
        <v>47</v>
      </c>
      <c r="D10" t="s">
        <v>58</v>
      </c>
      <c r="E10" s="13" t="s">
        <v>30</v>
      </c>
      <c r="F10" s="8">
        <v>0</v>
      </c>
      <c r="G10" s="8">
        <v>0</v>
      </c>
      <c r="H10" s="8">
        <v>0</v>
      </c>
      <c r="I10" s="8">
        <v>0</v>
      </c>
      <c r="J10" s="8">
        <v>0</v>
      </c>
      <c r="K10" s="8">
        <v>0</v>
      </c>
      <c r="L10" s="8">
        <v>0</v>
      </c>
      <c r="M10" s="8">
        <v>0</v>
      </c>
      <c r="N10" s="8">
        <v>0</v>
      </c>
      <c r="O10" s="8">
        <v>0</v>
      </c>
      <c r="P10" s="8">
        <v>0</v>
      </c>
      <c r="Q10" s="8">
        <v>0</v>
      </c>
      <c r="R10" s="8">
        <v>0</v>
      </c>
      <c r="S10" s="8">
        <v>0</v>
      </c>
      <c r="T10" s="8">
        <v>21.5</v>
      </c>
      <c r="U10" s="8">
        <v>0</v>
      </c>
      <c r="V10" s="8">
        <v>0</v>
      </c>
      <c r="W10" s="8">
        <v>0</v>
      </c>
      <c r="X10" s="8">
        <v>0</v>
      </c>
      <c r="Y10" s="8">
        <v>0</v>
      </c>
      <c r="Z10" s="8">
        <v>0</v>
      </c>
      <c r="AA10" s="8">
        <v>0</v>
      </c>
      <c r="AB10" s="8">
        <v>0</v>
      </c>
      <c r="AC10" s="8">
        <v>0</v>
      </c>
    </row>
    <row r="11" spans="1:29" x14ac:dyDescent="0.2">
      <c r="B11" s="52"/>
      <c r="C11" s="10" t="s">
        <v>48</v>
      </c>
      <c r="D11" s="13" t="s">
        <v>60</v>
      </c>
      <c r="E11" s="13" t="s">
        <v>30</v>
      </c>
      <c r="F11" s="8">
        <v>0</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x14ac:dyDescent="0.2">
      <c r="B12" s="52"/>
      <c r="C12" s="10" t="s">
        <v>47</v>
      </c>
      <c r="D12" t="s">
        <v>59</v>
      </c>
      <c r="E12" s="13" t="s">
        <v>30</v>
      </c>
      <c r="F12" s="8">
        <v>21.5</v>
      </c>
      <c r="G12" s="8">
        <v>0</v>
      </c>
      <c r="H12" s="8">
        <v>0</v>
      </c>
      <c r="I12" s="8">
        <v>0</v>
      </c>
      <c r="J12" s="8">
        <v>0</v>
      </c>
      <c r="K12" s="8">
        <v>0</v>
      </c>
      <c r="L12" s="8">
        <v>0</v>
      </c>
      <c r="M12" s="8">
        <v>0</v>
      </c>
      <c r="N12" s="8">
        <v>0</v>
      </c>
      <c r="O12" s="8">
        <v>0</v>
      </c>
      <c r="P12" s="8">
        <v>0</v>
      </c>
      <c r="Q12" s="8">
        <v>0</v>
      </c>
      <c r="R12" s="8">
        <v>0</v>
      </c>
      <c r="S12" s="8">
        <v>0</v>
      </c>
      <c r="T12" s="8">
        <v>21.5</v>
      </c>
      <c r="U12" s="8">
        <v>0</v>
      </c>
      <c r="V12" s="8">
        <v>0</v>
      </c>
      <c r="W12" s="8">
        <v>0</v>
      </c>
      <c r="X12" s="8">
        <v>0</v>
      </c>
      <c r="Y12" s="8">
        <v>0</v>
      </c>
      <c r="Z12" s="8">
        <v>0</v>
      </c>
      <c r="AA12" s="8">
        <v>0</v>
      </c>
      <c r="AB12" s="8">
        <v>0</v>
      </c>
      <c r="AC12" s="8">
        <v>0</v>
      </c>
    </row>
    <row r="13" spans="1:29" x14ac:dyDescent="0.2">
      <c r="B13" s="41"/>
      <c r="D13" s="14"/>
      <c r="E13" s="14"/>
    </row>
    <row r="14" spans="1:29" x14ac:dyDescent="0.2">
      <c r="B14" s="37" t="s">
        <v>51</v>
      </c>
      <c r="C14" s="23"/>
      <c r="D14" s="24" t="s">
        <v>42</v>
      </c>
      <c r="E14" s="24"/>
      <c r="F14" s="25">
        <f>F9+F10</f>
        <v>0</v>
      </c>
      <c r="G14" s="25">
        <f t="shared" ref="G14:AC14" si="0">G9+G10</f>
        <v>0</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21.5</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row>
    <row r="15" spans="1:29" x14ac:dyDescent="0.2">
      <c r="B15" s="23"/>
      <c r="C15" s="23"/>
      <c r="D15" s="24" t="s">
        <v>45</v>
      </c>
      <c r="E15" s="24"/>
      <c r="F15" s="25">
        <f>F11+F12</f>
        <v>21.5</v>
      </c>
      <c r="G15" s="25">
        <f t="shared" ref="G15:AC15" si="1">G11+G12</f>
        <v>0</v>
      </c>
      <c r="H15" s="25">
        <f t="shared" si="1"/>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0</v>
      </c>
      <c r="R15" s="25">
        <f t="shared" si="1"/>
        <v>0</v>
      </c>
      <c r="S15" s="25">
        <f t="shared" si="1"/>
        <v>0</v>
      </c>
      <c r="T15" s="25">
        <f t="shared" si="1"/>
        <v>21.5</v>
      </c>
      <c r="U15" s="25">
        <f t="shared" si="1"/>
        <v>0</v>
      </c>
      <c r="V15" s="25">
        <f t="shared" si="1"/>
        <v>0</v>
      </c>
      <c r="W15" s="25">
        <f t="shared" si="1"/>
        <v>0</v>
      </c>
      <c r="X15" s="25">
        <f t="shared" si="1"/>
        <v>0</v>
      </c>
      <c r="Y15" s="25">
        <f t="shared" si="1"/>
        <v>0</v>
      </c>
      <c r="Z15" s="25">
        <f t="shared" si="1"/>
        <v>0</v>
      </c>
      <c r="AA15" s="25">
        <f t="shared" si="1"/>
        <v>0</v>
      </c>
      <c r="AB15" s="25">
        <f t="shared" si="1"/>
        <v>0</v>
      </c>
      <c r="AC15" s="25">
        <f t="shared" si="1"/>
        <v>0</v>
      </c>
    </row>
    <row r="16" spans="1:29" x14ac:dyDescent="0.2">
      <c r="D16" s="14"/>
      <c r="E16" s="14"/>
    </row>
    <row r="17" spans="2:29" x14ac:dyDescent="0.2">
      <c r="D17" s="14"/>
      <c r="E17" s="14"/>
    </row>
    <row r="18" spans="2:29" x14ac:dyDescent="0.2">
      <c r="D18" s="14"/>
      <c r="E18" s="14"/>
    </row>
    <row r="19" spans="2:29" ht="18.75" x14ac:dyDescent="0.3">
      <c r="B19" s="51" t="s">
        <v>37</v>
      </c>
      <c r="C19" s="16"/>
      <c r="D19" s="17"/>
      <c r="E19" s="17"/>
      <c r="F19" s="16"/>
      <c r="G19" s="16"/>
      <c r="H19" s="16"/>
      <c r="I19" s="16"/>
      <c r="J19" s="16"/>
      <c r="K19" s="16"/>
      <c r="L19" s="16"/>
      <c r="M19" s="16"/>
      <c r="N19" s="16"/>
      <c r="O19" s="16"/>
      <c r="P19" s="16"/>
      <c r="Q19" s="16"/>
      <c r="R19" s="16"/>
      <c r="S19" s="16"/>
      <c r="T19" s="16"/>
      <c r="U19" s="16"/>
      <c r="V19" s="16"/>
      <c r="W19" s="16"/>
      <c r="X19" s="16"/>
      <c r="Y19" s="16"/>
      <c r="Z19" s="16"/>
      <c r="AA19" s="16"/>
      <c r="AB19" s="16"/>
      <c r="AC19" s="16"/>
    </row>
    <row r="20" spans="2:29" x14ac:dyDescent="0.2">
      <c r="C20" s="41" t="s">
        <v>46</v>
      </c>
      <c r="D20" s="280" t="s">
        <v>106</v>
      </c>
      <c r="E20" s="281" t="s">
        <v>253</v>
      </c>
      <c r="F20" s="2" t="s">
        <v>2</v>
      </c>
      <c r="G20" s="2" t="s">
        <v>3</v>
      </c>
      <c r="H20" s="2" t="s">
        <v>4</v>
      </c>
      <c r="I20" s="2" t="s">
        <v>5</v>
      </c>
      <c r="J20" s="2" t="s">
        <v>6</v>
      </c>
      <c r="K20" s="2" t="s">
        <v>7</v>
      </c>
      <c r="L20" s="2" t="s">
        <v>8</v>
      </c>
      <c r="M20" s="2" t="s">
        <v>9</v>
      </c>
      <c r="N20" s="2" t="s">
        <v>10</v>
      </c>
      <c r="O20" s="2" t="s">
        <v>11</v>
      </c>
      <c r="P20" s="2" t="s">
        <v>12</v>
      </c>
      <c r="Q20" s="2" t="s">
        <v>13</v>
      </c>
      <c r="R20" s="2" t="s">
        <v>14</v>
      </c>
      <c r="S20" s="2" t="s">
        <v>15</v>
      </c>
      <c r="T20" s="2" t="s">
        <v>16</v>
      </c>
      <c r="U20" s="2" t="s">
        <v>17</v>
      </c>
      <c r="V20" s="2" t="s">
        <v>18</v>
      </c>
      <c r="W20" s="2" t="s">
        <v>19</v>
      </c>
      <c r="X20" s="2" t="s">
        <v>20</v>
      </c>
      <c r="Y20" s="2" t="s">
        <v>21</v>
      </c>
      <c r="Z20" s="2" t="s">
        <v>22</v>
      </c>
      <c r="AA20" s="2" t="s">
        <v>23</v>
      </c>
      <c r="AB20" s="2" t="s">
        <v>24</v>
      </c>
      <c r="AC20" s="3" t="s">
        <v>25</v>
      </c>
    </row>
    <row r="21" spans="2:29" x14ac:dyDescent="0.2">
      <c r="D21" s="58" t="s">
        <v>69</v>
      </c>
      <c r="E21" s="13" t="s">
        <v>263</v>
      </c>
      <c r="F21" s="54">
        <v>0</v>
      </c>
      <c r="G21" s="54">
        <v>0</v>
      </c>
      <c r="H21" s="54">
        <v>13.25</v>
      </c>
      <c r="I21" s="54">
        <v>1.5</v>
      </c>
      <c r="J21" s="54">
        <v>0</v>
      </c>
      <c r="K21" s="54">
        <v>0</v>
      </c>
      <c r="L21" s="54">
        <v>0</v>
      </c>
      <c r="M21" s="54">
        <v>0</v>
      </c>
      <c r="N21" s="54">
        <v>0</v>
      </c>
      <c r="O21" s="54">
        <v>0</v>
      </c>
      <c r="P21" s="54">
        <v>0</v>
      </c>
      <c r="Q21" s="54">
        <v>21.5</v>
      </c>
      <c r="R21" s="54">
        <v>0</v>
      </c>
      <c r="S21" s="54">
        <v>0</v>
      </c>
      <c r="T21" s="54">
        <v>0</v>
      </c>
      <c r="U21" s="54">
        <v>0</v>
      </c>
      <c r="V21" s="54">
        <v>0</v>
      </c>
      <c r="W21" s="54">
        <v>0</v>
      </c>
      <c r="X21" s="54">
        <v>0</v>
      </c>
      <c r="Y21" s="54">
        <v>0</v>
      </c>
      <c r="Z21" s="54">
        <v>0</v>
      </c>
      <c r="AA21" s="54">
        <v>0</v>
      </c>
      <c r="AB21" s="54">
        <v>0</v>
      </c>
      <c r="AC21" s="54">
        <v>0</v>
      </c>
    </row>
    <row r="22" spans="2:29" x14ac:dyDescent="0.2">
      <c r="D22" s="55">
        <f>D54</f>
        <v>0</v>
      </c>
      <c r="E22" s="13" t="s">
        <v>263</v>
      </c>
      <c r="F22" s="54">
        <v>0</v>
      </c>
      <c r="G22" s="54">
        <v>0</v>
      </c>
      <c r="H22" s="54">
        <v>0</v>
      </c>
      <c r="I22" s="54">
        <v>0</v>
      </c>
      <c r="J22" s="54">
        <v>0</v>
      </c>
      <c r="K22" s="54">
        <v>0</v>
      </c>
      <c r="L22" s="54">
        <v>0</v>
      </c>
      <c r="M22" s="54">
        <v>0</v>
      </c>
      <c r="N22" s="54">
        <v>0</v>
      </c>
      <c r="O22" s="54">
        <v>0</v>
      </c>
      <c r="P22" s="54">
        <v>0</v>
      </c>
      <c r="Q22" s="54">
        <v>21.5</v>
      </c>
      <c r="R22" s="54">
        <v>0</v>
      </c>
      <c r="S22" s="54">
        <v>0</v>
      </c>
      <c r="T22" s="54">
        <v>0</v>
      </c>
      <c r="U22" s="54">
        <v>0</v>
      </c>
      <c r="V22" s="54">
        <v>0</v>
      </c>
      <c r="W22" s="54">
        <v>0</v>
      </c>
      <c r="X22" s="54">
        <v>0</v>
      </c>
      <c r="Y22" s="54">
        <v>0</v>
      </c>
      <c r="Z22" s="54">
        <v>0</v>
      </c>
      <c r="AA22" s="54">
        <v>0</v>
      </c>
      <c r="AB22" s="54">
        <v>0</v>
      </c>
      <c r="AC22" s="54">
        <v>0</v>
      </c>
    </row>
    <row r="23" spans="2:29" x14ac:dyDescent="0.2">
      <c r="D23" s="55">
        <f>D55</f>
        <v>0</v>
      </c>
      <c r="E23" s="13" t="s">
        <v>263</v>
      </c>
      <c r="F23" s="54">
        <v>0</v>
      </c>
      <c r="G23" s="54">
        <v>0</v>
      </c>
      <c r="H23" s="54">
        <v>0</v>
      </c>
      <c r="I23" s="54">
        <v>0</v>
      </c>
      <c r="J23" s="54">
        <v>0</v>
      </c>
      <c r="K23" s="54">
        <v>0</v>
      </c>
      <c r="L23" s="54">
        <v>0</v>
      </c>
      <c r="M23" s="54">
        <v>0</v>
      </c>
      <c r="N23" s="54">
        <v>0</v>
      </c>
      <c r="O23" s="54">
        <v>0</v>
      </c>
      <c r="P23" s="54">
        <v>0</v>
      </c>
      <c r="Q23" s="54">
        <v>21.5</v>
      </c>
      <c r="R23" s="54">
        <v>0</v>
      </c>
      <c r="S23" s="54">
        <v>0</v>
      </c>
      <c r="T23" s="54">
        <v>0</v>
      </c>
      <c r="U23" s="54">
        <v>0</v>
      </c>
      <c r="V23" s="54">
        <v>0</v>
      </c>
      <c r="W23" s="54">
        <v>0</v>
      </c>
      <c r="X23" s="54">
        <v>0</v>
      </c>
      <c r="Y23" s="54">
        <v>0</v>
      </c>
      <c r="Z23" s="54">
        <v>0</v>
      </c>
      <c r="AA23" s="54">
        <v>0</v>
      </c>
      <c r="AB23" s="54">
        <v>0</v>
      </c>
      <c r="AC23" s="54">
        <v>0</v>
      </c>
    </row>
    <row r="24" spans="2:29" x14ac:dyDescent="0.2">
      <c r="C24" t="s">
        <v>47</v>
      </c>
      <c r="D24" s="56" t="s">
        <v>36</v>
      </c>
      <c r="E24" s="13" t="s">
        <v>263</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0</v>
      </c>
      <c r="Y24" s="9">
        <v>0</v>
      </c>
      <c r="Z24" s="9">
        <v>0</v>
      </c>
      <c r="AA24" s="9">
        <v>0</v>
      </c>
      <c r="AB24" s="9">
        <v>0</v>
      </c>
      <c r="AC24" s="9">
        <v>0</v>
      </c>
    </row>
    <row r="25" spans="2:29" x14ac:dyDescent="0.2">
      <c r="C25" s="18" t="s">
        <v>48</v>
      </c>
      <c r="D25" s="59" t="s">
        <v>41</v>
      </c>
      <c r="E25" s="13" t="s">
        <v>263</v>
      </c>
      <c r="F25" s="9">
        <v>0</v>
      </c>
      <c r="G25" s="9">
        <v>0</v>
      </c>
      <c r="H25" s="9">
        <v>0</v>
      </c>
      <c r="I25" s="9">
        <v>0</v>
      </c>
      <c r="J25" s="9">
        <v>0</v>
      </c>
      <c r="K25" s="9">
        <v>0</v>
      </c>
      <c r="L25" s="9">
        <v>0</v>
      </c>
      <c r="M25" s="9">
        <v>0</v>
      </c>
      <c r="N25" s="9">
        <v>0</v>
      </c>
      <c r="O25" s="9">
        <v>0</v>
      </c>
      <c r="P25" s="9">
        <v>0</v>
      </c>
      <c r="Q25" s="9">
        <v>13.75</v>
      </c>
      <c r="R25" s="9">
        <v>0</v>
      </c>
      <c r="S25" s="9">
        <v>0</v>
      </c>
      <c r="T25" s="9">
        <v>0</v>
      </c>
      <c r="U25" s="9">
        <v>0</v>
      </c>
      <c r="V25" s="9">
        <v>0</v>
      </c>
      <c r="W25" s="9">
        <v>0</v>
      </c>
      <c r="X25" s="9">
        <v>0</v>
      </c>
      <c r="Y25" s="9">
        <v>0</v>
      </c>
      <c r="Z25" s="9">
        <v>0</v>
      </c>
      <c r="AA25" s="9">
        <v>0</v>
      </c>
      <c r="AB25" s="9">
        <v>0</v>
      </c>
      <c r="AC25" s="9">
        <v>0</v>
      </c>
    </row>
    <row r="26" spans="2:29" x14ac:dyDescent="0.2">
      <c r="C26" s="18"/>
      <c r="D26" s="57"/>
      <c r="E26" s="13"/>
      <c r="F26" s="9"/>
      <c r="G26" s="9"/>
      <c r="H26" s="9"/>
      <c r="I26" s="9"/>
      <c r="J26" s="9"/>
      <c r="K26" s="9"/>
      <c r="L26" s="9"/>
      <c r="M26" s="9"/>
      <c r="N26" s="9"/>
      <c r="O26" s="9"/>
      <c r="P26" s="9"/>
      <c r="Q26" s="9"/>
      <c r="R26" s="9"/>
      <c r="S26" s="9"/>
      <c r="T26" s="9"/>
      <c r="U26" s="9"/>
      <c r="V26" s="9"/>
      <c r="W26" s="9"/>
      <c r="X26" s="9"/>
      <c r="Y26" s="9"/>
      <c r="Z26" s="9"/>
      <c r="AA26" s="9"/>
      <c r="AB26" s="9"/>
      <c r="AC26" s="9"/>
    </row>
    <row r="27" spans="2:29" x14ac:dyDescent="0.2">
      <c r="C27" s="18" t="s">
        <v>48</v>
      </c>
      <c r="D27" s="60" t="s">
        <v>42</v>
      </c>
      <c r="E27" s="13" t="s">
        <v>263</v>
      </c>
      <c r="F27" s="9">
        <v>21.5</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row>
    <row r="28" spans="2:29" x14ac:dyDescent="0.2">
      <c r="C28" s="18" t="s">
        <v>47</v>
      </c>
      <c r="D28" s="60" t="s">
        <v>42</v>
      </c>
      <c r="E28" s="13" t="s">
        <v>263</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row>
    <row r="29" spans="2:29" x14ac:dyDescent="0.2">
      <c r="C29" s="19" t="s">
        <v>48</v>
      </c>
      <c r="D29" s="13" t="s">
        <v>45</v>
      </c>
      <c r="E29" s="13" t="s">
        <v>263</v>
      </c>
      <c r="F29" s="9">
        <v>21.5</v>
      </c>
      <c r="G29" s="9">
        <v>0</v>
      </c>
      <c r="H29" s="9">
        <v>0</v>
      </c>
      <c r="I29" s="9">
        <v>0</v>
      </c>
      <c r="J29" s="9">
        <v>0</v>
      </c>
      <c r="K29" s="9">
        <v>0</v>
      </c>
      <c r="L29" s="9">
        <v>0</v>
      </c>
      <c r="M29" s="9">
        <v>0</v>
      </c>
      <c r="N29" s="9">
        <v>0</v>
      </c>
      <c r="O29" s="9">
        <v>0</v>
      </c>
      <c r="P29" s="9">
        <v>0</v>
      </c>
      <c r="Q29" s="9">
        <v>0</v>
      </c>
      <c r="R29" s="9">
        <v>0</v>
      </c>
      <c r="S29" s="9">
        <v>0</v>
      </c>
      <c r="T29" s="9">
        <v>21.5</v>
      </c>
      <c r="U29" s="9">
        <v>0</v>
      </c>
      <c r="V29" s="9">
        <v>0</v>
      </c>
      <c r="W29" s="9">
        <v>0</v>
      </c>
      <c r="X29" s="9">
        <v>0</v>
      </c>
      <c r="Y29" s="9">
        <v>0</v>
      </c>
      <c r="Z29" s="9">
        <v>0</v>
      </c>
      <c r="AA29" s="9">
        <v>0</v>
      </c>
      <c r="AB29" s="9">
        <v>0</v>
      </c>
      <c r="AC29" s="9">
        <v>0</v>
      </c>
    </row>
    <row r="30" spans="2:29" x14ac:dyDescent="0.2">
      <c r="C30" s="19" t="s">
        <v>47</v>
      </c>
      <c r="D30" s="13" t="s">
        <v>45</v>
      </c>
      <c r="E30" s="13" t="s">
        <v>263</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row>
    <row r="31" spans="2:29" x14ac:dyDescent="0.2">
      <c r="C31" s="19"/>
      <c r="D31" s="14"/>
      <c r="E31" s="14"/>
      <c r="F31" s="9"/>
      <c r="G31" s="9"/>
      <c r="H31" s="9"/>
      <c r="I31" s="9"/>
      <c r="J31" s="9"/>
      <c r="K31" s="9"/>
      <c r="L31" s="9"/>
      <c r="M31" s="9"/>
      <c r="N31" s="9"/>
      <c r="O31" s="9"/>
      <c r="P31" s="9"/>
      <c r="Q31" s="9"/>
      <c r="R31" s="9"/>
      <c r="S31" s="9"/>
      <c r="T31" s="9"/>
      <c r="U31" s="9"/>
      <c r="V31" s="9"/>
      <c r="W31" s="9"/>
      <c r="X31" s="9"/>
      <c r="Y31" s="9"/>
      <c r="Z31" s="9"/>
      <c r="AA31" s="9"/>
      <c r="AB31" s="9"/>
      <c r="AC31" s="9"/>
    </row>
    <row r="32" spans="2:29" x14ac:dyDescent="0.2">
      <c r="B32" s="46"/>
      <c r="C32" s="23"/>
      <c r="D32" s="38" t="s">
        <v>42</v>
      </c>
      <c r="E32" s="24"/>
      <c r="F32" s="25">
        <f>F27+F28</f>
        <v>21.5</v>
      </c>
      <c r="G32" s="25">
        <f t="shared" ref="G32:AC32" si="2">G27+G28</f>
        <v>0</v>
      </c>
      <c r="H32" s="25">
        <f t="shared" si="2"/>
        <v>0</v>
      </c>
      <c r="I32" s="25">
        <f t="shared" si="2"/>
        <v>0</v>
      </c>
      <c r="J32" s="25">
        <f t="shared" si="2"/>
        <v>0</v>
      </c>
      <c r="K32" s="25">
        <f t="shared" si="2"/>
        <v>0</v>
      </c>
      <c r="L32" s="25">
        <f t="shared" si="2"/>
        <v>0</v>
      </c>
      <c r="M32" s="25">
        <f t="shared" si="2"/>
        <v>0</v>
      </c>
      <c r="N32" s="25">
        <f t="shared" si="2"/>
        <v>0</v>
      </c>
      <c r="O32" s="25">
        <f t="shared" si="2"/>
        <v>0</v>
      </c>
      <c r="P32" s="25">
        <f t="shared" si="2"/>
        <v>0</v>
      </c>
      <c r="Q32" s="25">
        <f t="shared" si="2"/>
        <v>0</v>
      </c>
      <c r="R32" s="25">
        <f t="shared" si="2"/>
        <v>0</v>
      </c>
      <c r="S32" s="25">
        <f t="shared" si="2"/>
        <v>0</v>
      </c>
      <c r="T32" s="25">
        <f t="shared" si="2"/>
        <v>0</v>
      </c>
      <c r="U32" s="25">
        <f t="shared" si="2"/>
        <v>0</v>
      </c>
      <c r="V32" s="25">
        <f t="shared" si="2"/>
        <v>0</v>
      </c>
      <c r="W32" s="25">
        <f t="shared" si="2"/>
        <v>0</v>
      </c>
      <c r="X32" s="25">
        <f t="shared" si="2"/>
        <v>0</v>
      </c>
      <c r="Y32" s="25">
        <f t="shared" si="2"/>
        <v>0</v>
      </c>
      <c r="Z32" s="25">
        <f t="shared" si="2"/>
        <v>0</v>
      </c>
      <c r="AA32" s="25">
        <f t="shared" si="2"/>
        <v>0</v>
      </c>
      <c r="AB32" s="25">
        <f t="shared" si="2"/>
        <v>0</v>
      </c>
      <c r="AC32" s="25">
        <f t="shared" si="2"/>
        <v>0</v>
      </c>
    </row>
    <row r="33" spans="2:29" x14ac:dyDescent="0.2">
      <c r="B33" s="63"/>
      <c r="C33" s="23"/>
      <c r="D33" s="38" t="s">
        <v>45</v>
      </c>
      <c r="E33" s="24"/>
      <c r="F33" s="25">
        <f>F29+F30</f>
        <v>21.5</v>
      </c>
      <c r="G33" s="25">
        <f t="shared" ref="G33:AC33" si="3">G29+G30</f>
        <v>0</v>
      </c>
      <c r="H33" s="25">
        <f t="shared" si="3"/>
        <v>0</v>
      </c>
      <c r="I33" s="25">
        <f t="shared" si="3"/>
        <v>0</v>
      </c>
      <c r="J33" s="25">
        <f t="shared" si="3"/>
        <v>0</v>
      </c>
      <c r="K33" s="25">
        <f t="shared" si="3"/>
        <v>0</v>
      </c>
      <c r="L33" s="25">
        <f t="shared" si="3"/>
        <v>0</v>
      </c>
      <c r="M33" s="25">
        <f t="shared" si="3"/>
        <v>0</v>
      </c>
      <c r="N33" s="25">
        <f t="shared" si="3"/>
        <v>0</v>
      </c>
      <c r="O33" s="25">
        <f t="shared" si="3"/>
        <v>0</v>
      </c>
      <c r="P33" s="25">
        <f t="shared" si="3"/>
        <v>0</v>
      </c>
      <c r="Q33" s="25">
        <f t="shared" si="3"/>
        <v>0</v>
      </c>
      <c r="R33" s="25">
        <f t="shared" si="3"/>
        <v>0</v>
      </c>
      <c r="S33" s="25">
        <f t="shared" si="3"/>
        <v>0</v>
      </c>
      <c r="T33" s="25">
        <f t="shared" si="3"/>
        <v>21.5</v>
      </c>
      <c r="U33" s="25">
        <f t="shared" si="3"/>
        <v>0</v>
      </c>
      <c r="V33" s="25">
        <f t="shared" si="3"/>
        <v>0</v>
      </c>
      <c r="W33" s="25">
        <f t="shared" si="3"/>
        <v>0</v>
      </c>
      <c r="X33" s="25">
        <f t="shared" si="3"/>
        <v>0</v>
      </c>
      <c r="Y33" s="25">
        <f t="shared" si="3"/>
        <v>0</v>
      </c>
      <c r="Z33" s="25">
        <f t="shared" si="3"/>
        <v>0</v>
      </c>
      <c r="AA33" s="25">
        <f t="shared" si="3"/>
        <v>0</v>
      </c>
      <c r="AB33" s="25">
        <f t="shared" si="3"/>
        <v>0</v>
      </c>
      <c r="AC33" s="25">
        <f t="shared" si="3"/>
        <v>0</v>
      </c>
    </row>
    <row r="34" spans="2:29" x14ac:dyDescent="0.2">
      <c r="D34" s="14"/>
      <c r="E34" s="14"/>
    </row>
    <row r="35" spans="2:29" ht="18.75" x14ac:dyDescent="0.3">
      <c r="B35" s="69" t="s">
        <v>91</v>
      </c>
      <c r="C35" s="70"/>
      <c r="D35" s="71"/>
      <c r="E35" s="71"/>
      <c r="F35" s="70"/>
      <c r="G35" s="70"/>
      <c r="H35" s="70"/>
      <c r="I35" s="70"/>
      <c r="J35" s="70"/>
      <c r="K35" s="70"/>
      <c r="L35" s="70"/>
      <c r="M35" s="70"/>
      <c r="N35" s="70"/>
      <c r="O35" s="70"/>
      <c r="P35" s="70"/>
      <c r="Q35" s="70"/>
      <c r="R35" s="70"/>
      <c r="S35" s="70"/>
      <c r="T35" s="70"/>
      <c r="U35" s="70"/>
      <c r="V35" s="70"/>
      <c r="W35" s="70"/>
      <c r="X35" s="70"/>
      <c r="Y35" s="70"/>
      <c r="Z35" s="70"/>
      <c r="AA35" s="70"/>
      <c r="AB35" s="70"/>
      <c r="AC35" s="70"/>
    </row>
    <row r="36" spans="2:29" s="63" customFormat="1" ht="18.75" x14ac:dyDescent="0.3">
      <c r="B36" s="72"/>
      <c r="C36" s="41" t="s">
        <v>46</v>
      </c>
      <c r="D36" s="280" t="s">
        <v>106</v>
      </c>
      <c r="E36" s="281" t="s">
        <v>253</v>
      </c>
      <c r="F36" s="2" t="s">
        <v>2</v>
      </c>
      <c r="G36" s="2" t="s">
        <v>3</v>
      </c>
      <c r="H36" s="2" t="s">
        <v>4</v>
      </c>
      <c r="I36" s="2" t="s">
        <v>5</v>
      </c>
      <c r="J36" s="2" t="s">
        <v>6</v>
      </c>
      <c r="K36" s="2" t="s">
        <v>7</v>
      </c>
      <c r="L36" s="2" t="s">
        <v>8</v>
      </c>
      <c r="M36" s="2" t="s">
        <v>9</v>
      </c>
      <c r="N36" s="2" t="s">
        <v>10</v>
      </c>
      <c r="O36" s="2" t="s">
        <v>11</v>
      </c>
      <c r="P36" s="2" t="s">
        <v>12</v>
      </c>
      <c r="Q36" s="2" t="s">
        <v>13</v>
      </c>
      <c r="R36" s="2" t="s">
        <v>14</v>
      </c>
      <c r="S36" s="2" t="s">
        <v>15</v>
      </c>
      <c r="T36" s="2" t="s">
        <v>16</v>
      </c>
      <c r="U36" s="2" t="s">
        <v>17</v>
      </c>
      <c r="V36" s="2" t="s">
        <v>18</v>
      </c>
      <c r="W36" s="2" t="s">
        <v>19</v>
      </c>
      <c r="X36" s="2" t="s">
        <v>20</v>
      </c>
      <c r="Y36" s="2" t="s">
        <v>21</v>
      </c>
      <c r="Z36" s="2" t="s">
        <v>22</v>
      </c>
      <c r="AA36" s="2" t="s">
        <v>23</v>
      </c>
      <c r="AB36" s="2" t="s">
        <v>24</v>
      </c>
      <c r="AC36" s="3" t="s">
        <v>25</v>
      </c>
    </row>
    <row r="37" spans="2:29" x14ac:dyDescent="0.2">
      <c r="D37" s="14" t="s">
        <v>0</v>
      </c>
      <c r="E37" s="13" t="s">
        <v>269</v>
      </c>
      <c r="F37" s="73">
        <v>21.5</v>
      </c>
      <c r="G37" s="73">
        <v>0</v>
      </c>
      <c r="H37" s="73">
        <v>21.5</v>
      </c>
      <c r="I37" s="73">
        <v>0</v>
      </c>
      <c r="J37" s="73">
        <v>0</v>
      </c>
      <c r="K37" s="73">
        <v>0</v>
      </c>
      <c r="L37" s="73">
        <v>0</v>
      </c>
      <c r="M37" s="73">
        <v>0</v>
      </c>
      <c r="N37" s="73">
        <v>0</v>
      </c>
      <c r="O37" s="73">
        <v>0</v>
      </c>
      <c r="P37" s="73">
        <v>0</v>
      </c>
      <c r="Q37" s="73">
        <v>21.5</v>
      </c>
      <c r="R37" s="73">
        <v>0</v>
      </c>
      <c r="S37" s="73">
        <v>0</v>
      </c>
      <c r="T37" s="73">
        <v>19.75</v>
      </c>
      <c r="U37" s="73">
        <v>0</v>
      </c>
      <c r="V37" s="73">
        <v>0</v>
      </c>
      <c r="W37" s="73">
        <v>0</v>
      </c>
      <c r="X37" s="73">
        <v>0</v>
      </c>
      <c r="Y37" s="73">
        <v>0</v>
      </c>
      <c r="Z37" s="73">
        <v>0</v>
      </c>
      <c r="AA37" s="73">
        <v>0</v>
      </c>
      <c r="AB37" s="73">
        <v>0</v>
      </c>
      <c r="AC37" s="73">
        <v>0</v>
      </c>
    </row>
    <row r="38" spans="2:29" x14ac:dyDescent="0.2">
      <c r="D38" s="14" t="s">
        <v>88</v>
      </c>
      <c r="E38" s="13" t="s">
        <v>269</v>
      </c>
      <c r="F38" s="73">
        <v>21.5</v>
      </c>
      <c r="G38" s="73">
        <v>0</v>
      </c>
      <c r="H38" s="73">
        <v>21.5</v>
      </c>
      <c r="I38" s="73">
        <v>0</v>
      </c>
      <c r="J38" s="73">
        <v>0</v>
      </c>
      <c r="K38" s="73">
        <v>0</v>
      </c>
      <c r="L38" s="73">
        <v>0</v>
      </c>
      <c r="M38" s="73">
        <v>0</v>
      </c>
      <c r="N38" s="73">
        <v>0</v>
      </c>
      <c r="O38" s="73">
        <v>0</v>
      </c>
      <c r="P38" s="73">
        <v>0</v>
      </c>
      <c r="Q38" s="73">
        <v>21.5</v>
      </c>
      <c r="R38" s="73">
        <v>0</v>
      </c>
      <c r="S38" s="73">
        <v>0</v>
      </c>
      <c r="T38" s="73">
        <v>0</v>
      </c>
      <c r="U38" s="73">
        <v>0</v>
      </c>
      <c r="V38" s="73">
        <v>0</v>
      </c>
      <c r="W38" s="73">
        <v>0</v>
      </c>
      <c r="X38" s="73">
        <v>0</v>
      </c>
      <c r="Y38" s="73">
        <v>0</v>
      </c>
      <c r="Z38" s="73">
        <v>0</v>
      </c>
      <c r="AA38" s="73">
        <v>0</v>
      </c>
      <c r="AB38" s="73">
        <v>0</v>
      </c>
      <c r="AC38" s="73">
        <v>0</v>
      </c>
    </row>
    <row r="39" spans="2:29" x14ac:dyDescent="0.2">
      <c r="D39" s="14" t="s">
        <v>97</v>
      </c>
      <c r="E39" s="13" t="s">
        <v>269</v>
      </c>
      <c r="F39" s="73">
        <v>0</v>
      </c>
      <c r="G39" s="73">
        <v>0</v>
      </c>
      <c r="H39" s="73">
        <v>21.5</v>
      </c>
      <c r="I39" s="73">
        <v>0</v>
      </c>
      <c r="J39" s="73">
        <v>0</v>
      </c>
      <c r="K39" s="73">
        <v>0</v>
      </c>
      <c r="L39" s="73">
        <v>0</v>
      </c>
      <c r="M39" s="73">
        <v>0</v>
      </c>
      <c r="N39" s="73">
        <v>0</v>
      </c>
      <c r="O39" s="73">
        <v>0</v>
      </c>
      <c r="P39" s="73">
        <v>0</v>
      </c>
      <c r="Q39" s="73">
        <v>0</v>
      </c>
      <c r="R39" s="73">
        <v>0</v>
      </c>
      <c r="S39" s="73">
        <v>0</v>
      </c>
      <c r="T39" s="73">
        <v>19.75</v>
      </c>
      <c r="U39" s="73">
        <v>0</v>
      </c>
      <c r="V39" s="73">
        <v>0</v>
      </c>
      <c r="W39" s="73">
        <v>0</v>
      </c>
      <c r="X39" s="73">
        <v>0</v>
      </c>
      <c r="Y39" s="73">
        <v>0</v>
      </c>
      <c r="Z39" s="73">
        <v>0</v>
      </c>
      <c r="AA39" s="73">
        <v>0</v>
      </c>
      <c r="AB39" s="73">
        <v>0</v>
      </c>
      <c r="AC39" s="73">
        <v>0</v>
      </c>
    </row>
    <row r="40" spans="2:29" x14ac:dyDescent="0.2">
      <c r="D40" s="14" t="s">
        <v>35</v>
      </c>
      <c r="E40" s="13" t="s">
        <v>269</v>
      </c>
      <c r="F40" s="73">
        <v>0</v>
      </c>
      <c r="G40" s="73">
        <v>0</v>
      </c>
      <c r="H40" s="73">
        <v>0</v>
      </c>
      <c r="I40" s="73">
        <v>1.5</v>
      </c>
      <c r="J40" s="73">
        <v>0</v>
      </c>
      <c r="K40" s="73">
        <v>0</v>
      </c>
      <c r="L40" s="73">
        <v>0</v>
      </c>
      <c r="M40" s="73">
        <v>0</v>
      </c>
      <c r="N40" s="73">
        <v>0</v>
      </c>
      <c r="O40" s="73">
        <v>0</v>
      </c>
      <c r="P40" s="73">
        <v>0</v>
      </c>
      <c r="Q40" s="73">
        <v>13.75</v>
      </c>
      <c r="R40" s="73">
        <v>0</v>
      </c>
      <c r="S40" s="73">
        <v>0</v>
      </c>
      <c r="T40" s="73">
        <v>0</v>
      </c>
      <c r="U40" s="73">
        <v>0</v>
      </c>
      <c r="V40" s="73">
        <v>0</v>
      </c>
      <c r="W40" s="73">
        <v>0</v>
      </c>
      <c r="X40" s="73">
        <v>0</v>
      </c>
      <c r="Y40" s="73">
        <v>0</v>
      </c>
      <c r="Z40" s="73">
        <v>0</v>
      </c>
      <c r="AA40" s="73">
        <v>0</v>
      </c>
      <c r="AB40" s="73">
        <v>0</v>
      </c>
      <c r="AC40" s="73">
        <v>0</v>
      </c>
    </row>
    <row r="41" spans="2:29" x14ac:dyDescent="0.2">
      <c r="E41" s="13" t="s">
        <v>269</v>
      </c>
      <c r="F41" s="73"/>
      <c r="G41" s="73"/>
      <c r="H41" s="73"/>
      <c r="I41" s="73"/>
      <c r="J41" s="73"/>
      <c r="K41" s="73"/>
      <c r="L41" s="73"/>
      <c r="M41" s="73"/>
      <c r="N41" s="73"/>
      <c r="O41" s="73"/>
      <c r="P41" s="73"/>
      <c r="Q41" s="73"/>
      <c r="R41" s="73"/>
      <c r="S41" s="73"/>
      <c r="T41" s="73"/>
      <c r="U41" s="73"/>
      <c r="V41" s="73"/>
      <c r="W41" s="73"/>
      <c r="X41" s="73"/>
      <c r="Y41" s="73"/>
      <c r="Z41" s="73"/>
      <c r="AA41" s="73"/>
      <c r="AB41" s="73"/>
      <c r="AC41" s="73"/>
    </row>
    <row r="42" spans="2:29" x14ac:dyDescent="0.2">
      <c r="C42" t="s">
        <v>48</v>
      </c>
      <c r="D42" s="14" t="s">
        <v>89</v>
      </c>
      <c r="E42" s="13" t="s">
        <v>269</v>
      </c>
      <c r="F42" s="73">
        <v>21.5</v>
      </c>
      <c r="G42" s="73">
        <v>0</v>
      </c>
      <c r="H42" s="73">
        <v>0</v>
      </c>
      <c r="I42" s="73">
        <v>0</v>
      </c>
      <c r="J42" s="73">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c r="AB42" s="73">
        <v>0</v>
      </c>
      <c r="AC42" s="73">
        <v>0</v>
      </c>
    </row>
    <row r="43" spans="2:29" x14ac:dyDescent="0.2">
      <c r="C43" t="s">
        <v>47</v>
      </c>
      <c r="D43" s="14" t="s">
        <v>89</v>
      </c>
      <c r="E43" s="13" t="s">
        <v>269</v>
      </c>
      <c r="F43" s="73">
        <v>0</v>
      </c>
      <c r="G43" s="73">
        <v>0</v>
      </c>
      <c r="H43" s="73">
        <v>0</v>
      </c>
      <c r="I43" s="73">
        <v>0</v>
      </c>
      <c r="J43" s="73">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c r="AB43" s="73">
        <v>0</v>
      </c>
      <c r="AC43" s="73">
        <v>0</v>
      </c>
    </row>
    <row r="44" spans="2:29" x14ac:dyDescent="0.2">
      <c r="C44" t="s">
        <v>48</v>
      </c>
      <c r="D44" s="14" t="s">
        <v>90</v>
      </c>
      <c r="E44" s="13" t="s">
        <v>269</v>
      </c>
      <c r="F44" s="73">
        <v>0</v>
      </c>
      <c r="G44" s="73">
        <v>0</v>
      </c>
      <c r="H44" s="73">
        <v>0</v>
      </c>
      <c r="I44" s="73">
        <v>0</v>
      </c>
      <c r="J44" s="73">
        <v>0</v>
      </c>
      <c r="K44" s="73">
        <v>0</v>
      </c>
      <c r="L44" s="73">
        <v>0</v>
      </c>
      <c r="M44" s="73">
        <v>0</v>
      </c>
      <c r="N44" s="73">
        <v>0</v>
      </c>
      <c r="O44" s="73">
        <v>0</v>
      </c>
      <c r="P44" s="73">
        <v>0</v>
      </c>
      <c r="Q44" s="73">
        <v>0</v>
      </c>
      <c r="R44" s="73">
        <v>0</v>
      </c>
      <c r="S44" s="73">
        <v>0</v>
      </c>
      <c r="T44" s="73">
        <v>19.75</v>
      </c>
      <c r="U44" s="73">
        <v>0</v>
      </c>
      <c r="V44" s="73">
        <v>0</v>
      </c>
      <c r="W44" s="73">
        <v>0</v>
      </c>
      <c r="X44" s="73">
        <v>0</v>
      </c>
      <c r="Y44" s="73">
        <v>0</v>
      </c>
      <c r="Z44" s="73">
        <v>0</v>
      </c>
      <c r="AA44" s="73">
        <v>0</v>
      </c>
      <c r="AB44" s="73">
        <v>0</v>
      </c>
      <c r="AC44" s="73">
        <v>0</v>
      </c>
    </row>
    <row r="45" spans="2:29" x14ac:dyDescent="0.2">
      <c r="B45" s="63"/>
      <c r="C45" t="s">
        <v>47</v>
      </c>
      <c r="D45" s="14" t="s">
        <v>90</v>
      </c>
      <c r="E45" s="13" t="s">
        <v>269</v>
      </c>
      <c r="F45" s="73">
        <v>0</v>
      </c>
      <c r="G45" s="73">
        <v>0</v>
      </c>
      <c r="H45" s="73">
        <v>0</v>
      </c>
      <c r="I45" s="73">
        <v>0</v>
      </c>
      <c r="J45" s="73">
        <v>0</v>
      </c>
      <c r="K45" s="73">
        <v>0</v>
      </c>
      <c r="L45" s="73">
        <v>0</v>
      </c>
      <c r="M45" s="73">
        <v>0</v>
      </c>
      <c r="N45" s="73">
        <v>0</v>
      </c>
      <c r="O45" s="73">
        <v>0</v>
      </c>
      <c r="P45" s="73">
        <v>0</v>
      </c>
      <c r="Q45" s="73">
        <v>0</v>
      </c>
      <c r="R45" s="73">
        <v>0</v>
      </c>
      <c r="S45" s="73">
        <v>0</v>
      </c>
      <c r="T45" s="73">
        <v>19.75</v>
      </c>
      <c r="U45" s="73">
        <v>0</v>
      </c>
      <c r="V45" s="73">
        <v>0</v>
      </c>
      <c r="W45" s="73">
        <v>0</v>
      </c>
      <c r="X45" s="73">
        <v>0</v>
      </c>
      <c r="Y45" s="73">
        <v>0</v>
      </c>
      <c r="Z45" s="73">
        <v>0</v>
      </c>
      <c r="AA45" s="73">
        <v>0</v>
      </c>
      <c r="AB45" s="73">
        <v>0</v>
      </c>
      <c r="AC45" s="73">
        <v>0</v>
      </c>
    </row>
    <row r="46" spans="2:29" x14ac:dyDescent="0.2">
      <c r="B46" s="46"/>
      <c r="C46" s="23"/>
      <c r="D46" s="38" t="s">
        <v>42</v>
      </c>
      <c r="E46" s="14"/>
      <c r="F46" s="73">
        <f>F42+F43</f>
        <v>21.5</v>
      </c>
      <c r="G46" s="73">
        <f t="shared" ref="G46:AC46" si="4">G42+G43</f>
        <v>0</v>
      </c>
      <c r="H46" s="73">
        <f t="shared" si="4"/>
        <v>0</v>
      </c>
      <c r="I46" s="73">
        <f t="shared" si="4"/>
        <v>0</v>
      </c>
      <c r="J46" s="73">
        <f t="shared" si="4"/>
        <v>0</v>
      </c>
      <c r="K46" s="73">
        <f t="shared" si="4"/>
        <v>0</v>
      </c>
      <c r="L46" s="73">
        <f t="shared" si="4"/>
        <v>0</v>
      </c>
      <c r="M46" s="73">
        <f t="shared" si="4"/>
        <v>0</v>
      </c>
      <c r="N46" s="73">
        <f t="shared" si="4"/>
        <v>0</v>
      </c>
      <c r="O46" s="73">
        <f t="shared" si="4"/>
        <v>0</v>
      </c>
      <c r="P46" s="73">
        <f t="shared" si="4"/>
        <v>0</v>
      </c>
      <c r="Q46" s="73">
        <f t="shared" si="4"/>
        <v>0</v>
      </c>
      <c r="R46" s="73">
        <f t="shared" si="4"/>
        <v>0</v>
      </c>
      <c r="S46" s="73">
        <f t="shared" si="4"/>
        <v>0</v>
      </c>
      <c r="T46" s="73">
        <f t="shared" si="4"/>
        <v>0</v>
      </c>
      <c r="U46" s="73">
        <f t="shared" si="4"/>
        <v>0</v>
      </c>
      <c r="V46" s="73">
        <f t="shared" si="4"/>
        <v>0</v>
      </c>
      <c r="W46" s="73">
        <f t="shared" si="4"/>
        <v>0</v>
      </c>
      <c r="X46" s="73">
        <f t="shared" si="4"/>
        <v>0</v>
      </c>
      <c r="Y46" s="73">
        <f t="shared" si="4"/>
        <v>0</v>
      </c>
      <c r="Z46" s="73">
        <f t="shared" si="4"/>
        <v>0</v>
      </c>
      <c r="AA46" s="73">
        <f t="shared" si="4"/>
        <v>0</v>
      </c>
      <c r="AB46" s="73">
        <f t="shared" si="4"/>
        <v>0</v>
      </c>
      <c r="AC46" s="73">
        <f t="shared" si="4"/>
        <v>0</v>
      </c>
    </row>
    <row r="47" spans="2:29" x14ac:dyDescent="0.2">
      <c r="B47" s="63"/>
      <c r="C47" s="23"/>
      <c r="D47" s="38" t="s">
        <v>45</v>
      </c>
      <c r="E47" s="14"/>
      <c r="F47" s="73">
        <f>F44+F45</f>
        <v>0</v>
      </c>
      <c r="G47" s="73">
        <f t="shared" ref="G47:AC47" si="5">G44+G45</f>
        <v>0</v>
      </c>
      <c r="H47" s="73">
        <f t="shared" si="5"/>
        <v>0</v>
      </c>
      <c r="I47" s="73">
        <f t="shared" si="5"/>
        <v>0</v>
      </c>
      <c r="J47" s="73">
        <f t="shared" si="5"/>
        <v>0</v>
      </c>
      <c r="K47" s="73">
        <f t="shared" si="5"/>
        <v>0</v>
      </c>
      <c r="L47" s="73">
        <f t="shared" si="5"/>
        <v>0</v>
      </c>
      <c r="M47" s="73">
        <f t="shared" si="5"/>
        <v>0</v>
      </c>
      <c r="N47" s="73">
        <f t="shared" si="5"/>
        <v>0</v>
      </c>
      <c r="O47" s="73">
        <f t="shared" si="5"/>
        <v>0</v>
      </c>
      <c r="P47" s="73">
        <f t="shared" si="5"/>
        <v>0</v>
      </c>
      <c r="Q47" s="73">
        <f t="shared" si="5"/>
        <v>0</v>
      </c>
      <c r="R47" s="73">
        <f t="shared" si="5"/>
        <v>0</v>
      </c>
      <c r="S47" s="73">
        <f t="shared" si="5"/>
        <v>0</v>
      </c>
      <c r="T47" s="73">
        <f t="shared" si="5"/>
        <v>39.5</v>
      </c>
      <c r="U47" s="73">
        <f t="shared" si="5"/>
        <v>0</v>
      </c>
      <c r="V47" s="73">
        <f t="shared" si="5"/>
        <v>0</v>
      </c>
      <c r="W47" s="73">
        <f t="shared" si="5"/>
        <v>0</v>
      </c>
      <c r="X47" s="73">
        <f t="shared" si="5"/>
        <v>0</v>
      </c>
      <c r="Y47" s="73">
        <f t="shared" si="5"/>
        <v>0</v>
      </c>
      <c r="Z47" s="73">
        <f t="shared" si="5"/>
        <v>0</v>
      </c>
      <c r="AA47" s="73">
        <f t="shared" si="5"/>
        <v>0</v>
      </c>
      <c r="AB47" s="73">
        <f t="shared" si="5"/>
        <v>0</v>
      </c>
      <c r="AC47" s="73">
        <f t="shared" si="5"/>
        <v>0</v>
      </c>
    </row>
    <row r="48" spans="2:29" x14ac:dyDescent="0.2">
      <c r="B48" s="63"/>
      <c r="D48" s="14"/>
      <c r="E48" s="14"/>
    </row>
    <row r="49" ht="24"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sheetData>
  <sheetProtection algorithmName="SHA-512" hashValue="fcD+MtmxK+qwdo9eyoHj5WbZjFKtsGUKMT2nN5u3Kvg7rJ9kUNkynw/J+7lHXfdeSAWooP9/qj38Ho9YxPUEDg==" saltValue="qMSh111ohtY10N1/1JoEsQ==" spinCount="100000" sheet="1" objects="1" scenarios="1"/>
  <mergeCells count="1">
    <mergeCell ref="F2:AC2"/>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C84"/>
  <sheetViews>
    <sheetView workbookViewId="0">
      <selection activeCell="B13" sqref="B13:B15"/>
    </sheetView>
  </sheetViews>
  <sheetFormatPr defaultRowHeight="12.75" x14ac:dyDescent="0.2"/>
  <cols>
    <col min="2" max="2" width="15" customWidth="1"/>
    <col min="3" max="3" width="13.85546875" customWidth="1"/>
    <col min="4" max="4" width="17" customWidth="1"/>
    <col min="5" max="5" width="11.85546875" customWidth="1"/>
  </cols>
  <sheetData>
    <row r="1" spans="1:29" ht="21" x14ac:dyDescent="0.35">
      <c r="A1" s="6" t="s">
        <v>272</v>
      </c>
    </row>
    <row r="2" spans="1:29" ht="21" x14ac:dyDescent="0.35">
      <c r="A2" s="7" t="s">
        <v>273</v>
      </c>
      <c r="C2" s="6"/>
      <c r="D2" s="50" t="s">
        <v>56</v>
      </c>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
      <c r="B4" s="41" t="s">
        <v>57</v>
      </c>
      <c r="C4" s="12" t="s">
        <v>47</v>
      </c>
      <c r="D4" s="11" t="s">
        <v>57</v>
      </c>
      <c r="E4" s="1" t="s">
        <v>30</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
      <c r="B5" s="41" t="s">
        <v>49</v>
      </c>
      <c r="C5" s="10" t="s">
        <v>47</v>
      </c>
      <c r="D5" s="13" t="s">
        <v>49</v>
      </c>
      <c r="E5" s="13" t="s">
        <v>30</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
      <c r="B6" s="41" t="s">
        <v>35</v>
      </c>
      <c r="C6" s="10" t="s">
        <v>47</v>
      </c>
      <c r="D6" s="13" t="s">
        <v>268</v>
      </c>
      <c r="E6" s="13" t="s">
        <v>30</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
      <c r="B7" s="41"/>
      <c r="D7" s="13" t="s">
        <v>74</v>
      </c>
      <c r="E7" s="13" t="s">
        <v>30</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s="10" customFormat="1" ht="16.5" customHeight="1" x14ac:dyDescent="0.2">
      <c r="B8" s="41" t="s">
        <v>39</v>
      </c>
      <c r="C8" s="10" t="s">
        <v>47</v>
      </c>
      <c r="D8" s="13" t="s">
        <v>39</v>
      </c>
      <c r="E8" s="13" t="s">
        <v>30</v>
      </c>
      <c r="F8" s="8"/>
      <c r="G8" s="8"/>
      <c r="H8" s="8"/>
      <c r="I8" s="8"/>
      <c r="J8" s="8"/>
      <c r="K8" s="8"/>
      <c r="L8" s="8"/>
      <c r="M8" s="8"/>
      <c r="N8" s="8"/>
      <c r="O8" s="8"/>
      <c r="P8" s="8"/>
      <c r="Q8" s="8"/>
      <c r="R8" s="8"/>
      <c r="S8" s="8"/>
      <c r="T8" s="8"/>
      <c r="U8" s="8"/>
      <c r="V8" s="8"/>
      <c r="W8" s="8"/>
      <c r="X8" s="8"/>
      <c r="Y8" s="8"/>
      <c r="Z8" s="8"/>
      <c r="AA8" s="8"/>
      <c r="AB8" s="8"/>
      <c r="AC8" s="8"/>
    </row>
    <row r="9" spans="1:29" x14ac:dyDescent="0.2">
      <c r="B9" s="52" t="s">
        <v>51</v>
      </c>
      <c r="C9" s="10" t="s">
        <v>48</v>
      </c>
      <c r="D9" s="13" t="s">
        <v>52</v>
      </c>
      <c r="E9" s="13" t="s">
        <v>30</v>
      </c>
      <c r="F9" s="8">
        <v>0</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x14ac:dyDescent="0.2">
      <c r="B10" s="52"/>
      <c r="C10" s="10" t="s">
        <v>47</v>
      </c>
      <c r="D10" t="s">
        <v>58</v>
      </c>
      <c r="E10" s="13" t="s">
        <v>30</v>
      </c>
      <c r="F10" s="8">
        <v>0</v>
      </c>
      <c r="G10" s="8">
        <v>0</v>
      </c>
      <c r="H10" s="8">
        <v>0</v>
      </c>
      <c r="I10" s="8">
        <v>0</v>
      </c>
      <c r="J10" s="8">
        <v>0</v>
      </c>
      <c r="K10" s="8">
        <v>0</v>
      </c>
      <c r="L10" s="8">
        <v>0</v>
      </c>
      <c r="M10" s="8">
        <v>0</v>
      </c>
      <c r="N10" s="8">
        <v>0</v>
      </c>
      <c r="O10" s="8">
        <v>0</v>
      </c>
      <c r="P10" s="8">
        <v>0</v>
      </c>
      <c r="Q10" s="8">
        <v>0</v>
      </c>
      <c r="R10" s="8">
        <v>0</v>
      </c>
      <c r="S10" s="8">
        <v>0</v>
      </c>
      <c r="T10" s="8">
        <v>16.75</v>
      </c>
      <c r="U10" s="8">
        <v>0</v>
      </c>
      <c r="V10" s="8">
        <v>0</v>
      </c>
      <c r="W10" s="8">
        <v>0</v>
      </c>
      <c r="X10" s="8">
        <v>0</v>
      </c>
      <c r="Y10" s="8">
        <v>0</v>
      </c>
      <c r="Z10" s="8">
        <v>0</v>
      </c>
      <c r="AA10" s="8">
        <v>0</v>
      </c>
      <c r="AB10" s="8">
        <v>0</v>
      </c>
      <c r="AC10" s="8">
        <v>0</v>
      </c>
    </row>
    <row r="11" spans="1:29" x14ac:dyDescent="0.2">
      <c r="B11" s="52"/>
      <c r="C11" s="10" t="s">
        <v>48</v>
      </c>
      <c r="D11" s="13" t="s">
        <v>53</v>
      </c>
      <c r="E11" s="13" t="s">
        <v>30</v>
      </c>
      <c r="F11" s="8">
        <v>0</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x14ac:dyDescent="0.2">
      <c r="B12" s="52"/>
      <c r="C12" s="10" t="s">
        <v>47</v>
      </c>
      <c r="D12" t="s">
        <v>59</v>
      </c>
      <c r="E12" s="13" t="s">
        <v>30</v>
      </c>
      <c r="F12" s="8">
        <v>16.75</v>
      </c>
      <c r="G12" s="8">
        <v>0</v>
      </c>
      <c r="H12" s="8">
        <v>0</v>
      </c>
      <c r="I12" s="8">
        <v>0</v>
      </c>
      <c r="J12" s="8">
        <v>0</v>
      </c>
      <c r="K12" s="8">
        <v>0</v>
      </c>
      <c r="L12" s="8">
        <v>0</v>
      </c>
      <c r="M12" s="8">
        <v>0</v>
      </c>
      <c r="N12" s="8">
        <v>0</v>
      </c>
      <c r="O12" s="8">
        <v>0</v>
      </c>
      <c r="P12" s="8">
        <v>0</v>
      </c>
      <c r="Q12" s="8">
        <v>0</v>
      </c>
      <c r="R12" s="8">
        <v>0</v>
      </c>
      <c r="S12" s="8">
        <v>0</v>
      </c>
      <c r="T12" s="8">
        <v>16.75</v>
      </c>
      <c r="U12" s="8">
        <v>0</v>
      </c>
      <c r="V12" s="8">
        <v>0</v>
      </c>
      <c r="W12" s="8">
        <v>0</v>
      </c>
      <c r="X12" s="8">
        <v>0</v>
      </c>
      <c r="Y12" s="8">
        <v>0</v>
      </c>
      <c r="Z12" s="8">
        <v>0</v>
      </c>
      <c r="AA12" s="8">
        <v>0</v>
      </c>
      <c r="AB12" s="8">
        <v>0</v>
      </c>
      <c r="AC12" s="8">
        <v>0</v>
      </c>
    </row>
    <row r="13" spans="1:29" x14ac:dyDescent="0.2">
      <c r="B13" s="63"/>
      <c r="D13" s="14"/>
      <c r="E13" s="14"/>
    </row>
    <row r="14" spans="1:29" x14ac:dyDescent="0.2">
      <c r="B14" s="282"/>
      <c r="C14" s="23"/>
      <c r="D14" s="24" t="s">
        <v>42</v>
      </c>
      <c r="E14" s="24"/>
      <c r="F14" s="25">
        <f>F9+F10</f>
        <v>0</v>
      </c>
      <c r="G14" s="25">
        <f t="shared" ref="G14:AC14" si="0">G9+G10</f>
        <v>0</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16.75</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row>
    <row r="15" spans="1:29" x14ac:dyDescent="0.2">
      <c r="B15" s="63"/>
      <c r="C15" s="23"/>
      <c r="D15" s="24" t="s">
        <v>45</v>
      </c>
      <c r="E15" s="24"/>
      <c r="F15" s="25">
        <f>F11+F12</f>
        <v>16.75</v>
      </c>
      <c r="G15" s="25">
        <f t="shared" ref="G15:AC15" si="1">G11+G12</f>
        <v>0</v>
      </c>
      <c r="H15" s="25">
        <f t="shared" si="1"/>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0</v>
      </c>
      <c r="R15" s="25">
        <f t="shared" si="1"/>
        <v>0</v>
      </c>
      <c r="S15" s="25">
        <f t="shared" si="1"/>
        <v>0</v>
      </c>
      <c r="T15" s="25">
        <f t="shared" si="1"/>
        <v>16.75</v>
      </c>
      <c r="U15" s="25">
        <f t="shared" si="1"/>
        <v>0</v>
      </c>
      <c r="V15" s="25">
        <f t="shared" si="1"/>
        <v>0</v>
      </c>
      <c r="W15" s="25">
        <f t="shared" si="1"/>
        <v>0</v>
      </c>
      <c r="X15" s="25">
        <f t="shared" si="1"/>
        <v>0</v>
      </c>
      <c r="Y15" s="25">
        <f t="shared" si="1"/>
        <v>0</v>
      </c>
      <c r="Z15" s="25">
        <f t="shared" si="1"/>
        <v>0</v>
      </c>
      <c r="AA15" s="25">
        <f t="shared" si="1"/>
        <v>0</v>
      </c>
      <c r="AB15" s="25">
        <f t="shared" si="1"/>
        <v>0</v>
      </c>
      <c r="AC15" s="25">
        <f t="shared" si="1"/>
        <v>0</v>
      </c>
    </row>
    <row r="16" spans="1:29" x14ac:dyDescent="0.2">
      <c r="D16" s="14"/>
      <c r="E16" s="14"/>
    </row>
    <row r="17" spans="2:29" x14ac:dyDescent="0.2">
      <c r="D17" s="14"/>
      <c r="E17" s="14"/>
    </row>
    <row r="18" spans="2:29" x14ac:dyDescent="0.2">
      <c r="D18" s="14"/>
      <c r="E18" s="14"/>
    </row>
    <row r="19" spans="2:29" ht="18.75" x14ac:dyDescent="0.3">
      <c r="B19" s="51" t="s">
        <v>37</v>
      </c>
      <c r="C19" s="16"/>
      <c r="D19" s="17"/>
      <c r="E19" s="17"/>
      <c r="F19" s="16"/>
      <c r="G19" s="16"/>
      <c r="H19" s="16"/>
      <c r="I19" s="16"/>
      <c r="J19" s="16"/>
      <c r="K19" s="16"/>
      <c r="L19" s="16"/>
      <c r="M19" s="16"/>
      <c r="N19" s="16"/>
      <c r="O19" s="16"/>
      <c r="P19" s="16"/>
      <c r="Q19" s="16"/>
      <c r="R19" s="16"/>
      <c r="S19" s="16"/>
      <c r="T19" s="16"/>
      <c r="U19" s="16"/>
      <c r="V19" s="16"/>
      <c r="W19" s="16"/>
      <c r="X19" s="16"/>
      <c r="Y19" s="16"/>
      <c r="Z19" s="16"/>
      <c r="AA19" s="16"/>
      <c r="AB19" s="16"/>
      <c r="AC19" s="16"/>
    </row>
    <row r="20" spans="2:29" x14ac:dyDescent="0.2">
      <c r="C20" s="41" t="s">
        <v>46</v>
      </c>
      <c r="D20" s="280" t="s">
        <v>106</v>
      </c>
      <c r="E20" s="281" t="s">
        <v>253</v>
      </c>
      <c r="F20" s="2" t="s">
        <v>2</v>
      </c>
      <c r="G20" s="2" t="s">
        <v>3</v>
      </c>
      <c r="H20" s="2" t="s">
        <v>4</v>
      </c>
      <c r="I20" s="2" t="s">
        <v>5</v>
      </c>
      <c r="J20" s="2" t="s">
        <v>6</v>
      </c>
      <c r="K20" s="2" t="s">
        <v>7</v>
      </c>
      <c r="L20" s="2" t="s">
        <v>8</v>
      </c>
      <c r="M20" s="2" t="s">
        <v>9</v>
      </c>
      <c r="N20" s="2" t="s">
        <v>10</v>
      </c>
      <c r="O20" s="2" t="s">
        <v>11</v>
      </c>
      <c r="P20" s="2" t="s">
        <v>12</v>
      </c>
      <c r="Q20" s="2" t="s">
        <v>13</v>
      </c>
      <c r="R20" s="2" t="s">
        <v>14</v>
      </c>
      <c r="S20" s="2" t="s">
        <v>15</v>
      </c>
      <c r="T20" s="2" t="s">
        <v>16</v>
      </c>
      <c r="U20" s="2" t="s">
        <v>17</v>
      </c>
      <c r="V20" s="2" t="s">
        <v>18</v>
      </c>
      <c r="W20" s="2" t="s">
        <v>19</v>
      </c>
      <c r="X20" s="2" t="s">
        <v>20</v>
      </c>
      <c r="Y20" s="2" t="s">
        <v>21</v>
      </c>
      <c r="Z20" s="2" t="s">
        <v>22</v>
      </c>
      <c r="AA20" s="2" t="s">
        <v>23</v>
      </c>
      <c r="AB20" s="2" t="s">
        <v>24</v>
      </c>
      <c r="AC20" s="3" t="s">
        <v>25</v>
      </c>
    </row>
    <row r="21" spans="2:29" x14ac:dyDescent="0.2">
      <c r="D21" s="58" t="s">
        <v>69</v>
      </c>
      <c r="E21" s="13" t="s">
        <v>263</v>
      </c>
      <c r="F21" s="54">
        <v>0</v>
      </c>
      <c r="G21" s="54">
        <v>0</v>
      </c>
      <c r="H21" s="54">
        <v>16.75</v>
      </c>
      <c r="I21" s="54">
        <v>0</v>
      </c>
      <c r="J21" s="54">
        <v>0</v>
      </c>
      <c r="K21" s="54">
        <v>0</v>
      </c>
      <c r="L21" s="54">
        <v>0</v>
      </c>
      <c r="M21" s="54">
        <v>0</v>
      </c>
      <c r="N21" s="54">
        <v>0</v>
      </c>
      <c r="O21" s="54">
        <v>0</v>
      </c>
      <c r="P21" s="54">
        <v>0</v>
      </c>
      <c r="Q21" s="54">
        <v>16.75</v>
      </c>
      <c r="R21" s="54">
        <v>0</v>
      </c>
      <c r="S21" s="54">
        <v>0</v>
      </c>
      <c r="T21" s="54">
        <v>0</v>
      </c>
      <c r="U21" s="54">
        <v>0</v>
      </c>
      <c r="V21" s="54">
        <v>0</v>
      </c>
      <c r="W21" s="54">
        <v>0</v>
      </c>
      <c r="X21" s="54">
        <v>0</v>
      </c>
      <c r="Y21" s="54">
        <v>0</v>
      </c>
      <c r="Z21" s="54">
        <v>0</v>
      </c>
      <c r="AA21" s="54">
        <v>0</v>
      </c>
      <c r="AB21" s="54">
        <v>0</v>
      </c>
      <c r="AC21" s="54">
        <v>0</v>
      </c>
    </row>
    <row r="22" spans="2:29" x14ac:dyDescent="0.2">
      <c r="D22" s="55">
        <f>D57</f>
        <v>0</v>
      </c>
      <c r="E22" s="13" t="s">
        <v>263</v>
      </c>
      <c r="F22" s="54">
        <v>0</v>
      </c>
      <c r="G22" s="54">
        <v>0</v>
      </c>
      <c r="H22" s="54">
        <v>0</v>
      </c>
      <c r="I22" s="54">
        <v>0</v>
      </c>
      <c r="J22" s="54">
        <v>0</v>
      </c>
      <c r="K22" s="54">
        <v>0</v>
      </c>
      <c r="L22" s="54">
        <v>0</v>
      </c>
      <c r="M22" s="54">
        <v>0</v>
      </c>
      <c r="N22" s="54">
        <v>0</v>
      </c>
      <c r="O22" s="54">
        <v>0</v>
      </c>
      <c r="P22" s="54">
        <v>0</v>
      </c>
      <c r="Q22" s="54">
        <v>16.75</v>
      </c>
      <c r="R22" s="54">
        <v>0</v>
      </c>
      <c r="S22" s="54">
        <v>0</v>
      </c>
      <c r="T22" s="54">
        <v>0</v>
      </c>
      <c r="U22" s="54">
        <v>0</v>
      </c>
      <c r="V22" s="54">
        <v>0</v>
      </c>
      <c r="W22" s="54">
        <v>0</v>
      </c>
      <c r="X22" s="54">
        <v>0</v>
      </c>
      <c r="Y22" s="54">
        <v>0</v>
      </c>
      <c r="Z22" s="54">
        <v>0</v>
      </c>
      <c r="AA22" s="54">
        <v>0</v>
      </c>
      <c r="AB22" s="54">
        <v>0</v>
      </c>
      <c r="AC22" s="54">
        <v>0</v>
      </c>
    </row>
    <row r="23" spans="2:29" x14ac:dyDescent="0.2">
      <c r="D23" s="55">
        <f>D58</f>
        <v>0</v>
      </c>
      <c r="E23" s="13" t="s">
        <v>263</v>
      </c>
      <c r="F23" s="54">
        <v>0</v>
      </c>
      <c r="G23" s="54">
        <v>0</v>
      </c>
      <c r="H23" s="54">
        <v>0</v>
      </c>
      <c r="I23" s="54">
        <v>0</v>
      </c>
      <c r="J23" s="54">
        <v>0</v>
      </c>
      <c r="K23" s="54">
        <v>0</v>
      </c>
      <c r="L23" s="54">
        <v>0</v>
      </c>
      <c r="M23" s="54">
        <v>0</v>
      </c>
      <c r="N23" s="54">
        <v>0</v>
      </c>
      <c r="O23" s="54">
        <v>0</v>
      </c>
      <c r="P23" s="54">
        <v>0</v>
      </c>
      <c r="Q23" s="54">
        <v>16.75</v>
      </c>
      <c r="R23" s="54">
        <v>0</v>
      </c>
      <c r="S23" s="54">
        <v>0</v>
      </c>
      <c r="T23" s="54">
        <v>0</v>
      </c>
      <c r="U23" s="54">
        <v>0</v>
      </c>
      <c r="V23" s="54">
        <v>0</v>
      </c>
      <c r="W23" s="54">
        <v>0</v>
      </c>
      <c r="X23" s="54">
        <v>0</v>
      </c>
      <c r="Y23" s="54">
        <v>0</v>
      </c>
      <c r="Z23" s="54">
        <v>0</v>
      </c>
      <c r="AA23" s="54">
        <v>0</v>
      </c>
      <c r="AB23" s="54">
        <v>0</v>
      </c>
      <c r="AC23" s="54">
        <v>0</v>
      </c>
    </row>
    <row r="24" spans="2:29" x14ac:dyDescent="0.2">
      <c r="B24" t="s">
        <v>68</v>
      </c>
      <c r="C24" t="s">
        <v>47</v>
      </c>
      <c r="D24" s="56" t="s">
        <v>36</v>
      </c>
      <c r="E24" s="13" t="s">
        <v>263</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0</v>
      </c>
      <c r="Y24" s="9">
        <v>0</v>
      </c>
      <c r="Z24" s="9">
        <v>0</v>
      </c>
      <c r="AA24" s="9">
        <v>0</v>
      </c>
      <c r="AB24" s="9">
        <v>0</v>
      </c>
      <c r="AC24" s="9">
        <v>0</v>
      </c>
    </row>
    <row r="25" spans="2:29" x14ac:dyDescent="0.2">
      <c r="C25" s="18" t="s">
        <v>48</v>
      </c>
      <c r="D25" s="59" t="s">
        <v>41</v>
      </c>
      <c r="E25" s="13" t="s">
        <v>263</v>
      </c>
      <c r="F25" s="9">
        <v>0</v>
      </c>
      <c r="G25" s="9">
        <v>0</v>
      </c>
      <c r="H25" s="9">
        <v>0</v>
      </c>
      <c r="I25" s="9">
        <v>0</v>
      </c>
      <c r="J25" s="9">
        <v>0</v>
      </c>
      <c r="K25" s="9">
        <v>0</v>
      </c>
      <c r="L25" s="9">
        <v>0</v>
      </c>
      <c r="M25" s="9">
        <v>0</v>
      </c>
      <c r="N25" s="9">
        <v>0</v>
      </c>
      <c r="O25" s="9">
        <v>0</v>
      </c>
      <c r="P25" s="9">
        <v>0</v>
      </c>
      <c r="Q25" s="9">
        <v>1.5</v>
      </c>
      <c r="R25" s="9">
        <v>0</v>
      </c>
      <c r="S25" s="9">
        <v>0</v>
      </c>
      <c r="T25" s="9">
        <v>0</v>
      </c>
      <c r="U25" s="9">
        <v>0</v>
      </c>
      <c r="V25" s="9">
        <v>0</v>
      </c>
      <c r="W25" s="9">
        <v>0</v>
      </c>
      <c r="X25" s="9">
        <v>0</v>
      </c>
      <c r="Y25" s="9">
        <v>0</v>
      </c>
      <c r="Z25" s="9">
        <v>0</v>
      </c>
      <c r="AA25" s="9">
        <v>0</v>
      </c>
      <c r="AB25" s="9">
        <v>0</v>
      </c>
      <c r="AC25" s="9">
        <v>0</v>
      </c>
    </row>
    <row r="26" spans="2:29" x14ac:dyDescent="0.2">
      <c r="C26" s="18"/>
      <c r="D26" s="57"/>
      <c r="E26" s="13"/>
      <c r="F26" s="9"/>
      <c r="G26" s="9"/>
      <c r="H26" s="9"/>
      <c r="I26" s="9"/>
      <c r="J26" s="9"/>
      <c r="K26" s="9"/>
      <c r="L26" s="9"/>
      <c r="M26" s="9"/>
      <c r="N26" s="9"/>
      <c r="O26" s="9"/>
      <c r="P26" s="9"/>
      <c r="Q26" s="9"/>
      <c r="R26" s="9"/>
      <c r="S26" s="9"/>
      <c r="T26" s="9"/>
      <c r="U26" s="9"/>
      <c r="V26" s="9"/>
      <c r="W26" s="9"/>
      <c r="X26" s="9"/>
      <c r="Y26" s="9"/>
      <c r="Z26" s="9"/>
      <c r="AA26" s="9"/>
      <c r="AB26" s="9"/>
      <c r="AC26" s="9"/>
    </row>
    <row r="27" spans="2:29" x14ac:dyDescent="0.2">
      <c r="C27" s="18" t="s">
        <v>48</v>
      </c>
      <c r="D27" s="60" t="s">
        <v>42</v>
      </c>
      <c r="E27" s="13" t="s">
        <v>263</v>
      </c>
      <c r="F27" s="9">
        <v>16.75</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row>
    <row r="28" spans="2:29" x14ac:dyDescent="0.2">
      <c r="C28" s="18" t="s">
        <v>47</v>
      </c>
      <c r="D28" s="60" t="s">
        <v>42</v>
      </c>
      <c r="E28" s="13" t="s">
        <v>263</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row>
    <row r="29" spans="2:29" x14ac:dyDescent="0.2">
      <c r="C29" s="19" t="s">
        <v>48</v>
      </c>
      <c r="D29" s="13" t="s">
        <v>45</v>
      </c>
      <c r="E29" s="13" t="s">
        <v>263</v>
      </c>
      <c r="F29" s="9">
        <v>16.75</v>
      </c>
      <c r="G29" s="9">
        <v>0</v>
      </c>
      <c r="H29" s="9">
        <v>0</v>
      </c>
      <c r="I29" s="9">
        <v>0</v>
      </c>
      <c r="J29" s="9">
        <v>0</v>
      </c>
      <c r="K29" s="9">
        <v>0</v>
      </c>
      <c r="L29" s="9">
        <v>0</v>
      </c>
      <c r="M29" s="9">
        <v>0</v>
      </c>
      <c r="N29" s="9">
        <v>0</v>
      </c>
      <c r="O29" s="9">
        <v>0</v>
      </c>
      <c r="P29" s="9">
        <v>0</v>
      </c>
      <c r="Q29" s="9">
        <v>0</v>
      </c>
      <c r="R29" s="9">
        <v>0</v>
      </c>
      <c r="S29" s="9">
        <v>0</v>
      </c>
      <c r="T29" s="9">
        <v>12</v>
      </c>
      <c r="U29" s="9">
        <v>0</v>
      </c>
      <c r="V29" s="9">
        <v>0</v>
      </c>
      <c r="W29" s="9">
        <v>0</v>
      </c>
      <c r="X29" s="9">
        <v>1.75</v>
      </c>
      <c r="Y29" s="9">
        <v>0</v>
      </c>
      <c r="Z29" s="9">
        <v>0</v>
      </c>
      <c r="AA29" s="9">
        <v>0</v>
      </c>
      <c r="AB29" s="9">
        <v>0</v>
      </c>
      <c r="AC29" s="9">
        <v>0</v>
      </c>
    </row>
    <row r="30" spans="2:29" x14ac:dyDescent="0.2">
      <c r="C30" s="19" t="s">
        <v>47</v>
      </c>
      <c r="D30" s="13" t="s">
        <v>45</v>
      </c>
      <c r="E30" s="13" t="s">
        <v>263</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row>
    <row r="31" spans="2:29" x14ac:dyDescent="0.2">
      <c r="C31" s="19"/>
      <c r="D31" s="14"/>
      <c r="E31" s="14"/>
      <c r="F31" s="9"/>
      <c r="G31" s="9"/>
      <c r="H31" s="9"/>
      <c r="I31" s="9"/>
      <c r="J31" s="9"/>
      <c r="K31" s="9"/>
      <c r="L31" s="9"/>
      <c r="M31" s="9"/>
      <c r="N31" s="9"/>
      <c r="O31" s="9"/>
      <c r="P31" s="9"/>
      <c r="Q31" s="9"/>
      <c r="R31" s="9"/>
      <c r="S31" s="9"/>
      <c r="T31" s="9"/>
      <c r="U31" s="9"/>
      <c r="V31" s="9"/>
      <c r="W31" s="9"/>
      <c r="X31" s="9"/>
      <c r="Y31" s="9"/>
      <c r="Z31" s="9"/>
      <c r="AA31" s="9"/>
      <c r="AB31" s="9"/>
      <c r="AC31" s="9"/>
    </row>
    <row r="32" spans="2:29" x14ac:dyDescent="0.2">
      <c r="B32" s="22" t="s">
        <v>51</v>
      </c>
      <c r="C32" s="23"/>
      <c r="D32" s="38" t="s">
        <v>42</v>
      </c>
      <c r="E32" s="24"/>
      <c r="F32" s="25">
        <f>F27+F28</f>
        <v>16.75</v>
      </c>
      <c r="G32" s="25">
        <f t="shared" ref="G32:AC32" si="2">G27+G28</f>
        <v>0</v>
      </c>
      <c r="H32" s="25">
        <f t="shared" si="2"/>
        <v>0</v>
      </c>
      <c r="I32" s="25">
        <f t="shared" si="2"/>
        <v>0</v>
      </c>
      <c r="J32" s="25">
        <f t="shared" si="2"/>
        <v>0</v>
      </c>
      <c r="K32" s="25">
        <f t="shared" si="2"/>
        <v>0</v>
      </c>
      <c r="L32" s="25">
        <f t="shared" si="2"/>
        <v>0</v>
      </c>
      <c r="M32" s="25">
        <f t="shared" si="2"/>
        <v>0</v>
      </c>
      <c r="N32" s="25">
        <f t="shared" si="2"/>
        <v>0</v>
      </c>
      <c r="O32" s="25">
        <f t="shared" si="2"/>
        <v>0</v>
      </c>
      <c r="P32" s="25">
        <f t="shared" si="2"/>
        <v>0</v>
      </c>
      <c r="Q32" s="25">
        <f t="shared" si="2"/>
        <v>0</v>
      </c>
      <c r="R32" s="25">
        <f t="shared" si="2"/>
        <v>0</v>
      </c>
      <c r="S32" s="25">
        <f t="shared" si="2"/>
        <v>0</v>
      </c>
      <c r="T32" s="25">
        <f t="shared" si="2"/>
        <v>0</v>
      </c>
      <c r="U32" s="25">
        <f t="shared" si="2"/>
        <v>0</v>
      </c>
      <c r="V32" s="25">
        <f t="shared" si="2"/>
        <v>0</v>
      </c>
      <c r="W32" s="25">
        <f t="shared" si="2"/>
        <v>0</v>
      </c>
      <c r="X32" s="25">
        <f t="shared" si="2"/>
        <v>0</v>
      </c>
      <c r="Y32" s="25">
        <f t="shared" si="2"/>
        <v>0</v>
      </c>
      <c r="Z32" s="25">
        <f t="shared" si="2"/>
        <v>0</v>
      </c>
      <c r="AA32" s="25">
        <f t="shared" si="2"/>
        <v>0</v>
      </c>
      <c r="AB32" s="25">
        <f t="shared" si="2"/>
        <v>0</v>
      </c>
      <c r="AC32" s="25">
        <f t="shared" si="2"/>
        <v>0</v>
      </c>
    </row>
    <row r="33" spans="2:29" x14ac:dyDescent="0.2">
      <c r="B33" s="23"/>
      <c r="C33" s="23"/>
      <c r="D33" s="38" t="s">
        <v>45</v>
      </c>
      <c r="E33" s="24"/>
      <c r="F33" s="25">
        <f>F29+F30</f>
        <v>16.75</v>
      </c>
      <c r="G33" s="25">
        <f t="shared" ref="G33:AC33" si="3">G29+G30</f>
        <v>0</v>
      </c>
      <c r="H33" s="25">
        <f t="shared" si="3"/>
        <v>0</v>
      </c>
      <c r="I33" s="25">
        <f t="shared" si="3"/>
        <v>0</v>
      </c>
      <c r="J33" s="25">
        <f t="shared" si="3"/>
        <v>0</v>
      </c>
      <c r="K33" s="25">
        <f t="shared" si="3"/>
        <v>0</v>
      </c>
      <c r="L33" s="25">
        <f t="shared" si="3"/>
        <v>0</v>
      </c>
      <c r="M33" s="25">
        <f t="shared" si="3"/>
        <v>0</v>
      </c>
      <c r="N33" s="25">
        <f t="shared" si="3"/>
        <v>0</v>
      </c>
      <c r="O33" s="25">
        <f t="shared" si="3"/>
        <v>0</v>
      </c>
      <c r="P33" s="25">
        <f t="shared" si="3"/>
        <v>0</v>
      </c>
      <c r="Q33" s="25">
        <f t="shared" si="3"/>
        <v>0</v>
      </c>
      <c r="R33" s="25">
        <f t="shared" si="3"/>
        <v>0</v>
      </c>
      <c r="S33" s="25">
        <f t="shared" si="3"/>
        <v>0</v>
      </c>
      <c r="T33" s="25">
        <f t="shared" si="3"/>
        <v>12</v>
      </c>
      <c r="U33" s="25">
        <f t="shared" si="3"/>
        <v>0</v>
      </c>
      <c r="V33" s="25">
        <f t="shared" si="3"/>
        <v>0</v>
      </c>
      <c r="W33" s="25">
        <f t="shared" si="3"/>
        <v>0</v>
      </c>
      <c r="X33" s="25">
        <f t="shared" si="3"/>
        <v>1.75</v>
      </c>
      <c r="Y33" s="25">
        <f t="shared" si="3"/>
        <v>0</v>
      </c>
      <c r="Z33" s="25">
        <f t="shared" si="3"/>
        <v>0</v>
      </c>
      <c r="AA33" s="25">
        <f t="shared" si="3"/>
        <v>0</v>
      </c>
      <c r="AB33" s="25">
        <f t="shared" si="3"/>
        <v>0</v>
      </c>
      <c r="AC33" s="25">
        <f t="shared" si="3"/>
        <v>0</v>
      </c>
    </row>
    <row r="34" spans="2:29" x14ac:dyDescent="0.2">
      <c r="D34" s="14"/>
      <c r="E34" s="14"/>
    </row>
    <row r="35" spans="2:29" ht="18.75" x14ac:dyDescent="0.3">
      <c r="B35" s="69" t="s">
        <v>91</v>
      </c>
      <c r="C35" s="70"/>
      <c r="D35" s="71"/>
      <c r="E35" s="71"/>
      <c r="F35" s="70"/>
      <c r="G35" s="70"/>
      <c r="H35" s="70"/>
      <c r="I35" s="70"/>
      <c r="J35" s="70"/>
      <c r="K35" s="70"/>
      <c r="L35" s="70"/>
      <c r="M35" s="70"/>
      <c r="N35" s="70"/>
      <c r="O35" s="70"/>
      <c r="P35" s="70"/>
      <c r="Q35" s="70"/>
      <c r="R35" s="70"/>
      <c r="S35" s="70"/>
      <c r="T35" s="70"/>
      <c r="U35" s="70"/>
      <c r="V35" s="70"/>
      <c r="W35" s="70"/>
      <c r="X35" s="70"/>
      <c r="Y35" s="70"/>
      <c r="Z35" s="70"/>
      <c r="AA35" s="70"/>
      <c r="AB35" s="70"/>
      <c r="AC35" s="70"/>
    </row>
    <row r="36" spans="2:29" s="63" customFormat="1" ht="18.75" x14ac:dyDescent="0.3">
      <c r="B36" s="72"/>
      <c r="C36" s="41" t="s">
        <v>46</v>
      </c>
      <c r="D36" s="280" t="s">
        <v>106</v>
      </c>
      <c r="E36" s="281" t="s">
        <v>253</v>
      </c>
      <c r="F36" s="2" t="s">
        <v>2</v>
      </c>
      <c r="G36" s="2" t="s">
        <v>3</v>
      </c>
      <c r="H36" s="2" t="s">
        <v>4</v>
      </c>
      <c r="I36" s="2" t="s">
        <v>5</v>
      </c>
      <c r="J36" s="2" t="s">
        <v>6</v>
      </c>
      <c r="K36" s="2" t="s">
        <v>7</v>
      </c>
      <c r="L36" s="2" t="s">
        <v>8</v>
      </c>
      <c r="M36" s="2" t="s">
        <v>9</v>
      </c>
      <c r="N36" s="2" t="s">
        <v>10</v>
      </c>
      <c r="O36" s="2" t="s">
        <v>11</v>
      </c>
      <c r="P36" s="2" t="s">
        <v>12</v>
      </c>
      <c r="Q36" s="2" t="s">
        <v>13</v>
      </c>
      <c r="R36" s="2" t="s">
        <v>14</v>
      </c>
      <c r="S36" s="2" t="s">
        <v>15</v>
      </c>
      <c r="T36" s="2" t="s">
        <v>16</v>
      </c>
      <c r="U36" s="2" t="s">
        <v>17</v>
      </c>
      <c r="V36" s="2" t="s">
        <v>18</v>
      </c>
      <c r="W36" s="2" t="s">
        <v>19</v>
      </c>
      <c r="X36" s="2" t="s">
        <v>20</v>
      </c>
      <c r="Y36" s="2" t="s">
        <v>21</v>
      </c>
      <c r="Z36" s="2" t="s">
        <v>22</v>
      </c>
      <c r="AA36" s="2" t="s">
        <v>23</v>
      </c>
      <c r="AB36" s="2" t="s">
        <v>24</v>
      </c>
      <c r="AC36" s="3" t="s">
        <v>25</v>
      </c>
    </row>
    <row r="37" spans="2:29" x14ac:dyDescent="0.2">
      <c r="D37" s="14" t="s">
        <v>0</v>
      </c>
      <c r="E37" s="13" t="s">
        <v>269</v>
      </c>
      <c r="F37" s="73">
        <v>16.75</v>
      </c>
      <c r="G37" s="73">
        <v>0</v>
      </c>
      <c r="H37" s="73">
        <v>16.75</v>
      </c>
      <c r="I37" s="73">
        <v>0</v>
      </c>
      <c r="J37" s="73">
        <v>0</v>
      </c>
      <c r="K37" s="73">
        <v>0</v>
      </c>
      <c r="L37" s="73">
        <v>0</v>
      </c>
      <c r="M37" s="73">
        <v>0</v>
      </c>
      <c r="N37" s="73">
        <v>0</v>
      </c>
      <c r="O37" s="73">
        <v>0</v>
      </c>
      <c r="P37" s="73">
        <v>0</v>
      </c>
      <c r="Q37" s="73">
        <v>16.75</v>
      </c>
      <c r="R37" s="73">
        <v>0</v>
      </c>
      <c r="S37" s="73">
        <v>0</v>
      </c>
      <c r="T37" s="73">
        <v>0</v>
      </c>
      <c r="U37" s="73">
        <v>0</v>
      </c>
      <c r="V37" s="73">
        <v>0</v>
      </c>
      <c r="W37" s="73">
        <v>0</v>
      </c>
      <c r="X37" s="73">
        <v>0</v>
      </c>
      <c r="Y37" s="73">
        <v>0</v>
      </c>
      <c r="Z37" s="73">
        <v>0</v>
      </c>
      <c r="AA37" s="73">
        <v>0</v>
      </c>
      <c r="AB37" s="73">
        <v>0</v>
      </c>
      <c r="AC37" s="73">
        <v>0</v>
      </c>
    </row>
    <row r="38" spans="2:29" x14ac:dyDescent="0.2">
      <c r="D38" s="14" t="s">
        <v>88</v>
      </c>
      <c r="E38" s="13" t="s">
        <v>269</v>
      </c>
      <c r="F38" s="73">
        <v>16.75</v>
      </c>
      <c r="G38" s="73">
        <v>0</v>
      </c>
      <c r="H38" s="73">
        <v>16.75</v>
      </c>
      <c r="I38" s="73">
        <v>0</v>
      </c>
      <c r="J38" s="73">
        <v>0</v>
      </c>
      <c r="K38" s="73">
        <v>0</v>
      </c>
      <c r="L38" s="73">
        <v>0</v>
      </c>
      <c r="M38" s="73">
        <v>0</v>
      </c>
      <c r="N38" s="73">
        <v>0</v>
      </c>
      <c r="O38" s="73">
        <v>0</v>
      </c>
      <c r="P38" s="73">
        <v>0</v>
      </c>
      <c r="Q38" s="73">
        <v>16.75</v>
      </c>
      <c r="R38" s="73">
        <v>0</v>
      </c>
      <c r="S38" s="73">
        <v>0</v>
      </c>
      <c r="T38" s="73">
        <v>0</v>
      </c>
      <c r="U38" s="73">
        <v>0</v>
      </c>
      <c r="V38" s="73">
        <v>0</v>
      </c>
      <c r="W38" s="73">
        <v>0</v>
      </c>
      <c r="X38" s="73">
        <v>0</v>
      </c>
      <c r="Y38" s="73">
        <v>0</v>
      </c>
      <c r="Z38" s="73">
        <v>0</v>
      </c>
      <c r="AA38" s="73">
        <v>0</v>
      </c>
      <c r="AB38" s="73">
        <v>0</v>
      </c>
      <c r="AC38" s="73">
        <v>0</v>
      </c>
    </row>
    <row r="39" spans="2:29" x14ac:dyDescent="0.2">
      <c r="D39" s="14" t="s">
        <v>97</v>
      </c>
      <c r="E39" s="13" t="s">
        <v>269</v>
      </c>
      <c r="F39" s="73">
        <v>0</v>
      </c>
      <c r="G39" s="73">
        <v>0</v>
      </c>
      <c r="H39" s="73">
        <v>16.75</v>
      </c>
      <c r="I39" s="73">
        <v>0</v>
      </c>
      <c r="J39" s="73">
        <v>0</v>
      </c>
      <c r="K39" s="73">
        <v>0</v>
      </c>
      <c r="L39" s="73">
        <v>0</v>
      </c>
      <c r="M39" s="73">
        <v>0</v>
      </c>
      <c r="N39" s="73">
        <v>0</v>
      </c>
      <c r="O39" s="73">
        <v>0</v>
      </c>
      <c r="P39" s="73">
        <v>0</v>
      </c>
      <c r="Q39" s="73">
        <v>0</v>
      </c>
      <c r="R39" s="73">
        <v>0</v>
      </c>
      <c r="S39" s="73">
        <v>0</v>
      </c>
      <c r="T39" s="73">
        <v>0</v>
      </c>
      <c r="U39" s="73">
        <v>0</v>
      </c>
      <c r="V39" s="73">
        <v>0</v>
      </c>
      <c r="W39" s="73">
        <v>0</v>
      </c>
      <c r="X39" s="73">
        <v>0</v>
      </c>
      <c r="Y39" s="73">
        <v>0</v>
      </c>
      <c r="Z39" s="73">
        <v>0</v>
      </c>
      <c r="AA39" s="73">
        <v>0</v>
      </c>
      <c r="AB39" s="73">
        <v>0</v>
      </c>
      <c r="AC39" s="73">
        <v>0</v>
      </c>
    </row>
    <row r="40" spans="2:29" x14ac:dyDescent="0.2">
      <c r="D40" s="14" t="s">
        <v>35</v>
      </c>
      <c r="E40" s="13" t="s">
        <v>269</v>
      </c>
      <c r="F40" s="73">
        <v>0</v>
      </c>
      <c r="G40" s="73">
        <v>0</v>
      </c>
      <c r="H40" s="73">
        <v>0</v>
      </c>
      <c r="I40" s="73">
        <v>0</v>
      </c>
      <c r="J40" s="73">
        <v>0</v>
      </c>
      <c r="K40" s="73">
        <v>0</v>
      </c>
      <c r="L40" s="73">
        <v>0</v>
      </c>
      <c r="M40" s="73">
        <v>0</v>
      </c>
      <c r="N40" s="73">
        <v>0</v>
      </c>
      <c r="O40" s="73">
        <v>0</v>
      </c>
      <c r="P40" s="73">
        <v>0</v>
      </c>
      <c r="Q40" s="73">
        <v>1.5</v>
      </c>
      <c r="R40" s="73">
        <v>0</v>
      </c>
      <c r="S40" s="73">
        <v>0</v>
      </c>
      <c r="T40" s="73">
        <v>0</v>
      </c>
      <c r="U40" s="73">
        <v>0</v>
      </c>
      <c r="V40" s="73">
        <v>0</v>
      </c>
      <c r="W40" s="73">
        <v>0</v>
      </c>
      <c r="X40" s="73">
        <v>0</v>
      </c>
      <c r="Y40" s="73">
        <v>0</v>
      </c>
      <c r="Z40" s="73">
        <v>0</v>
      </c>
      <c r="AA40" s="73">
        <v>0</v>
      </c>
      <c r="AB40" s="73">
        <v>0</v>
      </c>
      <c r="AC40" s="73">
        <v>0</v>
      </c>
    </row>
    <row r="41" spans="2:29" x14ac:dyDescent="0.2">
      <c r="E41" s="13"/>
      <c r="F41" s="74"/>
      <c r="G41" s="74"/>
      <c r="H41" s="74"/>
      <c r="I41" s="74"/>
      <c r="J41" s="74"/>
      <c r="K41" s="74"/>
      <c r="L41" s="74"/>
      <c r="M41" s="74"/>
      <c r="N41" s="74"/>
      <c r="O41" s="74"/>
      <c r="P41" s="74"/>
      <c r="Q41" s="74"/>
      <c r="R41" s="74"/>
      <c r="S41" s="74"/>
      <c r="T41" s="74"/>
      <c r="U41" s="74"/>
      <c r="V41" s="74"/>
      <c r="W41" s="74"/>
      <c r="X41" s="74"/>
      <c r="Y41" s="74"/>
      <c r="Z41" s="74"/>
      <c r="AA41" s="74"/>
      <c r="AB41" s="74"/>
      <c r="AC41" s="74"/>
    </row>
    <row r="42" spans="2:29" x14ac:dyDescent="0.2">
      <c r="C42" t="s">
        <v>48</v>
      </c>
      <c r="D42" s="14" t="s">
        <v>89</v>
      </c>
      <c r="E42" s="13" t="s">
        <v>269</v>
      </c>
      <c r="F42" s="73">
        <v>16.75</v>
      </c>
      <c r="G42" s="73">
        <v>0</v>
      </c>
      <c r="H42" s="73">
        <v>0</v>
      </c>
      <c r="I42" s="73">
        <v>0</v>
      </c>
      <c r="J42" s="73">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c r="AB42" s="73">
        <v>0</v>
      </c>
      <c r="AC42" s="73">
        <v>0</v>
      </c>
    </row>
    <row r="43" spans="2:29" x14ac:dyDescent="0.2">
      <c r="C43" t="s">
        <v>47</v>
      </c>
      <c r="D43" s="14" t="s">
        <v>89</v>
      </c>
      <c r="E43" s="13" t="s">
        <v>269</v>
      </c>
      <c r="F43" s="73">
        <v>0</v>
      </c>
      <c r="G43" s="73">
        <v>0</v>
      </c>
      <c r="H43" s="73">
        <v>0</v>
      </c>
      <c r="I43" s="73">
        <v>0</v>
      </c>
      <c r="J43" s="73">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c r="AB43" s="73">
        <v>0</v>
      </c>
      <c r="AC43" s="73">
        <v>0</v>
      </c>
    </row>
    <row r="44" spans="2:29" x14ac:dyDescent="0.2">
      <c r="C44" t="s">
        <v>48</v>
      </c>
      <c r="D44" s="14" t="s">
        <v>90</v>
      </c>
      <c r="E44" s="13" t="s">
        <v>269</v>
      </c>
      <c r="F44" s="73">
        <v>0</v>
      </c>
      <c r="G44" s="73">
        <v>0</v>
      </c>
      <c r="H44" s="73">
        <v>0</v>
      </c>
      <c r="I44" s="73">
        <v>0</v>
      </c>
      <c r="J44" s="73">
        <v>0</v>
      </c>
      <c r="K44" s="73">
        <v>0</v>
      </c>
      <c r="L44" s="73">
        <v>0</v>
      </c>
      <c r="M44" s="73">
        <v>0</v>
      </c>
      <c r="N44" s="73">
        <v>0</v>
      </c>
      <c r="O44" s="73">
        <v>0</v>
      </c>
      <c r="P44" s="73">
        <v>0</v>
      </c>
      <c r="Q44" s="73">
        <v>0</v>
      </c>
      <c r="R44" s="73">
        <v>0</v>
      </c>
      <c r="S44" s="73">
        <v>0</v>
      </c>
      <c r="T44" s="73">
        <v>0</v>
      </c>
      <c r="U44" s="73">
        <v>0</v>
      </c>
      <c r="V44" s="73">
        <v>0</v>
      </c>
      <c r="W44" s="73">
        <v>0</v>
      </c>
      <c r="X44" s="73">
        <v>0</v>
      </c>
      <c r="Y44" s="73">
        <v>0</v>
      </c>
      <c r="Z44" s="73">
        <v>0</v>
      </c>
      <c r="AA44" s="73">
        <v>0</v>
      </c>
      <c r="AB44" s="73">
        <v>0</v>
      </c>
      <c r="AC44" s="73">
        <v>0</v>
      </c>
    </row>
    <row r="45" spans="2:29" x14ac:dyDescent="0.2">
      <c r="C45" t="s">
        <v>47</v>
      </c>
      <c r="D45" s="14" t="s">
        <v>90</v>
      </c>
      <c r="E45" s="13" t="s">
        <v>269</v>
      </c>
      <c r="F45" s="73">
        <v>0</v>
      </c>
      <c r="G45" s="73">
        <v>0</v>
      </c>
      <c r="H45" s="73">
        <v>0</v>
      </c>
      <c r="I45" s="73">
        <v>0</v>
      </c>
      <c r="J45" s="73">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v>0</v>
      </c>
    </row>
    <row r="46" spans="2:29" x14ac:dyDescent="0.2">
      <c r="B46" s="22" t="s">
        <v>51</v>
      </c>
      <c r="C46" s="23"/>
      <c r="D46" s="38" t="s">
        <v>42</v>
      </c>
      <c r="E46" s="14"/>
      <c r="F46" s="73">
        <v>16.75</v>
      </c>
      <c r="G46" s="73">
        <v>0</v>
      </c>
      <c r="H46" s="73">
        <v>0</v>
      </c>
      <c r="I46" s="73">
        <v>0</v>
      </c>
      <c r="J46" s="73">
        <v>0</v>
      </c>
      <c r="K46" s="73">
        <v>0</v>
      </c>
      <c r="L46" s="73">
        <v>0</v>
      </c>
      <c r="M46" s="73">
        <v>0</v>
      </c>
      <c r="N46" s="73">
        <v>0</v>
      </c>
      <c r="O46" s="73">
        <v>0</v>
      </c>
      <c r="P46" s="73">
        <v>0</v>
      </c>
      <c r="Q46" s="73">
        <v>0</v>
      </c>
      <c r="R46" s="73">
        <v>0</v>
      </c>
      <c r="S46" s="73">
        <v>0</v>
      </c>
      <c r="T46" s="73">
        <v>0</v>
      </c>
      <c r="U46" s="73">
        <v>0</v>
      </c>
      <c r="V46" s="73">
        <v>0</v>
      </c>
      <c r="W46" s="73">
        <v>0</v>
      </c>
      <c r="X46" s="73">
        <v>0</v>
      </c>
      <c r="Y46" s="73">
        <v>0</v>
      </c>
      <c r="Z46" s="73">
        <v>0</v>
      </c>
      <c r="AA46" s="73">
        <v>0</v>
      </c>
      <c r="AB46" s="73">
        <v>0</v>
      </c>
      <c r="AC46" s="73">
        <v>0</v>
      </c>
    </row>
    <row r="47" spans="2:29" x14ac:dyDescent="0.2">
      <c r="B47" s="23"/>
      <c r="C47" s="23"/>
      <c r="D47" s="38" t="s">
        <v>45</v>
      </c>
      <c r="E47" s="14"/>
      <c r="F47" s="73">
        <v>0</v>
      </c>
      <c r="G47" s="73">
        <v>0</v>
      </c>
      <c r="H47" s="73">
        <v>0</v>
      </c>
      <c r="I47" s="73">
        <v>0</v>
      </c>
      <c r="J47" s="73">
        <v>0</v>
      </c>
      <c r="K47" s="73">
        <v>0</v>
      </c>
      <c r="L47" s="73">
        <v>0</v>
      </c>
      <c r="M47" s="73">
        <v>0</v>
      </c>
      <c r="N47" s="73">
        <v>0</v>
      </c>
      <c r="O47" s="73">
        <v>0</v>
      </c>
      <c r="P47" s="73">
        <v>0</v>
      </c>
      <c r="Q47" s="73">
        <v>0</v>
      </c>
      <c r="R47" s="73">
        <v>0</v>
      </c>
      <c r="S47" s="73">
        <v>0</v>
      </c>
      <c r="T47" s="73">
        <v>0</v>
      </c>
      <c r="U47" s="73">
        <v>0</v>
      </c>
      <c r="V47" s="73">
        <v>0</v>
      </c>
      <c r="W47" s="73">
        <v>0</v>
      </c>
      <c r="X47" s="73">
        <v>0</v>
      </c>
      <c r="Y47" s="73">
        <v>0</v>
      </c>
      <c r="Z47" s="73">
        <v>0</v>
      </c>
      <c r="AA47" s="73">
        <v>0</v>
      </c>
      <c r="AB47" s="73">
        <v>0</v>
      </c>
      <c r="AC47" s="73">
        <v>0</v>
      </c>
    </row>
    <row r="48" spans="2:29" x14ac:dyDescent="0.2">
      <c r="D48" s="14"/>
      <c r="E48" s="14"/>
    </row>
    <row r="49" spans="3:5" x14ac:dyDescent="0.2">
      <c r="C49" t="s">
        <v>274</v>
      </c>
      <c r="D49" s="14"/>
      <c r="E49" s="14"/>
    </row>
    <row r="50" spans="3:5" x14ac:dyDescent="0.2">
      <c r="D50" s="14"/>
      <c r="E50" s="14"/>
    </row>
    <row r="51" spans="3:5" x14ac:dyDescent="0.2">
      <c r="D51" s="14"/>
      <c r="E51" s="14"/>
    </row>
    <row r="52" spans="3:5" ht="24" customHeight="1" x14ac:dyDescent="0.2"/>
    <row r="53" spans="3:5" ht="12.75" customHeight="1" x14ac:dyDescent="0.2"/>
    <row r="54" spans="3:5" ht="12.75" customHeight="1" x14ac:dyDescent="0.2"/>
    <row r="55" spans="3:5" ht="12.75" customHeight="1" x14ac:dyDescent="0.2"/>
    <row r="56" spans="3:5" ht="12.75" customHeight="1" x14ac:dyDescent="0.2"/>
    <row r="57" spans="3:5" ht="12.75" customHeight="1" x14ac:dyDescent="0.2"/>
    <row r="58" spans="3:5" ht="12.75" customHeight="1" x14ac:dyDescent="0.2"/>
    <row r="59" spans="3:5" ht="12.75" customHeight="1" x14ac:dyDescent="0.2"/>
    <row r="60" spans="3:5" ht="12.75" customHeight="1" x14ac:dyDescent="0.2"/>
    <row r="61" spans="3:5" ht="12.75" customHeight="1" x14ac:dyDescent="0.2"/>
    <row r="62" spans="3:5" ht="12.75" customHeight="1" x14ac:dyDescent="0.2"/>
    <row r="63" spans="3:5" ht="12.75" customHeight="1" x14ac:dyDescent="0.2"/>
    <row r="64" spans="3:5"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sheetData>
  <sheetProtection algorithmName="SHA-512" hashValue="WladeQIYMQuK/e0migPrl1SqVIhdAXRNJzNt3/loGm52om4ZhBr2Y/Ata68GPMbNzDE3zrvPyT3JDK+2NO8nug==" saltValue="l9OHHwNEK8dTHtutB4vWPg==" spinCount="100000" sheet="1" objects="1" scenarios="1"/>
  <mergeCells count="1">
    <mergeCell ref="F2:AC2"/>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C68"/>
  <sheetViews>
    <sheetView workbookViewId="0">
      <selection activeCell="E37" sqref="E37"/>
    </sheetView>
  </sheetViews>
  <sheetFormatPr defaultRowHeight="12.75" x14ac:dyDescent="0.2"/>
  <cols>
    <col min="2" max="2" width="15" customWidth="1"/>
    <col min="3" max="3" width="13.85546875" customWidth="1"/>
    <col min="4" max="4" width="17" customWidth="1"/>
    <col min="5" max="5" width="13.7109375" customWidth="1"/>
  </cols>
  <sheetData>
    <row r="1" spans="1:29" ht="21" x14ac:dyDescent="0.35">
      <c r="A1" s="6" t="s">
        <v>275</v>
      </c>
    </row>
    <row r="2" spans="1:29" ht="21" x14ac:dyDescent="0.35">
      <c r="A2" s="7" t="s">
        <v>276</v>
      </c>
      <c r="C2" s="6"/>
      <c r="E2" s="283" t="s">
        <v>56</v>
      </c>
      <c r="F2" s="313" t="s">
        <v>1</v>
      </c>
      <c r="G2" s="313"/>
      <c r="H2" s="313"/>
      <c r="I2" s="313"/>
      <c r="J2" s="313"/>
      <c r="K2" s="313"/>
      <c r="L2" s="313"/>
      <c r="M2" s="313"/>
      <c r="N2" s="313"/>
      <c r="O2" s="313"/>
      <c r="P2" s="313"/>
      <c r="Q2" s="313"/>
      <c r="R2" s="313"/>
      <c r="S2" s="313"/>
      <c r="T2" s="313"/>
      <c r="U2" s="313"/>
      <c r="V2" s="313"/>
      <c r="W2" s="313"/>
      <c r="X2" s="313"/>
      <c r="Y2" s="313"/>
      <c r="Z2" s="313"/>
      <c r="AA2" s="313"/>
      <c r="AB2" s="313"/>
      <c r="AC2" s="313"/>
    </row>
    <row r="3" spans="1:29" x14ac:dyDescent="0.2">
      <c r="C3" s="41" t="s">
        <v>46</v>
      </c>
      <c r="D3" s="280" t="s">
        <v>106</v>
      </c>
      <c r="E3" s="281" t="s">
        <v>253</v>
      </c>
      <c r="F3" s="2" t="s">
        <v>2</v>
      </c>
      <c r="G3" s="2" t="s">
        <v>3</v>
      </c>
      <c r="H3" s="2" t="s">
        <v>4</v>
      </c>
      <c r="I3" s="2" t="s">
        <v>5</v>
      </c>
      <c r="J3" s="2" t="s">
        <v>6</v>
      </c>
      <c r="K3" s="2" t="s">
        <v>7</v>
      </c>
      <c r="L3" s="2" t="s">
        <v>8</v>
      </c>
      <c r="M3" s="2" t="s">
        <v>9</v>
      </c>
      <c r="N3" s="2" t="s">
        <v>10</v>
      </c>
      <c r="O3" s="2" t="s">
        <v>11</v>
      </c>
      <c r="P3" s="2" t="s">
        <v>12</v>
      </c>
      <c r="Q3" s="2" t="s">
        <v>13</v>
      </c>
      <c r="R3" s="2" t="s">
        <v>14</v>
      </c>
      <c r="S3" s="2" t="s">
        <v>15</v>
      </c>
      <c r="T3" s="2" t="s">
        <v>16</v>
      </c>
      <c r="U3" s="2" t="s">
        <v>17</v>
      </c>
      <c r="V3" s="2" t="s">
        <v>18</v>
      </c>
      <c r="W3" s="2" t="s">
        <v>19</v>
      </c>
      <c r="X3" s="2" t="s">
        <v>20</v>
      </c>
      <c r="Y3" s="2" t="s">
        <v>21</v>
      </c>
      <c r="Z3" s="2" t="s">
        <v>22</v>
      </c>
      <c r="AA3" s="2" t="s">
        <v>23</v>
      </c>
      <c r="AB3" s="2" t="s">
        <v>24</v>
      </c>
      <c r="AC3" s="3" t="s">
        <v>25</v>
      </c>
    </row>
    <row r="4" spans="1:29" s="10" customFormat="1" ht="16.5" customHeight="1" x14ac:dyDescent="0.2">
      <c r="B4" s="41" t="s">
        <v>57</v>
      </c>
      <c r="C4" s="12" t="s">
        <v>47</v>
      </c>
      <c r="D4" s="11" t="s">
        <v>57</v>
      </c>
      <c r="E4" s="1" t="s">
        <v>30</v>
      </c>
      <c r="F4" s="9">
        <v>0</v>
      </c>
      <c r="G4" s="9">
        <v>0</v>
      </c>
      <c r="H4" s="9">
        <v>0</v>
      </c>
      <c r="I4" s="9">
        <v>0</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9">
        <v>0</v>
      </c>
    </row>
    <row r="5" spans="1:29" s="10" customFormat="1" ht="16.5" customHeight="1" x14ac:dyDescent="0.2">
      <c r="B5" s="41" t="s">
        <v>49</v>
      </c>
      <c r="C5" s="10" t="s">
        <v>47</v>
      </c>
      <c r="D5" s="13" t="s">
        <v>49</v>
      </c>
      <c r="E5" s="13" t="s">
        <v>30</v>
      </c>
      <c r="F5" s="8">
        <v>0</v>
      </c>
      <c r="G5" s="8">
        <v>0</v>
      </c>
      <c r="H5" s="8">
        <v>0</v>
      </c>
      <c r="I5" s="8">
        <v>0</v>
      </c>
      <c r="J5" s="8">
        <v>0</v>
      </c>
      <c r="K5" s="8">
        <v>0</v>
      </c>
      <c r="L5" s="8">
        <v>0</v>
      </c>
      <c r="M5" s="8">
        <v>0</v>
      </c>
      <c r="N5" s="8">
        <v>0</v>
      </c>
      <c r="O5" s="8">
        <v>0</v>
      </c>
      <c r="P5" s="8">
        <v>0</v>
      </c>
      <c r="Q5" s="8">
        <v>0</v>
      </c>
      <c r="R5" s="8">
        <v>0</v>
      </c>
      <c r="S5" s="8">
        <v>0</v>
      </c>
      <c r="T5" s="8">
        <v>0</v>
      </c>
      <c r="U5" s="8">
        <v>0</v>
      </c>
      <c r="V5" s="8">
        <v>0</v>
      </c>
      <c r="W5" s="8">
        <v>0</v>
      </c>
      <c r="X5" s="8">
        <v>0</v>
      </c>
      <c r="Y5" s="8">
        <v>0</v>
      </c>
      <c r="Z5" s="8">
        <v>0</v>
      </c>
      <c r="AA5" s="8">
        <v>0</v>
      </c>
      <c r="AB5" s="8">
        <v>0</v>
      </c>
      <c r="AC5" s="8">
        <v>0</v>
      </c>
    </row>
    <row r="6" spans="1:29" s="10" customFormat="1" ht="16.5" customHeight="1" x14ac:dyDescent="0.2">
      <c r="B6" s="41" t="s">
        <v>35</v>
      </c>
      <c r="C6" s="10" t="s">
        <v>47</v>
      </c>
      <c r="D6" s="13" t="s">
        <v>268</v>
      </c>
      <c r="E6" s="13" t="s">
        <v>30</v>
      </c>
      <c r="F6" s="8">
        <v>0</v>
      </c>
      <c r="G6" s="8">
        <v>0</v>
      </c>
      <c r="H6" s="8">
        <v>0</v>
      </c>
      <c r="I6" s="8">
        <v>0</v>
      </c>
      <c r="J6" s="8">
        <v>0</v>
      </c>
      <c r="K6" s="8">
        <v>0</v>
      </c>
      <c r="L6" s="8">
        <v>0</v>
      </c>
      <c r="M6" s="8">
        <v>0</v>
      </c>
      <c r="N6" s="8">
        <v>0</v>
      </c>
      <c r="O6" s="8">
        <v>0</v>
      </c>
      <c r="P6" s="8">
        <v>0</v>
      </c>
      <c r="Q6" s="8">
        <v>0</v>
      </c>
      <c r="R6" s="8">
        <v>0</v>
      </c>
      <c r="S6" s="8">
        <v>0</v>
      </c>
      <c r="T6" s="8">
        <v>0</v>
      </c>
      <c r="U6" s="8">
        <v>0</v>
      </c>
      <c r="V6" s="8">
        <v>0</v>
      </c>
      <c r="W6" s="8">
        <v>0</v>
      </c>
      <c r="X6" s="8">
        <v>0</v>
      </c>
      <c r="Y6" s="8">
        <v>0</v>
      </c>
      <c r="Z6" s="8">
        <v>0</v>
      </c>
      <c r="AA6" s="8">
        <v>0</v>
      </c>
      <c r="AB6" s="8">
        <v>0</v>
      </c>
      <c r="AC6" s="8">
        <v>0</v>
      </c>
    </row>
    <row r="7" spans="1:29" s="10" customFormat="1" ht="16.5" customHeight="1" x14ac:dyDescent="0.2">
      <c r="B7" s="41"/>
      <c r="D7" s="13" t="s">
        <v>74</v>
      </c>
      <c r="E7" s="13" t="s">
        <v>30</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s="8">
        <v>0</v>
      </c>
      <c r="Y7" s="8">
        <v>0</v>
      </c>
      <c r="Z7" s="8">
        <v>0</v>
      </c>
      <c r="AA7" s="8">
        <v>0</v>
      </c>
      <c r="AB7" s="8">
        <v>0</v>
      </c>
      <c r="AC7" s="8">
        <v>0</v>
      </c>
    </row>
    <row r="8" spans="1:29" s="10" customFormat="1" ht="16.5" customHeight="1" x14ac:dyDescent="0.2">
      <c r="B8" s="41" t="s">
        <v>39</v>
      </c>
      <c r="C8" s="10" t="s">
        <v>47</v>
      </c>
      <c r="D8" s="13" t="s">
        <v>39</v>
      </c>
      <c r="E8" s="13" t="s">
        <v>30</v>
      </c>
      <c r="F8" s="8"/>
      <c r="G8" s="8"/>
      <c r="H8" s="8"/>
      <c r="I8" s="8"/>
      <c r="J8" s="8"/>
      <c r="K8" s="8"/>
      <c r="L8" s="8"/>
      <c r="M8" s="8"/>
      <c r="N8" s="8"/>
      <c r="O8" s="8"/>
      <c r="P8" s="8"/>
      <c r="Q8" s="8"/>
      <c r="R8" s="8"/>
      <c r="S8" s="8"/>
      <c r="T8" s="8"/>
      <c r="U8" s="8"/>
      <c r="V8" s="8"/>
      <c r="W8" s="8"/>
      <c r="X8" s="8"/>
      <c r="Y8" s="8"/>
      <c r="Z8" s="8"/>
      <c r="AA8" s="8"/>
      <c r="AB8" s="8"/>
      <c r="AC8" s="8"/>
    </row>
    <row r="9" spans="1:29" x14ac:dyDescent="0.2">
      <c r="B9" s="52" t="s">
        <v>51</v>
      </c>
      <c r="C9" s="10" t="s">
        <v>48</v>
      </c>
      <c r="D9" s="13" t="s">
        <v>52</v>
      </c>
      <c r="E9" s="13" t="s">
        <v>30</v>
      </c>
      <c r="F9" s="8">
        <v>0</v>
      </c>
      <c r="G9" s="8">
        <v>0</v>
      </c>
      <c r="H9" s="8">
        <v>0</v>
      </c>
      <c r="I9" s="8">
        <v>0</v>
      </c>
      <c r="J9" s="8">
        <v>0</v>
      </c>
      <c r="K9" s="8">
        <v>0</v>
      </c>
      <c r="L9" s="8">
        <v>0</v>
      </c>
      <c r="M9" s="8">
        <v>0</v>
      </c>
      <c r="N9" s="8">
        <v>0</v>
      </c>
      <c r="O9" s="8">
        <v>0</v>
      </c>
      <c r="P9" s="8">
        <v>0</v>
      </c>
      <c r="Q9" s="8">
        <v>0</v>
      </c>
      <c r="R9" s="8">
        <v>0</v>
      </c>
      <c r="S9" s="8">
        <v>0</v>
      </c>
      <c r="T9" s="8">
        <v>0</v>
      </c>
      <c r="U9" s="8">
        <v>0</v>
      </c>
      <c r="V9" s="8">
        <v>0</v>
      </c>
      <c r="W9" s="8">
        <v>0</v>
      </c>
      <c r="X9" s="8">
        <v>0</v>
      </c>
      <c r="Y9" s="8">
        <v>0</v>
      </c>
      <c r="Z9" s="8">
        <v>0</v>
      </c>
      <c r="AA9" s="8">
        <v>0</v>
      </c>
      <c r="AB9" s="8">
        <v>0</v>
      </c>
      <c r="AC9" s="8">
        <v>0</v>
      </c>
    </row>
    <row r="10" spans="1:29" x14ac:dyDescent="0.2">
      <c r="B10" s="52"/>
      <c r="C10" s="10" t="s">
        <v>47</v>
      </c>
      <c r="D10" t="s">
        <v>58</v>
      </c>
      <c r="E10" s="13" t="s">
        <v>30</v>
      </c>
      <c r="F10" s="8">
        <v>8</v>
      </c>
      <c r="G10" s="8">
        <v>0</v>
      </c>
      <c r="H10" s="8">
        <v>0</v>
      </c>
      <c r="I10" s="8">
        <v>0</v>
      </c>
      <c r="J10" s="8">
        <v>0</v>
      </c>
      <c r="K10" s="8">
        <v>0</v>
      </c>
      <c r="L10" s="8">
        <v>0</v>
      </c>
      <c r="M10" s="8">
        <v>0</v>
      </c>
      <c r="N10" s="8">
        <v>0</v>
      </c>
      <c r="O10" s="8">
        <v>0</v>
      </c>
      <c r="P10" s="8">
        <v>0</v>
      </c>
      <c r="Q10" s="8">
        <v>0</v>
      </c>
      <c r="R10" s="8">
        <v>0</v>
      </c>
      <c r="S10" s="8">
        <v>0</v>
      </c>
      <c r="T10" s="8">
        <v>16.75</v>
      </c>
      <c r="U10" s="8">
        <v>0</v>
      </c>
      <c r="V10" s="8">
        <v>0</v>
      </c>
      <c r="W10" s="8">
        <v>0</v>
      </c>
      <c r="X10" s="8">
        <v>0</v>
      </c>
      <c r="Y10" s="8">
        <v>0</v>
      </c>
      <c r="Z10" s="8">
        <v>0</v>
      </c>
      <c r="AA10" s="8">
        <v>0</v>
      </c>
      <c r="AB10" s="8">
        <v>0</v>
      </c>
      <c r="AC10" s="8">
        <v>0</v>
      </c>
    </row>
    <row r="11" spans="1:29" x14ac:dyDescent="0.2">
      <c r="B11" s="52"/>
      <c r="C11" s="10" t="s">
        <v>48</v>
      </c>
      <c r="D11" s="13" t="s">
        <v>53</v>
      </c>
      <c r="E11" s="13" t="s">
        <v>30</v>
      </c>
      <c r="F11" s="8">
        <v>0</v>
      </c>
      <c r="G11" s="8">
        <v>0</v>
      </c>
      <c r="H11" s="8">
        <v>0</v>
      </c>
      <c r="I11" s="8">
        <v>0</v>
      </c>
      <c r="J11" s="8">
        <v>0</v>
      </c>
      <c r="K11" s="8">
        <v>0</v>
      </c>
      <c r="L11" s="8">
        <v>0</v>
      </c>
      <c r="M11" s="8">
        <v>0</v>
      </c>
      <c r="N11" s="8">
        <v>0</v>
      </c>
      <c r="O11" s="8">
        <v>0</v>
      </c>
      <c r="P11" s="8">
        <v>0</v>
      </c>
      <c r="Q11" s="8">
        <v>0</v>
      </c>
      <c r="R11" s="8">
        <v>0</v>
      </c>
      <c r="S11" s="8">
        <v>0</v>
      </c>
      <c r="T11" s="8">
        <v>0</v>
      </c>
      <c r="U11" s="8">
        <v>0</v>
      </c>
      <c r="V11" s="8">
        <v>0</v>
      </c>
      <c r="W11" s="8">
        <v>0</v>
      </c>
      <c r="X11" s="8">
        <v>0</v>
      </c>
      <c r="Y11" s="8">
        <v>0</v>
      </c>
      <c r="Z11" s="8">
        <v>0</v>
      </c>
      <c r="AA11" s="8">
        <v>0</v>
      </c>
      <c r="AB11" s="8">
        <v>0</v>
      </c>
      <c r="AC11" s="8">
        <v>0</v>
      </c>
    </row>
    <row r="12" spans="1:29" x14ac:dyDescent="0.2">
      <c r="B12" s="52"/>
      <c r="C12" s="10" t="s">
        <v>47</v>
      </c>
      <c r="D12" t="s">
        <v>59</v>
      </c>
      <c r="E12" s="13" t="s">
        <v>30</v>
      </c>
      <c r="F12" s="8">
        <v>16.75</v>
      </c>
      <c r="G12" s="8">
        <v>0</v>
      </c>
      <c r="H12" s="8">
        <v>0</v>
      </c>
      <c r="I12" s="8">
        <v>0</v>
      </c>
      <c r="J12" s="8">
        <v>0</v>
      </c>
      <c r="K12" s="8">
        <v>0</v>
      </c>
      <c r="L12" s="8">
        <v>0</v>
      </c>
      <c r="M12" s="8">
        <v>0</v>
      </c>
      <c r="N12" s="8">
        <v>0</v>
      </c>
      <c r="O12" s="8">
        <v>0</v>
      </c>
      <c r="P12" s="8">
        <v>0</v>
      </c>
      <c r="Q12" s="8">
        <v>0</v>
      </c>
      <c r="R12" s="8">
        <v>0</v>
      </c>
      <c r="S12" s="8">
        <v>0</v>
      </c>
      <c r="T12" s="8">
        <v>16.75</v>
      </c>
      <c r="U12" s="8">
        <v>0</v>
      </c>
      <c r="V12" s="8">
        <v>0</v>
      </c>
      <c r="W12" s="8">
        <v>0</v>
      </c>
      <c r="X12" s="8">
        <v>0</v>
      </c>
      <c r="Y12" s="8">
        <v>0</v>
      </c>
      <c r="Z12" s="8">
        <v>0</v>
      </c>
      <c r="AA12" s="8">
        <v>0</v>
      </c>
      <c r="AB12" s="8">
        <v>0</v>
      </c>
      <c r="AC12" s="8">
        <v>0</v>
      </c>
    </row>
    <row r="13" spans="1:29" x14ac:dyDescent="0.2">
      <c r="B13" s="41"/>
      <c r="D13" s="14"/>
      <c r="E13" s="14"/>
    </row>
    <row r="14" spans="1:29" x14ac:dyDescent="0.2">
      <c r="B14" s="37" t="s">
        <v>51</v>
      </c>
      <c r="C14" s="23"/>
      <c r="D14" s="24" t="s">
        <v>42</v>
      </c>
      <c r="E14" s="24"/>
      <c r="F14" s="25">
        <f>F9+F10</f>
        <v>8</v>
      </c>
      <c r="G14" s="25">
        <f t="shared" ref="G14:AC14" si="0">G9+G10</f>
        <v>0</v>
      </c>
      <c r="H14" s="25">
        <f t="shared" si="0"/>
        <v>0</v>
      </c>
      <c r="I14" s="25">
        <f t="shared" si="0"/>
        <v>0</v>
      </c>
      <c r="J14" s="25">
        <f t="shared" si="0"/>
        <v>0</v>
      </c>
      <c r="K14" s="25">
        <f t="shared" si="0"/>
        <v>0</v>
      </c>
      <c r="L14" s="25">
        <f t="shared" si="0"/>
        <v>0</v>
      </c>
      <c r="M14" s="25">
        <f t="shared" si="0"/>
        <v>0</v>
      </c>
      <c r="N14" s="25">
        <f t="shared" si="0"/>
        <v>0</v>
      </c>
      <c r="O14" s="25">
        <f t="shared" si="0"/>
        <v>0</v>
      </c>
      <c r="P14" s="25">
        <f t="shared" si="0"/>
        <v>0</v>
      </c>
      <c r="Q14" s="25">
        <f t="shared" si="0"/>
        <v>0</v>
      </c>
      <c r="R14" s="25">
        <f t="shared" si="0"/>
        <v>0</v>
      </c>
      <c r="S14" s="25">
        <f t="shared" si="0"/>
        <v>0</v>
      </c>
      <c r="T14" s="25">
        <f t="shared" si="0"/>
        <v>16.75</v>
      </c>
      <c r="U14" s="25">
        <f t="shared" si="0"/>
        <v>0</v>
      </c>
      <c r="V14" s="25">
        <f t="shared" si="0"/>
        <v>0</v>
      </c>
      <c r="W14" s="25">
        <f t="shared" si="0"/>
        <v>0</v>
      </c>
      <c r="X14" s="25">
        <f t="shared" si="0"/>
        <v>0</v>
      </c>
      <c r="Y14" s="25">
        <f t="shared" si="0"/>
        <v>0</v>
      </c>
      <c r="Z14" s="25">
        <f t="shared" si="0"/>
        <v>0</v>
      </c>
      <c r="AA14" s="25">
        <f t="shared" si="0"/>
        <v>0</v>
      </c>
      <c r="AB14" s="25">
        <f t="shared" si="0"/>
        <v>0</v>
      </c>
      <c r="AC14" s="25">
        <f t="shared" si="0"/>
        <v>0</v>
      </c>
    </row>
    <row r="15" spans="1:29" x14ac:dyDescent="0.2">
      <c r="B15" s="23"/>
      <c r="C15" s="23"/>
      <c r="D15" s="24" t="s">
        <v>45</v>
      </c>
      <c r="E15" s="24"/>
      <c r="F15" s="25">
        <f>F11+F12</f>
        <v>16.75</v>
      </c>
      <c r="G15" s="25">
        <f t="shared" ref="G15:AC15" si="1">G11+G12</f>
        <v>0</v>
      </c>
      <c r="H15" s="25">
        <f t="shared" si="1"/>
        <v>0</v>
      </c>
      <c r="I15" s="25">
        <f t="shared" si="1"/>
        <v>0</v>
      </c>
      <c r="J15" s="25">
        <f t="shared" si="1"/>
        <v>0</v>
      </c>
      <c r="K15" s="25">
        <f t="shared" si="1"/>
        <v>0</v>
      </c>
      <c r="L15" s="25">
        <f t="shared" si="1"/>
        <v>0</v>
      </c>
      <c r="M15" s="25">
        <f t="shared" si="1"/>
        <v>0</v>
      </c>
      <c r="N15" s="25">
        <f t="shared" si="1"/>
        <v>0</v>
      </c>
      <c r="O15" s="25">
        <f t="shared" si="1"/>
        <v>0</v>
      </c>
      <c r="P15" s="25">
        <f t="shared" si="1"/>
        <v>0</v>
      </c>
      <c r="Q15" s="25">
        <f t="shared" si="1"/>
        <v>0</v>
      </c>
      <c r="R15" s="25">
        <f t="shared" si="1"/>
        <v>0</v>
      </c>
      <c r="S15" s="25">
        <f t="shared" si="1"/>
        <v>0</v>
      </c>
      <c r="T15" s="25">
        <f t="shared" si="1"/>
        <v>16.75</v>
      </c>
      <c r="U15" s="25">
        <f t="shared" si="1"/>
        <v>0</v>
      </c>
      <c r="V15" s="25">
        <f t="shared" si="1"/>
        <v>0</v>
      </c>
      <c r="W15" s="25">
        <f t="shared" si="1"/>
        <v>0</v>
      </c>
      <c r="X15" s="25">
        <f t="shared" si="1"/>
        <v>0</v>
      </c>
      <c r="Y15" s="25">
        <f t="shared" si="1"/>
        <v>0</v>
      </c>
      <c r="Z15" s="25">
        <f t="shared" si="1"/>
        <v>0</v>
      </c>
      <c r="AA15" s="25">
        <f t="shared" si="1"/>
        <v>0</v>
      </c>
      <c r="AB15" s="25">
        <f t="shared" si="1"/>
        <v>0</v>
      </c>
      <c r="AC15" s="25">
        <f t="shared" si="1"/>
        <v>0</v>
      </c>
    </row>
    <row r="16" spans="1:29" x14ac:dyDescent="0.2">
      <c r="D16" s="14"/>
      <c r="E16" s="14"/>
    </row>
    <row r="17" spans="2:29" x14ac:dyDescent="0.2">
      <c r="D17" s="14"/>
      <c r="E17" s="14"/>
    </row>
    <row r="18" spans="2:29" x14ac:dyDescent="0.2">
      <c r="D18" s="14"/>
      <c r="E18" s="14"/>
    </row>
    <row r="19" spans="2:29" ht="18.75" x14ac:dyDescent="0.3">
      <c r="B19" s="51" t="s">
        <v>37</v>
      </c>
      <c r="C19" s="16"/>
      <c r="D19" s="17"/>
      <c r="E19" s="17"/>
      <c r="F19" s="16"/>
      <c r="G19" s="16"/>
      <c r="H19" s="16"/>
      <c r="I19" s="16"/>
      <c r="J19" s="16"/>
      <c r="K19" s="16"/>
      <c r="L19" s="16"/>
      <c r="M19" s="16"/>
      <c r="N19" s="16"/>
      <c r="O19" s="16"/>
      <c r="P19" s="16"/>
      <c r="Q19" s="16"/>
      <c r="R19" s="16"/>
      <c r="S19" s="16"/>
      <c r="T19" s="16"/>
      <c r="U19" s="16"/>
      <c r="V19" s="16"/>
      <c r="W19" s="16"/>
      <c r="X19" s="16"/>
      <c r="Y19" s="16"/>
      <c r="Z19" s="16"/>
      <c r="AA19" s="16"/>
      <c r="AB19" s="16"/>
      <c r="AC19" s="16"/>
    </row>
    <row r="20" spans="2:29" x14ac:dyDescent="0.2">
      <c r="D20" s="41" t="s">
        <v>46</v>
      </c>
      <c r="E20" s="280" t="s">
        <v>106</v>
      </c>
      <c r="F20" s="2" t="s">
        <v>2</v>
      </c>
      <c r="G20" s="2" t="s">
        <v>3</v>
      </c>
      <c r="H20" s="2" t="s">
        <v>4</v>
      </c>
      <c r="I20" s="2" t="s">
        <v>5</v>
      </c>
      <c r="J20" s="2" t="s">
        <v>6</v>
      </c>
      <c r="K20" s="2" t="s">
        <v>7</v>
      </c>
      <c r="L20" s="2" t="s">
        <v>8</v>
      </c>
      <c r="M20" s="2" t="s">
        <v>9</v>
      </c>
      <c r="N20" s="2" t="s">
        <v>10</v>
      </c>
      <c r="O20" s="2" t="s">
        <v>11</v>
      </c>
      <c r="P20" s="2" t="s">
        <v>12</v>
      </c>
      <c r="Q20" s="2" t="s">
        <v>13</v>
      </c>
      <c r="R20" s="2" t="s">
        <v>14</v>
      </c>
      <c r="S20" s="2" t="s">
        <v>15</v>
      </c>
      <c r="T20" s="2" t="s">
        <v>16</v>
      </c>
      <c r="U20" s="2" t="s">
        <v>17</v>
      </c>
      <c r="V20" s="2" t="s">
        <v>18</v>
      </c>
      <c r="W20" s="2" t="s">
        <v>19</v>
      </c>
      <c r="X20" s="2" t="s">
        <v>20</v>
      </c>
      <c r="Y20" s="2" t="s">
        <v>21</v>
      </c>
      <c r="Z20" s="2" t="s">
        <v>22</v>
      </c>
      <c r="AA20" s="2" t="s">
        <v>23</v>
      </c>
      <c r="AB20" s="2" t="s">
        <v>24</v>
      </c>
      <c r="AC20" s="3" t="s">
        <v>25</v>
      </c>
    </row>
    <row r="21" spans="2:29" x14ac:dyDescent="0.2">
      <c r="D21" s="58" t="s">
        <v>69</v>
      </c>
      <c r="E21" s="13" t="s">
        <v>263</v>
      </c>
      <c r="F21" s="54">
        <v>0</v>
      </c>
      <c r="G21" s="54">
        <v>0</v>
      </c>
      <c r="H21" s="54">
        <v>16.75</v>
      </c>
      <c r="I21" s="54">
        <v>16.5</v>
      </c>
      <c r="J21" s="54">
        <v>16.75</v>
      </c>
      <c r="K21" s="54">
        <v>0</v>
      </c>
      <c r="L21" s="54">
        <v>0</v>
      </c>
      <c r="M21" s="54">
        <v>0</v>
      </c>
      <c r="N21" s="54">
        <v>0</v>
      </c>
      <c r="O21" s="54">
        <v>0</v>
      </c>
      <c r="P21" s="54">
        <v>0</v>
      </c>
      <c r="Q21" s="54">
        <v>16.75</v>
      </c>
      <c r="R21" s="54">
        <v>0</v>
      </c>
      <c r="S21" s="54">
        <v>0</v>
      </c>
      <c r="T21" s="54">
        <v>0</v>
      </c>
      <c r="U21" s="54">
        <v>0</v>
      </c>
      <c r="V21" s="54">
        <v>0</v>
      </c>
      <c r="W21" s="54">
        <v>0</v>
      </c>
      <c r="X21" s="54">
        <v>0</v>
      </c>
      <c r="Y21" s="54">
        <v>0</v>
      </c>
      <c r="Z21" s="54">
        <v>0</v>
      </c>
      <c r="AA21" s="54">
        <v>0</v>
      </c>
      <c r="AB21" s="54">
        <v>0</v>
      </c>
      <c r="AC21" s="54">
        <v>0</v>
      </c>
    </row>
    <row r="22" spans="2:29" x14ac:dyDescent="0.2">
      <c r="D22" s="55">
        <f>D41</f>
        <v>0</v>
      </c>
      <c r="E22" s="13" t="s">
        <v>263</v>
      </c>
      <c r="F22" s="54">
        <v>0</v>
      </c>
      <c r="G22" s="54">
        <v>0</v>
      </c>
      <c r="H22" s="54">
        <v>0</v>
      </c>
      <c r="I22" s="54">
        <v>0</v>
      </c>
      <c r="J22" s="54">
        <v>0</v>
      </c>
      <c r="K22" s="54">
        <v>0</v>
      </c>
      <c r="L22" s="54">
        <v>0</v>
      </c>
      <c r="M22" s="54">
        <v>0</v>
      </c>
      <c r="N22" s="54">
        <v>0</v>
      </c>
      <c r="O22" s="54">
        <v>0</v>
      </c>
      <c r="P22" s="54">
        <v>0</v>
      </c>
      <c r="Q22" s="54">
        <v>16.75</v>
      </c>
      <c r="R22" s="54">
        <v>0</v>
      </c>
      <c r="S22" s="54">
        <v>0</v>
      </c>
      <c r="T22" s="54">
        <v>0</v>
      </c>
      <c r="U22" s="54">
        <v>0</v>
      </c>
      <c r="V22" s="54">
        <v>0</v>
      </c>
      <c r="W22" s="54">
        <v>0</v>
      </c>
      <c r="X22" s="54">
        <v>0</v>
      </c>
      <c r="Y22" s="54">
        <v>0</v>
      </c>
      <c r="Z22" s="54">
        <v>0</v>
      </c>
      <c r="AA22" s="54">
        <v>0</v>
      </c>
      <c r="AB22" s="54">
        <v>0</v>
      </c>
      <c r="AC22" s="54">
        <v>0</v>
      </c>
    </row>
    <row r="23" spans="2:29" x14ac:dyDescent="0.2">
      <c r="D23" s="55">
        <f>D42</f>
        <v>0</v>
      </c>
      <c r="E23" s="13" t="s">
        <v>263</v>
      </c>
      <c r="F23" s="54">
        <v>0</v>
      </c>
      <c r="G23" s="54">
        <v>0</v>
      </c>
      <c r="H23" s="54">
        <v>0</v>
      </c>
      <c r="I23" s="54">
        <v>0</v>
      </c>
      <c r="J23" s="54">
        <v>0</v>
      </c>
      <c r="K23" s="54">
        <v>0</v>
      </c>
      <c r="L23" s="54">
        <v>0</v>
      </c>
      <c r="M23" s="54">
        <v>0</v>
      </c>
      <c r="N23" s="54">
        <v>0</v>
      </c>
      <c r="O23" s="54">
        <v>0</v>
      </c>
      <c r="P23" s="54">
        <v>0</v>
      </c>
      <c r="Q23" s="54">
        <v>16.75</v>
      </c>
      <c r="R23" s="54">
        <v>0</v>
      </c>
      <c r="S23" s="54">
        <v>0</v>
      </c>
      <c r="T23" s="54">
        <v>0</v>
      </c>
      <c r="U23" s="54">
        <v>0</v>
      </c>
      <c r="V23" s="54">
        <v>0</v>
      </c>
      <c r="W23" s="54">
        <v>0</v>
      </c>
      <c r="X23" s="54">
        <v>0</v>
      </c>
      <c r="Y23" s="54">
        <v>0</v>
      </c>
      <c r="Z23" s="54">
        <v>0</v>
      </c>
      <c r="AA23" s="54">
        <v>0</v>
      </c>
      <c r="AB23" s="54">
        <v>0</v>
      </c>
      <c r="AC23" s="54">
        <v>0</v>
      </c>
    </row>
    <row r="24" spans="2:29" x14ac:dyDescent="0.2">
      <c r="C24" t="s">
        <v>47</v>
      </c>
      <c r="D24" s="56" t="s">
        <v>36</v>
      </c>
      <c r="E24" s="13" t="s">
        <v>263</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0</v>
      </c>
      <c r="Y24" s="9">
        <v>0</v>
      </c>
      <c r="Z24" s="9">
        <v>0</v>
      </c>
      <c r="AA24" s="9">
        <v>0</v>
      </c>
      <c r="AB24" s="9">
        <v>0</v>
      </c>
      <c r="AC24" s="9">
        <v>0</v>
      </c>
    </row>
    <row r="25" spans="2:29" x14ac:dyDescent="0.2">
      <c r="C25" s="18" t="s">
        <v>48</v>
      </c>
      <c r="D25" s="61" t="s">
        <v>41</v>
      </c>
      <c r="E25" s="13" t="s">
        <v>263</v>
      </c>
      <c r="F25" s="9">
        <v>0</v>
      </c>
      <c r="G25" s="9">
        <v>0</v>
      </c>
      <c r="H25" s="9">
        <v>0</v>
      </c>
      <c r="I25" s="9">
        <v>0</v>
      </c>
      <c r="J25" s="9">
        <v>0</v>
      </c>
      <c r="K25" s="9">
        <v>0</v>
      </c>
      <c r="L25" s="9">
        <v>0</v>
      </c>
      <c r="M25" s="9">
        <v>0</v>
      </c>
      <c r="N25" s="9">
        <v>0</v>
      </c>
      <c r="O25" s="9">
        <v>0</v>
      </c>
      <c r="P25" s="9">
        <v>0</v>
      </c>
      <c r="Q25" s="9">
        <v>4.75</v>
      </c>
      <c r="R25" s="9">
        <v>0</v>
      </c>
      <c r="S25" s="9">
        <v>0</v>
      </c>
      <c r="T25" s="9">
        <v>0</v>
      </c>
      <c r="U25" s="9">
        <v>0</v>
      </c>
      <c r="V25" s="9">
        <v>0</v>
      </c>
      <c r="W25" s="9">
        <v>0</v>
      </c>
      <c r="X25" s="9">
        <v>0</v>
      </c>
      <c r="Y25" s="9">
        <v>0</v>
      </c>
      <c r="Z25" s="9">
        <v>0</v>
      </c>
      <c r="AA25" s="9">
        <v>0</v>
      </c>
      <c r="AB25" s="9">
        <v>0</v>
      </c>
      <c r="AC25" s="9">
        <v>0</v>
      </c>
    </row>
    <row r="26" spans="2:29" x14ac:dyDescent="0.2">
      <c r="C26" s="18"/>
      <c r="D26" s="57"/>
      <c r="E26" s="13"/>
      <c r="F26" s="9"/>
      <c r="G26" s="9"/>
      <c r="H26" s="9"/>
      <c r="I26" s="9"/>
      <c r="J26" s="9"/>
      <c r="K26" s="9"/>
      <c r="L26" s="9"/>
      <c r="M26" s="9"/>
      <c r="N26" s="9"/>
      <c r="O26" s="9"/>
      <c r="P26" s="9"/>
      <c r="Q26" s="9"/>
      <c r="R26" s="9"/>
      <c r="S26" s="9"/>
      <c r="T26" s="9"/>
      <c r="U26" s="9"/>
      <c r="V26" s="9"/>
      <c r="W26" s="9"/>
      <c r="X26" s="9"/>
      <c r="Y26" s="9"/>
      <c r="Z26" s="9"/>
      <c r="AA26" s="9"/>
      <c r="AB26" s="9"/>
      <c r="AC26" s="9"/>
    </row>
    <row r="27" spans="2:29" x14ac:dyDescent="0.2">
      <c r="C27" s="18" t="s">
        <v>48</v>
      </c>
      <c r="D27" s="60" t="s">
        <v>42</v>
      </c>
      <c r="E27" s="13" t="s">
        <v>263</v>
      </c>
      <c r="F27" s="9">
        <v>16.75</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row>
    <row r="28" spans="2:29" x14ac:dyDescent="0.2">
      <c r="C28" s="18" t="s">
        <v>47</v>
      </c>
      <c r="D28" s="60" t="s">
        <v>42</v>
      </c>
      <c r="E28" s="13" t="s">
        <v>263</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row>
    <row r="29" spans="2:29" x14ac:dyDescent="0.2">
      <c r="C29" s="19" t="s">
        <v>48</v>
      </c>
      <c r="D29" s="13" t="s">
        <v>45</v>
      </c>
      <c r="E29" s="13" t="s">
        <v>263</v>
      </c>
      <c r="F29" s="9">
        <v>16.75</v>
      </c>
      <c r="G29" s="9">
        <v>0</v>
      </c>
      <c r="H29" s="9">
        <v>0</v>
      </c>
      <c r="I29" s="9">
        <v>0</v>
      </c>
      <c r="J29" s="9">
        <v>0</v>
      </c>
      <c r="K29" s="9">
        <v>0</v>
      </c>
      <c r="L29" s="9">
        <v>0</v>
      </c>
      <c r="M29" s="9">
        <v>0</v>
      </c>
      <c r="N29" s="9">
        <v>0</v>
      </c>
      <c r="O29" s="9">
        <v>0</v>
      </c>
      <c r="P29" s="9">
        <v>0</v>
      </c>
      <c r="Q29" s="9">
        <v>0</v>
      </c>
      <c r="R29" s="9">
        <v>0</v>
      </c>
      <c r="S29" s="9">
        <v>0</v>
      </c>
      <c r="T29" s="9">
        <v>16.75</v>
      </c>
      <c r="U29" s="9">
        <v>0</v>
      </c>
      <c r="V29" s="9">
        <v>0</v>
      </c>
      <c r="W29" s="9">
        <v>0</v>
      </c>
      <c r="X29" s="9">
        <v>8.75</v>
      </c>
      <c r="Y29" s="9">
        <v>0</v>
      </c>
      <c r="Z29" s="9">
        <v>0</v>
      </c>
      <c r="AA29" s="9">
        <v>0</v>
      </c>
      <c r="AB29" s="9">
        <v>0</v>
      </c>
      <c r="AC29" s="9">
        <v>0</v>
      </c>
    </row>
    <row r="30" spans="2:29" x14ac:dyDescent="0.2">
      <c r="C30" s="19" t="s">
        <v>47</v>
      </c>
      <c r="D30" s="13" t="s">
        <v>45</v>
      </c>
      <c r="E30" s="13" t="s">
        <v>263</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row>
    <row r="31" spans="2:29" x14ac:dyDescent="0.2">
      <c r="B31" s="63"/>
      <c r="C31" s="19"/>
      <c r="D31" s="14"/>
      <c r="E31" s="14"/>
      <c r="F31" s="9"/>
      <c r="G31" s="9"/>
      <c r="H31" s="9"/>
      <c r="I31" s="9"/>
      <c r="J31" s="9"/>
      <c r="K31" s="9"/>
      <c r="L31" s="9"/>
      <c r="M31" s="9"/>
      <c r="N31" s="9"/>
      <c r="O31" s="9"/>
      <c r="P31" s="9"/>
      <c r="Q31" s="9"/>
      <c r="R31" s="9"/>
      <c r="S31" s="9"/>
      <c r="T31" s="9"/>
      <c r="U31" s="9"/>
      <c r="V31" s="9"/>
      <c r="W31" s="9"/>
      <c r="X31" s="9"/>
      <c r="Y31" s="9"/>
      <c r="Z31" s="9"/>
      <c r="AA31" s="9"/>
      <c r="AB31" s="9"/>
      <c r="AC31" s="9"/>
    </row>
    <row r="32" spans="2:29" x14ac:dyDescent="0.2">
      <c r="B32" s="46"/>
      <c r="C32" s="23"/>
      <c r="D32" s="38" t="s">
        <v>42</v>
      </c>
      <c r="E32" s="24"/>
      <c r="F32" s="25">
        <f>F27+F28</f>
        <v>16.75</v>
      </c>
      <c r="G32" s="25">
        <f t="shared" ref="G32:AC32" si="2">G27+G28</f>
        <v>0</v>
      </c>
      <c r="H32" s="25">
        <f t="shared" si="2"/>
        <v>0</v>
      </c>
      <c r="I32" s="25">
        <f t="shared" si="2"/>
        <v>0</v>
      </c>
      <c r="J32" s="25">
        <f t="shared" si="2"/>
        <v>0</v>
      </c>
      <c r="K32" s="25">
        <f t="shared" si="2"/>
        <v>0</v>
      </c>
      <c r="L32" s="25">
        <f t="shared" si="2"/>
        <v>0</v>
      </c>
      <c r="M32" s="25">
        <f t="shared" si="2"/>
        <v>0</v>
      </c>
      <c r="N32" s="25">
        <f t="shared" si="2"/>
        <v>0</v>
      </c>
      <c r="O32" s="25">
        <f t="shared" si="2"/>
        <v>0</v>
      </c>
      <c r="P32" s="25">
        <f t="shared" si="2"/>
        <v>0</v>
      </c>
      <c r="Q32" s="25">
        <f t="shared" si="2"/>
        <v>0</v>
      </c>
      <c r="R32" s="25">
        <f t="shared" si="2"/>
        <v>0</v>
      </c>
      <c r="S32" s="25">
        <f t="shared" si="2"/>
        <v>0</v>
      </c>
      <c r="T32" s="25">
        <f t="shared" si="2"/>
        <v>0</v>
      </c>
      <c r="U32" s="25">
        <f t="shared" si="2"/>
        <v>0</v>
      </c>
      <c r="V32" s="25">
        <f t="shared" si="2"/>
        <v>0</v>
      </c>
      <c r="W32" s="25">
        <f t="shared" si="2"/>
        <v>0</v>
      </c>
      <c r="X32" s="25">
        <f t="shared" si="2"/>
        <v>0</v>
      </c>
      <c r="Y32" s="25">
        <f t="shared" si="2"/>
        <v>0</v>
      </c>
      <c r="Z32" s="25">
        <f t="shared" si="2"/>
        <v>0</v>
      </c>
      <c r="AA32" s="25">
        <f t="shared" si="2"/>
        <v>0</v>
      </c>
      <c r="AB32" s="25">
        <f t="shared" si="2"/>
        <v>0</v>
      </c>
      <c r="AC32" s="25">
        <f t="shared" si="2"/>
        <v>0</v>
      </c>
    </row>
    <row r="33" spans="2:29" x14ac:dyDescent="0.2">
      <c r="B33" s="63"/>
      <c r="C33" s="23"/>
      <c r="D33" s="38" t="s">
        <v>45</v>
      </c>
      <c r="E33" s="24"/>
      <c r="F33" s="25">
        <f>F29+F30</f>
        <v>16.75</v>
      </c>
      <c r="G33" s="25">
        <f t="shared" ref="G33:AC33" si="3">G29+G30</f>
        <v>0</v>
      </c>
      <c r="H33" s="25">
        <f t="shared" si="3"/>
        <v>0</v>
      </c>
      <c r="I33" s="25">
        <f t="shared" si="3"/>
        <v>0</v>
      </c>
      <c r="J33" s="25">
        <f t="shared" si="3"/>
        <v>0</v>
      </c>
      <c r="K33" s="25">
        <f t="shared" si="3"/>
        <v>0</v>
      </c>
      <c r="L33" s="25">
        <f t="shared" si="3"/>
        <v>0</v>
      </c>
      <c r="M33" s="25">
        <f t="shared" si="3"/>
        <v>0</v>
      </c>
      <c r="N33" s="25">
        <f t="shared" si="3"/>
        <v>0</v>
      </c>
      <c r="O33" s="25">
        <f t="shared" si="3"/>
        <v>0</v>
      </c>
      <c r="P33" s="25">
        <f t="shared" si="3"/>
        <v>0</v>
      </c>
      <c r="Q33" s="25">
        <f t="shared" si="3"/>
        <v>0</v>
      </c>
      <c r="R33" s="25">
        <f t="shared" si="3"/>
        <v>0</v>
      </c>
      <c r="S33" s="25">
        <f t="shared" si="3"/>
        <v>0</v>
      </c>
      <c r="T33" s="25">
        <f t="shared" si="3"/>
        <v>16.75</v>
      </c>
      <c r="U33" s="25">
        <f t="shared" si="3"/>
        <v>0</v>
      </c>
      <c r="V33" s="25">
        <f t="shared" si="3"/>
        <v>0</v>
      </c>
      <c r="W33" s="25">
        <f t="shared" si="3"/>
        <v>0</v>
      </c>
      <c r="X33" s="25">
        <f t="shared" si="3"/>
        <v>8.75</v>
      </c>
      <c r="Y33" s="25">
        <f t="shared" si="3"/>
        <v>0</v>
      </c>
      <c r="Z33" s="25">
        <f t="shared" si="3"/>
        <v>0</v>
      </c>
      <c r="AA33" s="25">
        <f t="shared" si="3"/>
        <v>0</v>
      </c>
      <c r="AB33" s="25">
        <f t="shared" si="3"/>
        <v>0</v>
      </c>
      <c r="AC33" s="25">
        <f t="shared" si="3"/>
        <v>0</v>
      </c>
    </row>
    <row r="34" spans="2:29" x14ac:dyDescent="0.2">
      <c r="D34" s="14"/>
      <c r="E34" s="14"/>
    </row>
    <row r="36" spans="2:29" ht="24" customHeight="1" x14ac:dyDescent="0.2"/>
    <row r="37" spans="2:29" ht="12.75" customHeight="1" x14ac:dyDescent="0.2"/>
    <row r="38" spans="2:29" ht="12.75" customHeight="1" x14ac:dyDescent="0.2"/>
    <row r="39" spans="2:29" ht="12.75" customHeight="1" x14ac:dyDescent="0.2"/>
    <row r="40" spans="2:29" ht="12.75" customHeight="1" x14ac:dyDescent="0.2"/>
    <row r="41" spans="2:29" ht="12.75" customHeight="1" x14ac:dyDescent="0.2"/>
    <row r="42" spans="2:29" ht="12.75" customHeight="1" x14ac:dyDescent="0.2"/>
    <row r="43" spans="2:29" ht="12.75" customHeight="1" x14ac:dyDescent="0.2"/>
    <row r="44" spans="2:29" ht="12.75" customHeight="1" x14ac:dyDescent="0.2"/>
    <row r="45" spans="2:29" ht="12.75" customHeight="1" x14ac:dyDescent="0.2"/>
    <row r="46" spans="2:29" ht="12.75" customHeight="1" x14ac:dyDescent="0.2"/>
    <row r="47" spans="2:29" ht="12.75" customHeight="1" x14ac:dyDescent="0.2"/>
    <row r="48" spans="2:29"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sheetData>
  <sheetProtection algorithmName="SHA-512" hashValue="x6FCcn0zE3qdOnazv7qLCQQImfYccANm93apC6K+otu83JCSIjEGrpg2UyGluGeSBM07fc6hk1nLqfL+t5Ps7A==" saltValue="won9zAMbpD8t5AncdrhTYg==" spinCount="100000" sheet="1" objects="1" scenarios="1"/>
  <mergeCells count="1">
    <mergeCell ref="F2:A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5" tint="-0.249977111117893"/>
    <pageSetUpPr fitToPage="1"/>
  </sheetPr>
  <dimension ref="A1:P26"/>
  <sheetViews>
    <sheetView workbookViewId="0">
      <selection activeCell="N27" sqref="N27"/>
    </sheetView>
  </sheetViews>
  <sheetFormatPr defaultRowHeight="12.75" x14ac:dyDescent="0.2"/>
  <cols>
    <col min="1" max="1" width="16.85546875" customWidth="1"/>
    <col min="2" max="2" width="11.42578125" customWidth="1"/>
    <col min="3" max="3" width="10.85546875" customWidth="1"/>
    <col min="4" max="4" width="10.5703125" customWidth="1"/>
    <col min="5" max="5" width="11" customWidth="1"/>
    <col min="6" max="6" width="10" customWidth="1"/>
    <col min="7" max="8" width="12.85546875" customWidth="1"/>
    <col min="9" max="9" width="10.140625" customWidth="1"/>
    <col min="10" max="10" width="12.85546875" customWidth="1"/>
    <col min="11" max="11" width="8.85546875" customWidth="1"/>
    <col min="12" max="12" width="12" customWidth="1"/>
  </cols>
  <sheetData>
    <row r="1" spans="1:16" ht="27.75" customHeight="1" x14ac:dyDescent="0.25">
      <c r="A1" s="287" t="s">
        <v>49</v>
      </c>
      <c r="B1" s="288" t="s">
        <v>98</v>
      </c>
      <c r="C1" s="288"/>
      <c r="D1" s="288"/>
      <c r="E1" s="288"/>
      <c r="F1" s="288"/>
      <c r="G1" s="288"/>
      <c r="H1" s="288"/>
      <c r="I1" s="288"/>
      <c r="J1" s="288"/>
      <c r="K1" s="288"/>
      <c r="L1" s="288"/>
    </row>
    <row r="2" spans="1:16" ht="27.75" customHeight="1" x14ac:dyDescent="0.25">
      <c r="A2" s="287"/>
      <c r="B2" s="285" t="s">
        <v>65</v>
      </c>
      <c r="C2" s="285"/>
      <c r="D2" s="285"/>
      <c r="E2" s="285"/>
      <c r="F2" s="285"/>
      <c r="G2" s="285"/>
      <c r="H2" s="285" t="s">
        <v>66</v>
      </c>
      <c r="I2" s="285"/>
      <c r="J2" s="285"/>
      <c r="K2" s="285"/>
      <c r="L2" s="285"/>
    </row>
    <row r="3" spans="1:16" ht="43.5" customHeight="1" thickBot="1" x14ac:dyDescent="0.25">
      <c r="A3" s="117"/>
      <c r="B3" s="118" t="s">
        <v>126</v>
      </c>
      <c r="C3" s="119" t="s">
        <v>125</v>
      </c>
      <c r="D3" s="119" t="s">
        <v>124</v>
      </c>
      <c r="E3" s="119" t="s">
        <v>127</v>
      </c>
      <c r="F3" s="119" t="s">
        <v>128</v>
      </c>
      <c r="G3" s="120" t="s">
        <v>116</v>
      </c>
      <c r="H3" s="121" t="s">
        <v>117</v>
      </c>
      <c r="I3" s="121" t="s">
        <v>118</v>
      </c>
      <c r="J3" s="121" t="s">
        <v>119</v>
      </c>
      <c r="K3" s="121" t="s">
        <v>120</v>
      </c>
      <c r="L3" s="122" t="s">
        <v>121</v>
      </c>
      <c r="M3" s="20"/>
      <c r="N3" s="20"/>
      <c r="O3" s="50"/>
      <c r="P3" s="20"/>
    </row>
    <row r="4" spans="1:16" x14ac:dyDescent="0.2">
      <c r="A4" s="123" t="s">
        <v>2</v>
      </c>
      <c r="B4" s="124">
        <f>Silverton!F6</f>
        <v>0</v>
      </c>
      <c r="C4" s="124">
        <f>'Bakers Bridge'!G5</f>
        <v>0</v>
      </c>
      <c r="D4" s="124">
        <f>Durango!G5</f>
        <v>0</v>
      </c>
      <c r="E4" s="124">
        <f>'SUIT NAR 06'!G5</f>
        <v>0</v>
      </c>
      <c r="F4" s="124">
        <f>'Aztec RK 164'!$F5</f>
        <v>0</v>
      </c>
      <c r="G4" s="124">
        <f>'Animas Farming RK 190'!F5</f>
        <v>0</v>
      </c>
      <c r="H4" s="124">
        <f>'SJ Shiprock RK 246'!F5</f>
        <v>0</v>
      </c>
      <c r="I4" s="124">
        <f>'SJ Shiprock RK 246'!F5</f>
        <v>0</v>
      </c>
      <c r="J4" s="124">
        <f>'SJ 4 Corners'!$F5</f>
        <v>0</v>
      </c>
      <c r="K4" s="124">
        <f>'SJ Bluff'!F5</f>
        <v>0</v>
      </c>
      <c r="L4" s="124">
        <f>'SJ Mex Hat'!F5</f>
        <v>0</v>
      </c>
    </row>
    <row r="5" spans="1:16" x14ac:dyDescent="0.2">
      <c r="A5" s="125" t="s">
        <v>3</v>
      </c>
      <c r="B5" s="124">
        <f>Silverton!$G6</f>
        <v>0</v>
      </c>
      <c r="C5" s="124">
        <f>'Bakers Bridge'!$H5</f>
        <v>0</v>
      </c>
      <c r="D5" s="124">
        <f>Durango!$H5</f>
        <v>0</v>
      </c>
      <c r="E5" s="124">
        <f>'SUIT NAR 06'!$H5</f>
        <v>0</v>
      </c>
      <c r="F5" s="124">
        <f>'Aztec RK 164'!$G5</f>
        <v>0</v>
      </c>
      <c r="G5" s="124">
        <f>'Animas Farming RK 190'!$G5</f>
        <v>0</v>
      </c>
      <c r="H5" s="124">
        <f>'SJ Farming RK 196'!$G5</f>
        <v>0</v>
      </c>
      <c r="I5" s="124">
        <f>'SJ Shiprock RK 246'!$G5</f>
        <v>0</v>
      </c>
      <c r="J5" s="124">
        <f>'SJ 4 Corners'!$G5</f>
        <v>0</v>
      </c>
      <c r="K5" s="124">
        <f>'SJ Bluff'!$G5</f>
        <v>0</v>
      </c>
      <c r="L5" s="124">
        <f>'SJ Mex Hat'!$G5</f>
        <v>0</v>
      </c>
    </row>
    <row r="6" spans="1:16" x14ac:dyDescent="0.2">
      <c r="A6" s="125" t="s">
        <v>4</v>
      </c>
      <c r="B6" s="124">
        <f>Silverton!$H6</f>
        <v>0</v>
      </c>
      <c r="C6" s="124">
        <f>'Bakers Bridge'!$I5</f>
        <v>0</v>
      </c>
      <c r="D6" s="124">
        <f>Durango!$I5</f>
        <v>0</v>
      </c>
      <c r="E6" s="124">
        <f>'SUIT NAR 06'!$I5</f>
        <v>0</v>
      </c>
      <c r="F6" s="124">
        <f>'Aztec RK 164'!$H5</f>
        <v>0</v>
      </c>
      <c r="G6" s="124">
        <f>'Animas Farming RK 190'!$H5</f>
        <v>0</v>
      </c>
      <c r="H6" s="124">
        <f>'SJ Farming RK 196'!$H5</f>
        <v>0</v>
      </c>
      <c r="I6" s="124">
        <f>'SJ Shiprock RK 246'!$H5</f>
        <v>0</v>
      </c>
      <c r="J6" s="124">
        <f>'SJ 4 Corners'!$H5</f>
        <v>0</v>
      </c>
      <c r="K6" s="124">
        <f>'SJ Bluff'!$H5</f>
        <v>0</v>
      </c>
      <c r="L6" s="124">
        <f>'SJ Mex Hat'!$H5</f>
        <v>0</v>
      </c>
    </row>
    <row r="7" spans="1:16" x14ac:dyDescent="0.2">
      <c r="A7" s="125" t="s">
        <v>5</v>
      </c>
      <c r="B7" s="124">
        <f>Silverton!$I6</f>
        <v>0</v>
      </c>
      <c r="C7" s="124">
        <f>'Bakers Bridge'!$J5</f>
        <v>0</v>
      </c>
      <c r="D7" s="124">
        <f>Durango!$J5</f>
        <v>0</v>
      </c>
      <c r="E7" s="124">
        <f>'SUIT NAR 06'!$J5</f>
        <v>0</v>
      </c>
      <c r="F7" s="124">
        <f>'Aztec RK 164'!$I5</f>
        <v>0</v>
      </c>
      <c r="G7" s="124">
        <f>'Animas Farming RK 190'!$I5</f>
        <v>0</v>
      </c>
      <c r="H7" s="124">
        <f>'SJ Farming RK 196'!$J5</f>
        <v>0</v>
      </c>
      <c r="I7" s="124">
        <f>'SJ Shiprock RK 246'!$J5</f>
        <v>0</v>
      </c>
      <c r="J7" s="124">
        <f>'SJ 4 Corners'!$I5</f>
        <v>0</v>
      </c>
      <c r="K7" s="124">
        <f>'SJ Bluff'!$I5</f>
        <v>0</v>
      </c>
      <c r="L7" s="124">
        <f>'SJ Mex Hat'!$I5</f>
        <v>0</v>
      </c>
    </row>
    <row r="8" spans="1:16" x14ac:dyDescent="0.2">
      <c r="A8" s="125" t="s">
        <v>6</v>
      </c>
      <c r="B8" s="124">
        <f>Silverton!$J6</f>
        <v>0</v>
      </c>
      <c r="C8" s="124">
        <f>'Bakers Bridge'!$K5</f>
        <v>0</v>
      </c>
      <c r="D8" s="124">
        <f>Durango!$K5</f>
        <v>0</v>
      </c>
      <c r="E8" s="124">
        <f>'SUIT NAR 06'!$K5</f>
        <v>0</v>
      </c>
      <c r="F8" s="124">
        <f>'Aztec RK 164'!$J5</f>
        <v>0</v>
      </c>
      <c r="G8" s="124">
        <f>'Animas Farming RK 190'!$J5</f>
        <v>0</v>
      </c>
      <c r="H8" s="124">
        <f>'SJ Farming RK 196'!$K5</f>
        <v>0</v>
      </c>
      <c r="I8" s="124">
        <f>'SJ Shiprock RK 246'!$K5</f>
        <v>0</v>
      </c>
      <c r="J8" s="124">
        <f>'SJ 4 Corners'!$J5</f>
        <v>0</v>
      </c>
      <c r="K8" s="124">
        <f>'SJ Bluff'!$J5</f>
        <v>0</v>
      </c>
      <c r="L8" s="124">
        <f>'SJ Mex Hat'!$J16</f>
        <v>0</v>
      </c>
    </row>
    <row r="9" spans="1:16" x14ac:dyDescent="0.2">
      <c r="A9" s="125" t="s">
        <v>7</v>
      </c>
      <c r="B9" s="124">
        <f>Silverton!$K6</f>
        <v>2.25</v>
      </c>
      <c r="C9" s="124">
        <f>'Bakers Bridge'!$L5</f>
        <v>0</v>
      </c>
      <c r="D9" s="124">
        <f>Durango!$L5</f>
        <v>0</v>
      </c>
      <c r="E9" s="124">
        <f>'SUIT NAR 06'!$L5</f>
        <v>0</v>
      </c>
      <c r="F9" s="124">
        <f>'Aztec RK 164'!$K5</f>
        <v>0</v>
      </c>
      <c r="G9" s="124">
        <f>'Animas Farming RK 190'!$K5</f>
        <v>0</v>
      </c>
      <c r="H9" s="124">
        <f>'SJ Farming RK 196'!$L5</f>
        <v>0</v>
      </c>
      <c r="I9" s="124">
        <f>'SJ Shiprock RK 246'!$L5</f>
        <v>0</v>
      </c>
      <c r="J9" s="124">
        <f>'SJ 4 Corners'!$K5</f>
        <v>0</v>
      </c>
      <c r="K9" s="124">
        <f>'SJ Bluff'!$K5</f>
        <v>0</v>
      </c>
      <c r="L9" s="124">
        <f>'SJ Mex Hat'!$K5</f>
        <v>0</v>
      </c>
    </row>
    <row r="10" spans="1:16" x14ac:dyDescent="0.2">
      <c r="A10" s="125" t="s">
        <v>9</v>
      </c>
      <c r="B10" s="124">
        <f>Silverton!$M6</f>
        <v>0</v>
      </c>
      <c r="C10" s="124">
        <f>'Bakers Bridge'!$N5</f>
        <v>0</v>
      </c>
      <c r="D10" s="124">
        <f>Durango!$N5</f>
        <v>0</v>
      </c>
      <c r="E10" s="124">
        <f>'SUIT NAR 06'!$N5</f>
        <v>0</v>
      </c>
      <c r="F10" s="124">
        <f>'Aztec RK 164'!$M5</f>
        <v>0</v>
      </c>
      <c r="G10" s="124">
        <f>'Animas Farming RK 190'!$M5</f>
        <v>0</v>
      </c>
      <c r="H10" s="124">
        <f>'SJ Farming RK 196'!$N5</f>
        <v>0</v>
      </c>
      <c r="I10" s="124">
        <f>'SJ Shiprock RK 246'!$N5</f>
        <v>0</v>
      </c>
      <c r="J10" s="124">
        <f>'SJ 4 Corners'!$M5</f>
        <v>0</v>
      </c>
      <c r="K10" s="124">
        <f>'SJ Bluff'!$M5</f>
        <v>0</v>
      </c>
      <c r="L10" s="124">
        <f>'SJ Mex Hat'!$M5</f>
        <v>0</v>
      </c>
    </row>
    <row r="11" spans="1:16" x14ac:dyDescent="0.2">
      <c r="A11" s="125" t="s">
        <v>10</v>
      </c>
      <c r="B11" s="124">
        <f>Silverton!$N6</f>
        <v>3</v>
      </c>
      <c r="C11" s="124">
        <f>'Bakers Bridge'!$O5</f>
        <v>0</v>
      </c>
      <c r="D11" s="124">
        <f>Durango!$O5</f>
        <v>0</v>
      </c>
      <c r="E11" s="124">
        <f>'SUIT NAR 06'!$O5</f>
        <v>0</v>
      </c>
      <c r="F11" s="124">
        <f>'Aztec RK 164'!$N5</f>
        <v>0</v>
      </c>
      <c r="G11" s="124">
        <f>'Animas Farming RK 190'!$N5</f>
        <v>0</v>
      </c>
      <c r="H11" s="124">
        <f>'SJ Farming RK 196'!$O5</f>
        <v>0</v>
      </c>
      <c r="I11" s="124">
        <f>'SJ Shiprock RK 246'!$O5</f>
        <v>0</v>
      </c>
      <c r="J11" s="124">
        <f>'SJ 4 Corners'!$N5</f>
        <v>0</v>
      </c>
      <c r="K11" s="124">
        <f>'SJ Bluff'!$N5</f>
        <v>0</v>
      </c>
      <c r="L11" s="124">
        <f>'SJ Mex Hat'!$N5</f>
        <v>0</v>
      </c>
    </row>
    <row r="12" spans="1:16" x14ac:dyDescent="0.2">
      <c r="A12" s="125" t="s">
        <v>11</v>
      </c>
      <c r="B12" s="124">
        <f>Silverton!$O6</f>
        <v>2.5</v>
      </c>
      <c r="C12" s="124">
        <f>'Bakers Bridge'!$P5</f>
        <v>0</v>
      </c>
      <c r="D12" s="124">
        <f>Durango!$P5</f>
        <v>0</v>
      </c>
      <c r="E12" s="124">
        <f>'SUIT NAR 06'!$P5</f>
        <v>0</v>
      </c>
      <c r="F12" s="124">
        <f>'Aztec RK 164'!$O5</f>
        <v>0</v>
      </c>
      <c r="G12" s="124">
        <f>'Animas Farming RK 190'!$O5</f>
        <v>0</v>
      </c>
      <c r="H12" s="124">
        <f>'SJ Farming RK 196'!$P5</f>
        <v>0</v>
      </c>
      <c r="I12" s="124">
        <f>'SJ Shiprock RK 246'!$P5</f>
        <v>0</v>
      </c>
      <c r="J12" s="124">
        <f>'SJ 4 Corners'!$O5</f>
        <v>0</v>
      </c>
      <c r="K12" s="124">
        <f>'SJ Bluff'!$O5</f>
        <v>0</v>
      </c>
      <c r="L12" s="124">
        <f>'SJ Mex Hat'!$O5</f>
        <v>0</v>
      </c>
    </row>
    <row r="13" spans="1:16" x14ac:dyDescent="0.2">
      <c r="A13" s="125" t="s">
        <v>12</v>
      </c>
      <c r="B13" s="124">
        <f>Silverton!$P6</f>
        <v>0</v>
      </c>
      <c r="C13" s="124">
        <f>'Bakers Bridge'!$Q5</f>
        <v>0</v>
      </c>
      <c r="D13" s="124">
        <f>Durango!$Q5</f>
        <v>0</v>
      </c>
      <c r="E13" s="124">
        <f>'SUIT NAR 06'!$Q5</f>
        <v>0</v>
      </c>
      <c r="F13" s="124">
        <f>'Aztec RK 164'!$P5</f>
        <v>0</v>
      </c>
      <c r="G13" s="124">
        <f>'Animas Farming RK 190'!$P5</f>
        <v>0</v>
      </c>
      <c r="H13" s="124">
        <f>'SJ Farming RK 196'!$Q5</f>
        <v>0</v>
      </c>
      <c r="I13" s="124">
        <f>'SJ Shiprock RK 246'!$Q5</f>
        <v>0</v>
      </c>
      <c r="J13" s="124">
        <f>'SJ 4 Corners'!$O5</f>
        <v>0</v>
      </c>
      <c r="K13" s="124">
        <f>'SJ Bluff'!$P5</f>
        <v>0</v>
      </c>
      <c r="L13" s="124">
        <f>'SJ Mex Hat'!$P5</f>
        <v>0</v>
      </c>
    </row>
    <row r="14" spans="1:16" x14ac:dyDescent="0.2">
      <c r="A14" s="125" t="s">
        <v>13</v>
      </c>
      <c r="B14" s="124">
        <f>Silverton!$Q6</f>
        <v>0.75</v>
      </c>
      <c r="C14" s="124">
        <f>'Bakers Bridge'!$R5</f>
        <v>0</v>
      </c>
      <c r="D14" s="124">
        <f>Durango!$R5</f>
        <v>0</v>
      </c>
      <c r="E14" s="124">
        <f>'SUIT NAR 06'!$R5</f>
        <v>0</v>
      </c>
      <c r="F14" s="124">
        <f>'Aztec RK 164'!$Q5</f>
        <v>0</v>
      </c>
      <c r="G14" s="124">
        <f>'Animas Farming RK 190'!$Q5</f>
        <v>0</v>
      </c>
      <c r="H14" s="124">
        <f>'SJ Farming RK 196'!$R5</f>
        <v>0</v>
      </c>
      <c r="I14" s="124">
        <f>'SJ Shiprock RK 246'!$R5</f>
        <v>0</v>
      </c>
      <c r="J14" s="124">
        <f>'SJ 4 Corners'!$Q5</f>
        <v>0</v>
      </c>
      <c r="K14" s="124">
        <f>'SJ Bluff'!$Q5</f>
        <v>0</v>
      </c>
      <c r="L14" s="124">
        <f>'SJ Mex Hat'!$Q5</f>
        <v>0</v>
      </c>
    </row>
    <row r="15" spans="1:16" x14ac:dyDescent="0.2">
      <c r="A15" s="125" t="s">
        <v>15</v>
      </c>
      <c r="B15" s="124">
        <f>Silverton!$S6</f>
        <v>3</v>
      </c>
      <c r="C15" s="124">
        <f>'Bakers Bridge'!$T5</f>
        <v>0</v>
      </c>
      <c r="D15" s="124">
        <f>Durango!$T5</f>
        <v>0</v>
      </c>
      <c r="E15" s="124">
        <f>'SUIT NAR 06'!$T5</f>
        <v>0</v>
      </c>
      <c r="F15" s="124">
        <f>'Aztec RK 164'!$S5</f>
        <v>0</v>
      </c>
      <c r="G15" s="124">
        <f>'Animas Farming RK 190'!$S5</f>
        <v>0</v>
      </c>
      <c r="H15" s="124">
        <f>'SJ Farming RK 196'!$S5</f>
        <v>0</v>
      </c>
      <c r="I15" s="124">
        <f>'SJ Shiprock RK 246'!$S5</f>
        <v>0</v>
      </c>
      <c r="J15" s="124">
        <f>'SJ 4 Corners'!$S5</f>
        <v>0</v>
      </c>
      <c r="K15" s="124">
        <f>'SJ Bluff'!$S5</f>
        <v>0</v>
      </c>
      <c r="L15" s="124">
        <f>'SJ Mex Hat'!$S5</f>
        <v>0</v>
      </c>
    </row>
    <row r="16" spans="1:16" x14ac:dyDescent="0.2">
      <c r="A16" s="125" t="s">
        <v>17</v>
      </c>
      <c r="B16" s="124">
        <f>Silverton!$U6</f>
        <v>0</v>
      </c>
      <c r="C16" s="124">
        <f>'Bakers Bridge'!$V5</f>
        <v>0</v>
      </c>
      <c r="D16" s="124">
        <f>Durango!$V5</f>
        <v>0</v>
      </c>
      <c r="E16" s="124">
        <f>'SUIT NAR 06'!$V5</f>
        <v>0</v>
      </c>
      <c r="F16" s="124">
        <f>'Aztec RK 164'!$U5</f>
        <v>0</v>
      </c>
      <c r="G16" s="124">
        <f>'Animas Farming RK 190'!$U5</f>
        <v>0</v>
      </c>
      <c r="H16" s="124">
        <f>'SJ Farming RK 196'!$U5</f>
        <v>0</v>
      </c>
      <c r="I16" s="124">
        <f>'SJ Shiprock RK 246'!$U5</f>
        <v>0</v>
      </c>
      <c r="J16" s="124">
        <f>'SJ 4 Corners'!$U5</f>
        <v>0</v>
      </c>
      <c r="K16" s="124">
        <f>'SJ Bluff'!$U5</f>
        <v>0</v>
      </c>
      <c r="L16" s="124">
        <f>'SJ Mex Hat'!$U5</f>
        <v>0</v>
      </c>
      <c r="M16" s="63"/>
    </row>
    <row r="17" spans="1:12" x14ac:dyDescent="0.2">
      <c r="A17" s="125" t="s">
        <v>18</v>
      </c>
      <c r="B17" s="124">
        <f>Silverton!$V6</f>
        <v>0</v>
      </c>
      <c r="C17" s="124">
        <f>'Bakers Bridge'!$W5</f>
        <v>0</v>
      </c>
      <c r="D17" s="124">
        <f>Durango!$W5</f>
        <v>0</v>
      </c>
      <c r="E17" s="124">
        <f>'SUIT NAR 06'!$W5</f>
        <v>0</v>
      </c>
      <c r="F17" s="124">
        <f>'Aztec RK 164'!$V5</f>
        <v>0</v>
      </c>
      <c r="G17" s="124">
        <f>'Animas Farming RK 190'!$V5</f>
        <v>0</v>
      </c>
      <c r="H17" s="124">
        <f>'SJ Farming RK 196'!$V5</f>
        <v>0</v>
      </c>
      <c r="I17" s="124">
        <f>'SJ Shiprock RK 246'!$V5</f>
        <v>0</v>
      </c>
      <c r="J17" s="124">
        <f>'SJ 4 Corners'!$V5</f>
        <v>0</v>
      </c>
      <c r="K17" s="124">
        <f>'SJ Bluff'!$V5</f>
        <v>0</v>
      </c>
      <c r="L17" s="124">
        <f>'SJ Mex Hat'!$V5</f>
        <v>0</v>
      </c>
    </row>
    <row r="18" spans="1:12" x14ac:dyDescent="0.2">
      <c r="A18" s="125" t="s">
        <v>20</v>
      </c>
      <c r="B18" s="124">
        <f>Silverton!$X6</f>
        <v>0</v>
      </c>
      <c r="C18" s="124">
        <f>'Bakers Bridge'!$Y5</f>
        <v>0</v>
      </c>
      <c r="D18" s="124">
        <f>Durango!$Y5</f>
        <v>0</v>
      </c>
      <c r="E18" s="124">
        <f>'SUIT NAR 06'!$Y5</f>
        <v>0</v>
      </c>
      <c r="F18" s="124">
        <f>'Aztec RK 164'!$X5</f>
        <v>0</v>
      </c>
      <c r="G18" s="124">
        <f>'Animas Farming RK 190'!$X5</f>
        <v>0</v>
      </c>
      <c r="H18" s="124">
        <f>'SJ Farming RK 196'!$X5</f>
        <v>0</v>
      </c>
      <c r="I18" s="124">
        <f>'SJ Shiprock RK 246'!$X5</f>
        <v>0</v>
      </c>
      <c r="J18" s="124">
        <f>'SJ 4 Corners'!$X5</f>
        <v>0</v>
      </c>
      <c r="K18" s="124">
        <f>'SJ Bluff'!$X5</f>
        <v>0</v>
      </c>
      <c r="L18" s="124">
        <f>'SJ Mex Hat'!$X5</f>
        <v>0</v>
      </c>
    </row>
    <row r="19" spans="1:12" x14ac:dyDescent="0.2">
      <c r="A19" s="125" t="s">
        <v>21</v>
      </c>
      <c r="B19" s="124">
        <f>Silverton!$Y6</f>
        <v>0</v>
      </c>
      <c r="C19" s="124">
        <f>'Bakers Bridge'!$Z5</f>
        <v>0</v>
      </c>
      <c r="D19" s="124">
        <f>Durango!$Z5</f>
        <v>0</v>
      </c>
      <c r="E19" s="124">
        <f>'SUIT NAR 06'!$Z5</f>
        <v>0</v>
      </c>
      <c r="F19" s="124">
        <f>'Aztec RK 164'!$Y5</f>
        <v>0</v>
      </c>
      <c r="G19" s="124">
        <f>'Animas Farming RK 190'!$Y5</f>
        <v>0</v>
      </c>
      <c r="H19" s="124">
        <f>'SJ Farming RK 196'!$Y5</f>
        <v>0</v>
      </c>
      <c r="I19" s="124">
        <f>'SJ Shiprock RK 246'!$Y5</f>
        <v>0</v>
      </c>
      <c r="J19" s="126">
        <f>'SJ 4 Corners'!$Y5</f>
        <v>0</v>
      </c>
      <c r="K19" s="126">
        <f>'SJ Bluff'!$Y5</f>
        <v>0</v>
      </c>
      <c r="L19" s="126">
        <f>'SJ Mex Hat'!$Y5</f>
        <v>0</v>
      </c>
    </row>
    <row r="20" spans="1:12" x14ac:dyDescent="0.2">
      <c r="A20" s="125" t="s">
        <v>23</v>
      </c>
      <c r="B20" s="124">
        <f>Silverton!$AA6</f>
        <v>2.5</v>
      </c>
      <c r="C20" s="124">
        <f>'Bakers Bridge'!$AB5</f>
        <v>0</v>
      </c>
      <c r="D20" s="124">
        <f>Durango!$AB5</f>
        <v>0</v>
      </c>
      <c r="E20" s="124">
        <f>'SUIT NAR 06'!$AB5</f>
        <v>0</v>
      </c>
      <c r="F20" s="124">
        <f>'Aztec RK 164'!$AA5</f>
        <v>0</v>
      </c>
      <c r="G20" s="124">
        <f>'Animas Farming RK 190'!$AA5</f>
        <v>0</v>
      </c>
      <c r="H20" s="124">
        <f>'SJ Farming RK 196'!$AA5</f>
        <v>0</v>
      </c>
      <c r="I20" s="124">
        <f>'SJ Shiprock RK 246'!$AA5</f>
        <v>0</v>
      </c>
      <c r="J20" s="126">
        <f>'SJ 4 Corners'!$AA5</f>
        <v>0</v>
      </c>
      <c r="K20" s="126">
        <f>'SJ Bluff'!$AA5</f>
        <v>0</v>
      </c>
      <c r="L20" s="126">
        <f>'SJ Mex Hat'!$AA5</f>
        <v>0</v>
      </c>
    </row>
    <row r="21" spans="1:12" x14ac:dyDescent="0.2">
      <c r="A21" s="125" t="s">
        <v>24</v>
      </c>
      <c r="B21" s="124">
        <f>Silverton!$AB6</f>
        <v>0</v>
      </c>
      <c r="C21" s="124">
        <f>'Bakers Bridge'!$AC5</f>
        <v>0</v>
      </c>
      <c r="D21" s="124">
        <f>Durango!$AC5</f>
        <v>0</v>
      </c>
      <c r="E21" s="124">
        <f>'SUIT NAR 06'!$AC5</f>
        <v>0</v>
      </c>
      <c r="F21" s="124">
        <f>'Aztec RK 164'!$AB5</f>
        <v>0</v>
      </c>
      <c r="G21" s="124">
        <f>'Animas Farming RK 190'!$AB5</f>
        <v>0</v>
      </c>
      <c r="H21" s="124">
        <f>'SJ Farming RK 196'!$AB5</f>
        <v>0</v>
      </c>
      <c r="I21" s="124">
        <f>'SJ Shiprock RK 246'!$AB5</f>
        <v>0</v>
      </c>
      <c r="J21" s="126">
        <f>'SJ 4 Corners'!$AB5</f>
        <v>0</v>
      </c>
      <c r="K21" s="126">
        <f>'SJ Bluff'!$AB5</f>
        <v>0</v>
      </c>
      <c r="L21" s="126">
        <f>'SJ Mex Hat'!$AB5</f>
        <v>0</v>
      </c>
    </row>
    <row r="22" spans="1:12" ht="13.5" thickBot="1" x14ac:dyDescent="0.25">
      <c r="A22" s="127" t="s">
        <v>25</v>
      </c>
      <c r="B22" s="128">
        <f>Silverton!$AC6</f>
        <v>0</v>
      </c>
      <c r="C22" s="128">
        <f>'Bakers Bridge'!$AD5</f>
        <v>0</v>
      </c>
      <c r="D22" s="128">
        <f>Durango!$AD5</f>
        <v>0</v>
      </c>
      <c r="E22" s="128">
        <f>'SUIT NAR 06'!$AD5</f>
        <v>0</v>
      </c>
      <c r="F22" s="128">
        <f>'Aztec RK 164'!$AC5</f>
        <v>0</v>
      </c>
      <c r="G22" s="128">
        <f>'Animas Farming RK 190'!$AC16</f>
        <v>0</v>
      </c>
      <c r="H22" s="128">
        <f>'SJ Farming RK 196'!$AC16</f>
        <v>0</v>
      </c>
      <c r="I22" s="128">
        <f>'SJ Shiprock RK 246'!$AC16</f>
        <v>0</v>
      </c>
      <c r="J22" s="128">
        <f>'SJ 4 Corners'!$AC5</f>
        <v>0</v>
      </c>
      <c r="K22" s="128">
        <f>'SJ Bluff'!$AC5</f>
        <v>0</v>
      </c>
      <c r="L22" s="128">
        <f>'SJ Mex Hat'!$AC5</f>
        <v>0</v>
      </c>
    </row>
    <row r="23" spans="1:12" x14ac:dyDescent="0.2">
      <c r="A23" s="129" t="s">
        <v>110</v>
      </c>
      <c r="B23" s="138" t="s">
        <v>87</v>
      </c>
      <c r="C23" s="138" t="s">
        <v>87</v>
      </c>
      <c r="D23" s="138" t="s">
        <v>87</v>
      </c>
      <c r="E23" s="138" t="s">
        <v>87</v>
      </c>
      <c r="F23" s="138" t="s">
        <v>87</v>
      </c>
      <c r="G23" s="138" t="s">
        <v>87</v>
      </c>
      <c r="H23" s="138" t="s">
        <v>87</v>
      </c>
      <c r="I23" s="138" t="s">
        <v>87</v>
      </c>
      <c r="J23" s="130" t="s">
        <v>122</v>
      </c>
      <c r="K23" s="130" t="s">
        <v>122</v>
      </c>
      <c r="L23" s="130" t="s">
        <v>122</v>
      </c>
    </row>
    <row r="24" spans="1:12" x14ac:dyDescent="0.2">
      <c r="A24" s="27"/>
      <c r="B24" s="27"/>
      <c r="C24" s="27"/>
      <c r="D24" s="27"/>
      <c r="E24" s="27"/>
      <c r="F24" s="27"/>
      <c r="G24" s="27"/>
      <c r="H24" s="286" t="s">
        <v>37</v>
      </c>
      <c r="I24" s="286"/>
      <c r="J24" s="286"/>
      <c r="K24" s="286"/>
      <c r="L24" s="286"/>
    </row>
    <row r="25" spans="1:12" x14ac:dyDescent="0.2">
      <c r="A25" s="81"/>
      <c r="B25" s="81"/>
      <c r="C25" s="81"/>
      <c r="D25" s="81"/>
      <c r="E25" s="81"/>
      <c r="F25" s="81"/>
      <c r="G25" s="81"/>
      <c r="H25" s="81"/>
      <c r="I25" s="286" t="s">
        <v>123</v>
      </c>
      <c r="J25" s="286"/>
      <c r="K25" s="286"/>
      <c r="L25" s="81"/>
    </row>
    <row r="26" spans="1:12" x14ac:dyDescent="0.2">
      <c r="A26" s="81"/>
      <c r="B26" s="81"/>
      <c r="C26" s="81"/>
      <c r="D26" s="81"/>
      <c r="E26" s="81"/>
      <c r="F26" s="81"/>
      <c r="G26" s="81"/>
      <c r="H26" s="81"/>
      <c r="I26" s="81"/>
      <c r="J26" s="81"/>
      <c r="K26" s="81"/>
      <c r="L26" s="81"/>
    </row>
  </sheetData>
  <sheetProtection algorithmName="SHA-512" hashValue="EHSKba49kAN+F5pVPcq6yusofnJMH2kr1o/1+ol0kPFCdM9TzsOcEXTCSEFjPsK8QZGbFk9qLTkUHkIPnyHZBQ==" saltValue="0ZyBCBclStu3w4Izk6zAgQ==" spinCount="100000" sheet="1" objects="1" scenarios="1"/>
  <mergeCells count="6">
    <mergeCell ref="B2:G2"/>
    <mergeCell ref="H2:L2"/>
    <mergeCell ref="H24:L24"/>
    <mergeCell ref="I25:K25"/>
    <mergeCell ref="A1:A2"/>
    <mergeCell ref="B1:L1"/>
  </mergeCells>
  <conditionalFormatting sqref="C5:J5 B4:J4 K4:L22 C8:J8 B6:J7 B9:J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5" tint="-0.249977111117893"/>
    <pageSetUpPr fitToPage="1"/>
  </sheetPr>
  <dimension ref="A1:P26"/>
  <sheetViews>
    <sheetView workbookViewId="0">
      <selection activeCell="N8" sqref="N8"/>
    </sheetView>
  </sheetViews>
  <sheetFormatPr defaultRowHeight="12.75" x14ac:dyDescent="0.2"/>
  <cols>
    <col min="1" max="1" width="16.85546875" customWidth="1"/>
    <col min="2" max="3" width="10.42578125" customWidth="1"/>
    <col min="4" max="4" width="8.5703125" customWidth="1"/>
    <col min="5" max="5" width="10.140625" customWidth="1"/>
    <col min="6" max="6" width="7.85546875" customWidth="1"/>
    <col min="7" max="8" width="12.85546875" customWidth="1"/>
    <col min="9" max="9" width="10.7109375" customWidth="1"/>
    <col min="10" max="10" width="12.85546875" customWidth="1"/>
    <col min="11" max="11" width="8.140625" customWidth="1"/>
    <col min="12" max="12" width="11.85546875" customWidth="1"/>
  </cols>
  <sheetData>
    <row r="1" spans="1:16" ht="27.75" customHeight="1" x14ac:dyDescent="0.25">
      <c r="A1" s="289" t="s">
        <v>85</v>
      </c>
      <c r="B1" s="288" t="s">
        <v>98</v>
      </c>
      <c r="C1" s="288"/>
      <c r="D1" s="288"/>
      <c r="E1" s="288"/>
      <c r="F1" s="288"/>
      <c r="G1" s="288"/>
      <c r="H1" s="288"/>
      <c r="I1" s="288"/>
      <c r="J1" s="288"/>
      <c r="K1" s="288"/>
      <c r="L1" s="288"/>
    </row>
    <row r="2" spans="1:16" ht="22.5" customHeight="1" x14ac:dyDescent="0.25">
      <c r="A2" s="289"/>
      <c r="B2" s="285" t="s">
        <v>65</v>
      </c>
      <c r="C2" s="285"/>
      <c r="D2" s="285"/>
      <c r="E2" s="285"/>
      <c r="F2" s="285"/>
      <c r="G2" s="285"/>
      <c r="H2" s="285" t="s">
        <v>66</v>
      </c>
      <c r="I2" s="285"/>
      <c r="J2" s="285"/>
      <c r="K2" s="285"/>
      <c r="L2" s="285"/>
      <c r="N2" s="50"/>
    </row>
    <row r="3" spans="1:16" ht="46.5" customHeight="1" thickBot="1" x14ac:dyDescent="0.25">
      <c r="A3" s="117"/>
      <c r="B3" s="118" t="s">
        <v>111</v>
      </c>
      <c r="C3" s="119" t="s">
        <v>112</v>
      </c>
      <c r="D3" s="119" t="s">
        <v>113</v>
      </c>
      <c r="E3" s="119" t="s">
        <v>114</v>
      </c>
      <c r="F3" s="119" t="s">
        <v>115</v>
      </c>
      <c r="G3" s="120" t="s">
        <v>116</v>
      </c>
      <c r="H3" s="121" t="s">
        <v>117</v>
      </c>
      <c r="I3" s="121" t="s">
        <v>118</v>
      </c>
      <c r="J3" s="121" t="s">
        <v>119</v>
      </c>
      <c r="K3" s="121" t="s">
        <v>120</v>
      </c>
      <c r="L3" s="122" t="s">
        <v>121</v>
      </c>
      <c r="M3" s="20"/>
      <c r="N3" s="20"/>
      <c r="P3" s="20"/>
    </row>
    <row r="4" spans="1:16" x14ac:dyDescent="0.2">
      <c r="A4" s="133" t="s">
        <v>2</v>
      </c>
      <c r="B4" s="126">
        <v>0</v>
      </c>
      <c r="C4" s="124">
        <f>'Bakers Bridge'!G4</f>
        <v>0</v>
      </c>
      <c r="D4" s="124">
        <f>Durango!G4</f>
        <v>0</v>
      </c>
      <c r="E4" s="124">
        <f>'SUIT NAR 06'!G4</f>
        <v>0</v>
      </c>
      <c r="F4" s="124">
        <f>'Aztec RK 164'!$F4</f>
        <v>0</v>
      </c>
      <c r="G4" s="124">
        <f>'Animas Farming RK 190'!F4</f>
        <v>0</v>
      </c>
      <c r="H4" s="124">
        <f>'SJ Shiprock RK 246'!F4</f>
        <v>0</v>
      </c>
      <c r="I4" s="124">
        <f>'SJ Shiprock RK 246'!F4</f>
        <v>0</v>
      </c>
      <c r="J4" s="124">
        <f>'SJ 4 Corners'!$F4</f>
        <v>0</v>
      </c>
      <c r="K4" s="124">
        <f>'SJ Bluff'!F4</f>
        <v>0</v>
      </c>
      <c r="L4" s="124">
        <f>'SJ Mex Hat'!F4</f>
        <v>0</v>
      </c>
    </row>
    <row r="5" spans="1:16" x14ac:dyDescent="0.2">
      <c r="A5" s="134" t="s">
        <v>3</v>
      </c>
      <c r="B5" s="126">
        <v>0</v>
      </c>
      <c r="C5" s="124">
        <f>'Bakers Bridge'!$H4</f>
        <v>0</v>
      </c>
      <c r="D5" s="124">
        <f>Durango!$H4</f>
        <v>0</v>
      </c>
      <c r="E5" s="124">
        <f>'SUIT NAR 06'!$H4</f>
        <v>0</v>
      </c>
      <c r="F5" s="124">
        <f>'Aztec RK 164'!$G4</f>
        <v>0</v>
      </c>
      <c r="G5" s="124">
        <f>'Animas Farming RK 190'!$G4</f>
        <v>0</v>
      </c>
      <c r="H5" s="124">
        <f>'SJ Farming RK 196'!$G4</f>
        <v>0</v>
      </c>
      <c r="I5" s="124">
        <f>'SJ Shiprock RK 246'!$G4</f>
        <v>0</v>
      </c>
      <c r="J5" s="124">
        <f>'SJ 4 Corners'!$G4</f>
        <v>0</v>
      </c>
      <c r="K5" s="124">
        <f>'SJ Bluff'!$G4</f>
        <v>0</v>
      </c>
      <c r="L5" s="124">
        <f>'SJ Mex Hat'!$G4</f>
        <v>0</v>
      </c>
    </row>
    <row r="6" spans="1:16" x14ac:dyDescent="0.2">
      <c r="A6" s="134" t="s">
        <v>4</v>
      </c>
      <c r="B6" s="126">
        <v>0</v>
      </c>
      <c r="C6" s="124">
        <f>'Bakers Bridge'!$I4</f>
        <v>0</v>
      </c>
      <c r="D6" s="124">
        <f>Durango!$I4</f>
        <v>0</v>
      </c>
      <c r="E6" s="124">
        <f>'SUIT NAR 06'!$I4</f>
        <v>0</v>
      </c>
      <c r="F6" s="124">
        <f>'Aztec RK 164'!$H4</f>
        <v>0</v>
      </c>
      <c r="G6" s="124">
        <f>'Animas Farming RK 190'!$H4</f>
        <v>0</v>
      </c>
      <c r="H6" s="124">
        <f>'SJ Farming RK 196'!$H4</f>
        <v>0</v>
      </c>
      <c r="I6" s="124">
        <f>'SJ Shiprock RK 246'!$H4</f>
        <v>0</v>
      </c>
      <c r="J6" s="124">
        <f>'SJ 4 Corners'!$H4</f>
        <v>0</v>
      </c>
      <c r="K6" s="124">
        <f>'SJ Bluff'!$H4</f>
        <v>0</v>
      </c>
      <c r="L6" s="124">
        <f>'SJ Mex Hat'!$H4</f>
        <v>0</v>
      </c>
    </row>
    <row r="7" spans="1:16" x14ac:dyDescent="0.2">
      <c r="A7" s="134" t="s">
        <v>5</v>
      </c>
      <c r="B7" s="126">
        <v>0</v>
      </c>
      <c r="C7" s="124">
        <f>'Bakers Bridge'!$J4</f>
        <v>0</v>
      </c>
      <c r="D7" s="124">
        <f>Durango!$J4</f>
        <v>0</v>
      </c>
      <c r="E7" s="124">
        <f>'SUIT NAR 06'!$J4</f>
        <v>0</v>
      </c>
      <c r="F7" s="124">
        <f>'Aztec RK 164'!$I4</f>
        <v>0</v>
      </c>
      <c r="G7" s="124">
        <f>'Animas Farming RK 190'!$I4</f>
        <v>0</v>
      </c>
      <c r="H7" s="124">
        <f>'SJ Farming RK 196'!$J4</f>
        <v>0</v>
      </c>
      <c r="I7" s="124">
        <f>'SJ Shiprock RK 246'!$J4</f>
        <v>0</v>
      </c>
      <c r="J7" s="124">
        <f>'SJ 4 Corners'!$I4</f>
        <v>0</v>
      </c>
      <c r="K7" s="124">
        <f>'SJ Bluff'!$I4</f>
        <v>0</v>
      </c>
      <c r="L7" s="124">
        <f>'SJ Mex Hat'!$I4</f>
        <v>0</v>
      </c>
    </row>
    <row r="8" spans="1:16" x14ac:dyDescent="0.2">
      <c r="A8" s="125" t="s">
        <v>6</v>
      </c>
      <c r="B8" s="124">
        <v>0</v>
      </c>
      <c r="C8" s="124">
        <f>'Bakers Bridge'!$K4</f>
        <v>0</v>
      </c>
      <c r="D8" s="124">
        <f>Durango!$K4</f>
        <v>0</v>
      </c>
      <c r="E8" s="124">
        <f>'SUIT NAR 06'!$K4</f>
        <v>0</v>
      </c>
      <c r="F8" s="124">
        <f>'Aztec RK 164'!$J4</f>
        <v>0</v>
      </c>
      <c r="G8" s="124">
        <f>'Animas Farming RK 190'!$J4</f>
        <v>0</v>
      </c>
      <c r="H8" s="124">
        <f>'SJ Farming RK 196'!$K4</f>
        <v>0</v>
      </c>
      <c r="I8" s="124">
        <f>'SJ Shiprock RK 246'!$K4</f>
        <v>0</v>
      </c>
      <c r="J8" s="124">
        <f>'SJ 4 Corners'!$J4</f>
        <v>0</v>
      </c>
      <c r="K8" s="124">
        <f>'SJ Bluff'!$J4</f>
        <v>0</v>
      </c>
      <c r="L8" s="124">
        <f>'SJ Mex Hat'!$J16</f>
        <v>0</v>
      </c>
    </row>
    <row r="9" spans="1:16" x14ac:dyDescent="0.2">
      <c r="A9" s="125" t="s">
        <v>7</v>
      </c>
      <c r="B9" s="124">
        <v>0</v>
      </c>
      <c r="C9" s="124">
        <f>'Bakers Bridge'!$L4</f>
        <v>2.75</v>
      </c>
      <c r="D9" s="124">
        <f>Durango!$L4</f>
        <v>0.5</v>
      </c>
      <c r="E9" s="124">
        <f>'SUIT NAR 06'!$L4</f>
        <v>0</v>
      </c>
      <c r="F9" s="124">
        <f>'Aztec RK 164'!$K4</f>
        <v>0</v>
      </c>
      <c r="G9" s="124">
        <f>'Animas Farming RK 190'!$K4</f>
        <v>0</v>
      </c>
      <c r="H9" s="124">
        <f>'SJ Farming RK 196'!$L4</f>
        <v>0</v>
      </c>
      <c r="I9" s="124">
        <f>'SJ Shiprock RK 246'!$L4</f>
        <v>0</v>
      </c>
      <c r="J9" s="124">
        <f>'SJ 4 Corners'!$K4</f>
        <v>0</v>
      </c>
      <c r="K9" s="124">
        <f>'SJ Bluff'!$K4</f>
        <v>0</v>
      </c>
      <c r="L9" s="124">
        <f>'SJ Mex Hat'!$K4</f>
        <v>0</v>
      </c>
    </row>
    <row r="10" spans="1:16" x14ac:dyDescent="0.2">
      <c r="A10" s="125" t="s">
        <v>9</v>
      </c>
      <c r="B10" s="124">
        <v>0</v>
      </c>
      <c r="C10" s="124">
        <f>'Bakers Bridge'!$N4</f>
        <v>0</v>
      </c>
      <c r="D10" s="124">
        <f>Durango!$N4</f>
        <v>0</v>
      </c>
      <c r="E10" s="124">
        <f>'SUIT NAR 06'!$N4</f>
        <v>0</v>
      </c>
      <c r="F10" s="124">
        <f>'Aztec RK 164'!$M4</f>
        <v>0</v>
      </c>
      <c r="G10" s="124">
        <f>'Animas Farming RK 190'!$M4</f>
        <v>0</v>
      </c>
      <c r="H10" s="124">
        <f>'SJ Farming RK 196'!$N4</f>
        <v>0</v>
      </c>
      <c r="I10" s="124">
        <f>'SJ Shiprock RK 246'!$N4</f>
        <v>0</v>
      </c>
      <c r="J10" s="124">
        <f>'SJ 4 Corners'!$M4</f>
        <v>0</v>
      </c>
      <c r="K10" s="124">
        <f>'SJ Bluff'!$M4</f>
        <v>0</v>
      </c>
      <c r="L10" s="124">
        <f>'SJ Mex Hat'!$M4</f>
        <v>0</v>
      </c>
    </row>
    <row r="11" spans="1:16" x14ac:dyDescent="0.2">
      <c r="A11" s="125" t="s">
        <v>10</v>
      </c>
      <c r="B11" s="124">
        <v>0</v>
      </c>
      <c r="C11" s="124">
        <f>'Bakers Bridge'!$O4</f>
        <v>0</v>
      </c>
      <c r="D11" s="124">
        <f>Durango!$O4</f>
        <v>0</v>
      </c>
      <c r="E11" s="124">
        <f>'SUIT NAR 06'!$O4</f>
        <v>0</v>
      </c>
      <c r="F11" s="124">
        <f>'Aztec RK 164'!$N4</f>
        <v>0</v>
      </c>
      <c r="G11" s="124">
        <f>'Animas Farming RK 190'!$N4</f>
        <v>0</v>
      </c>
      <c r="H11" s="124">
        <f>'SJ Farming RK 196'!$O4</f>
        <v>0</v>
      </c>
      <c r="I11" s="124">
        <f>'SJ Shiprock RK 246'!$O4</f>
        <v>0</v>
      </c>
      <c r="J11" s="124">
        <f>'SJ 4 Corners'!$N4</f>
        <v>0</v>
      </c>
      <c r="K11" s="124">
        <f>'SJ Bluff'!$N4</f>
        <v>0</v>
      </c>
      <c r="L11" s="124">
        <f>'SJ Mex Hat'!$N4</f>
        <v>0</v>
      </c>
    </row>
    <row r="12" spans="1:16" x14ac:dyDescent="0.2">
      <c r="A12" s="125" t="s">
        <v>11</v>
      </c>
      <c r="B12" s="124">
        <v>0</v>
      </c>
      <c r="C12" s="124">
        <f>'Bakers Bridge'!$P4</f>
        <v>0</v>
      </c>
      <c r="D12" s="124">
        <f>Durango!$P4</f>
        <v>0</v>
      </c>
      <c r="E12" s="124">
        <f>'SUIT NAR 06'!$P4</f>
        <v>0</v>
      </c>
      <c r="F12" s="124">
        <f>'Aztec RK 164'!$O4</f>
        <v>0</v>
      </c>
      <c r="G12" s="124">
        <f>'Animas Farming RK 190'!$O4</f>
        <v>0</v>
      </c>
      <c r="H12" s="124">
        <f>'SJ Farming RK 196'!$P4</f>
        <v>0</v>
      </c>
      <c r="I12" s="124">
        <f>'SJ Shiprock RK 246'!$P4</f>
        <v>0</v>
      </c>
      <c r="J12" s="124">
        <f>'SJ 4 Corners'!$O4</f>
        <v>0</v>
      </c>
      <c r="K12" s="124">
        <f>'SJ Bluff'!$O4</f>
        <v>0</v>
      </c>
      <c r="L12" s="124">
        <f>'SJ Mex Hat'!$O4</f>
        <v>0</v>
      </c>
    </row>
    <row r="13" spans="1:16" x14ac:dyDescent="0.2">
      <c r="A13" s="125" t="s">
        <v>12</v>
      </c>
      <c r="B13" s="124">
        <v>0</v>
      </c>
      <c r="C13" s="124">
        <f>'Bakers Bridge'!$Q4</f>
        <v>0</v>
      </c>
      <c r="D13" s="124">
        <f>Durango!$Q4</f>
        <v>0</v>
      </c>
      <c r="E13" s="124">
        <f>'SUIT NAR 06'!$Q4</f>
        <v>0</v>
      </c>
      <c r="F13" s="124">
        <f>'Aztec RK 164'!$P4</f>
        <v>0</v>
      </c>
      <c r="G13" s="124">
        <f>'Animas Farming RK 190'!$P4</f>
        <v>0</v>
      </c>
      <c r="H13" s="124">
        <f>'SJ Farming RK 196'!$Q4</f>
        <v>0</v>
      </c>
      <c r="I13" s="124">
        <f>'SJ Shiprock RK 246'!$Q4</f>
        <v>0</v>
      </c>
      <c r="J13" s="124">
        <f>'SJ 4 Corners'!$O4</f>
        <v>0</v>
      </c>
      <c r="K13" s="124">
        <f>'SJ Bluff'!$P4</f>
        <v>0</v>
      </c>
      <c r="L13" s="124">
        <f>'SJ Mex Hat'!$P4</f>
        <v>0</v>
      </c>
    </row>
    <row r="14" spans="1:16" x14ac:dyDescent="0.2">
      <c r="A14" s="125" t="s">
        <v>13</v>
      </c>
      <c r="B14" s="124">
        <v>0</v>
      </c>
      <c r="C14" s="124">
        <f>'Bakers Bridge'!$R4</f>
        <v>38.5</v>
      </c>
      <c r="D14" s="124">
        <f>Durango!$R4</f>
        <v>34</v>
      </c>
      <c r="E14" s="124">
        <f>'SUIT NAR 06'!$R4</f>
        <v>32.75</v>
      </c>
      <c r="F14" s="124">
        <f>'Aztec RK 164'!$Q4</f>
        <v>0</v>
      </c>
      <c r="G14" s="124">
        <f>'Animas Farming RK 190'!$Q4</f>
        <v>0</v>
      </c>
      <c r="H14" s="124">
        <f>'SJ Farming RK 196'!$R4</f>
        <v>0</v>
      </c>
      <c r="I14" s="124">
        <f>'SJ Shiprock RK 246'!$R4</f>
        <v>0</v>
      </c>
      <c r="J14" s="124">
        <f>'SJ 4 Corners'!$Q4</f>
        <v>0</v>
      </c>
      <c r="K14" s="124">
        <f>'SJ Bluff'!$Q4</f>
        <v>0</v>
      </c>
      <c r="L14" s="124">
        <f>'SJ Mex Hat'!$Q4</f>
        <v>0</v>
      </c>
    </row>
    <row r="15" spans="1:16" x14ac:dyDescent="0.2">
      <c r="A15" s="125" t="s">
        <v>15</v>
      </c>
      <c r="B15" s="124">
        <v>0</v>
      </c>
      <c r="C15" s="124">
        <f>'Bakers Bridge'!$T4</f>
        <v>0</v>
      </c>
      <c r="D15" s="124">
        <f>Durango!$T4</f>
        <v>0</v>
      </c>
      <c r="E15" s="124">
        <f>'SUIT NAR 06'!$T4</f>
        <v>0</v>
      </c>
      <c r="F15" s="124">
        <f>'Aztec RK 164'!$S4</f>
        <v>0</v>
      </c>
      <c r="G15" s="124">
        <f>'Animas Farming RK 190'!$S4</f>
        <v>0</v>
      </c>
      <c r="H15" s="124">
        <f>'SJ Farming RK 196'!$S4</f>
        <v>0</v>
      </c>
      <c r="I15" s="124">
        <f>'SJ Shiprock RK 246'!$S4</f>
        <v>0</v>
      </c>
      <c r="J15" s="124">
        <f>'SJ 4 Corners'!$S4</f>
        <v>0</v>
      </c>
      <c r="K15" s="124">
        <f>'SJ Bluff'!$S4</f>
        <v>0</v>
      </c>
      <c r="L15" s="124">
        <f>'SJ Mex Hat'!$S4</f>
        <v>0</v>
      </c>
    </row>
    <row r="16" spans="1:16" x14ac:dyDescent="0.2">
      <c r="A16" s="125" t="s">
        <v>17</v>
      </c>
      <c r="B16" s="124">
        <v>0</v>
      </c>
      <c r="C16" s="124">
        <f>'Bakers Bridge'!$V4</f>
        <v>0</v>
      </c>
      <c r="D16" s="124">
        <f>Durango!$V4</f>
        <v>0</v>
      </c>
      <c r="E16" s="124">
        <f>'SUIT NAR 06'!$V4</f>
        <v>0</v>
      </c>
      <c r="F16" s="124">
        <f>'Aztec RK 164'!$U4</f>
        <v>0</v>
      </c>
      <c r="G16" s="124">
        <f>'Animas Farming RK 190'!$U4</f>
        <v>0</v>
      </c>
      <c r="H16" s="124">
        <f>'SJ Farming RK 196'!$U4</f>
        <v>0</v>
      </c>
      <c r="I16" s="124">
        <f>'SJ Shiprock RK 246'!$U4</f>
        <v>0</v>
      </c>
      <c r="J16" s="124">
        <f>'SJ 4 Corners'!$U4</f>
        <v>0</v>
      </c>
      <c r="K16" s="124">
        <f>'SJ Bluff'!$U4</f>
        <v>0</v>
      </c>
      <c r="L16" s="124">
        <f>'SJ Mex Hat'!$U4</f>
        <v>0</v>
      </c>
      <c r="M16" s="63"/>
    </row>
    <row r="17" spans="1:12" x14ac:dyDescent="0.2">
      <c r="A17" s="125" t="s">
        <v>18</v>
      </c>
      <c r="B17" s="124">
        <v>0</v>
      </c>
      <c r="C17" s="124">
        <f>'Bakers Bridge'!$W4</f>
        <v>0</v>
      </c>
      <c r="D17" s="124">
        <f>Durango!$W4</f>
        <v>0</v>
      </c>
      <c r="E17" s="124">
        <f>'SUIT NAR 06'!$W4</f>
        <v>0</v>
      </c>
      <c r="F17" s="124">
        <f>'Aztec RK 164'!$V4</f>
        <v>0</v>
      </c>
      <c r="G17" s="124">
        <f>'Animas Farming RK 190'!$V4</f>
        <v>0</v>
      </c>
      <c r="H17" s="124">
        <f>'SJ Farming RK 196'!$V4</f>
        <v>0</v>
      </c>
      <c r="I17" s="124">
        <f>'SJ Shiprock RK 246'!$V4</f>
        <v>0</v>
      </c>
      <c r="J17" s="124">
        <f>'SJ 4 Corners'!$V4</f>
        <v>0</v>
      </c>
      <c r="K17" s="124">
        <f>'SJ Bluff'!$V4</f>
        <v>0</v>
      </c>
      <c r="L17" s="124">
        <f>'SJ Mex Hat'!$V4</f>
        <v>0</v>
      </c>
    </row>
    <row r="18" spans="1:12" x14ac:dyDescent="0.2">
      <c r="A18" s="125" t="s">
        <v>20</v>
      </c>
      <c r="B18" s="124">
        <v>0</v>
      </c>
      <c r="C18" s="124">
        <f>'Bakers Bridge'!$Y4</f>
        <v>0</v>
      </c>
      <c r="D18" s="124">
        <f>Durango!$Y4</f>
        <v>0</v>
      </c>
      <c r="E18" s="124">
        <f>'SUIT NAR 06'!$Y4</f>
        <v>0</v>
      </c>
      <c r="F18" s="124">
        <f>'Aztec RK 164'!$X4</f>
        <v>0</v>
      </c>
      <c r="G18" s="124">
        <f>'Animas Farming RK 190'!$X4</f>
        <v>0</v>
      </c>
      <c r="H18" s="124">
        <f>'SJ Farming RK 196'!$X4</f>
        <v>0</v>
      </c>
      <c r="I18" s="124">
        <f>'SJ Shiprock RK 246'!$X4</f>
        <v>0</v>
      </c>
      <c r="J18" s="124">
        <f>'SJ 4 Corners'!$X4</f>
        <v>0</v>
      </c>
      <c r="K18" s="124">
        <f>'SJ Bluff'!$X4</f>
        <v>0</v>
      </c>
      <c r="L18" s="124">
        <f>'SJ Mex Hat'!$X4</f>
        <v>0</v>
      </c>
    </row>
    <row r="19" spans="1:12" x14ac:dyDescent="0.2">
      <c r="A19" s="125" t="s">
        <v>21</v>
      </c>
      <c r="B19" s="124">
        <v>0</v>
      </c>
      <c r="C19" s="124">
        <f>'Bakers Bridge'!$Z4</f>
        <v>0</v>
      </c>
      <c r="D19" s="124">
        <f>Durango!$Z4</f>
        <v>0</v>
      </c>
      <c r="E19" s="124">
        <f>'SUIT NAR 06'!$Z4</f>
        <v>0</v>
      </c>
      <c r="F19" s="124">
        <f>'Aztec RK 164'!$Y4</f>
        <v>0</v>
      </c>
      <c r="G19" s="124">
        <f>'Animas Farming RK 190'!$Y4</f>
        <v>0</v>
      </c>
      <c r="H19" s="124">
        <f>'SJ Farming RK 196'!$Y4</f>
        <v>0</v>
      </c>
      <c r="I19" s="124">
        <f>'SJ Shiprock RK 246'!$Y4</f>
        <v>0</v>
      </c>
      <c r="J19" s="126">
        <f>'SJ 4 Corners'!$Y4</f>
        <v>0</v>
      </c>
      <c r="K19" s="126">
        <f>'SJ Bluff'!$Y4</f>
        <v>0</v>
      </c>
      <c r="L19" s="126">
        <f>'SJ Mex Hat'!$Y4</f>
        <v>0</v>
      </c>
    </row>
    <row r="20" spans="1:12" x14ac:dyDescent="0.2">
      <c r="A20" s="125" t="s">
        <v>23</v>
      </c>
      <c r="B20" s="124">
        <v>0</v>
      </c>
      <c r="C20" s="124">
        <f>'Bakers Bridge'!$AB4</f>
        <v>0</v>
      </c>
      <c r="D20" s="124">
        <f>Durango!$AB4</f>
        <v>0</v>
      </c>
      <c r="E20" s="124">
        <f>'SUIT NAR 06'!$AB4</f>
        <v>0</v>
      </c>
      <c r="F20" s="124">
        <f>'Aztec RK 164'!$AA4</f>
        <v>0</v>
      </c>
      <c r="G20" s="124">
        <f>'Animas Farming RK 190'!$AA4</f>
        <v>0</v>
      </c>
      <c r="H20" s="124">
        <f>'SJ Farming RK 196'!$AA4</f>
        <v>0</v>
      </c>
      <c r="I20" s="124">
        <f>'SJ Shiprock RK 246'!$AA4</f>
        <v>0</v>
      </c>
      <c r="J20" s="126">
        <f>'SJ 4 Corners'!$AA4</f>
        <v>0</v>
      </c>
      <c r="K20" s="126">
        <f>'SJ Bluff'!$AA4</f>
        <v>0</v>
      </c>
      <c r="L20" s="126">
        <f>'SJ Mex Hat'!$AA4</f>
        <v>0</v>
      </c>
    </row>
    <row r="21" spans="1:12" x14ac:dyDescent="0.2">
      <c r="A21" s="125" t="s">
        <v>24</v>
      </c>
      <c r="B21" s="124">
        <v>0</v>
      </c>
      <c r="C21" s="124">
        <f>'Bakers Bridge'!$AC4</f>
        <v>0</v>
      </c>
      <c r="D21" s="124">
        <f>Durango!$AC4</f>
        <v>0</v>
      </c>
      <c r="E21" s="124">
        <f>'SUIT NAR 06'!$AC4</f>
        <v>0</v>
      </c>
      <c r="F21" s="124">
        <f>'Aztec RK 164'!$AB4</f>
        <v>0</v>
      </c>
      <c r="G21" s="124">
        <f>'Animas Farming RK 190'!$AB4</f>
        <v>0</v>
      </c>
      <c r="H21" s="124">
        <f>'SJ Farming RK 196'!$AB4</f>
        <v>0</v>
      </c>
      <c r="I21" s="124">
        <f>'SJ Shiprock RK 246'!$AB4</f>
        <v>0</v>
      </c>
      <c r="J21" s="126">
        <f>'SJ 4 Corners'!$AB4</f>
        <v>0</v>
      </c>
      <c r="K21" s="126">
        <f>'SJ Bluff'!$AB4</f>
        <v>0</v>
      </c>
      <c r="L21" s="126">
        <f>'SJ Mex Hat'!$AB4</f>
        <v>0</v>
      </c>
    </row>
    <row r="22" spans="1:12" ht="13.5" thickBot="1" x14ac:dyDescent="0.25">
      <c r="A22" s="127" t="s">
        <v>25</v>
      </c>
      <c r="B22" s="128">
        <v>0</v>
      </c>
      <c r="C22" s="128">
        <f>'Bakers Bridge'!$AD4</f>
        <v>0</v>
      </c>
      <c r="D22" s="128">
        <f>Durango!$AD4</f>
        <v>0</v>
      </c>
      <c r="E22" s="128">
        <f>'SUIT NAR 06'!$AD4</f>
        <v>0</v>
      </c>
      <c r="F22" s="128">
        <f>'Aztec RK 164'!$AC4</f>
        <v>0</v>
      </c>
      <c r="G22" s="128">
        <f>'Animas Farming RK 190'!$AC16</f>
        <v>0</v>
      </c>
      <c r="H22" s="128">
        <f>'SJ Farming RK 196'!$AC16</f>
        <v>0</v>
      </c>
      <c r="I22" s="128">
        <f>'SJ Shiprock RK 246'!$AC16</f>
        <v>0</v>
      </c>
      <c r="J22" s="128">
        <f>'SJ 4 Corners'!$AC4</f>
        <v>0</v>
      </c>
      <c r="K22" s="128">
        <f>'SJ Bluff'!$AC4</f>
        <v>0</v>
      </c>
      <c r="L22" s="128">
        <f>'SJ Mex Hat'!$AC4</f>
        <v>0</v>
      </c>
    </row>
    <row r="23" spans="1:12" ht="12.75" customHeight="1" x14ac:dyDescent="0.2">
      <c r="A23" s="129" t="s">
        <v>110</v>
      </c>
      <c r="B23" s="130" t="s">
        <v>63</v>
      </c>
      <c r="C23" s="130" t="s">
        <v>63</v>
      </c>
      <c r="D23" s="130" t="s">
        <v>63</v>
      </c>
      <c r="E23" s="130" t="s">
        <v>63</v>
      </c>
      <c r="F23" s="130" t="s">
        <v>64</v>
      </c>
      <c r="G23" s="130" t="s">
        <v>64</v>
      </c>
      <c r="H23" s="130" t="s">
        <v>64</v>
      </c>
      <c r="I23" s="130" t="s">
        <v>64</v>
      </c>
      <c r="J23" s="130" t="s">
        <v>122</v>
      </c>
      <c r="K23" s="130" t="s">
        <v>122</v>
      </c>
      <c r="L23" s="130" t="s">
        <v>122</v>
      </c>
    </row>
    <row r="24" spans="1:12" x14ac:dyDescent="0.2">
      <c r="A24" s="27"/>
      <c r="B24" s="27"/>
      <c r="C24" s="27"/>
      <c r="D24" s="27"/>
      <c r="E24" s="27"/>
      <c r="F24" s="27"/>
      <c r="G24" s="27"/>
      <c r="H24" s="286" t="s">
        <v>37</v>
      </c>
      <c r="I24" s="286"/>
      <c r="J24" s="286"/>
      <c r="K24" s="286"/>
      <c r="L24" s="286"/>
    </row>
    <row r="25" spans="1:12" x14ac:dyDescent="0.2">
      <c r="A25" s="81"/>
      <c r="B25" s="81"/>
      <c r="C25" s="81"/>
      <c r="D25" s="81"/>
      <c r="E25" s="81"/>
      <c r="F25" s="81"/>
      <c r="G25" s="81"/>
      <c r="H25" s="81"/>
      <c r="I25" s="286" t="s">
        <v>123</v>
      </c>
      <c r="J25" s="286"/>
      <c r="K25" s="286"/>
      <c r="L25" s="81"/>
    </row>
    <row r="26" spans="1:12" x14ac:dyDescent="0.2">
      <c r="A26" s="81"/>
      <c r="B26" s="81"/>
      <c r="C26" s="81"/>
      <c r="D26" s="81"/>
      <c r="E26" s="81"/>
      <c r="F26" s="81"/>
      <c r="G26" s="81"/>
      <c r="H26" s="81"/>
      <c r="I26" s="81"/>
      <c r="J26" s="81"/>
      <c r="K26" s="81"/>
      <c r="L26" s="81"/>
    </row>
  </sheetData>
  <sheetProtection algorithmName="SHA-512" hashValue="2rpu1hs1FRobfHwEZ6gppEUjikDUsIRBUXN+IvaptfRJRdZVprktrrmMI8EkNrwaCf9QLnDT5BDcTkeyyuOBfw==" saltValue="kkh/gNvTU5WdpzgHPJeSVA==" spinCount="100000" sheet="1" objects="1" scenarios="1"/>
  <mergeCells count="6">
    <mergeCell ref="B2:G2"/>
    <mergeCell ref="H2:L2"/>
    <mergeCell ref="H24:L24"/>
    <mergeCell ref="I25:K25"/>
    <mergeCell ref="A1:A2"/>
    <mergeCell ref="B1:L1"/>
  </mergeCells>
  <conditionalFormatting sqref="B4:L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249977111117893"/>
    <pageSetUpPr fitToPage="1"/>
  </sheetPr>
  <dimension ref="A1:P26"/>
  <sheetViews>
    <sheetView workbookViewId="0">
      <selection activeCell="O15" sqref="O15"/>
    </sheetView>
  </sheetViews>
  <sheetFormatPr defaultRowHeight="12.75" x14ac:dyDescent="0.2"/>
  <cols>
    <col min="1" max="1" width="16.85546875" customWidth="1"/>
    <col min="2" max="2" width="10.28515625" customWidth="1"/>
    <col min="3" max="3" width="9.5703125" customWidth="1"/>
    <col min="4" max="4" width="9.42578125" customWidth="1"/>
    <col min="5" max="5" width="9.85546875" customWidth="1"/>
    <col min="6" max="6" width="8.5703125" customWidth="1"/>
    <col min="7" max="7" width="11" customWidth="1"/>
    <col min="8" max="8" width="12.85546875" customWidth="1"/>
    <col min="9" max="9" width="10.140625" customWidth="1"/>
    <col min="10" max="10" width="12.85546875" customWidth="1"/>
    <col min="11" max="11" width="7.42578125" customWidth="1"/>
    <col min="12" max="12" width="11.42578125" customWidth="1"/>
  </cols>
  <sheetData>
    <row r="1" spans="1:16" ht="27.75" customHeight="1" x14ac:dyDescent="0.25">
      <c r="A1" s="289" t="s">
        <v>109</v>
      </c>
      <c r="B1" s="288" t="s">
        <v>98</v>
      </c>
      <c r="C1" s="288"/>
      <c r="D1" s="288"/>
      <c r="E1" s="288"/>
      <c r="F1" s="288"/>
      <c r="G1" s="288"/>
      <c r="H1" s="288"/>
      <c r="I1" s="288"/>
      <c r="J1" s="288"/>
      <c r="K1" s="288"/>
      <c r="L1" s="288"/>
    </row>
    <row r="2" spans="1:16" ht="27.75" customHeight="1" x14ac:dyDescent="0.25">
      <c r="A2" s="289"/>
      <c r="B2" s="285" t="s">
        <v>65</v>
      </c>
      <c r="C2" s="285"/>
      <c r="D2" s="285"/>
      <c r="E2" s="285"/>
      <c r="F2" s="285"/>
      <c r="G2" s="285"/>
      <c r="H2" s="285" t="s">
        <v>66</v>
      </c>
      <c r="I2" s="285"/>
      <c r="J2" s="285"/>
      <c r="K2" s="285"/>
      <c r="L2" s="285"/>
    </row>
    <row r="3" spans="1:16" ht="46.5" customHeight="1" thickBot="1" x14ac:dyDescent="0.25">
      <c r="A3" s="117"/>
      <c r="B3" s="118" t="s">
        <v>111</v>
      </c>
      <c r="C3" s="119" t="s">
        <v>112</v>
      </c>
      <c r="D3" s="119" t="s">
        <v>113</v>
      </c>
      <c r="E3" s="119" t="s">
        <v>114</v>
      </c>
      <c r="F3" s="119" t="s">
        <v>115</v>
      </c>
      <c r="G3" s="120" t="s">
        <v>116</v>
      </c>
      <c r="H3" s="121" t="s">
        <v>117</v>
      </c>
      <c r="I3" s="121" t="s">
        <v>118</v>
      </c>
      <c r="J3" s="121" t="s">
        <v>119</v>
      </c>
      <c r="K3" s="121" t="s">
        <v>120</v>
      </c>
      <c r="L3" s="122" t="s">
        <v>121</v>
      </c>
      <c r="M3" s="20"/>
      <c r="N3" s="50"/>
      <c r="P3" s="20"/>
    </row>
    <row r="4" spans="1:16" x14ac:dyDescent="0.2">
      <c r="A4" s="123" t="s">
        <v>2</v>
      </c>
      <c r="B4" s="124">
        <f>Silverton!F7</f>
        <v>0</v>
      </c>
      <c r="C4" s="124">
        <f>'Bakers Bridge'!$G6</f>
        <v>0</v>
      </c>
      <c r="D4" s="124">
        <f>Durango!G6</f>
        <v>0</v>
      </c>
      <c r="E4" s="124">
        <f>'SUIT NAR 06'!G6</f>
        <v>0</v>
      </c>
      <c r="F4" s="124">
        <f>'Aztec RK 164'!$F6</f>
        <v>0</v>
      </c>
      <c r="G4" s="124">
        <f>'Animas Farming RK 190'!F6</f>
        <v>0</v>
      </c>
      <c r="H4" s="124">
        <f>'SJ Shiprock RK 246'!F6</f>
        <v>0</v>
      </c>
      <c r="I4" s="124">
        <f>'SJ Shiprock RK 246'!F6</f>
        <v>0</v>
      </c>
      <c r="J4" s="124">
        <f>'SJ 4 Corners'!$F6</f>
        <v>0</v>
      </c>
      <c r="K4" s="124">
        <f>'SJ Bluff'!F6</f>
        <v>0</v>
      </c>
      <c r="L4" s="124">
        <f>'SJ Mex Hat'!F6</f>
        <v>0</v>
      </c>
    </row>
    <row r="5" spans="1:16" x14ac:dyDescent="0.2">
      <c r="A5" s="125" t="s">
        <v>3</v>
      </c>
      <c r="B5" s="124">
        <f>Silverton!$G7</f>
        <v>0</v>
      </c>
      <c r="C5" s="124">
        <f>'Bakers Bridge'!$H6</f>
        <v>0</v>
      </c>
      <c r="D5" s="124">
        <f>Durango!$H6</f>
        <v>0</v>
      </c>
      <c r="E5" s="124">
        <f>'SUIT NAR 06'!$H6</f>
        <v>0</v>
      </c>
      <c r="F5" s="124">
        <f>'Aztec RK 164'!$G6</f>
        <v>0</v>
      </c>
      <c r="G5" s="124">
        <f>'Animas Farming RK 190'!$G6</f>
        <v>0</v>
      </c>
      <c r="H5" s="124">
        <f>'SJ Farming RK 196'!$G6</f>
        <v>0</v>
      </c>
      <c r="I5" s="124">
        <f>'SJ Shiprock RK 246'!$G6</f>
        <v>0</v>
      </c>
      <c r="J5" s="124">
        <f>'SJ 4 Corners'!$G6</f>
        <v>0</v>
      </c>
      <c r="K5" s="124">
        <f>'SJ Bluff'!$G6</f>
        <v>0</v>
      </c>
      <c r="L5" s="124">
        <f>'SJ Mex Hat'!$G6</f>
        <v>0</v>
      </c>
    </row>
    <row r="6" spans="1:16" x14ac:dyDescent="0.2">
      <c r="A6" s="125" t="s">
        <v>4</v>
      </c>
      <c r="B6" s="124">
        <f>Silverton!$H7</f>
        <v>8</v>
      </c>
      <c r="C6" s="124">
        <f>'Bakers Bridge'!$I6</f>
        <v>4.5</v>
      </c>
      <c r="D6" s="124">
        <f>Durango!$I6</f>
        <v>1.5</v>
      </c>
      <c r="E6" s="124">
        <f>'SUIT NAR 06'!$I6</f>
        <v>0</v>
      </c>
      <c r="F6" s="124">
        <f>'Aztec RK 164'!$H6</f>
        <v>0</v>
      </c>
      <c r="G6" s="124">
        <f>'Animas Farming RK 190'!$H6</f>
        <v>0</v>
      </c>
      <c r="H6" s="124">
        <f>'SJ Farming RK 196'!$H6</f>
        <v>0</v>
      </c>
      <c r="I6" s="124">
        <f>'SJ Shiprock RK 246'!$H6</f>
        <v>0</v>
      </c>
      <c r="J6" s="124">
        <f>'SJ 4 Corners'!$H6</f>
        <v>0</v>
      </c>
      <c r="K6" s="124">
        <f>'SJ Bluff'!$H6</f>
        <v>0</v>
      </c>
      <c r="L6" s="124">
        <f>'SJ Mex Hat'!$H6</f>
        <v>0</v>
      </c>
    </row>
    <row r="7" spans="1:16" x14ac:dyDescent="0.2">
      <c r="A7" s="125" t="s">
        <v>5</v>
      </c>
      <c r="B7" s="124">
        <f>Silverton!$I7</f>
        <v>0</v>
      </c>
      <c r="C7" s="124">
        <f>'Bakers Bridge'!$J6</f>
        <v>0</v>
      </c>
      <c r="D7" s="124">
        <f>Durango!$J6</f>
        <v>0</v>
      </c>
      <c r="E7" s="124">
        <f>'SUIT NAR 06'!$J6</f>
        <v>0</v>
      </c>
      <c r="F7" s="124">
        <f>'Aztec RK 164'!$I6</f>
        <v>0</v>
      </c>
      <c r="G7" s="124">
        <f>'Animas Farming RK 190'!$I6</f>
        <v>0</v>
      </c>
      <c r="H7" s="124">
        <f>'SJ Farming RK 196'!$J6</f>
        <v>0</v>
      </c>
      <c r="I7" s="124">
        <f>'SJ Shiprock RK 246'!$J6</f>
        <v>0</v>
      </c>
      <c r="J7" s="124">
        <f>'SJ 4 Corners'!$I6</f>
        <v>0</v>
      </c>
      <c r="K7" s="124">
        <f>'SJ Bluff'!$I6</f>
        <v>0</v>
      </c>
      <c r="L7" s="124">
        <f>'SJ Mex Hat'!$I6</f>
        <v>0</v>
      </c>
    </row>
    <row r="8" spans="1:16" x14ac:dyDescent="0.2">
      <c r="A8" s="125" t="s">
        <v>6</v>
      </c>
      <c r="B8" s="124">
        <f>Silverton!$J7</f>
        <v>0.25</v>
      </c>
      <c r="C8" s="124">
        <f>'Bakers Bridge'!$K6</f>
        <v>0</v>
      </c>
      <c r="D8" s="124">
        <f>Durango!$K6</f>
        <v>0</v>
      </c>
      <c r="E8" s="124">
        <f>'SUIT NAR 06'!$K6</f>
        <v>0</v>
      </c>
      <c r="F8" s="124">
        <f>'Aztec RK 164'!$J6</f>
        <v>0</v>
      </c>
      <c r="G8" s="124">
        <f>'Animas Farming RK 190'!$J6</f>
        <v>0</v>
      </c>
      <c r="H8" s="124">
        <f>'SJ Farming RK 196'!$K6</f>
        <v>0</v>
      </c>
      <c r="I8" s="124">
        <f>'SJ Shiprock RK 246'!$K6</f>
        <v>0</v>
      </c>
      <c r="J8" s="124">
        <f>'SJ 4 Corners'!$J6</f>
        <v>0</v>
      </c>
      <c r="K8" s="124">
        <f>'SJ Bluff'!$J6</f>
        <v>0</v>
      </c>
      <c r="L8" s="124">
        <f>'SJ Mex Hat'!$J16</f>
        <v>0</v>
      </c>
    </row>
    <row r="9" spans="1:16" x14ac:dyDescent="0.2">
      <c r="A9" s="125" t="s">
        <v>7</v>
      </c>
      <c r="B9" s="124">
        <f>Silverton!$K7</f>
        <v>6.5</v>
      </c>
      <c r="C9" s="124">
        <f>'Bakers Bridge'!$L6</f>
        <v>0</v>
      </c>
      <c r="D9" s="124">
        <f>Durango!$L6</f>
        <v>0</v>
      </c>
      <c r="E9" s="124">
        <f>'SUIT NAR 06'!$L6</f>
        <v>0</v>
      </c>
      <c r="F9" s="124">
        <f>'Aztec RK 164'!$K6</f>
        <v>0</v>
      </c>
      <c r="G9" s="124">
        <f>'Animas Farming RK 190'!$K6</f>
        <v>0</v>
      </c>
      <c r="H9" s="124">
        <f>'SJ Farming RK 196'!$L6</f>
        <v>0</v>
      </c>
      <c r="I9" s="124">
        <f>'SJ Shiprock RK 246'!$L6</f>
        <v>0</v>
      </c>
      <c r="J9" s="124">
        <f>'SJ 4 Corners'!$K6</f>
        <v>0</v>
      </c>
      <c r="K9" s="124">
        <f>'SJ Bluff'!$K6</f>
        <v>0</v>
      </c>
      <c r="L9" s="124">
        <f>'SJ Mex Hat'!$K6</f>
        <v>0</v>
      </c>
    </row>
    <row r="10" spans="1:16" x14ac:dyDescent="0.2">
      <c r="A10" s="125" t="s">
        <v>9</v>
      </c>
      <c r="B10" s="124">
        <f>Silverton!$M7</f>
        <v>2.25</v>
      </c>
      <c r="C10" s="124">
        <f>'Bakers Bridge'!$N6</f>
        <v>0</v>
      </c>
      <c r="D10" s="124">
        <f>Durango!$N6</f>
        <v>0</v>
      </c>
      <c r="E10" s="124">
        <f>'SUIT NAR 06'!$N6</f>
        <v>0</v>
      </c>
      <c r="F10" s="124">
        <f>'Aztec RK 164'!$M6</f>
        <v>0</v>
      </c>
      <c r="G10" s="124">
        <f>'Animas Farming RK 190'!$M6</f>
        <v>0</v>
      </c>
      <c r="H10" s="124">
        <f>'SJ Farming RK 196'!$N6</f>
        <v>0</v>
      </c>
      <c r="I10" s="124">
        <f>'SJ Shiprock RK 246'!$N6</f>
        <v>0</v>
      </c>
      <c r="J10" s="124">
        <f>'SJ 4 Corners'!$M6</f>
        <v>0</v>
      </c>
      <c r="K10" s="124">
        <f>'SJ Bluff'!$M6</f>
        <v>0</v>
      </c>
      <c r="L10" s="124">
        <f>'SJ Mex Hat'!$M6</f>
        <v>0</v>
      </c>
    </row>
    <row r="11" spans="1:16" x14ac:dyDescent="0.2">
      <c r="A11" s="125" t="s">
        <v>10</v>
      </c>
      <c r="B11" s="124">
        <f>Silverton!$N7</f>
        <v>0</v>
      </c>
      <c r="C11" s="124">
        <f>'Bakers Bridge'!$O6</f>
        <v>0</v>
      </c>
      <c r="D11" s="124">
        <f>Durango!$O6</f>
        <v>0</v>
      </c>
      <c r="E11" s="124">
        <f>'SUIT NAR 06'!$O6</f>
        <v>0</v>
      </c>
      <c r="F11" s="124">
        <f>'Aztec RK 164'!$N6</f>
        <v>0</v>
      </c>
      <c r="G11" s="124">
        <f>'Animas Farming RK 190'!$N6</f>
        <v>0</v>
      </c>
      <c r="H11" s="124">
        <f>'SJ Farming RK 196'!$O6</f>
        <v>0</v>
      </c>
      <c r="I11" s="124">
        <f>'SJ Shiprock RK 246'!$O6</f>
        <v>0</v>
      </c>
      <c r="J11" s="124">
        <f>'SJ 4 Corners'!$N6</f>
        <v>0</v>
      </c>
      <c r="K11" s="124">
        <f>'SJ Bluff'!$N6</f>
        <v>0</v>
      </c>
      <c r="L11" s="124">
        <f>'SJ Mex Hat'!$N6</f>
        <v>0</v>
      </c>
    </row>
    <row r="12" spans="1:16" x14ac:dyDescent="0.2">
      <c r="A12" s="125" t="s">
        <v>11</v>
      </c>
      <c r="B12" s="124">
        <f>Silverton!$O7</f>
        <v>10.75</v>
      </c>
      <c r="C12" s="124">
        <f>'Bakers Bridge'!$P6</f>
        <v>6.75</v>
      </c>
      <c r="D12" s="124">
        <f>Durango!$P6</f>
        <v>5.25</v>
      </c>
      <c r="E12" s="124">
        <f>'SUIT NAR 06'!$P6</f>
        <v>3.25</v>
      </c>
      <c r="F12" s="124">
        <f>'Aztec RK 164'!$O6</f>
        <v>0</v>
      </c>
      <c r="G12" s="124">
        <f>'Animas Farming RK 190'!$O6</f>
        <v>0</v>
      </c>
      <c r="H12" s="124">
        <f>'SJ Farming RK 196'!$P6</f>
        <v>0</v>
      </c>
      <c r="I12" s="124">
        <f>'SJ Shiprock RK 246'!$P6</f>
        <v>0</v>
      </c>
      <c r="J12" s="124">
        <f>'SJ 4 Corners'!$O6</f>
        <v>0</v>
      </c>
      <c r="K12" s="124">
        <f>'SJ Bluff'!$O6</f>
        <v>0</v>
      </c>
      <c r="L12" s="124">
        <f>'SJ Mex Hat'!$O6</f>
        <v>0</v>
      </c>
    </row>
    <row r="13" spans="1:16" x14ac:dyDescent="0.2">
      <c r="A13" s="125" t="s">
        <v>12</v>
      </c>
      <c r="B13" s="124">
        <f>Silverton!$P7</f>
        <v>0</v>
      </c>
      <c r="C13" s="124">
        <f>'Bakers Bridge'!$Q6</f>
        <v>0</v>
      </c>
      <c r="D13" s="124">
        <f>Durango!$Q6</f>
        <v>0</v>
      </c>
      <c r="E13" s="124">
        <f>'SUIT NAR 06'!$Q6</f>
        <v>0</v>
      </c>
      <c r="F13" s="124">
        <f>'Aztec RK 164'!$P6</f>
        <v>0</v>
      </c>
      <c r="G13" s="124">
        <f>'Animas Farming RK 190'!$P6</f>
        <v>0</v>
      </c>
      <c r="H13" s="124">
        <f>'SJ Farming RK 196'!$Q6</f>
        <v>0</v>
      </c>
      <c r="I13" s="124">
        <f>'SJ Shiprock RK 246'!$Q6</f>
        <v>0</v>
      </c>
      <c r="J13" s="124">
        <f>'SJ 4 Corners'!$O6</f>
        <v>0</v>
      </c>
      <c r="K13" s="124">
        <f>'SJ Bluff'!$P6</f>
        <v>0</v>
      </c>
      <c r="L13" s="124">
        <f>'SJ Mex Hat'!$P6</f>
        <v>0</v>
      </c>
    </row>
    <row r="14" spans="1:16" x14ac:dyDescent="0.2">
      <c r="A14" s="125" t="s">
        <v>13</v>
      </c>
      <c r="B14" s="124">
        <f>Silverton!$Q7</f>
        <v>13.75</v>
      </c>
      <c r="C14" s="124">
        <f>'Bakers Bridge'!$R6</f>
        <v>36.75</v>
      </c>
      <c r="D14" s="124">
        <f>Durango!$R6</f>
        <v>23.5</v>
      </c>
      <c r="E14" s="124">
        <f>'SUIT NAR 06'!$R6</f>
        <v>24.25</v>
      </c>
      <c r="F14" s="124">
        <f>'Aztec RK 164'!$Q6</f>
        <v>0</v>
      </c>
      <c r="G14" s="124">
        <f>'Animas Farming RK 190'!$Q6</f>
        <v>0</v>
      </c>
      <c r="H14" s="124">
        <f>'SJ Farming RK 196'!$R6</f>
        <v>0</v>
      </c>
      <c r="I14" s="124">
        <f>'SJ Shiprock RK 246'!$R6</f>
        <v>0</v>
      </c>
      <c r="J14" s="124">
        <f>'SJ 4 Corners'!$Q6</f>
        <v>0</v>
      </c>
      <c r="K14" s="124">
        <f>'SJ Bluff'!$Q6</f>
        <v>0</v>
      </c>
      <c r="L14" s="124">
        <f>'SJ Mex Hat'!$Q6</f>
        <v>0</v>
      </c>
    </row>
    <row r="15" spans="1:16" x14ac:dyDescent="0.2">
      <c r="A15" s="125" t="s">
        <v>15</v>
      </c>
      <c r="B15" s="124">
        <f>Silverton!$S7</f>
        <v>13.75</v>
      </c>
      <c r="C15" s="124">
        <f>'Bakers Bridge'!$T6</f>
        <v>37.25</v>
      </c>
      <c r="D15" s="124">
        <f>Durango!$T6</f>
        <v>15.75</v>
      </c>
      <c r="E15" s="124">
        <f>'SUIT NAR 06'!$T6</f>
        <v>15.25</v>
      </c>
      <c r="F15" s="124">
        <f>'Aztec RK 164'!$S6</f>
        <v>0</v>
      </c>
      <c r="G15" s="124">
        <f>'Animas Farming RK 190'!$S6</f>
        <v>0</v>
      </c>
      <c r="H15" s="124">
        <f>'SJ Farming RK 196'!$S6</f>
        <v>0</v>
      </c>
      <c r="I15" s="124">
        <f>'SJ Shiprock RK 246'!$S6</f>
        <v>0</v>
      </c>
      <c r="J15" s="124">
        <f>'SJ 4 Corners'!$S6</f>
        <v>0</v>
      </c>
      <c r="K15" s="124">
        <f>'SJ Bluff'!$S6</f>
        <v>0</v>
      </c>
      <c r="L15" s="124">
        <f>'SJ Mex Hat'!$S6</f>
        <v>0</v>
      </c>
    </row>
    <row r="16" spans="1:16" x14ac:dyDescent="0.2">
      <c r="A16" s="125" t="s">
        <v>17</v>
      </c>
      <c r="B16" s="124">
        <f>Silverton!$U7</f>
        <v>2.75</v>
      </c>
      <c r="C16" s="124">
        <f>'Bakers Bridge'!$V6</f>
        <v>0</v>
      </c>
      <c r="D16" s="124">
        <f>Durango!$V6</f>
        <v>0</v>
      </c>
      <c r="E16" s="124">
        <f>'SUIT NAR 06'!$V6</f>
        <v>0</v>
      </c>
      <c r="F16" s="124">
        <f>'Aztec RK 164'!$U6</f>
        <v>0</v>
      </c>
      <c r="G16" s="124">
        <f>'Animas Farming RK 190'!$U6</f>
        <v>0</v>
      </c>
      <c r="H16" s="124">
        <f>'SJ Farming RK 196'!$U6</f>
        <v>0</v>
      </c>
      <c r="I16" s="124">
        <f>'SJ Shiprock RK 246'!$U6</f>
        <v>0</v>
      </c>
      <c r="J16" s="124">
        <f>'SJ 4 Corners'!$U6</f>
        <v>0</v>
      </c>
      <c r="K16" s="124">
        <f>'SJ Bluff'!$U6</f>
        <v>0</v>
      </c>
      <c r="L16" s="124">
        <f>'SJ Mex Hat'!$U6</f>
        <v>0</v>
      </c>
      <c r="M16" s="63"/>
    </row>
    <row r="17" spans="1:12" x14ac:dyDescent="0.2">
      <c r="A17" s="125" t="s">
        <v>18</v>
      </c>
      <c r="B17" s="124">
        <f>Silverton!$V7</f>
        <v>0.25</v>
      </c>
      <c r="C17" s="124">
        <f>'Bakers Bridge'!$W6</f>
        <v>0</v>
      </c>
      <c r="D17" s="124">
        <f>Durango!$W6</f>
        <v>0</v>
      </c>
      <c r="E17" s="124">
        <f>'SUIT NAR 06'!$W6</f>
        <v>0</v>
      </c>
      <c r="F17" s="124">
        <f>'Aztec RK 164'!$V6</f>
        <v>0</v>
      </c>
      <c r="G17" s="124">
        <f>'Animas Farming RK 190'!$V6</f>
        <v>0</v>
      </c>
      <c r="H17" s="124">
        <f>'SJ Farming RK 196'!$V6</f>
        <v>0</v>
      </c>
      <c r="I17" s="124">
        <f>'SJ Shiprock RK 246'!$V6</f>
        <v>0</v>
      </c>
      <c r="J17" s="124">
        <f>'SJ 4 Corners'!$V6</f>
        <v>0</v>
      </c>
      <c r="K17" s="124">
        <f>'SJ Bluff'!$V6</f>
        <v>0</v>
      </c>
      <c r="L17" s="124">
        <f>'SJ Mex Hat'!$V6</f>
        <v>0</v>
      </c>
    </row>
    <row r="18" spans="1:12" x14ac:dyDescent="0.2">
      <c r="A18" s="125" t="s">
        <v>20</v>
      </c>
      <c r="B18" s="124">
        <f>Silverton!$X7</f>
        <v>6</v>
      </c>
      <c r="C18" s="124">
        <f>'Bakers Bridge'!$Y6</f>
        <v>0</v>
      </c>
      <c r="D18" s="124">
        <f>Durango!$Y6</f>
        <v>0</v>
      </c>
      <c r="E18" s="124">
        <f>'SUIT NAR 06'!$Y6</f>
        <v>0</v>
      </c>
      <c r="F18" s="124">
        <f>'Aztec RK 164'!$X6</f>
        <v>0</v>
      </c>
      <c r="G18" s="124">
        <f>'Animas Farming RK 190'!$X6</f>
        <v>0</v>
      </c>
      <c r="H18" s="124">
        <f>'SJ Farming RK 196'!$X6</f>
        <v>0</v>
      </c>
      <c r="I18" s="124">
        <f>'SJ Shiprock RK 246'!$X6</f>
        <v>0</v>
      </c>
      <c r="J18" s="124">
        <f>'SJ 4 Corners'!$X6</f>
        <v>0</v>
      </c>
      <c r="K18" s="124">
        <f>'SJ Bluff'!$X6</f>
        <v>0</v>
      </c>
      <c r="L18" s="124">
        <f>'SJ Mex Hat'!$X6</f>
        <v>0</v>
      </c>
    </row>
    <row r="19" spans="1:12" x14ac:dyDescent="0.2">
      <c r="A19" s="125" t="s">
        <v>21</v>
      </c>
      <c r="B19" s="124">
        <f>Silverton!$Y7</f>
        <v>0</v>
      </c>
      <c r="C19" s="124">
        <f>'Bakers Bridge'!$Z6</f>
        <v>0</v>
      </c>
      <c r="D19" s="124">
        <f>Durango!$Z6</f>
        <v>0</v>
      </c>
      <c r="E19" s="124">
        <f>'SUIT NAR 06'!$Z6</f>
        <v>0</v>
      </c>
      <c r="F19" s="124">
        <f>'Aztec RK 164'!$Y6</f>
        <v>0</v>
      </c>
      <c r="G19" s="124">
        <f>'Animas Farming RK 190'!$Y6</f>
        <v>0</v>
      </c>
      <c r="H19" s="124">
        <f>'SJ Farming RK 196'!$Y6</f>
        <v>0</v>
      </c>
      <c r="I19" s="124">
        <f>'SJ Shiprock RK 246'!$Y6</f>
        <v>0</v>
      </c>
      <c r="J19" s="126">
        <f>'SJ 4 Corners'!$Y6</f>
        <v>0</v>
      </c>
      <c r="K19" s="126">
        <f>'SJ Bluff'!$Y6</f>
        <v>0</v>
      </c>
      <c r="L19" s="126">
        <f>'SJ Mex Hat'!$Y6</f>
        <v>0</v>
      </c>
    </row>
    <row r="20" spans="1:12" x14ac:dyDescent="0.2">
      <c r="A20" s="125" t="s">
        <v>23</v>
      </c>
      <c r="B20" s="124">
        <f>Silverton!$AA7</f>
        <v>0</v>
      </c>
      <c r="C20" s="124">
        <f>'Bakers Bridge'!$AB6</f>
        <v>0</v>
      </c>
      <c r="D20" s="124">
        <f>Durango!$AB6</f>
        <v>0</v>
      </c>
      <c r="E20" s="124">
        <f>'SUIT NAR 06'!$AB6</f>
        <v>0</v>
      </c>
      <c r="F20" s="124">
        <f>'Aztec RK 164'!$AA6</f>
        <v>0</v>
      </c>
      <c r="G20" s="124">
        <f>'Animas Farming RK 190'!$AA6</f>
        <v>0</v>
      </c>
      <c r="H20" s="124">
        <f>'SJ Farming RK 196'!$AA6</f>
        <v>0</v>
      </c>
      <c r="I20" s="124">
        <f>'SJ Shiprock RK 246'!$AA6</f>
        <v>0</v>
      </c>
      <c r="J20" s="126">
        <f>'SJ 4 Corners'!$AA6</f>
        <v>0</v>
      </c>
      <c r="K20" s="126">
        <f>'SJ Bluff'!$AA6</f>
        <v>0</v>
      </c>
      <c r="L20" s="126">
        <f>'SJ Mex Hat'!$AA6</f>
        <v>0</v>
      </c>
    </row>
    <row r="21" spans="1:12" x14ac:dyDescent="0.2">
      <c r="A21" s="125" t="s">
        <v>24</v>
      </c>
      <c r="B21" s="124">
        <f>Silverton!$AB7</f>
        <v>0</v>
      </c>
      <c r="C21" s="124">
        <f>'Bakers Bridge'!$AC6</f>
        <v>0</v>
      </c>
      <c r="D21" s="124">
        <f>Durango!$AC6</f>
        <v>0</v>
      </c>
      <c r="E21" s="124">
        <f>'SUIT NAR 06'!$AC6</f>
        <v>0</v>
      </c>
      <c r="F21" s="124">
        <f>'Aztec RK 164'!$AB6</f>
        <v>0</v>
      </c>
      <c r="G21" s="124">
        <f>'Animas Farming RK 190'!$AB6</f>
        <v>0</v>
      </c>
      <c r="H21" s="124">
        <f>'SJ Farming RK 196'!$AB6</f>
        <v>0</v>
      </c>
      <c r="I21" s="124">
        <f>'SJ Shiprock RK 246'!$AB6</f>
        <v>0</v>
      </c>
      <c r="J21" s="126">
        <f>'SJ 4 Corners'!$AB6</f>
        <v>0</v>
      </c>
      <c r="K21" s="126">
        <f>'SJ Bluff'!$AB6</f>
        <v>0</v>
      </c>
      <c r="L21" s="126">
        <f>'SJ Mex Hat'!$AB6</f>
        <v>0</v>
      </c>
    </row>
    <row r="22" spans="1:12" ht="13.5" thickBot="1" x14ac:dyDescent="0.25">
      <c r="A22" s="127" t="s">
        <v>25</v>
      </c>
      <c r="B22" s="128">
        <f>Silverton!$AC7</f>
        <v>6.75</v>
      </c>
      <c r="C22" s="128">
        <f>'Bakers Bridge'!$AD6</f>
        <v>2.5</v>
      </c>
      <c r="D22" s="128">
        <f>Durango!$AD6</f>
        <v>0</v>
      </c>
      <c r="E22" s="128">
        <f>'SUIT NAR 06'!$AD6</f>
        <v>0</v>
      </c>
      <c r="F22" s="128">
        <f>'Aztec RK 164'!$AC6</f>
        <v>0</v>
      </c>
      <c r="G22" s="128">
        <f>'Animas Farming RK 190'!$AC16</f>
        <v>0</v>
      </c>
      <c r="H22" s="128">
        <f>'SJ Farming RK 196'!$AC16</f>
        <v>0</v>
      </c>
      <c r="I22" s="128">
        <f>'SJ Shiprock RK 246'!$AC16</f>
        <v>0</v>
      </c>
      <c r="J22" s="128">
        <f>'SJ 4 Corners'!$AC6</f>
        <v>0</v>
      </c>
      <c r="K22" s="128">
        <f>'SJ Bluff'!$AC6</f>
        <v>0</v>
      </c>
      <c r="L22" s="128">
        <f>'SJ Mex Hat'!$AC6</f>
        <v>0</v>
      </c>
    </row>
    <row r="23" spans="1:12" ht="14.25" customHeight="1" x14ac:dyDescent="0.2">
      <c r="A23" s="132" t="s">
        <v>110</v>
      </c>
      <c r="B23" s="131" t="s">
        <v>63</v>
      </c>
      <c r="C23" s="131" t="s">
        <v>63</v>
      </c>
      <c r="D23" s="131" t="s">
        <v>63</v>
      </c>
      <c r="E23" s="131" t="s">
        <v>63</v>
      </c>
      <c r="F23" s="131" t="s">
        <v>64</v>
      </c>
      <c r="G23" s="131" t="s">
        <v>64</v>
      </c>
      <c r="H23" s="131" t="s">
        <v>64</v>
      </c>
      <c r="I23" s="131" t="s">
        <v>64</v>
      </c>
      <c r="J23" s="130" t="s">
        <v>122</v>
      </c>
      <c r="K23" s="130" t="s">
        <v>122</v>
      </c>
      <c r="L23" s="130" t="s">
        <v>122</v>
      </c>
    </row>
    <row r="24" spans="1:12" x14ac:dyDescent="0.2">
      <c r="A24" s="81"/>
      <c r="B24" s="81"/>
      <c r="C24" s="81"/>
      <c r="D24" s="81"/>
      <c r="E24" s="81"/>
      <c r="F24" s="81"/>
      <c r="G24" s="81"/>
      <c r="H24" s="286" t="s">
        <v>37</v>
      </c>
      <c r="I24" s="286"/>
      <c r="J24" s="286"/>
      <c r="K24" s="286"/>
      <c r="L24" s="286"/>
    </row>
    <row r="25" spans="1:12" x14ac:dyDescent="0.2">
      <c r="A25" s="81"/>
      <c r="B25" s="81"/>
      <c r="C25" s="81"/>
      <c r="D25" s="81"/>
      <c r="E25" s="81"/>
      <c r="F25" s="81"/>
      <c r="G25" s="81"/>
      <c r="H25" s="81"/>
      <c r="I25" s="286" t="s">
        <v>123</v>
      </c>
      <c r="J25" s="286"/>
      <c r="K25" s="286"/>
      <c r="L25" s="81"/>
    </row>
    <row r="26" spans="1:12" x14ac:dyDescent="0.2">
      <c r="A26" s="81"/>
      <c r="B26" s="81"/>
      <c r="C26" s="81"/>
      <c r="D26" s="81"/>
      <c r="E26" s="81"/>
      <c r="F26" s="81"/>
      <c r="G26" s="81"/>
      <c r="H26" s="81"/>
      <c r="I26" s="81"/>
      <c r="J26" s="81"/>
      <c r="K26" s="81"/>
      <c r="L26" s="81"/>
    </row>
  </sheetData>
  <sheetProtection algorithmName="SHA-512" hashValue="3A+zeYOkGNcgo1Xlq5Xhic/7ETA3lJ803FjvcQ24YtzB1s0mwGBFiyyjoSPawyCKT9DTMnu7DQvoDfCicPT/Fg==" saltValue="/hmsHqVgtMcpxA+ohlvgyw==" spinCount="100000" sheet="1" objects="1" scenarios="1"/>
  <mergeCells count="6">
    <mergeCell ref="H24:L24"/>
    <mergeCell ref="I25:K25"/>
    <mergeCell ref="B2:G2"/>
    <mergeCell ref="H2:L2"/>
    <mergeCell ref="A1:A2"/>
    <mergeCell ref="B1:L1"/>
  </mergeCells>
  <conditionalFormatting sqref="B4:L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P26"/>
  <sheetViews>
    <sheetView workbookViewId="0">
      <selection activeCell="N14" sqref="N14"/>
    </sheetView>
  </sheetViews>
  <sheetFormatPr defaultRowHeight="12.75" x14ac:dyDescent="0.2"/>
  <cols>
    <col min="1" max="1" width="16.85546875" customWidth="1"/>
    <col min="2" max="2" width="10" customWidth="1"/>
    <col min="3" max="3" width="10.28515625" customWidth="1"/>
    <col min="4" max="4" width="10" customWidth="1"/>
    <col min="5" max="5" width="10.5703125" customWidth="1"/>
    <col min="6" max="6" width="8.140625" customWidth="1"/>
    <col min="7" max="8" width="12.85546875" customWidth="1"/>
    <col min="9" max="9" width="9.7109375" customWidth="1"/>
    <col min="10" max="10" width="9.42578125" customWidth="1"/>
    <col min="11" max="11" width="7.28515625" customWidth="1"/>
    <col min="12" max="12" width="10.5703125" customWidth="1"/>
  </cols>
  <sheetData>
    <row r="1" spans="1:16" ht="27.75" customHeight="1" x14ac:dyDescent="0.25">
      <c r="A1" s="290" t="s">
        <v>39</v>
      </c>
      <c r="B1" s="291" t="s">
        <v>98</v>
      </c>
      <c r="C1" s="291"/>
      <c r="D1" s="291"/>
      <c r="E1" s="291"/>
      <c r="F1" s="291"/>
      <c r="G1" s="291"/>
      <c r="H1" s="291"/>
      <c r="I1" s="291"/>
      <c r="J1" s="291"/>
      <c r="K1" s="291"/>
      <c r="L1" s="291"/>
    </row>
    <row r="2" spans="1:16" ht="27.75" customHeight="1" x14ac:dyDescent="0.25">
      <c r="A2" s="290"/>
      <c r="B2" s="285" t="s">
        <v>65</v>
      </c>
      <c r="C2" s="285"/>
      <c r="D2" s="285"/>
      <c r="E2" s="285"/>
      <c r="F2" s="285"/>
      <c r="G2" s="285"/>
      <c r="H2" s="285" t="s">
        <v>66</v>
      </c>
      <c r="I2" s="285"/>
      <c r="J2" s="285"/>
      <c r="K2" s="285"/>
      <c r="L2" s="285"/>
    </row>
    <row r="3" spans="1:16" ht="46.5" customHeight="1" thickBot="1" x14ac:dyDescent="0.25">
      <c r="A3" s="117"/>
      <c r="B3" s="118" t="s">
        <v>111</v>
      </c>
      <c r="C3" s="119" t="s">
        <v>112</v>
      </c>
      <c r="D3" s="119" t="s">
        <v>113</v>
      </c>
      <c r="E3" s="119" t="s">
        <v>114</v>
      </c>
      <c r="F3" s="119" t="s">
        <v>115</v>
      </c>
      <c r="G3" s="120" t="s">
        <v>116</v>
      </c>
      <c r="H3" s="121" t="s">
        <v>117</v>
      </c>
      <c r="I3" s="121" t="s">
        <v>118</v>
      </c>
      <c r="J3" s="121" t="s">
        <v>129</v>
      </c>
      <c r="K3" s="121" t="s">
        <v>120</v>
      </c>
      <c r="L3" s="122" t="s">
        <v>121</v>
      </c>
      <c r="M3" s="20"/>
      <c r="N3" s="50" t="s">
        <v>108</v>
      </c>
      <c r="P3" s="20"/>
    </row>
    <row r="4" spans="1:16" x14ac:dyDescent="0.2">
      <c r="A4" s="123" t="s">
        <v>2</v>
      </c>
      <c r="B4" s="124">
        <f>Silverton!F8</f>
        <v>0</v>
      </c>
      <c r="C4" s="124">
        <f>'Bakers Bridge'!G7</f>
        <v>0</v>
      </c>
      <c r="D4" s="124">
        <f>Durango!G7</f>
        <v>0</v>
      </c>
      <c r="E4" s="124">
        <f>'SUIT NAR 06'!G7</f>
        <v>0</v>
      </c>
      <c r="F4" s="124">
        <f>'Aztec RK 164'!$F7</f>
        <v>0</v>
      </c>
      <c r="G4" s="124">
        <f>'Animas Farming RK 190'!F7</f>
        <v>0</v>
      </c>
      <c r="H4" s="124">
        <f>'SJ Shiprock RK 246'!F7</f>
        <v>0</v>
      </c>
      <c r="I4" s="124">
        <f>'SJ Shiprock RK 246'!F7</f>
        <v>0</v>
      </c>
      <c r="J4" s="124">
        <f>'SJ 4 Corners'!$F7</f>
        <v>0</v>
      </c>
      <c r="K4" s="124">
        <f>'SJ Bluff'!F7</f>
        <v>0</v>
      </c>
      <c r="L4" s="124">
        <f>'SJ Mex Hat'!F7</f>
        <v>0</v>
      </c>
    </row>
    <row r="5" spans="1:16" x14ac:dyDescent="0.2">
      <c r="A5" s="125" t="s">
        <v>3</v>
      </c>
      <c r="B5" s="124">
        <f>Silverton!$G8</f>
        <v>0</v>
      </c>
      <c r="C5" s="124">
        <f>'Bakers Bridge'!$H7</f>
        <v>0</v>
      </c>
      <c r="D5" s="124">
        <f>Durango!$H7</f>
        <v>0</v>
      </c>
      <c r="E5" s="124">
        <f>'SUIT NAR 06'!$H7</f>
        <v>0</v>
      </c>
      <c r="F5" s="124">
        <f>'Aztec RK 164'!$G7</f>
        <v>0</v>
      </c>
      <c r="G5" s="124">
        <f>'Animas Farming RK 190'!$G7</f>
        <v>0</v>
      </c>
      <c r="H5" s="124">
        <f>'SJ Farming RK 196'!$G7</f>
        <v>0</v>
      </c>
      <c r="I5" s="124">
        <f>'SJ Shiprock RK 246'!$G7</f>
        <v>0</v>
      </c>
      <c r="J5" s="124">
        <f>'SJ 4 Corners'!$G7</f>
        <v>0</v>
      </c>
      <c r="K5" s="124">
        <f>'SJ Bluff'!$G7</f>
        <v>0</v>
      </c>
      <c r="L5" s="124">
        <f>'SJ Mex Hat'!$G7</f>
        <v>0</v>
      </c>
    </row>
    <row r="6" spans="1:16" x14ac:dyDescent="0.2">
      <c r="A6" s="125" t="s">
        <v>4</v>
      </c>
      <c r="B6" s="124">
        <f>Silverton!$H8</f>
        <v>8</v>
      </c>
      <c r="C6" s="124">
        <f>'Bakers Bridge'!$I7</f>
        <v>4.5</v>
      </c>
      <c r="D6" s="124">
        <f>Durango!$I7</f>
        <v>1.5</v>
      </c>
      <c r="E6" s="124">
        <f>'SUIT NAR 06'!$I7</f>
        <v>0</v>
      </c>
      <c r="F6" s="124">
        <f>'Aztec RK 164'!$H7</f>
        <v>0</v>
      </c>
      <c r="G6" s="124">
        <f>'Animas Farming RK 190'!$H7</f>
        <v>0</v>
      </c>
      <c r="H6" s="124">
        <f>'SJ Farming RK 196'!$H7</f>
        <v>0</v>
      </c>
      <c r="I6" s="124">
        <f>'SJ Shiprock RK 246'!$H7</f>
        <v>0</v>
      </c>
      <c r="J6" s="124">
        <f>'SJ 4 Corners'!$H7</f>
        <v>0</v>
      </c>
      <c r="K6" s="124">
        <f>'SJ Bluff'!$H7</f>
        <v>0</v>
      </c>
      <c r="L6" s="124">
        <f>'SJ Mex Hat'!$H7</f>
        <v>0</v>
      </c>
    </row>
    <row r="7" spans="1:16" x14ac:dyDescent="0.2">
      <c r="A7" s="125" t="s">
        <v>5</v>
      </c>
      <c r="B7" s="124">
        <f>Silverton!$I8</f>
        <v>0</v>
      </c>
      <c r="C7" s="124">
        <f>'Bakers Bridge'!$J7</f>
        <v>0</v>
      </c>
      <c r="D7" s="124">
        <f>Durango!$J7</f>
        <v>0</v>
      </c>
      <c r="E7" s="124">
        <f>'SUIT NAR 06'!$J7</f>
        <v>0</v>
      </c>
      <c r="F7" s="124">
        <f>'Aztec RK 164'!$I7</f>
        <v>0</v>
      </c>
      <c r="G7" s="124">
        <f>'Animas Farming RK 190'!$I7</f>
        <v>0</v>
      </c>
      <c r="H7" s="124">
        <f>'SJ Farming RK 196'!$J7</f>
        <v>0</v>
      </c>
      <c r="I7" s="124">
        <f>'SJ Shiprock RK 246'!$J7</f>
        <v>0</v>
      </c>
      <c r="J7" s="124">
        <f>'SJ 4 Corners'!$I7</f>
        <v>0</v>
      </c>
      <c r="K7" s="124">
        <f>'SJ Bluff'!$I7</f>
        <v>0</v>
      </c>
      <c r="L7" s="124">
        <f>'SJ Mex Hat'!$I7</f>
        <v>0</v>
      </c>
    </row>
    <row r="8" spans="1:16" x14ac:dyDescent="0.2">
      <c r="A8" s="125" t="s">
        <v>6</v>
      </c>
      <c r="B8" s="124">
        <f>Silverton!$J8</f>
        <v>0.25</v>
      </c>
      <c r="C8" s="124">
        <f>'Bakers Bridge'!$K7</f>
        <v>0</v>
      </c>
      <c r="D8" s="124">
        <f>Durango!$K7</f>
        <v>0</v>
      </c>
      <c r="E8" s="124">
        <f>'SUIT NAR 06'!$K7</f>
        <v>0</v>
      </c>
      <c r="F8" s="124">
        <f>'Aztec RK 164'!$J7</f>
        <v>0</v>
      </c>
      <c r="G8" s="124">
        <f>'Animas Farming RK 190'!$J7</f>
        <v>0</v>
      </c>
      <c r="H8" s="124">
        <f>'SJ Farming RK 196'!$K7</f>
        <v>0</v>
      </c>
      <c r="I8" s="124">
        <f>'SJ Shiprock RK 246'!$K7</f>
        <v>0</v>
      </c>
      <c r="J8" s="124">
        <f>'SJ 4 Corners'!$J7</f>
        <v>0</v>
      </c>
      <c r="K8" s="124">
        <f>'SJ Bluff'!$J7</f>
        <v>0</v>
      </c>
      <c r="L8" s="124">
        <f>'SJ Mex Hat'!$J17</f>
        <v>0</v>
      </c>
    </row>
    <row r="9" spans="1:16" x14ac:dyDescent="0.2">
      <c r="A9" s="125" t="s">
        <v>7</v>
      </c>
      <c r="B9" s="124">
        <f>Silverton!$K8</f>
        <v>6.5</v>
      </c>
      <c r="C9" s="124">
        <f>'Bakers Bridge'!$L7</f>
        <v>0</v>
      </c>
      <c r="D9" s="124">
        <f>Durango!$L7</f>
        <v>0</v>
      </c>
      <c r="E9" s="124">
        <f>'SUIT NAR 06'!$L7</f>
        <v>0</v>
      </c>
      <c r="F9" s="124">
        <f>'Aztec RK 164'!$K7</f>
        <v>0</v>
      </c>
      <c r="G9" s="124">
        <f>'Animas Farming RK 190'!$K7</f>
        <v>0</v>
      </c>
      <c r="H9" s="124">
        <f>'SJ Farming RK 196'!$L7</f>
        <v>0</v>
      </c>
      <c r="I9" s="124">
        <f>'SJ Shiprock RK 246'!$L7</f>
        <v>0</v>
      </c>
      <c r="J9" s="124">
        <f>'SJ 4 Corners'!$K7</f>
        <v>0</v>
      </c>
      <c r="K9" s="124">
        <f>'SJ Bluff'!$K7</f>
        <v>0</v>
      </c>
      <c r="L9" s="124">
        <f>'SJ Mex Hat'!$K7</f>
        <v>0</v>
      </c>
    </row>
    <row r="10" spans="1:16" x14ac:dyDescent="0.2">
      <c r="A10" s="125" t="s">
        <v>9</v>
      </c>
      <c r="B10" s="124">
        <f>Silverton!$M8</f>
        <v>2.25</v>
      </c>
      <c r="C10" s="124">
        <f>'Bakers Bridge'!$N7</f>
        <v>0</v>
      </c>
      <c r="D10" s="124">
        <f>Durango!$N7</f>
        <v>0</v>
      </c>
      <c r="E10" s="124">
        <f>'SUIT NAR 06'!$N7</f>
        <v>0</v>
      </c>
      <c r="F10" s="124">
        <f>'Aztec RK 164'!$M7</f>
        <v>0</v>
      </c>
      <c r="G10" s="124">
        <f>'Animas Farming RK 190'!$M7</f>
        <v>0</v>
      </c>
      <c r="H10" s="124">
        <f>'SJ Farming RK 196'!$N7</f>
        <v>0</v>
      </c>
      <c r="I10" s="124">
        <f>'SJ Shiprock RK 246'!$N7</f>
        <v>0</v>
      </c>
      <c r="J10" s="124">
        <f>'SJ 4 Corners'!$M7</f>
        <v>0</v>
      </c>
      <c r="K10" s="124">
        <f>'SJ Bluff'!$M7</f>
        <v>0</v>
      </c>
      <c r="L10" s="124">
        <f>'SJ Mex Hat'!$M7</f>
        <v>0</v>
      </c>
    </row>
    <row r="11" spans="1:16" x14ac:dyDescent="0.2">
      <c r="A11" s="125" t="s">
        <v>10</v>
      </c>
      <c r="B11" s="124">
        <f>Silverton!$N8</f>
        <v>0</v>
      </c>
      <c r="C11" s="124">
        <f>'Bakers Bridge'!$O7</f>
        <v>0</v>
      </c>
      <c r="D11" s="124">
        <f>Durango!$O7</f>
        <v>0</v>
      </c>
      <c r="E11" s="124">
        <f>'SUIT NAR 06'!$O7</f>
        <v>0</v>
      </c>
      <c r="F11" s="124">
        <f>'Aztec RK 164'!$N7</f>
        <v>0</v>
      </c>
      <c r="G11" s="124">
        <f>'Animas Farming RK 190'!$N7</f>
        <v>0</v>
      </c>
      <c r="H11" s="124">
        <f>'SJ Farming RK 196'!$O7</f>
        <v>0</v>
      </c>
      <c r="I11" s="124">
        <f>'SJ Shiprock RK 246'!$O7</f>
        <v>0</v>
      </c>
      <c r="J11" s="124">
        <f>'SJ 4 Corners'!$N7</f>
        <v>0</v>
      </c>
      <c r="K11" s="124">
        <f>'SJ Bluff'!$N7</f>
        <v>0</v>
      </c>
      <c r="L11" s="124">
        <f>'SJ Mex Hat'!$N7</f>
        <v>0</v>
      </c>
    </row>
    <row r="12" spans="1:16" x14ac:dyDescent="0.2">
      <c r="A12" s="125" t="s">
        <v>11</v>
      </c>
      <c r="B12" s="124">
        <f>Silverton!$O8</f>
        <v>10.75</v>
      </c>
      <c r="C12" s="124">
        <f>'Bakers Bridge'!$P7</f>
        <v>6.75</v>
      </c>
      <c r="D12" s="124">
        <f>Durango!$P7</f>
        <v>5.25</v>
      </c>
      <c r="E12" s="124">
        <f>'SUIT NAR 06'!$P7</f>
        <v>3.25</v>
      </c>
      <c r="F12" s="124">
        <f>'Aztec RK 164'!$O7</f>
        <v>0</v>
      </c>
      <c r="G12" s="124">
        <f>'Animas Farming RK 190'!$O7</f>
        <v>0</v>
      </c>
      <c r="H12" s="124">
        <f>'SJ Farming RK 196'!$P7</f>
        <v>0</v>
      </c>
      <c r="I12" s="124">
        <f>'SJ Shiprock RK 246'!$P7</f>
        <v>0</v>
      </c>
      <c r="J12" s="124">
        <f>'SJ 4 Corners'!$O7</f>
        <v>0</v>
      </c>
      <c r="K12" s="124">
        <f>'SJ Bluff'!$O7</f>
        <v>0</v>
      </c>
      <c r="L12" s="124">
        <f>'SJ Mex Hat'!$O7</f>
        <v>0</v>
      </c>
    </row>
    <row r="13" spans="1:16" x14ac:dyDescent="0.2">
      <c r="A13" s="125" t="s">
        <v>12</v>
      </c>
      <c r="B13" s="124">
        <f>Silverton!$P8</f>
        <v>0</v>
      </c>
      <c r="C13" s="124">
        <f>'Bakers Bridge'!$Q7</f>
        <v>0</v>
      </c>
      <c r="D13" s="124">
        <f>Durango!$Q7</f>
        <v>0</v>
      </c>
      <c r="E13" s="124">
        <f>'SUIT NAR 06'!$Q7</f>
        <v>0</v>
      </c>
      <c r="F13" s="124">
        <f>'Aztec RK 164'!$P7</f>
        <v>0</v>
      </c>
      <c r="G13" s="124">
        <f>'Animas Farming RK 190'!$P7</f>
        <v>0</v>
      </c>
      <c r="H13" s="124">
        <f>'SJ Farming RK 196'!$Q7</f>
        <v>0</v>
      </c>
      <c r="I13" s="124">
        <f>'SJ Shiprock RK 246'!$Q7</f>
        <v>0</v>
      </c>
      <c r="J13" s="124">
        <f>'SJ 4 Corners'!$O7</f>
        <v>0</v>
      </c>
      <c r="K13" s="124">
        <f>'SJ Bluff'!$P7</f>
        <v>0</v>
      </c>
      <c r="L13" s="124">
        <f>'SJ Mex Hat'!$P7</f>
        <v>0</v>
      </c>
    </row>
    <row r="14" spans="1:16" x14ac:dyDescent="0.2">
      <c r="A14" s="125" t="s">
        <v>13</v>
      </c>
      <c r="B14" s="124">
        <f>Silverton!$Q8</f>
        <v>13.75</v>
      </c>
      <c r="C14" s="124">
        <f>'Bakers Bridge'!$R7</f>
        <v>36.75</v>
      </c>
      <c r="D14" s="124">
        <f>Durango!$R7</f>
        <v>23.5</v>
      </c>
      <c r="E14" s="124">
        <f>'SUIT NAR 06'!$R7</f>
        <v>24.25</v>
      </c>
      <c r="F14" s="124">
        <f>'Aztec RK 164'!$Q7</f>
        <v>0</v>
      </c>
      <c r="G14" s="124">
        <f>'Animas Farming RK 190'!$Q7</f>
        <v>0</v>
      </c>
      <c r="H14" s="124">
        <f>'SJ Farming RK 196'!$R7</f>
        <v>0</v>
      </c>
      <c r="I14" s="124">
        <f>'SJ Shiprock RK 246'!$R7</f>
        <v>0</v>
      </c>
      <c r="J14" s="124">
        <f>'SJ 4 Corners'!$Q7</f>
        <v>0</v>
      </c>
      <c r="K14" s="124">
        <f>'SJ Bluff'!$Q7</f>
        <v>0</v>
      </c>
      <c r="L14" s="124">
        <f>'SJ Mex Hat'!$Q7</f>
        <v>0</v>
      </c>
    </row>
    <row r="15" spans="1:16" x14ac:dyDescent="0.2">
      <c r="A15" s="125" t="s">
        <v>15</v>
      </c>
      <c r="B15" s="124">
        <f>Silverton!$S8</f>
        <v>13.75</v>
      </c>
      <c r="C15" s="124">
        <f>'Bakers Bridge'!$T7</f>
        <v>37.25</v>
      </c>
      <c r="D15" s="124">
        <f>Durango!$T7</f>
        <v>15.75</v>
      </c>
      <c r="E15" s="124">
        <f>'SUIT NAR 06'!$T7</f>
        <v>15.25</v>
      </c>
      <c r="F15" s="124">
        <f>'Aztec RK 164'!$S7</f>
        <v>0</v>
      </c>
      <c r="G15" s="124">
        <f>'Animas Farming RK 190'!$S7</f>
        <v>0</v>
      </c>
      <c r="H15" s="124">
        <f>'SJ Farming RK 196'!$S7</f>
        <v>0</v>
      </c>
      <c r="I15" s="124">
        <f>'SJ Shiprock RK 246'!$S7</f>
        <v>0</v>
      </c>
      <c r="J15" s="124">
        <f>'SJ 4 Corners'!$S7</f>
        <v>0</v>
      </c>
      <c r="K15" s="124">
        <f>'SJ Bluff'!$S7</f>
        <v>0</v>
      </c>
      <c r="L15" s="124">
        <f>'SJ Mex Hat'!$S7</f>
        <v>0</v>
      </c>
    </row>
    <row r="16" spans="1:16" x14ac:dyDescent="0.2">
      <c r="A16" s="125" t="s">
        <v>17</v>
      </c>
      <c r="B16" s="124">
        <f>Silverton!$U8</f>
        <v>2.75</v>
      </c>
      <c r="C16" s="124">
        <f>'Bakers Bridge'!$V7</f>
        <v>0</v>
      </c>
      <c r="D16" s="124">
        <f>Durango!$V7</f>
        <v>0</v>
      </c>
      <c r="E16" s="124">
        <f>'SUIT NAR 06'!$V7</f>
        <v>0</v>
      </c>
      <c r="F16" s="124">
        <f>'Aztec RK 164'!$U7</f>
        <v>0</v>
      </c>
      <c r="G16" s="124">
        <f>'Animas Farming RK 190'!$U7</f>
        <v>0</v>
      </c>
      <c r="H16" s="124">
        <f>'SJ Farming RK 196'!$U7</f>
        <v>0</v>
      </c>
      <c r="I16" s="124">
        <f>'SJ Shiprock RK 246'!$U7</f>
        <v>0</v>
      </c>
      <c r="J16" s="124">
        <f>'SJ 4 Corners'!$U7</f>
        <v>0</v>
      </c>
      <c r="K16" s="124">
        <f>'SJ Bluff'!$U7</f>
        <v>0</v>
      </c>
      <c r="L16" s="124">
        <f>'SJ Mex Hat'!$U7</f>
        <v>0</v>
      </c>
      <c r="M16" s="63"/>
    </row>
    <row r="17" spans="1:12" x14ac:dyDescent="0.2">
      <c r="A17" s="125" t="s">
        <v>18</v>
      </c>
      <c r="B17" s="124">
        <f>Silverton!$V8</f>
        <v>0.25</v>
      </c>
      <c r="C17" s="124">
        <f>'Bakers Bridge'!$W7</f>
        <v>0</v>
      </c>
      <c r="D17" s="124">
        <f>Durango!$W7</f>
        <v>0</v>
      </c>
      <c r="E17" s="124">
        <f>'SUIT NAR 06'!$W7</f>
        <v>0</v>
      </c>
      <c r="F17" s="124">
        <f>'Aztec RK 164'!$V7</f>
        <v>0</v>
      </c>
      <c r="G17" s="124">
        <f>'Animas Farming RK 190'!$V7</f>
        <v>0</v>
      </c>
      <c r="H17" s="124">
        <f>'SJ Farming RK 196'!$V7</f>
        <v>0</v>
      </c>
      <c r="I17" s="124">
        <f>'SJ Shiprock RK 246'!$V7</f>
        <v>0</v>
      </c>
      <c r="J17" s="124">
        <f>'SJ 4 Corners'!$V7</f>
        <v>0</v>
      </c>
      <c r="K17" s="124">
        <f>'SJ Bluff'!$V7</f>
        <v>0</v>
      </c>
      <c r="L17" s="124">
        <f>'SJ Mex Hat'!$V7</f>
        <v>0</v>
      </c>
    </row>
    <row r="18" spans="1:12" x14ac:dyDescent="0.2">
      <c r="A18" s="125" t="s">
        <v>20</v>
      </c>
      <c r="B18" s="124">
        <f>Silverton!$X8</f>
        <v>6</v>
      </c>
      <c r="C18" s="124">
        <f>'Bakers Bridge'!$Y7</f>
        <v>0</v>
      </c>
      <c r="D18" s="124">
        <f>Durango!$Y7</f>
        <v>0</v>
      </c>
      <c r="E18" s="124">
        <f>'SUIT NAR 06'!$Y7</f>
        <v>0</v>
      </c>
      <c r="F18" s="124">
        <f>'Aztec RK 164'!$X7</f>
        <v>0</v>
      </c>
      <c r="G18" s="124">
        <f>'Animas Farming RK 190'!$X7</f>
        <v>0</v>
      </c>
      <c r="H18" s="124">
        <f>'SJ Farming RK 196'!$X7</f>
        <v>0</v>
      </c>
      <c r="I18" s="124">
        <f>'SJ Shiprock RK 246'!$X7</f>
        <v>0</v>
      </c>
      <c r="J18" s="124">
        <f>'SJ 4 Corners'!$X7</f>
        <v>0</v>
      </c>
      <c r="K18" s="124">
        <f>'SJ Bluff'!$X7</f>
        <v>0</v>
      </c>
      <c r="L18" s="124">
        <f>'SJ Mex Hat'!$X7</f>
        <v>0</v>
      </c>
    </row>
    <row r="19" spans="1:12" x14ac:dyDescent="0.2">
      <c r="A19" s="125" t="s">
        <v>21</v>
      </c>
      <c r="B19" s="124">
        <f>Silverton!$Y8</f>
        <v>0</v>
      </c>
      <c r="C19" s="124">
        <f>'Bakers Bridge'!$Z7</f>
        <v>0</v>
      </c>
      <c r="D19" s="124">
        <f>Durango!$Z7</f>
        <v>0</v>
      </c>
      <c r="E19" s="124">
        <f>'SUIT NAR 06'!$Z7</f>
        <v>0</v>
      </c>
      <c r="F19" s="124">
        <f>'Aztec RK 164'!$Y7</f>
        <v>0</v>
      </c>
      <c r="G19" s="124">
        <f>'Animas Farming RK 190'!$Y7</f>
        <v>0</v>
      </c>
      <c r="H19" s="124">
        <f>'SJ Farming RK 196'!$Y7</f>
        <v>0</v>
      </c>
      <c r="I19" s="124">
        <f>'SJ Shiprock RK 246'!$Y7</f>
        <v>0</v>
      </c>
      <c r="J19" s="126">
        <f>'SJ 4 Corners'!$Y7</f>
        <v>0</v>
      </c>
      <c r="K19" s="126">
        <f>'SJ Bluff'!$Y7</f>
        <v>0</v>
      </c>
      <c r="L19" s="126">
        <f>'SJ Mex Hat'!$Y7</f>
        <v>0</v>
      </c>
    </row>
    <row r="20" spans="1:12" x14ac:dyDescent="0.2">
      <c r="A20" s="125" t="s">
        <v>23</v>
      </c>
      <c r="B20" s="124">
        <f>Silverton!$AA8</f>
        <v>0</v>
      </c>
      <c r="C20" s="124">
        <f>'Bakers Bridge'!$AB7</f>
        <v>0</v>
      </c>
      <c r="D20" s="124">
        <f>Durango!$AB7</f>
        <v>0</v>
      </c>
      <c r="E20" s="124">
        <f>'SUIT NAR 06'!$AB7</f>
        <v>0</v>
      </c>
      <c r="F20" s="124">
        <f>'Aztec RK 164'!$AA7</f>
        <v>0</v>
      </c>
      <c r="G20" s="124">
        <f>'Animas Farming RK 190'!$AA7</f>
        <v>0</v>
      </c>
      <c r="H20" s="124">
        <f>'SJ Farming RK 196'!$AA7</f>
        <v>0</v>
      </c>
      <c r="I20" s="124">
        <f>'SJ Shiprock RK 246'!$AA7</f>
        <v>0</v>
      </c>
      <c r="J20" s="126">
        <f>'SJ 4 Corners'!$AA7</f>
        <v>0</v>
      </c>
      <c r="K20" s="126">
        <f>'SJ Bluff'!$AA7</f>
        <v>0</v>
      </c>
      <c r="L20" s="126">
        <f>'SJ Mex Hat'!$AA7</f>
        <v>0</v>
      </c>
    </row>
    <row r="21" spans="1:12" x14ac:dyDescent="0.2">
      <c r="A21" s="125" t="s">
        <v>24</v>
      </c>
      <c r="B21" s="124">
        <f>Silverton!$AB8</f>
        <v>0</v>
      </c>
      <c r="C21" s="124">
        <f>'Bakers Bridge'!$AC7</f>
        <v>0</v>
      </c>
      <c r="D21" s="124">
        <f>Durango!$AC7</f>
        <v>0</v>
      </c>
      <c r="E21" s="124">
        <f>'SUIT NAR 06'!$AC7</f>
        <v>0</v>
      </c>
      <c r="F21" s="124">
        <f>'Aztec RK 164'!$AB7</f>
        <v>0</v>
      </c>
      <c r="G21" s="124">
        <f>'Animas Farming RK 190'!$AB7</f>
        <v>0</v>
      </c>
      <c r="H21" s="124">
        <f>'SJ Farming RK 196'!$AB7</f>
        <v>0</v>
      </c>
      <c r="I21" s="124">
        <f>'SJ Shiprock RK 246'!$AB7</f>
        <v>0</v>
      </c>
      <c r="J21" s="126">
        <f>'SJ 4 Corners'!$AB7</f>
        <v>0</v>
      </c>
      <c r="K21" s="126">
        <f>'SJ Bluff'!$AB7</f>
        <v>0</v>
      </c>
      <c r="L21" s="126">
        <f>'SJ Mex Hat'!$AB7</f>
        <v>0</v>
      </c>
    </row>
    <row r="22" spans="1:12" ht="13.5" thickBot="1" x14ac:dyDescent="0.25">
      <c r="A22" s="127" t="s">
        <v>25</v>
      </c>
      <c r="B22" s="128">
        <f>Silverton!$AC8</f>
        <v>6.75</v>
      </c>
      <c r="C22" s="128">
        <f>'Bakers Bridge'!$AD7</f>
        <v>2.5</v>
      </c>
      <c r="D22" s="128">
        <f>Durango!$AD7</f>
        <v>0</v>
      </c>
      <c r="E22" s="128">
        <f>'SUIT NAR 06'!$AD7</f>
        <v>0</v>
      </c>
      <c r="F22" s="128">
        <f>'Aztec RK 164'!$AC7</f>
        <v>0</v>
      </c>
      <c r="G22" s="128">
        <f>'Animas Farming RK 190'!$AC17</f>
        <v>0</v>
      </c>
      <c r="H22" s="128">
        <f>'SJ Farming RK 196'!$AC17</f>
        <v>0</v>
      </c>
      <c r="I22" s="128">
        <f>'SJ Shiprock RK 246'!$AC17</f>
        <v>0</v>
      </c>
      <c r="J22" s="128">
        <f>'SJ 4 Corners'!$AC7</f>
        <v>0</v>
      </c>
      <c r="K22" s="128">
        <f>'SJ Bluff'!$AC7</f>
        <v>0</v>
      </c>
      <c r="L22" s="128">
        <f>'SJ Mex Hat'!$AC7</f>
        <v>0</v>
      </c>
    </row>
    <row r="23" spans="1:12" x14ac:dyDescent="0.2">
      <c r="A23" s="129" t="s">
        <v>110</v>
      </c>
      <c r="B23" s="130" t="s">
        <v>63</v>
      </c>
      <c r="C23" s="130" t="s">
        <v>63</v>
      </c>
      <c r="D23" s="130" t="s">
        <v>63</v>
      </c>
      <c r="E23" s="130" t="s">
        <v>64</v>
      </c>
      <c r="F23" s="130" t="s">
        <v>64</v>
      </c>
      <c r="G23" s="130" t="s">
        <v>64</v>
      </c>
      <c r="H23" s="130" t="s">
        <v>64</v>
      </c>
      <c r="I23" s="130" t="s">
        <v>122</v>
      </c>
      <c r="J23" s="130" t="s">
        <v>122</v>
      </c>
      <c r="K23" s="130" t="s">
        <v>122</v>
      </c>
      <c r="L23" s="138" t="s">
        <v>122</v>
      </c>
    </row>
    <row r="24" spans="1:12" x14ac:dyDescent="0.2">
      <c r="A24" s="27"/>
      <c r="B24" s="27"/>
      <c r="C24" s="27"/>
      <c r="D24" s="27"/>
      <c r="E24" s="27"/>
      <c r="F24" s="27"/>
      <c r="G24" s="27"/>
      <c r="H24" s="286" t="s">
        <v>37</v>
      </c>
      <c r="I24" s="286"/>
      <c r="J24" s="286"/>
      <c r="K24" s="286"/>
      <c r="L24" s="286"/>
    </row>
    <row r="25" spans="1:12" x14ac:dyDescent="0.2">
      <c r="A25" s="81"/>
      <c r="B25" s="81"/>
      <c r="C25" s="81"/>
      <c r="D25" s="81"/>
      <c r="E25" s="81"/>
      <c r="F25" s="81"/>
      <c r="G25" s="81"/>
      <c r="H25" s="81"/>
      <c r="I25" s="286" t="s">
        <v>123</v>
      </c>
      <c r="J25" s="286"/>
      <c r="K25" s="286"/>
      <c r="L25" s="81"/>
    </row>
    <row r="26" spans="1:12" ht="15" x14ac:dyDescent="0.25">
      <c r="A26" s="81"/>
      <c r="B26" s="81"/>
      <c r="C26" s="81"/>
      <c r="D26" s="81"/>
      <c r="E26" s="81"/>
      <c r="F26" s="81"/>
      <c r="G26" s="81"/>
      <c r="H26" s="139"/>
      <c r="I26" s="139"/>
      <c r="J26" s="139"/>
      <c r="K26" s="139"/>
      <c r="L26" s="139"/>
    </row>
  </sheetData>
  <sheetProtection algorithmName="SHA-512" hashValue="0pM92U8ulU0fIJsXO6o0pA1CYn2ETOcdk9uQ5onFITCvC2l68GREwi5lj4yKNf7et/DFlQEPUwttjnQe8HmgyA==" saltValue="957Eq3MotHLAqvhJi/d95g==" spinCount="100000" sheet="1" objects="1" scenarios="1"/>
  <mergeCells count="6">
    <mergeCell ref="A1:A2"/>
    <mergeCell ref="I25:K25"/>
    <mergeCell ref="B2:G2"/>
    <mergeCell ref="H2:L2"/>
    <mergeCell ref="B1:L1"/>
    <mergeCell ref="H24:L24"/>
  </mergeCells>
  <conditionalFormatting sqref="B4:L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5" tint="-0.249977111117893"/>
    <pageSetUpPr fitToPage="1"/>
  </sheetPr>
  <dimension ref="A1:P26"/>
  <sheetViews>
    <sheetView workbookViewId="0">
      <selection activeCell="N3" sqref="N3"/>
    </sheetView>
  </sheetViews>
  <sheetFormatPr defaultRowHeight="12.75" x14ac:dyDescent="0.2"/>
  <cols>
    <col min="1" max="1" width="16.85546875" customWidth="1"/>
    <col min="2" max="2" width="10" customWidth="1"/>
    <col min="3" max="3" width="10.28515625" customWidth="1"/>
    <col min="4" max="4" width="8.5703125" customWidth="1"/>
    <col min="5" max="5" width="10.28515625" customWidth="1"/>
    <col min="6" max="6" width="7.7109375" customWidth="1"/>
    <col min="7" max="8" width="12.85546875" customWidth="1"/>
    <col min="9" max="9" width="10.42578125" customWidth="1"/>
    <col min="10" max="10" width="12" customWidth="1"/>
    <col min="11" max="11" width="8" customWidth="1"/>
    <col min="12" max="12" width="12.85546875" customWidth="1"/>
  </cols>
  <sheetData>
    <row r="1" spans="1:16" ht="27.75" customHeight="1" x14ac:dyDescent="0.25">
      <c r="A1" s="287" t="s">
        <v>42</v>
      </c>
      <c r="B1" s="288" t="s">
        <v>98</v>
      </c>
      <c r="C1" s="288"/>
      <c r="D1" s="288"/>
      <c r="E1" s="288"/>
      <c r="F1" s="288"/>
      <c r="G1" s="288"/>
      <c r="H1" s="288"/>
      <c r="I1" s="288"/>
      <c r="J1" s="288"/>
      <c r="K1" s="288"/>
      <c r="L1" s="288"/>
    </row>
    <row r="2" spans="1:16" ht="27.75" customHeight="1" x14ac:dyDescent="0.25">
      <c r="A2" s="287"/>
      <c r="B2" s="285" t="s">
        <v>65</v>
      </c>
      <c r="C2" s="285"/>
      <c r="D2" s="285"/>
      <c r="E2" s="285"/>
      <c r="F2" s="285"/>
      <c r="G2" s="285"/>
      <c r="H2" s="285" t="s">
        <v>66</v>
      </c>
      <c r="I2" s="285"/>
      <c r="J2" s="285"/>
      <c r="K2" s="285"/>
      <c r="L2" s="285"/>
    </row>
    <row r="3" spans="1:16" ht="46.5" customHeight="1" thickBot="1" x14ac:dyDescent="0.25">
      <c r="A3" s="117"/>
      <c r="B3" s="118" t="s">
        <v>111</v>
      </c>
      <c r="C3" s="119" t="s">
        <v>112</v>
      </c>
      <c r="D3" s="119" t="s">
        <v>113</v>
      </c>
      <c r="E3" s="119" t="s">
        <v>114</v>
      </c>
      <c r="F3" s="119" t="s">
        <v>115</v>
      </c>
      <c r="G3" s="120" t="s">
        <v>116</v>
      </c>
      <c r="H3" s="121" t="s">
        <v>117</v>
      </c>
      <c r="I3" s="121" t="s">
        <v>118</v>
      </c>
      <c r="J3" s="121" t="s">
        <v>119</v>
      </c>
      <c r="K3" s="121" t="s">
        <v>120</v>
      </c>
      <c r="L3" s="122" t="s">
        <v>121</v>
      </c>
      <c r="M3" s="20"/>
      <c r="N3" s="50"/>
      <c r="P3" s="20"/>
    </row>
    <row r="4" spans="1:16" x14ac:dyDescent="0.2">
      <c r="A4" s="123" t="s">
        <v>2</v>
      </c>
      <c r="B4" s="135">
        <f>Silverton!F15</f>
        <v>9.5</v>
      </c>
      <c r="C4" s="135">
        <f>'Bakers Bridge'!G14</f>
        <v>5.25</v>
      </c>
      <c r="D4" s="135">
        <f>Durango!G14</f>
        <v>5</v>
      </c>
      <c r="E4" s="135">
        <f>'SUIT NAR 06'!G14</f>
        <v>5.75</v>
      </c>
      <c r="F4" s="135">
        <f>'Aztec RK 164'!$F14</f>
        <v>2.5</v>
      </c>
      <c r="G4" s="135">
        <f>'Animas Farming RK 190'!F14</f>
        <v>0</v>
      </c>
      <c r="H4" s="135">
        <f>'SJ Shiprock RK 246'!F14</f>
        <v>18</v>
      </c>
      <c r="I4" s="135">
        <f>'SJ Shiprock RK 246'!F14</f>
        <v>18</v>
      </c>
      <c r="J4" s="135">
        <f>'SJ 4 Corners'!$F14</f>
        <v>0</v>
      </c>
      <c r="K4" s="135">
        <f>'SJ Bluff'!F14</f>
        <v>0</v>
      </c>
      <c r="L4" s="135">
        <f>'SJ Mex Hat'!F14</f>
        <v>8</v>
      </c>
    </row>
    <row r="5" spans="1:16" x14ac:dyDescent="0.2">
      <c r="A5" s="125" t="s">
        <v>3</v>
      </c>
      <c r="B5" s="124">
        <f>Silverton!$G15</f>
        <v>0</v>
      </c>
      <c r="C5" s="124">
        <f>'Bakers Bridge'!$H14</f>
        <v>0</v>
      </c>
      <c r="D5" s="124">
        <f>Durango!$H14</f>
        <v>0</v>
      </c>
      <c r="E5" s="124">
        <f>'SUIT NAR 06'!$H14</f>
        <v>0</v>
      </c>
      <c r="F5" s="124">
        <f>'Aztec RK 164'!$G14</f>
        <v>0</v>
      </c>
      <c r="G5" s="124">
        <f>'Animas Farming RK 190'!$G14</f>
        <v>0</v>
      </c>
      <c r="H5" s="124">
        <f>'SJ Farming RK 196'!$G14</f>
        <v>0</v>
      </c>
      <c r="I5" s="124">
        <f>'SJ Shiprock RK 246'!$G14</f>
        <v>0</v>
      </c>
      <c r="J5" s="124">
        <f>'SJ 4 Corners'!$G14</f>
        <v>0</v>
      </c>
      <c r="K5" s="124">
        <f>'SJ Bluff'!$G14</f>
        <v>0</v>
      </c>
      <c r="L5" s="124">
        <f>'SJ Mex Hat'!$G14</f>
        <v>0</v>
      </c>
    </row>
    <row r="6" spans="1:16" x14ac:dyDescent="0.2">
      <c r="A6" s="125" t="s">
        <v>4</v>
      </c>
      <c r="B6" s="124">
        <f>Silverton!$H15</f>
        <v>0</v>
      </c>
      <c r="C6" s="124">
        <f>'Bakers Bridge'!$I14</f>
        <v>0</v>
      </c>
      <c r="D6" s="124">
        <f>Durango!$I14</f>
        <v>0</v>
      </c>
      <c r="E6" s="124">
        <f>'SUIT NAR 06'!$I14</f>
        <v>0</v>
      </c>
      <c r="F6" s="124">
        <f>'Aztec RK 164'!$H14</f>
        <v>0</v>
      </c>
      <c r="G6" s="124">
        <f>'Animas Farming RK 190'!$H14</f>
        <v>0</v>
      </c>
      <c r="H6" s="124">
        <f>'SJ Farming RK 196'!$H14</f>
        <v>0</v>
      </c>
      <c r="I6" s="124">
        <f>'SJ Shiprock RK 246'!$H14</f>
        <v>0</v>
      </c>
      <c r="J6" s="124">
        <f>'SJ 4 Corners'!$H14</f>
        <v>0</v>
      </c>
      <c r="K6" s="124">
        <f>'SJ Bluff'!$H14</f>
        <v>0</v>
      </c>
      <c r="L6" s="124">
        <f>'SJ Mex Hat'!$H14</f>
        <v>0</v>
      </c>
    </row>
    <row r="7" spans="1:16" x14ac:dyDescent="0.2">
      <c r="A7" s="125" t="s">
        <v>5</v>
      </c>
      <c r="B7" s="124">
        <f>Silverton!$I15</f>
        <v>0</v>
      </c>
      <c r="C7" s="124">
        <f>'Bakers Bridge'!$J14</f>
        <v>0</v>
      </c>
      <c r="D7" s="124">
        <f>Durango!$J14</f>
        <v>0</v>
      </c>
      <c r="E7" s="124">
        <f>'SUIT NAR 06'!$J14</f>
        <v>0</v>
      </c>
      <c r="F7" s="124">
        <f>'Aztec RK 164'!$I14</f>
        <v>0</v>
      </c>
      <c r="G7" s="124">
        <f>'Animas Farming RK 190'!$I14</f>
        <v>0</v>
      </c>
      <c r="H7" s="124">
        <f>'SJ Farming RK 196'!$J14</f>
        <v>0</v>
      </c>
      <c r="I7" s="124">
        <f>'SJ Shiprock RK 246'!$J14</f>
        <v>0</v>
      </c>
      <c r="J7" s="124">
        <f>'SJ 4 Corners'!$I14</f>
        <v>0</v>
      </c>
      <c r="K7" s="124">
        <f>'SJ Bluff'!$I14</f>
        <v>0</v>
      </c>
      <c r="L7" s="124">
        <f>'SJ Mex Hat'!$I14</f>
        <v>0</v>
      </c>
    </row>
    <row r="8" spans="1:16" x14ac:dyDescent="0.2">
      <c r="A8" s="125" t="s">
        <v>6</v>
      </c>
      <c r="B8" s="124">
        <f>Silverton!$J15</f>
        <v>0</v>
      </c>
      <c r="C8" s="124">
        <f>'Bakers Bridge'!$K14</f>
        <v>0</v>
      </c>
      <c r="D8" s="124">
        <f>Durango!$K14</f>
        <v>0</v>
      </c>
      <c r="E8" s="124">
        <f>'SUIT NAR 06'!$K14</f>
        <v>0</v>
      </c>
      <c r="F8" s="124">
        <f>'Aztec RK 164'!$J14</f>
        <v>0</v>
      </c>
      <c r="G8" s="124">
        <f>'Animas Farming RK 190'!$J14</f>
        <v>0</v>
      </c>
      <c r="H8" s="124">
        <f>'SJ Farming RK 196'!$K14</f>
        <v>0</v>
      </c>
      <c r="I8" s="124">
        <f>'SJ Shiprock RK 246'!$K14</f>
        <v>0</v>
      </c>
      <c r="J8" s="124">
        <f>'SJ 4 Corners'!$J14</f>
        <v>0</v>
      </c>
      <c r="K8" s="124">
        <f>'SJ Bluff'!$J14</f>
        <v>0</v>
      </c>
      <c r="L8" s="124">
        <f>'SJ Mex Hat'!$J16</f>
        <v>0</v>
      </c>
    </row>
    <row r="9" spans="1:16" x14ac:dyDescent="0.2">
      <c r="A9" s="125" t="s">
        <v>7</v>
      </c>
      <c r="B9" s="124">
        <f>Silverton!$K15</f>
        <v>7</v>
      </c>
      <c r="C9" s="124">
        <f>'Bakers Bridge'!$L14</f>
        <v>1.25</v>
      </c>
      <c r="D9" s="124">
        <f>Durango!$L14</f>
        <v>0</v>
      </c>
      <c r="E9" s="124">
        <f>'SUIT NAR 06'!$L14</f>
        <v>0</v>
      </c>
      <c r="F9" s="124">
        <f>'Aztec RK 164'!$K14</f>
        <v>0</v>
      </c>
      <c r="G9" s="124">
        <f>'Animas Farming RK 190'!$K14</f>
        <v>0</v>
      </c>
      <c r="H9" s="124">
        <f>'SJ Farming RK 196'!$L14</f>
        <v>0</v>
      </c>
      <c r="I9" s="124">
        <f>'SJ Shiprock RK 246'!$L14</f>
        <v>0</v>
      </c>
      <c r="J9" s="124">
        <f>'SJ 4 Corners'!$K14</f>
        <v>0</v>
      </c>
      <c r="K9" s="124">
        <f>'SJ Bluff'!$K14</f>
        <v>0</v>
      </c>
      <c r="L9" s="124">
        <f>'SJ Mex Hat'!$K14</f>
        <v>0</v>
      </c>
    </row>
    <row r="10" spans="1:16" x14ac:dyDescent="0.2">
      <c r="A10" s="125" t="s">
        <v>9</v>
      </c>
      <c r="B10" s="124">
        <f>Silverton!$M15</f>
        <v>0</v>
      </c>
      <c r="C10" s="124">
        <f>'Bakers Bridge'!$N14</f>
        <v>0</v>
      </c>
      <c r="D10" s="124">
        <f>Durango!$N14</f>
        <v>0</v>
      </c>
      <c r="E10" s="124">
        <f>'SUIT NAR 06'!$N14</f>
        <v>0</v>
      </c>
      <c r="F10" s="124">
        <f>'Aztec RK 164'!$M14</f>
        <v>0</v>
      </c>
      <c r="G10" s="124">
        <f>'Animas Farming RK 190'!$M14</f>
        <v>0</v>
      </c>
      <c r="H10" s="124">
        <f>'SJ Farming RK 196'!$N14</f>
        <v>0</v>
      </c>
      <c r="I10" s="124">
        <f>'SJ Shiprock RK 246'!$N14</f>
        <v>0</v>
      </c>
      <c r="J10" s="124">
        <f>'SJ 4 Corners'!$M14</f>
        <v>0</v>
      </c>
      <c r="K10" s="124">
        <f>'SJ Bluff'!$M14</f>
        <v>0</v>
      </c>
      <c r="L10" s="124">
        <f>'SJ Mex Hat'!$M14</f>
        <v>0</v>
      </c>
    </row>
    <row r="11" spans="1:16" x14ac:dyDescent="0.2">
      <c r="A11" s="125" t="s">
        <v>10</v>
      </c>
      <c r="B11" s="124">
        <f>Silverton!$N15</f>
        <v>0</v>
      </c>
      <c r="C11" s="124">
        <f>'Bakers Bridge'!$O14</f>
        <v>0</v>
      </c>
      <c r="D11" s="124">
        <f>Durango!$O14</f>
        <v>0</v>
      </c>
      <c r="E11" s="124">
        <f>'SUIT NAR 06'!$O14</f>
        <v>0</v>
      </c>
      <c r="F11" s="124">
        <f>'Aztec RK 164'!$N14</f>
        <v>0</v>
      </c>
      <c r="G11" s="124">
        <f>'Animas Farming RK 190'!$N14</f>
        <v>0</v>
      </c>
      <c r="H11" s="124">
        <f>'SJ Farming RK 196'!$O14</f>
        <v>0</v>
      </c>
      <c r="I11" s="124">
        <f>'SJ Shiprock RK 246'!$O14</f>
        <v>0</v>
      </c>
      <c r="J11" s="124">
        <f>'SJ 4 Corners'!$N14</f>
        <v>0</v>
      </c>
      <c r="K11" s="124">
        <f>'SJ Bluff'!$N14</f>
        <v>0</v>
      </c>
      <c r="L11" s="124">
        <f>'SJ Mex Hat'!$N14</f>
        <v>0</v>
      </c>
    </row>
    <row r="12" spans="1:16" x14ac:dyDescent="0.2">
      <c r="A12" s="125" t="s">
        <v>11</v>
      </c>
      <c r="B12" s="124">
        <f>Silverton!$O15</f>
        <v>10.5</v>
      </c>
      <c r="C12" s="124">
        <f>'Bakers Bridge'!$P14</f>
        <v>6</v>
      </c>
      <c r="D12" s="124">
        <f>Durango!$P14</f>
        <v>0</v>
      </c>
      <c r="E12" s="124">
        <f>'SUIT NAR 06'!$P14</f>
        <v>0</v>
      </c>
      <c r="F12" s="124">
        <f>'Aztec RK 164'!$O14</f>
        <v>0</v>
      </c>
      <c r="G12" s="124">
        <f>'Animas Farming RK 190'!$O14</f>
        <v>0</v>
      </c>
      <c r="H12" s="124">
        <f>'SJ Farming RK 196'!$P14</f>
        <v>0</v>
      </c>
      <c r="I12" s="124">
        <f>'SJ Shiprock RK 246'!$P14</f>
        <v>0</v>
      </c>
      <c r="J12" s="124">
        <f>'SJ 4 Corners'!$O14</f>
        <v>0</v>
      </c>
      <c r="K12" s="124">
        <f>'SJ Bluff'!$O14</f>
        <v>0</v>
      </c>
      <c r="L12" s="124">
        <f>'SJ Mex Hat'!$O14</f>
        <v>0</v>
      </c>
    </row>
    <row r="13" spans="1:16" x14ac:dyDescent="0.2">
      <c r="A13" s="125" t="s">
        <v>12</v>
      </c>
      <c r="B13" s="124">
        <f>Silverton!$P15</f>
        <v>0</v>
      </c>
      <c r="C13" s="124">
        <f>'Bakers Bridge'!$Q14</f>
        <v>0</v>
      </c>
      <c r="D13" s="124">
        <f>Durango!$Q14</f>
        <v>0</v>
      </c>
      <c r="E13" s="124">
        <f>'SUIT NAR 06'!$Q14</f>
        <v>0</v>
      </c>
      <c r="F13" s="124">
        <f>'Aztec RK 164'!$P14</f>
        <v>0</v>
      </c>
      <c r="G13" s="124">
        <f>'Animas Farming RK 190'!$P14</f>
        <v>0</v>
      </c>
      <c r="H13" s="124">
        <f>'SJ Farming RK 196'!$Q14</f>
        <v>0</v>
      </c>
      <c r="I13" s="124">
        <f>'SJ Shiprock RK 246'!$Q14</f>
        <v>0</v>
      </c>
      <c r="J13" s="124">
        <f>'SJ 4 Corners'!$O14</f>
        <v>0</v>
      </c>
      <c r="K13" s="124">
        <f>'SJ Bluff'!$P14</f>
        <v>0</v>
      </c>
      <c r="L13" s="124">
        <f>'SJ Mex Hat'!$P14</f>
        <v>0</v>
      </c>
    </row>
    <row r="14" spans="1:16" x14ac:dyDescent="0.2">
      <c r="A14" s="125" t="s">
        <v>13</v>
      </c>
      <c r="B14" s="124">
        <f>Silverton!$Q15</f>
        <v>2.25</v>
      </c>
      <c r="C14" s="124">
        <f>'Bakers Bridge'!$R14</f>
        <v>0</v>
      </c>
      <c r="D14" s="124">
        <f>Durango!$R14</f>
        <v>0</v>
      </c>
      <c r="E14" s="124">
        <f>'SUIT NAR 06'!$R14</f>
        <v>0</v>
      </c>
      <c r="F14" s="124">
        <f>'Aztec RK 164'!$Q14</f>
        <v>0</v>
      </c>
      <c r="G14" s="124">
        <f>'Animas Farming RK 190'!$Q14</f>
        <v>0</v>
      </c>
      <c r="H14" s="124">
        <f>'SJ Farming RK 196'!$R14</f>
        <v>0</v>
      </c>
      <c r="I14" s="124">
        <f>'SJ Shiprock RK 246'!$R14</f>
        <v>0</v>
      </c>
      <c r="J14" s="124">
        <f>'SJ 4 Corners'!$Q14</f>
        <v>0</v>
      </c>
      <c r="K14" s="124">
        <f>'SJ Bluff'!$Q14</f>
        <v>0</v>
      </c>
      <c r="L14" s="124">
        <f>'SJ Mex Hat'!$Q14</f>
        <v>0</v>
      </c>
    </row>
    <row r="15" spans="1:16" x14ac:dyDescent="0.2">
      <c r="A15" s="125" t="s">
        <v>15</v>
      </c>
      <c r="B15" s="124">
        <f>Silverton!$S15</f>
        <v>5.5</v>
      </c>
      <c r="C15" s="124">
        <f>'Bakers Bridge'!$T14</f>
        <v>0</v>
      </c>
      <c r="D15" s="124">
        <f>Durango!$T14</f>
        <v>0</v>
      </c>
      <c r="E15" s="124">
        <f>'SUIT NAR 06'!$T14</f>
        <v>0</v>
      </c>
      <c r="F15" s="124">
        <f>'Aztec RK 164'!$S14</f>
        <v>0</v>
      </c>
      <c r="G15" s="124">
        <f>'Animas Farming RK 190'!$S14</f>
        <v>0</v>
      </c>
      <c r="H15" s="124">
        <f>'SJ Farming RK 196'!$S14</f>
        <v>0</v>
      </c>
      <c r="I15" s="124">
        <f>'SJ Shiprock RK 246'!$S14</f>
        <v>0</v>
      </c>
      <c r="J15" s="124">
        <f>'SJ 4 Corners'!$S14</f>
        <v>0</v>
      </c>
      <c r="K15" s="124">
        <f>'SJ Bluff'!$S14</f>
        <v>0</v>
      </c>
      <c r="L15" s="124">
        <f>'SJ Mex Hat'!$S14</f>
        <v>0</v>
      </c>
    </row>
    <row r="16" spans="1:16" x14ac:dyDescent="0.2">
      <c r="A16" s="125" t="s">
        <v>17</v>
      </c>
      <c r="B16" s="124">
        <f>Silverton!$U15</f>
        <v>0</v>
      </c>
      <c r="C16" s="124">
        <f>'Bakers Bridge'!$V14</f>
        <v>0</v>
      </c>
      <c r="D16" s="124">
        <f>Durango!$V14</f>
        <v>0</v>
      </c>
      <c r="E16" s="124">
        <f>'SUIT NAR 06'!$V14</f>
        <v>0</v>
      </c>
      <c r="F16" s="124">
        <f>'Aztec RK 164'!$U14</f>
        <v>0</v>
      </c>
      <c r="G16" s="124">
        <f>'Animas Farming RK 190'!$U14</f>
        <v>0</v>
      </c>
      <c r="H16" s="124">
        <f>'SJ Farming RK 196'!$U14</f>
        <v>0</v>
      </c>
      <c r="I16" s="124">
        <f>'SJ Shiprock RK 246'!$U14</f>
        <v>0</v>
      </c>
      <c r="J16" s="124">
        <f>'SJ 4 Corners'!$U14</f>
        <v>0</v>
      </c>
      <c r="K16" s="124">
        <f>'SJ Bluff'!$U14</f>
        <v>0</v>
      </c>
      <c r="L16" s="124">
        <f>'SJ Mex Hat'!$U14</f>
        <v>0</v>
      </c>
      <c r="M16" s="63"/>
    </row>
    <row r="17" spans="1:12" x14ac:dyDescent="0.2">
      <c r="A17" s="125" t="s">
        <v>18</v>
      </c>
      <c r="B17" s="124">
        <f>Silverton!$V15</f>
        <v>0</v>
      </c>
      <c r="C17" s="124">
        <f>'Bakers Bridge'!$W14</f>
        <v>0</v>
      </c>
      <c r="D17" s="124">
        <f>Durango!$W14</f>
        <v>0</v>
      </c>
      <c r="E17" s="124">
        <f>'SUIT NAR 06'!$W14</f>
        <v>0</v>
      </c>
      <c r="F17" s="124">
        <f>'Aztec RK 164'!$V14</f>
        <v>0</v>
      </c>
      <c r="G17" s="124">
        <f>'Animas Farming RK 190'!$V14</f>
        <v>0</v>
      </c>
      <c r="H17" s="124">
        <f>'SJ Farming RK 196'!$V14</f>
        <v>0</v>
      </c>
      <c r="I17" s="124">
        <f>'SJ Shiprock RK 246'!$V14</f>
        <v>0</v>
      </c>
      <c r="J17" s="124">
        <f>'SJ 4 Corners'!$V14</f>
        <v>0</v>
      </c>
      <c r="K17" s="124">
        <f>'SJ Bluff'!$V14</f>
        <v>0</v>
      </c>
      <c r="L17" s="124">
        <f>'SJ Mex Hat'!$V14</f>
        <v>0</v>
      </c>
    </row>
    <row r="18" spans="1:12" x14ac:dyDescent="0.2">
      <c r="A18" s="125" t="s">
        <v>20</v>
      </c>
      <c r="B18" s="124">
        <f>Silverton!$X15</f>
        <v>0</v>
      </c>
      <c r="C18" s="124">
        <f>'Bakers Bridge'!$Y14</f>
        <v>0</v>
      </c>
      <c r="D18" s="124">
        <f>Durango!$Y14</f>
        <v>0</v>
      </c>
      <c r="E18" s="124">
        <f>'SUIT NAR 06'!$Y14</f>
        <v>0</v>
      </c>
      <c r="F18" s="124">
        <f>'Aztec RK 164'!$X14</f>
        <v>0</v>
      </c>
      <c r="G18" s="124">
        <f>'Animas Farming RK 190'!$X14</f>
        <v>0</v>
      </c>
      <c r="H18" s="124">
        <f>'SJ Farming RK 196'!$X14</f>
        <v>0</v>
      </c>
      <c r="I18" s="124">
        <f>'SJ Shiprock RK 246'!$X14</f>
        <v>0</v>
      </c>
      <c r="J18" s="124">
        <f>'SJ 4 Corners'!$X14</f>
        <v>0</v>
      </c>
      <c r="K18" s="124">
        <f>'SJ Bluff'!$X14</f>
        <v>0</v>
      </c>
      <c r="L18" s="124">
        <f>'SJ Mex Hat'!$X14</f>
        <v>0</v>
      </c>
    </row>
    <row r="19" spans="1:12" x14ac:dyDescent="0.2">
      <c r="A19" s="125" t="s">
        <v>21</v>
      </c>
      <c r="B19" s="124">
        <f>Silverton!$Y15</f>
        <v>0</v>
      </c>
      <c r="C19" s="124">
        <f>'Bakers Bridge'!$Z14</f>
        <v>0</v>
      </c>
      <c r="D19" s="124">
        <f>Durango!$Z14</f>
        <v>0</v>
      </c>
      <c r="E19" s="124">
        <f>'SUIT NAR 06'!$Z14</f>
        <v>0</v>
      </c>
      <c r="F19" s="124">
        <f>'Aztec RK 164'!$Y14</f>
        <v>0</v>
      </c>
      <c r="G19" s="124">
        <f>'Animas Farming RK 190'!$Y14</f>
        <v>0</v>
      </c>
      <c r="H19" s="124">
        <f>'SJ Farming RK 196'!$Y14</f>
        <v>0</v>
      </c>
      <c r="I19" s="124">
        <f>'SJ Shiprock RK 246'!$Y14</f>
        <v>0</v>
      </c>
      <c r="J19" s="126">
        <f>'SJ 4 Corners'!$Y14</f>
        <v>0</v>
      </c>
      <c r="K19" s="126">
        <f>'SJ Bluff'!$Y14</f>
        <v>0</v>
      </c>
      <c r="L19" s="126">
        <f>'SJ Mex Hat'!$Y14</f>
        <v>0</v>
      </c>
    </row>
    <row r="20" spans="1:12" x14ac:dyDescent="0.2">
      <c r="A20" s="125" t="s">
        <v>23</v>
      </c>
      <c r="B20" s="124">
        <f>Silverton!$AA15</f>
        <v>0</v>
      </c>
      <c r="C20" s="124">
        <f>'Bakers Bridge'!$AB14</f>
        <v>0</v>
      </c>
      <c r="D20" s="124">
        <f>Durango!$AB14</f>
        <v>0</v>
      </c>
      <c r="E20" s="124">
        <f>'SUIT NAR 06'!$AB14</f>
        <v>0</v>
      </c>
      <c r="F20" s="124">
        <f>'Aztec RK 164'!$AA14</f>
        <v>0</v>
      </c>
      <c r="G20" s="124">
        <f>'Animas Farming RK 190'!$AA14</f>
        <v>0</v>
      </c>
      <c r="H20" s="124">
        <f>'SJ Farming RK 196'!$AA14</f>
        <v>0</v>
      </c>
      <c r="I20" s="124">
        <f>'SJ Shiprock RK 246'!$AA14</f>
        <v>0</v>
      </c>
      <c r="J20" s="126">
        <f>'SJ 4 Corners'!$AA14</f>
        <v>0</v>
      </c>
      <c r="K20" s="126">
        <f>'SJ Bluff'!$AA14</f>
        <v>0</v>
      </c>
      <c r="L20" s="126">
        <f>'SJ Mex Hat'!$AA14</f>
        <v>0</v>
      </c>
    </row>
    <row r="21" spans="1:12" x14ac:dyDescent="0.2">
      <c r="A21" s="125" t="s">
        <v>24</v>
      </c>
      <c r="B21" s="124">
        <f>Silverton!$AB15</f>
        <v>0</v>
      </c>
      <c r="C21" s="124">
        <f>'Bakers Bridge'!$AC14</f>
        <v>0</v>
      </c>
      <c r="D21" s="124">
        <f>Durango!$AC14</f>
        <v>0</v>
      </c>
      <c r="E21" s="124">
        <f>'SUIT NAR 06'!$AC14</f>
        <v>0</v>
      </c>
      <c r="F21" s="124">
        <f>'Aztec RK 164'!$AB14</f>
        <v>0</v>
      </c>
      <c r="G21" s="124">
        <f>'Animas Farming RK 190'!$AB14</f>
        <v>0</v>
      </c>
      <c r="H21" s="124">
        <f>'SJ Farming RK 196'!$AB14</f>
        <v>0</v>
      </c>
      <c r="I21" s="124">
        <f>'SJ Shiprock RK 246'!$AB14</f>
        <v>0</v>
      </c>
      <c r="J21" s="126">
        <f>'SJ 4 Corners'!$AB14</f>
        <v>0</v>
      </c>
      <c r="K21" s="126">
        <f>'SJ Bluff'!$AB14</f>
        <v>0</v>
      </c>
      <c r="L21" s="126">
        <f>'SJ Mex Hat'!$AB14</f>
        <v>0</v>
      </c>
    </row>
    <row r="22" spans="1:12" ht="13.5" thickBot="1" x14ac:dyDescent="0.25">
      <c r="A22" s="127" t="s">
        <v>25</v>
      </c>
      <c r="B22" s="128">
        <f>Silverton!$AC15</f>
        <v>13.75</v>
      </c>
      <c r="C22" s="128">
        <f>'Bakers Bridge'!$AD14</f>
        <v>7</v>
      </c>
      <c r="D22" s="128">
        <f>Durango!$AD14</f>
        <v>0</v>
      </c>
      <c r="E22" s="128">
        <f>'SUIT NAR 06'!$AD14</f>
        <v>0</v>
      </c>
      <c r="F22" s="128">
        <f>'Aztec RK 164'!$AC14</f>
        <v>0</v>
      </c>
      <c r="G22" s="128">
        <f>'Animas Farming RK 190'!$AC16</f>
        <v>0</v>
      </c>
      <c r="H22" s="128">
        <f>'SJ Farming RK 196'!$AC16</f>
        <v>0</v>
      </c>
      <c r="I22" s="128">
        <f>'SJ Shiprock RK 246'!$AC16</f>
        <v>0</v>
      </c>
      <c r="J22" s="128">
        <f>'SJ 4 Corners'!$AC14</f>
        <v>0</v>
      </c>
      <c r="K22" s="128">
        <f>'SJ Bluff'!$AC14</f>
        <v>0</v>
      </c>
      <c r="L22" s="128">
        <f>'SJ Mex Hat'!$AC14</f>
        <v>0</v>
      </c>
    </row>
    <row r="23" spans="1:12" x14ac:dyDescent="0.2">
      <c r="A23" s="129" t="s">
        <v>110</v>
      </c>
      <c r="B23" s="130" t="s">
        <v>63</v>
      </c>
      <c r="C23" s="130" t="s">
        <v>63</v>
      </c>
      <c r="D23" s="130" t="s">
        <v>63</v>
      </c>
      <c r="E23" s="130" t="s">
        <v>63</v>
      </c>
      <c r="F23" s="130" t="s">
        <v>64</v>
      </c>
      <c r="G23" s="130" t="s">
        <v>64</v>
      </c>
      <c r="H23" s="130" t="s">
        <v>64</v>
      </c>
      <c r="I23" s="130" t="s">
        <v>64</v>
      </c>
      <c r="J23" s="130" t="s">
        <v>122</v>
      </c>
      <c r="K23" s="130" t="s">
        <v>122</v>
      </c>
      <c r="L23" s="130" t="s">
        <v>122</v>
      </c>
    </row>
    <row r="24" spans="1:12" x14ac:dyDescent="0.2">
      <c r="A24" s="27"/>
      <c r="B24" s="27"/>
      <c r="C24" s="27"/>
      <c r="D24" s="27"/>
      <c r="E24" s="27"/>
      <c r="F24" s="27"/>
      <c r="G24" s="27"/>
      <c r="H24" s="286" t="s">
        <v>37</v>
      </c>
      <c r="I24" s="286"/>
      <c r="J24" s="286"/>
      <c r="K24" s="286"/>
      <c r="L24" s="286"/>
    </row>
    <row r="25" spans="1:12" x14ac:dyDescent="0.2">
      <c r="A25" s="62"/>
      <c r="B25" s="67"/>
      <c r="C25" s="67"/>
      <c r="D25" s="67"/>
      <c r="E25" s="67"/>
      <c r="F25" s="67"/>
      <c r="G25" s="67"/>
      <c r="H25" s="81"/>
      <c r="I25" s="286" t="s">
        <v>123</v>
      </c>
      <c r="J25" s="286"/>
      <c r="K25" s="286"/>
      <c r="L25" s="81"/>
    </row>
    <row r="26" spans="1:12" x14ac:dyDescent="0.2">
      <c r="A26" s="81"/>
      <c r="B26" s="81"/>
      <c r="C26" s="81"/>
      <c r="D26" s="81"/>
      <c r="E26" s="81"/>
      <c r="F26" s="81"/>
      <c r="G26" s="81"/>
      <c r="H26" s="81"/>
      <c r="I26" s="81"/>
      <c r="J26" s="81"/>
      <c r="K26" s="81"/>
      <c r="L26" s="81"/>
    </row>
  </sheetData>
  <sheetProtection algorithmName="SHA-512" hashValue="NQrx0JsXN8Tmb7Esdp7LwDpF4C75LSa+WipyjPQmSinmTDNLCFXZh6wH6Xa3W6H1ekE+fHV/DSrUwj16VdDGIw==" saltValue="7SKXJANAhZzFmfhmH/uIiQ==" spinCount="100000" sheet="1" objects="1" scenarios="1"/>
  <mergeCells count="6">
    <mergeCell ref="I25:K25"/>
    <mergeCell ref="B1:L1"/>
    <mergeCell ref="A1:A2"/>
    <mergeCell ref="B2:G2"/>
    <mergeCell ref="H2:L2"/>
    <mergeCell ref="H24:L24"/>
  </mergeCells>
  <conditionalFormatting sqref="B4:L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5" tint="-0.249977111117893"/>
    <pageSetUpPr fitToPage="1"/>
  </sheetPr>
  <dimension ref="A1:P26"/>
  <sheetViews>
    <sheetView workbookViewId="0">
      <selection activeCell="D11" sqref="D11"/>
    </sheetView>
  </sheetViews>
  <sheetFormatPr defaultRowHeight="12.75" x14ac:dyDescent="0.2"/>
  <cols>
    <col min="1" max="1" width="16" customWidth="1"/>
    <col min="2" max="2" width="10" customWidth="1"/>
    <col min="3" max="3" width="10.5703125" customWidth="1"/>
    <col min="4" max="4" width="9.28515625" customWidth="1"/>
    <col min="5" max="5" width="9.7109375" customWidth="1"/>
    <col min="6" max="6" width="7.5703125" customWidth="1"/>
    <col min="7" max="8" width="12.85546875" customWidth="1"/>
    <col min="9" max="9" width="9.85546875" customWidth="1"/>
    <col min="10" max="10" width="12.85546875" customWidth="1"/>
    <col min="11" max="11" width="7.42578125" customWidth="1"/>
    <col min="12" max="12" width="11.28515625" customWidth="1"/>
  </cols>
  <sheetData>
    <row r="1" spans="1:16" ht="28.5" customHeight="1" x14ac:dyDescent="0.25">
      <c r="A1" s="287" t="s">
        <v>45</v>
      </c>
      <c r="B1" s="288" t="s">
        <v>98</v>
      </c>
      <c r="C1" s="288"/>
      <c r="D1" s="288"/>
      <c r="E1" s="288"/>
      <c r="F1" s="288"/>
      <c r="G1" s="288"/>
      <c r="H1" s="288"/>
      <c r="I1" s="288"/>
      <c r="J1" s="288"/>
      <c r="K1" s="288"/>
      <c r="L1" s="288"/>
    </row>
    <row r="2" spans="1:16" ht="27.75" customHeight="1" x14ac:dyDescent="0.25">
      <c r="A2" s="287"/>
      <c r="B2" s="285" t="s">
        <v>65</v>
      </c>
      <c r="C2" s="285"/>
      <c r="D2" s="285"/>
      <c r="E2" s="285"/>
      <c r="F2" s="285"/>
      <c r="G2" s="285"/>
      <c r="H2" s="285" t="s">
        <v>66</v>
      </c>
      <c r="I2" s="285"/>
      <c r="J2" s="285"/>
      <c r="K2" s="285"/>
      <c r="L2" s="285"/>
    </row>
    <row r="3" spans="1:16" ht="46.5" customHeight="1" thickBot="1" x14ac:dyDescent="0.25">
      <c r="A3" s="117"/>
      <c r="B3" s="118" t="s">
        <v>111</v>
      </c>
      <c r="C3" s="119" t="s">
        <v>112</v>
      </c>
      <c r="D3" s="119" t="s">
        <v>113</v>
      </c>
      <c r="E3" s="119" t="s">
        <v>114</v>
      </c>
      <c r="F3" s="119" t="s">
        <v>115</v>
      </c>
      <c r="G3" s="120" t="s">
        <v>116</v>
      </c>
      <c r="H3" s="121" t="s">
        <v>117</v>
      </c>
      <c r="I3" s="121" t="s">
        <v>118</v>
      </c>
      <c r="J3" s="121" t="s">
        <v>119</v>
      </c>
      <c r="K3" s="121" t="s">
        <v>120</v>
      </c>
      <c r="L3" s="122" t="s">
        <v>121</v>
      </c>
      <c r="M3" s="20"/>
      <c r="N3" s="50"/>
      <c r="P3" s="20"/>
    </row>
    <row r="4" spans="1:16" x14ac:dyDescent="0.2">
      <c r="A4" s="123" t="s">
        <v>2</v>
      </c>
      <c r="B4" s="124">
        <f>Silverton!F16</f>
        <v>13.75</v>
      </c>
      <c r="C4" s="124">
        <f>'Bakers Bridge'!G15</f>
        <v>36.75</v>
      </c>
      <c r="D4" s="124">
        <f>Durango!G15</f>
        <v>32.25</v>
      </c>
      <c r="E4" s="124">
        <f>'SUIT NAR 06'!G15</f>
        <v>37.75</v>
      </c>
      <c r="F4" s="124">
        <f>'Aztec RK 164'!$F15</f>
        <v>11</v>
      </c>
      <c r="G4" s="124">
        <f>'Animas Farming RK 190'!F15</f>
        <v>16.75</v>
      </c>
      <c r="H4" s="124">
        <f>'SJ Shiprock RK 246'!F15</f>
        <v>18</v>
      </c>
      <c r="I4" s="124">
        <f>'SJ Shiprock RK 246'!F15</f>
        <v>18</v>
      </c>
      <c r="J4" s="124">
        <f>'SJ 4 Corners'!$F15</f>
        <v>21.5</v>
      </c>
      <c r="K4" s="124">
        <f>'SJ Bluff'!F15</f>
        <v>16.75</v>
      </c>
      <c r="L4" s="124">
        <f>'SJ Mex Hat'!F15</f>
        <v>16.75</v>
      </c>
    </row>
    <row r="5" spans="1:16" x14ac:dyDescent="0.2">
      <c r="A5" s="125" t="s">
        <v>3</v>
      </c>
      <c r="B5" s="124">
        <f>Silverton!$G16</f>
        <v>0</v>
      </c>
      <c r="C5" s="124">
        <f>'Bakers Bridge'!$H15</f>
        <v>0</v>
      </c>
      <c r="D5" s="124">
        <f>Durango!$H15</f>
        <v>0</v>
      </c>
      <c r="E5" s="124">
        <f>'SUIT NAR 06'!$H15</f>
        <v>0</v>
      </c>
      <c r="F5" s="124">
        <f>'Aztec RK 164'!$G15</f>
        <v>0</v>
      </c>
      <c r="G5" s="124">
        <f>'Animas Farming RK 190'!$G15</f>
        <v>0</v>
      </c>
      <c r="H5" s="124">
        <f>'SJ Farming RK 196'!$G15</f>
        <v>0</v>
      </c>
      <c r="I5" s="124">
        <f>'SJ Shiprock RK 246'!$G15</f>
        <v>0</v>
      </c>
      <c r="J5" s="124">
        <f>'SJ 4 Corners'!$G15</f>
        <v>0</v>
      </c>
      <c r="K5" s="124">
        <f>'SJ Bluff'!$G15</f>
        <v>0</v>
      </c>
      <c r="L5" s="124">
        <f>'SJ Mex Hat'!$G15</f>
        <v>0</v>
      </c>
    </row>
    <row r="6" spans="1:16" x14ac:dyDescent="0.2">
      <c r="A6" s="125" t="s">
        <v>4</v>
      </c>
      <c r="B6" s="124">
        <f>Silverton!$H16</f>
        <v>0</v>
      </c>
      <c r="C6" s="124">
        <f>'Bakers Bridge'!$I15</f>
        <v>0</v>
      </c>
      <c r="D6" s="124">
        <f>Durango!$I15</f>
        <v>0</v>
      </c>
      <c r="E6" s="124">
        <f>'SUIT NAR 06'!$I15</f>
        <v>0</v>
      </c>
      <c r="F6" s="124">
        <f>'Aztec RK 164'!$H15</f>
        <v>0</v>
      </c>
      <c r="G6" s="124">
        <f>'Animas Farming RK 190'!$H15</f>
        <v>0</v>
      </c>
      <c r="H6" s="124">
        <f>'SJ Farming RK 196'!$H15</f>
        <v>0</v>
      </c>
      <c r="I6" s="124">
        <f>'SJ Shiprock RK 246'!$H15</f>
        <v>0</v>
      </c>
      <c r="J6" s="124">
        <f>'SJ 4 Corners'!$H15</f>
        <v>0</v>
      </c>
      <c r="K6" s="124">
        <f>'SJ Bluff'!$H15</f>
        <v>0</v>
      </c>
      <c r="L6" s="124">
        <f>'SJ Mex Hat'!$H15</f>
        <v>0</v>
      </c>
    </row>
    <row r="7" spans="1:16" x14ac:dyDescent="0.2">
      <c r="A7" s="125" t="s">
        <v>5</v>
      </c>
      <c r="B7" s="124">
        <f>Silverton!$I16</f>
        <v>0</v>
      </c>
      <c r="C7" s="124">
        <f>'Bakers Bridge'!$J15</f>
        <v>0</v>
      </c>
      <c r="D7" s="124">
        <f>Durango!$J15</f>
        <v>0</v>
      </c>
      <c r="E7" s="124">
        <f>'SUIT NAR 06'!$J15</f>
        <v>0</v>
      </c>
      <c r="F7" s="124">
        <f>'Aztec RK 164'!$I15</f>
        <v>0</v>
      </c>
      <c r="G7" s="124">
        <f>'Animas Farming RK 190'!$I15</f>
        <v>0</v>
      </c>
      <c r="H7" s="124">
        <f>'SJ Farming RK 196'!$J15</f>
        <v>0</v>
      </c>
      <c r="I7" s="124">
        <f>'SJ Shiprock RK 246'!$J15</f>
        <v>0</v>
      </c>
      <c r="J7" s="124">
        <f>'SJ 4 Corners'!$I15</f>
        <v>0</v>
      </c>
      <c r="K7" s="124">
        <f>'SJ Bluff'!$I15</f>
        <v>0</v>
      </c>
      <c r="L7" s="124">
        <f>'SJ Mex Hat'!$I15</f>
        <v>0</v>
      </c>
    </row>
    <row r="8" spans="1:16" x14ac:dyDescent="0.2">
      <c r="A8" s="125" t="s">
        <v>6</v>
      </c>
      <c r="B8" s="124">
        <f>Silverton!$J16</f>
        <v>0</v>
      </c>
      <c r="C8" s="124">
        <f>'Bakers Bridge'!$K15</f>
        <v>0</v>
      </c>
      <c r="D8" s="124">
        <f>Durango!$K15</f>
        <v>0</v>
      </c>
      <c r="E8" s="124">
        <f>'SUIT NAR 06'!$K15</f>
        <v>0</v>
      </c>
      <c r="F8" s="124">
        <f>'Aztec RK 164'!$J15</f>
        <v>0</v>
      </c>
      <c r="G8" s="124">
        <f>'Animas Farming RK 190'!$J15</f>
        <v>0</v>
      </c>
      <c r="H8" s="124">
        <f>'SJ Farming RK 196'!$K15</f>
        <v>0</v>
      </c>
      <c r="I8" s="124">
        <f>'SJ Shiprock RK 246'!$K15</f>
        <v>0</v>
      </c>
      <c r="J8" s="124">
        <f>'SJ 4 Corners'!$J15</f>
        <v>0</v>
      </c>
      <c r="K8" s="124">
        <f>'SJ Bluff'!$J15</f>
        <v>0</v>
      </c>
      <c r="L8" s="124">
        <f>'SJ Mex Hat'!$J16</f>
        <v>0</v>
      </c>
    </row>
    <row r="9" spans="1:16" x14ac:dyDescent="0.2">
      <c r="A9" s="125" t="s">
        <v>7</v>
      </c>
      <c r="B9" s="124">
        <f>Silverton!$K16</f>
        <v>13.75</v>
      </c>
      <c r="C9" s="124">
        <f>'Bakers Bridge'!$L15</f>
        <v>7.5</v>
      </c>
      <c r="D9" s="124">
        <f>Durango!$L15</f>
        <v>5.25</v>
      </c>
      <c r="E9" s="124">
        <f>'SUIT NAR 06'!$L15</f>
        <v>0</v>
      </c>
      <c r="F9" s="124">
        <f>'Aztec RK 164'!$K15</f>
        <v>0</v>
      </c>
      <c r="G9" s="124">
        <f>'Animas Farming RK 190'!$K15</f>
        <v>0</v>
      </c>
      <c r="H9" s="124">
        <f>'SJ Farming RK 196'!$L15</f>
        <v>0</v>
      </c>
      <c r="I9" s="124">
        <f>'SJ Shiprock RK 246'!$L15</f>
        <v>0</v>
      </c>
      <c r="J9" s="124">
        <f>'SJ 4 Corners'!$K15</f>
        <v>0</v>
      </c>
      <c r="K9" s="124">
        <f>'SJ Bluff'!$K15</f>
        <v>0</v>
      </c>
      <c r="L9" s="124">
        <f>'SJ Mex Hat'!$K15</f>
        <v>0</v>
      </c>
    </row>
    <row r="10" spans="1:16" x14ac:dyDescent="0.2">
      <c r="A10" s="125" t="s">
        <v>9</v>
      </c>
      <c r="B10" s="124">
        <f>Silverton!$M16</f>
        <v>0</v>
      </c>
      <c r="C10" s="124">
        <f>'Bakers Bridge'!$N15</f>
        <v>0</v>
      </c>
      <c r="D10" s="124">
        <f>Durango!$N15</f>
        <v>0</v>
      </c>
      <c r="E10" s="124">
        <f>'SUIT NAR 06'!$N15</f>
        <v>0</v>
      </c>
      <c r="F10" s="124">
        <f>'Aztec RK 164'!$M15</f>
        <v>0</v>
      </c>
      <c r="G10" s="124">
        <f>'Animas Farming RK 190'!$M15</f>
        <v>0</v>
      </c>
      <c r="H10" s="124">
        <f>'SJ Farming RK 196'!$N15</f>
        <v>0</v>
      </c>
      <c r="I10" s="124">
        <f>'SJ Shiprock RK 246'!$N15</f>
        <v>0</v>
      </c>
      <c r="J10" s="124">
        <f>'SJ 4 Corners'!$M15</f>
        <v>0</v>
      </c>
      <c r="K10" s="124">
        <f>'SJ Bluff'!$M15</f>
        <v>0</v>
      </c>
      <c r="L10" s="124">
        <f>'SJ Mex Hat'!$M15</f>
        <v>0</v>
      </c>
    </row>
    <row r="11" spans="1:16" x14ac:dyDescent="0.2">
      <c r="A11" s="125" t="s">
        <v>10</v>
      </c>
      <c r="B11" s="124">
        <f>Silverton!$N16</f>
        <v>0</v>
      </c>
      <c r="C11" s="124">
        <f>'Bakers Bridge'!$O15</f>
        <v>0</v>
      </c>
      <c r="D11" s="124">
        <f>Durango!$O15</f>
        <v>0</v>
      </c>
      <c r="E11" s="124">
        <f>'SUIT NAR 06'!$O15</f>
        <v>0</v>
      </c>
      <c r="F11" s="124">
        <f>'Aztec RK 164'!$N15</f>
        <v>0</v>
      </c>
      <c r="G11" s="124">
        <f>'Animas Farming RK 190'!$N15</f>
        <v>0</v>
      </c>
      <c r="H11" s="124">
        <f>'SJ Farming RK 196'!$O15</f>
        <v>0</v>
      </c>
      <c r="I11" s="124">
        <f>'SJ Shiprock RK 246'!$O15</f>
        <v>0</v>
      </c>
      <c r="J11" s="124">
        <f>'SJ 4 Corners'!$N15</f>
        <v>0</v>
      </c>
      <c r="K11" s="124">
        <f>'SJ Bluff'!$N15</f>
        <v>0</v>
      </c>
      <c r="L11" s="124">
        <f>'SJ Mex Hat'!$N15</f>
        <v>0</v>
      </c>
    </row>
    <row r="12" spans="1:16" x14ac:dyDescent="0.2">
      <c r="A12" s="125" t="s">
        <v>11</v>
      </c>
      <c r="B12" s="124">
        <f>Silverton!$O16</f>
        <v>10.5</v>
      </c>
      <c r="C12" s="124">
        <f>'Bakers Bridge'!$P15</f>
        <v>7.5</v>
      </c>
      <c r="D12" s="124">
        <f>Durango!$P15</f>
        <v>0</v>
      </c>
      <c r="E12" s="124">
        <f>'SUIT NAR 06'!$P15</f>
        <v>0</v>
      </c>
      <c r="F12" s="124">
        <f>'Aztec RK 164'!$O15</f>
        <v>0</v>
      </c>
      <c r="G12" s="124">
        <f>'Animas Farming RK 190'!$O15</f>
        <v>0</v>
      </c>
      <c r="H12" s="124">
        <f>'SJ Farming RK 196'!$P15</f>
        <v>0</v>
      </c>
      <c r="I12" s="124">
        <f>'SJ Shiprock RK 246'!$P15</f>
        <v>0</v>
      </c>
      <c r="J12" s="124">
        <f>'SJ 4 Corners'!$O15</f>
        <v>0</v>
      </c>
      <c r="K12" s="124">
        <f>'SJ Bluff'!$O15</f>
        <v>0</v>
      </c>
      <c r="L12" s="124">
        <f>'SJ Mex Hat'!$O15</f>
        <v>0</v>
      </c>
    </row>
    <row r="13" spans="1:16" x14ac:dyDescent="0.2">
      <c r="A13" s="125" t="s">
        <v>12</v>
      </c>
      <c r="B13" s="124">
        <f>Silverton!$P16</f>
        <v>13.75</v>
      </c>
      <c r="C13" s="124">
        <f>'Bakers Bridge'!$Q15</f>
        <v>40</v>
      </c>
      <c r="D13" s="124">
        <f>Durango!$Q15</f>
        <v>37.25</v>
      </c>
      <c r="E13" s="124">
        <f>'SUIT NAR 06'!$Q15</f>
        <v>44</v>
      </c>
      <c r="F13" s="124">
        <f>'Aztec RK 164'!$P15</f>
        <v>0</v>
      </c>
      <c r="G13" s="124">
        <f>'Animas Farming RK 190'!$P15</f>
        <v>0</v>
      </c>
      <c r="H13" s="124">
        <f>'SJ Farming RK 196'!$Q15</f>
        <v>0</v>
      </c>
      <c r="I13" s="124">
        <f>'SJ Shiprock RK 246'!$Q15</f>
        <v>0</v>
      </c>
      <c r="J13" s="124">
        <f>'SJ 4 Corners'!$O15</f>
        <v>0</v>
      </c>
      <c r="K13" s="124">
        <f>'SJ Bluff'!$P15</f>
        <v>0</v>
      </c>
      <c r="L13" s="124">
        <f>'SJ Mex Hat'!$P15</f>
        <v>0</v>
      </c>
    </row>
    <row r="14" spans="1:16" x14ac:dyDescent="0.2">
      <c r="A14" s="125" t="s">
        <v>13</v>
      </c>
      <c r="B14" s="124">
        <f>Silverton!$Q16</f>
        <v>7</v>
      </c>
      <c r="C14" s="124">
        <f>'Bakers Bridge'!$R15</f>
        <v>0</v>
      </c>
      <c r="D14" s="124">
        <f>Durango!$R15</f>
        <v>0</v>
      </c>
      <c r="E14" s="124">
        <f>'SUIT NAR 06'!$R15</f>
        <v>0</v>
      </c>
      <c r="F14" s="124">
        <f>'Aztec RK 164'!$Q15</f>
        <v>0</v>
      </c>
      <c r="G14" s="124">
        <f>'Animas Farming RK 190'!$Q15</f>
        <v>0</v>
      </c>
      <c r="H14" s="124">
        <f>'SJ Farming RK 196'!$R15</f>
        <v>0</v>
      </c>
      <c r="I14" s="124">
        <f>'SJ Shiprock RK 246'!$R15</f>
        <v>0</v>
      </c>
      <c r="J14" s="124">
        <f>'SJ 4 Corners'!$Q15</f>
        <v>0</v>
      </c>
      <c r="K14" s="124">
        <f>'SJ Bluff'!$Q15</f>
        <v>0</v>
      </c>
      <c r="L14" s="124">
        <f>'SJ Mex Hat'!$Q15</f>
        <v>0</v>
      </c>
    </row>
    <row r="15" spans="1:16" x14ac:dyDescent="0.2">
      <c r="A15" s="125" t="s">
        <v>15</v>
      </c>
      <c r="B15" s="124">
        <f>Silverton!$S16</f>
        <v>7</v>
      </c>
      <c r="C15" s="124">
        <f>'Bakers Bridge'!$T15</f>
        <v>0.25</v>
      </c>
      <c r="D15" s="124">
        <f>Durango!$T15</f>
        <v>0</v>
      </c>
      <c r="E15" s="124">
        <f>'SUIT NAR 06'!$T15</f>
        <v>0</v>
      </c>
      <c r="F15" s="124">
        <f>'Aztec RK 164'!$S15</f>
        <v>0</v>
      </c>
      <c r="G15" s="124">
        <f>'Animas Farming RK 190'!$S15</f>
        <v>0</v>
      </c>
      <c r="H15" s="124">
        <f>'SJ Farming RK 196'!$S15</f>
        <v>0</v>
      </c>
      <c r="I15" s="124">
        <f>'SJ Shiprock RK 246'!$S15</f>
        <v>0</v>
      </c>
      <c r="J15" s="124">
        <f>'SJ 4 Corners'!$S15</f>
        <v>0</v>
      </c>
      <c r="K15" s="124">
        <f>'SJ Bluff'!$S15</f>
        <v>0</v>
      </c>
      <c r="L15" s="124">
        <f>'SJ Mex Hat'!$S15</f>
        <v>0</v>
      </c>
    </row>
    <row r="16" spans="1:16" x14ac:dyDescent="0.2">
      <c r="A16" s="125" t="s">
        <v>17</v>
      </c>
      <c r="B16" s="124">
        <f>Silverton!$U16</f>
        <v>0</v>
      </c>
      <c r="C16" s="124">
        <f>'Bakers Bridge'!$V15</f>
        <v>0</v>
      </c>
      <c r="D16" s="124">
        <f>Durango!$V15</f>
        <v>0</v>
      </c>
      <c r="E16" s="124">
        <f>'SUIT NAR 06'!$V15</f>
        <v>0</v>
      </c>
      <c r="F16" s="124">
        <f>'Aztec RK 164'!$U15</f>
        <v>0</v>
      </c>
      <c r="G16" s="124">
        <f>'Animas Farming RK 190'!$U15</f>
        <v>0</v>
      </c>
      <c r="H16" s="124">
        <f>'SJ Farming RK 196'!$U15</f>
        <v>0</v>
      </c>
      <c r="I16" s="124">
        <f>'SJ Shiprock RK 246'!$U15</f>
        <v>0</v>
      </c>
      <c r="J16" s="124">
        <f>'SJ 4 Corners'!$U15</f>
        <v>0</v>
      </c>
      <c r="K16" s="124">
        <f>'SJ Bluff'!$U15</f>
        <v>0</v>
      </c>
      <c r="L16" s="124">
        <f>'SJ Mex Hat'!$U15</f>
        <v>0</v>
      </c>
    </row>
    <row r="17" spans="1:12" x14ac:dyDescent="0.2">
      <c r="A17" s="125" t="s">
        <v>18</v>
      </c>
      <c r="B17" s="124">
        <f>Silverton!$V16</f>
        <v>0.75</v>
      </c>
      <c r="C17" s="124">
        <f>'Bakers Bridge'!$W15</f>
        <v>0</v>
      </c>
      <c r="D17" s="124">
        <f>Durango!$W15</f>
        <v>0</v>
      </c>
      <c r="E17" s="124">
        <f>'SUIT NAR 06'!$W15</f>
        <v>0</v>
      </c>
      <c r="F17" s="124">
        <f>'Aztec RK 164'!$V15</f>
        <v>0</v>
      </c>
      <c r="G17" s="124">
        <f>'Animas Farming RK 190'!$V15</f>
        <v>0</v>
      </c>
      <c r="H17" s="124">
        <f>'SJ Farming RK 196'!$V15</f>
        <v>0</v>
      </c>
      <c r="I17" s="124">
        <f>'SJ Shiprock RK 246'!$V15</f>
        <v>0</v>
      </c>
      <c r="J17" s="124">
        <f>'SJ 4 Corners'!$V15</f>
        <v>0</v>
      </c>
      <c r="K17" s="124">
        <f>'SJ Bluff'!$V15</f>
        <v>0</v>
      </c>
      <c r="L17" s="124">
        <f>'SJ Mex Hat'!$V15</f>
        <v>0</v>
      </c>
    </row>
    <row r="18" spans="1:12" x14ac:dyDescent="0.2">
      <c r="A18" s="125" t="s">
        <v>20</v>
      </c>
      <c r="B18" s="124">
        <f>Silverton!$X16</f>
        <v>2.5</v>
      </c>
      <c r="C18" s="124">
        <f>'Bakers Bridge'!$Y15</f>
        <v>0</v>
      </c>
      <c r="D18" s="124">
        <f>Durango!$Y15</f>
        <v>0</v>
      </c>
      <c r="E18" s="124">
        <f>'SUIT NAR 06'!$Y15</f>
        <v>0</v>
      </c>
      <c r="F18" s="124">
        <f>'Aztec RK 164'!$X15</f>
        <v>0</v>
      </c>
      <c r="G18" s="124">
        <f>'Animas Farming RK 190'!$X15</f>
        <v>0</v>
      </c>
      <c r="H18" s="124">
        <f>'SJ Farming RK 196'!$X15</f>
        <v>0</v>
      </c>
      <c r="I18" s="124">
        <f>'SJ Shiprock RK 246'!$X15</f>
        <v>0</v>
      </c>
      <c r="J18" s="124">
        <f>'SJ 4 Corners'!$X15</f>
        <v>0</v>
      </c>
      <c r="K18" s="124">
        <f>'SJ Bluff'!$X15</f>
        <v>0</v>
      </c>
      <c r="L18" s="124">
        <f>'SJ Mex Hat'!$X15</f>
        <v>0</v>
      </c>
    </row>
    <row r="19" spans="1:12" x14ac:dyDescent="0.2">
      <c r="A19" s="125" t="s">
        <v>21</v>
      </c>
      <c r="B19" s="124">
        <f>Silverton!$Y16</f>
        <v>3</v>
      </c>
      <c r="C19" s="124">
        <f>'Bakers Bridge'!$Z15</f>
        <v>0</v>
      </c>
      <c r="D19" s="124">
        <f>Durango!$Z15</f>
        <v>0</v>
      </c>
      <c r="E19" s="124">
        <f>'SUIT NAR 06'!$Z15</f>
        <v>0</v>
      </c>
      <c r="F19" s="124">
        <f>'Aztec RK 164'!$Y15</f>
        <v>0</v>
      </c>
      <c r="G19" s="124">
        <f>'Animas Farming RK 190'!$Y15</f>
        <v>0</v>
      </c>
      <c r="H19" s="124">
        <f>'SJ Farming RK 196'!$Y15</f>
        <v>0</v>
      </c>
      <c r="I19" s="124">
        <f>'SJ Shiprock RK 246'!$Y15</f>
        <v>0</v>
      </c>
      <c r="J19" s="126">
        <f>'SJ 4 Corners'!$Y15</f>
        <v>0</v>
      </c>
      <c r="K19" s="126">
        <f>'SJ Bluff'!$Y15</f>
        <v>0</v>
      </c>
      <c r="L19" s="126">
        <f>'SJ Mex Hat'!$Y15</f>
        <v>0</v>
      </c>
    </row>
    <row r="20" spans="1:12" x14ac:dyDescent="0.2">
      <c r="A20" s="125" t="s">
        <v>23</v>
      </c>
      <c r="B20" s="124">
        <f>Silverton!$AA16</f>
        <v>0</v>
      </c>
      <c r="C20" s="124">
        <f>'Bakers Bridge'!$AB15</f>
        <v>0</v>
      </c>
      <c r="D20" s="124">
        <f>Durango!$AB15</f>
        <v>0</v>
      </c>
      <c r="E20" s="124">
        <f>'SUIT NAR 06'!$AB15</f>
        <v>0</v>
      </c>
      <c r="F20" s="124">
        <f>'Aztec RK 164'!$AA15</f>
        <v>0</v>
      </c>
      <c r="G20" s="124">
        <f>'Animas Farming RK 190'!$AA15</f>
        <v>0</v>
      </c>
      <c r="H20" s="124">
        <f>'SJ Farming RK 196'!$AA15</f>
        <v>0</v>
      </c>
      <c r="I20" s="124">
        <f>'SJ Shiprock RK 246'!$AA15</f>
        <v>0</v>
      </c>
      <c r="J20" s="126">
        <f>'SJ 4 Corners'!$AA15</f>
        <v>0</v>
      </c>
      <c r="K20" s="126">
        <f>'SJ Bluff'!$AA15</f>
        <v>0</v>
      </c>
      <c r="L20" s="126">
        <f>'SJ Mex Hat'!$AA15</f>
        <v>0</v>
      </c>
    </row>
    <row r="21" spans="1:12" x14ac:dyDescent="0.2">
      <c r="A21" s="125" t="s">
        <v>24</v>
      </c>
      <c r="B21" s="124">
        <f>Silverton!$AB16</f>
        <v>0</v>
      </c>
      <c r="C21" s="124">
        <f>'Bakers Bridge'!$AC15</f>
        <v>0</v>
      </c>
      <c r="D21" s="124">
        <f>Durango!$AC15</f>
        <v>0</v>
      </c>
      <c r="E21" s="124">
        <f>'SUIT NAR 06'!$AC15</f>
        <v>0</v>
      </c>
      <c r="F21" s="124">
        <f>'Aztec RK 164'!$AB15</f>
        <v>0</v>
      </c>
      <c r="G21" s="124">
        <f>'Animas Farming RK 190'!$AB15</f>
        <v>0</v>
      </c>
      <c r="H21" s="124">
        <f>'SJ Farming RK 196'!$AB15</f>
        <v>0</v>
      </c>
      <c r="I21" s="124">
        <f>'SJ Shiprock RK 246'!$AB15</f>
        <v>0</v>
      </c>
      <c r="J21" s="126">
        <f>'SJ 4 Corners'!$AB15</f>
        <v>0</v>
      </c>
      <c r="K21" s="126">
        <f>'SJ Bluff'!$AB15</f>
        <v>0</v>
      </c>
      <c r="L21" s="126">
        <f>'SJ Mex Hat'!$AB15</f>
        <v>0</v>
      </c>
    </row>
    <row r="22" spans="1:12" ht="13.5" thickBot="1" x14ac:dyDescent="0.25">
      <c r="A22" s="127" t="s">
        <v>25</v>
      </c>
      <c r="B22" s="128">
        <f>Silverton!$AC16</f>
        <v>13.75</v>
      </c>
      <c r="C22" s="128">
        <f>'Bakers Bridge'!$AD15</f>
        <v>8.25</v>
      </c>
      <c r="D22" s="128">
        <f>Durango!$AD15</f>
        <v>1.75</v>
      </c>
      <c r="E22" s="128">
        <f>'SUIT NAR 06'!$AD15</f>
        <v>0</v>
      </c>
      <c r="F22" s="128">
        <f>'Aztec RK 164'!$AC15</f>
        <v>0</v>
      </c>
      <c r="G22" s="128">
        <f>'Animas Farming RK 190'!$AC16</f>
        <v>0</v>
      </c>
      <c r="H22" s="128">
        <f>'SJ Farming RK 196'!$AC16</f>
        <v>0</v>
      </c>
      <c r="I22" s="128">
        <f>'SJ Shiprock RK 246'!$AC16</f>
        <v>0</v>
      </c>
      <c r="J22" s="128">
        <f>'SJ 4 Corners'!$AC15</f>
        <v>0</v>
      </c>
      <c r="K22" s="128">
        <f>'SJ Bluff'!$AC15</f>
        <v>0</v>
      </c>
      <c r="L22" s="128">
        <f>'SJ Mex Hat'!$AC15</f>
        <v>0</v>
      </c>
    </row>
    <row r="23" spans="1:12" x14ac:dyDescent="0.2">
      <c r="A23" s="129" t="s">
        <v>110</v>
      </c>
      <c r="B23" s="130" t="s">
        <v>63</v>
      </c>
      <c r="C23" s="130" t="s">
        <v>63</v>
      </c>
      <c r="D23" s="130" t="s">
        <v>63</v>
      </c>
      <c r="E23" s="130" t="s">
        <v>63</v>
      </c>
      <c r="F23" s="130" t="s">
        <v>64</v>
      </c>
      <c r="G23" s="130" t="s">
        <v>64</v>
      </c>
      <c r="H23" s="130" t="s">
        <v>64</v>
      </c>
      <c r="I23" s="130" t="s">
        <v>64</v>
      </c>
      <c r="J23" s="130" t="s">
        <v>122</v>
      </c>
      <c r="K23" s="130" t="s">
        <v>122</v>
      </c>
      <c r="L23" s="130" t="s">
        <v>122</v>
      </c>
    </row>
    <row r="24" spans="1:12" x14ac:dyDescent="0.2">
      <c r="A24" s="27"/>
      <c r="B24" s="27"/>
      <c r="C24" s="27"/>
      <c r="D24" s="27"/>
      <c r="E24" s="27"/>
      <c r="F24" s="27"/>
      <c r="G24" s="27"/>
      <c r="H24" s="286" t="s">
        <v>37</v>
      </c>
      <c r="I24" s="286"/>
      <c r="J24" s="286"/>
      <c r="K24" s="286"/>
      <c r="L24" s="286"/>
    </row>
    <row r="25" spans="1:12" x14ac:dyDescent="0.2">
      <c r="A25" s="140"/>
      <c r="B25" s="140"/>
      <c r="C25" s="140"/>
      <c r="D25" s="140"/>
      <c r="E25" s="140"/>
      <c r="F25" s="140"/>
      <c r="G25" s="140"/>
      <c r="H25" s="81"/>
      <c r="I25" s="286" t="s">
        <v>123</v>
      </c>
      <c r="J25" s="286"/>
      <c r="K25" s="286"/>
      <c r="L25" s="81"/>
    </row>
    <row r="26" spans="1:12" x14ac:dyDescent="0.2">
      <c r="A26" s="81"/>
      <c r="B26" s="81"/>
      <c r="C26" s="81"/>
      <c r="D26" s="81"/>
      <c r="E26" s="81"/>
      <c r="F26" s="81"/>
      <c r="G26" s="81"/>
      <c r="H26" s="81"/>
      <c r="I26" s="81"/>
      <c r="J26" s="81"/>
      <c r="K26" s="81"/>
      <c r="L26" s="81"/>
    </row>
  </sheetData>
  <sheetProtection algorithmName="SHA-512" hashValue="a3STTRhrLHCaoChXdCFtyBL+0v7mHHIkqcNC16Mxn0FIYlfs8Nb3JqbkON6cv118Iuj27c+37Rh21gBUkASu6g==" saltValue="KxZLCC4u3atnb1+pOjWe2g==" spinCount="100000" sheet="1" objects="1" scenarios="1"/>
  <mergeCells count="6">
    <mergeCell ref="I25:K25"/>
    <mergeCell ref="B1:L1"/>
    <mergeCell ref="A1:A2"/>
    <mergeCell ref="B2:G2"/>
    <mergeCell ref="H2:L2"/>
    <mergeCell ref="H24:L24"/>
  </mergeCells>
  <conditionalFormatting sqref="B4:L22">
    <cfRule type="colorScale" priority="1">
      <colorScale>
        <cfvo type="min"/>
        <cfvo type="percentile" val="50"/>
        <cfvo type="max"/>
        <color rgb="FFECF5E7"/>
        <color theme="7" tint="0.79998168889431442"/>
        <color rgb="FFFFCE85"/>
      </colorScale>
    </cfRule>
  </conditionalFormatting>
  <pageMargins left="0.7" right="0.7" top="0.75" bottom="0.75" header="0.3" footer="0.3"/>
  <pageSetup scale="80" orientation="landscape" r:id="rId1"/>
  <headerFooter>
    <oddFooter>&amp;L&amp;Z&amp;F &amp;R&amp;D &amp;T</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W41"/>
  <sheetViews>
    <sheetView workbookViewId="0">
      <selection activeCell="L6" sqref="L6"/>
    </sheetView>
  </sheetViews>
  <sheetFormatPr defaultRowHeight="12.75" x14ac:dyDescent="0.2"/>
  <cols>
    <col min="1" max="1" width="18.5703125" customWidth="1"/>
    <col min="2" max="2" width="20.7109375" customWidth="1"/>
    <col min="3" max="3" width="6.140625" customWidth="1"/>
    <col min="4" max="21" width="5.28515625" customWidth="1"/>
  </cols>
  <sheetData>
    <row r="1" spans="1:23" ht="27.75" customHeight="1" x14ac:dyDescent="0.25">
      <c r="A1" s="81"/>
      <c r="B1" s="86"/>
      <c r="C1" s="86"/>
      <c r="D1" s="81"/>
      <c r="E1" s="112" t="s">
        <v>107</v>
      </c>
      <c r="F1" s="112"/>
      <c r="G1" s="112"/>
      <c r="H1" s="112"/>
      <c r="I1" s="112"/>
      <c r="J1" s="112"/>
      <c r="K1" s="112"/>
      <c r="L1" s="113"/>
      <c r="M1" s="113"/>
      <c r="N1" s="113"/>
      <c r="O1" s="113"/>
      <c r="P1" s="113"/>
      <c r="Q1" s="113"/>
      <c r="R1" s="113"/>
      <c r="S1" s="113"/>
      <c r="T1" s="113"/>
      <c r="U1" s="113"/>
      <c r="V1" s="85"/>
    </row>
    <row r="2" spans="1:23" ht="72" customHeight="1" x14ac:dyDescent="0.25">
      <c r="A2" s="114" t="s">
        <v>106</v>
      </c>
      <c r="B2" s="115" t="s">
        <v>67</v>
      </c>
      <c r="C2" s="116" t="s">
        <v>2</v>
      </c>
      <c r="D2" s="94" t="s">
        <v>3</v>
      </c>
      <c r="E2" s="94" t="s">
        <v>4</v>
      </c>
      <c r="F2" s="94" t="s">
        <v>5</v>
      </c>
      <c r="G2" s="94" t="s">
        <v>6</v>
      </c>
      <c r="H2" s="94" t="s">
        <v>7</v>
      </c>
      <c r="I2" s="94" t="s">
        <v>9</v>
      </c>
      <c r="J2" s="94" t="s">
        <v>10</v>
      </c>
      <c r="K2" s="94" t="s">
        <v>11</v>
      </c>
      <c r="L2" s="83" t="s">
        <v>12</v>
      </c>
      <c r="M2" s="83" t="s">
        <v>13</v>
      </c>
      <c r="N2" s="83" t="s">
        <v>15</v>
      </c>
      <c r="O2" s="83" t="s">
        <v>17</v>
      </c>
      <c r="P2" s="83" t="s">
        <v>18</v>
      </c>
      <c r="Q2" s="83" t="s">
        <v>20</v>
      </c>
      <c r="R2" s="83" t="s">
        <v>21</v>
      </c>
      <c r="S2" s="83" t="s">
        <v>23</v>
      </c>
      <c r="T2" s="83" t="s">
        <v>24</v>
      </c>
      <c r="U2" s="84" t="s">
        <v>25</v>
      </c>
      <c r="V2" s="62"/>
      <c r="W2" s="81"/>
    </row>
    <row r="3" spans="1:23" ht="16.5" customHeight="1" x14ac:dyDescent="0.2">
      <c r="A3" s="293" t="s">
        <v>71</v>
      </c>
      <c r="B3" s="91" t="s">
        <v>99</v>
      </c>
      <c r="C3" s="87">
        <f>'SJ Farming RK 196'!F20</f>
        <v>0</v>
      </c>
      <c r="D3" s="29">
        <f>'SJ Farming RK 196'!G20</f>
        <v>0</v>
      </c>
      <c r="E3" s="29">
        <f>'SJ Farming RK 196'!H21</f>
        <v>0</v>
      </c>
      <c r="F3" s="29">
        <f>'SJ Farming RK 196'!I20</f>
        <v>0</v>
      </c>
      <c r="G3" s="29">
        <f>'SJ Farming RK 196'!J20</f>
        <v>0</v>
      </c>
      <c r="H3" s="29">
        <f>'SJ Farming RK 196'!K20</f>
        <v>0</v>
      </c>
      <c r="I3" s="29">
        <f>'SJ Farming RK 196'!M20</f>
        <v>0</v>
      </c>
      <c r="J3" s="29">
        <f>'SJ Farming RK 196'!N20</f>
        <v>0</v>
      </c>
      <c r="K3" s="29">
        <f>'SJ Farming RK 196'!O20</f>
        <v>0</v>
      </c>
      <c r="L3" s="29">
        <f>'SJ Farming RK 196'!P20</f>
        <v>0</v>
      </c>
      <c r="M3" s="29">
        <f>'SJ Farming RK 196'!Q20</f>
        <v>19.25</v>
      </c>
      <c r="N3" s="29">
        <f>'SJ Farming RK 196'!S20</f>
        <v>0</v>
      </c>
      <c r="O3" s="29">
        <f>'SJ Farming RK 196'!T20</f>
        <v>0</v>
      </c>
      <c r="P3" s="29">
        <f>'SJ Farming RK 196'!U20</f>
        <v>0</v>
      </c>
      <c r="Q3" s="29">
        <f>'SJ Farming RK 196'!X20</f>
        <v>0</v>
      </c>
      <c r="R3" s="29">
        <f>'SJ Farming RK 196'!Y20</f>
        <v>0</v>
      </c>
      <c r="S3" s="29">
        <f>'SJ Farming RK 196'!AA20</f>
        <v>0</v>
      </c>
      <c r="T3" s="29">
        <f>'SJ Farming RK 196'!AB20</f>
        <v>0</v>
      </c>
      <c r="U3" s="95">
        <f>'SJ Farming RK 196'!AC20</f>
        <v>0</v>
      </c>
      <c r="V3" s="62"/>
    </row>
    <row r="4" spans="1:23" ht="16.5" customHeight="1" x14ac:dyDescent="0.2">
      <c r="A4" s="292"/>
      <c r="B4" s="92" t="s">
        <v>100</v>
      </c>
      <c r="C4" s="88">
        <f>'SJ Shiprock RK 246'!F22</f>
        <v>0</v>
      </c>
      <c r="D4" s="29">
        <f>'SJ Shiprock RK 246'!G22</f>
        <v>0</v>
      </c>
      <c r="E4" s="29">
        <f>'SJ Shiprock RK 246'!H21</f>
        <v>0.5</v>
      </c>
      <c r="F4" s="29">
        <f>'SJ Shiprock RK 246'!I22</f>
        <v>0</v>
      </c>
      <c r="G4" s="29">
        <f>'SJ Shiprock RK 246'!J22</f>
        <v>0</v>
      </c>
      <c r="H4" s="29">
        <f>'SJ Shiprock RK 246'!K22</f>
        <v>0</v>
      </c>
      <c r="I4" s="29">
        <f>'SJ Shiprock RK 246'!M22</f>
        <v>0</v>
      </c>
      <c r="J4" s="29">
        <f>'SJ Shiprock RK 246'!N22</f>
        <v>0</v>
      </c>
      <c r="K4" s="29">
        <f>'SJ Shiprock RK 246'!O22</f>
        <v>0</v>
      </c>
      <c r="L4" s="29">
        <f>'SJ Shiprock RK 246'!P22</f>
        <v>0</v>
      </c>
      <c r="M4" s="29">
        <f>'SJ Shiprock RK 246'!Q22</f>
        <v>18</v>
      </c>
      <c r="N4" s="29">
        <f>'SJ Shiprock RK 246'!S22</f>
        <v>0</v>
      </c>
      <c r="O4" s="29">
        <f>'SJ Shiprock RK 246'!T22</f>
        <v>0</v>
      </c>
      <c r="P4" s="29">
        <f>'SJ Shiprock RK 246'!U22</f>
        <v>0</v>
      </c>
      <c r="Q4" s="29">
        <f>'SJ Shiprock RK 246'!X22</f>
        <v>0</v>
      </c>
      <c r="R4" s="29">
        <f>'SJ Shiprock RK 246'!Y22</f>
        <v>0</v>
      </c>
      <c r="S4" s="29">
        <f>'SJ Shiprock RK 246'!AA22</f>
        <v>0</v>
      </c>
      <c r="T4" s="29">
        <f>'SJ Shiprock RK 246'!AB22</f>
        <v>0</v>
      </c>
      <c r="U4" s="96">
        <f>'SJ Shiprock RK 246'!AC22</f>
        <v>0</v>
      </c>
      <c r="V4" s="62"/>
    </row>
    <row r="5" spans="1:23" ht="16.5" customHeight="1" x14ac:dyDescent="0.2">
      <c r="A5" s="292"/>
      <c r="B5" s="92" t="s">
        <v>101</v>
      </c>
      <c r="C5" s="88">
        <f>'SJ 4 Corners'!F22</f>
        <v>0</v>
      </c>
      <c r="D5" s="29">
        <f>'SJ 4 Corners'!G22</f>
        <v>0</v>
      </c>
      <c r="E5" s="29">
        <f>'SJ 4 Corners'!H22</f>
        <v>0</v>
      </c>
      <c r="F5" s="29">
        <f>'SJ 4 Corners'!I22</f>
        <v>0</v>
      </c>
      <c r="G5" s="29">
        <f>'SJ 4 Corners'!J22</f>
        <v>0</v>
      </c>
      <c r="H5" s="29">
        <f>'SJ 4 Corners'!K22</f>
        <v>0</v>
      </c>
      <c r="I5" s="29">
        <f>'SJ 4 Corners'!M22</f>
        <v>0</v>
      </c>
      <c r="J5" s="29">
        <f>'SJ 4 Corners'!N22</f>
        <v>0</v>
      </c>
      <c r="K5" s="29">
        <f>'SJ 4 Corners'!O22</f>
        <v>0</v>
      </c>
      <c r="L5" s="29">
        <f>'SJ 4 Corners'!P22</f>
        <v>0</v>
      </c>
      <c r="M5" s="29">
        <f>'SJ 4 Corners'!Q22</f>
        <v>21.5</v>
      </c>
      <c r="N5" s="29">
        <f>'SJ 4 Corners'!S22</f>
        <v>0</v>
      </c>
      <c r="O5" s="29">
        <f>'SJ 4 Corners'!T22</f>
        <v>0</v>
      </c>
      <c r="P5" s="29">
        <f>'SJ 4 Corners'!U22</f>
        <v>0</v>
      </c>
      <c r="Q5" s="29">
        <f>'SJ 4 Corners'!X22</f>
        <v>0</v>
      </c>
      <c r="R5" s="29">
        <f>'SJ 4 Corners'!Y22</f>
        <v>0</v>
      </c>
      <c r="S5" s="29">
        <f>'SJ 4 Corners'!AA22</f>
        <v>0</v>
      </c>
      <c r="T5" s="29">
        <f>'SJ 4 Corners'!AB22</f>
        <v>0</v>
      </c>
      <c r="U5" s="96">
        <f>'SJ 4 Corners'!AC22</f>
        <v>0</v>
      </c>
      <c r="V5" s="62"/>
    </row>
    <row r="6" spans="1:23" ht="16.5" customHeight="1" x14ac:dyDescent="0.2">
      <c r="A6" s="292"/>
      <c r="B6" s="92" t="s">
        <v>102</v>
      </c>
      <c r="C6" s="88">
        <f>'SJ Bluff'!F22</f>
        <v>0</v>
      </c>
      <c r="D6" s="29">
        <f>'SJ Bluff'!G22</f>
        <v>0</v>
      </c>
      <c r="E6" s="29">
        <f>'SJ Bluff'!H22</f>
        <v>0</v>
      </c>
      <c r="F6" s="29">
        <f>'SJ Bluff'!I22</f>
        <v>0</v>
      </c>
      <c r="G6" s="29">
        <f>'SJ Bluff'!J22</f>
        <v>0</v>
      </c>
      <c r="H6" s="29">
        <f>'SJ Bluff'!K22</f>
        <v>0</v>
      </c>
      <c r="I6" s="29">
        <f>'SJ Bluff'!M22</f>
        <v>0</v>
      </c>
      <c r="J6" s="29">
        <f>'SJ Bluff'!N22</f>
        <v>0</v>
      </c>
      <c r="K6" s="29">
        <f>'SJ Bluff'!O22</f>
        <v>0</v>
      </c>
      <c r="L6" s="29">
        <f>'SJ Bluff'!P22</f>
        <v>0</v>
      </c>
      <c r="M6" s="29">
        <f>'SJ Bluff'!Q22</f>
        <v>16.75</v>
      </c>
      <c r="N6" s="29">
        <f>'SJ Bluff'!S22</f>
        <v>0</v>
      </c>
      <c r="O6" s="29">
        <f>'SJ Bluff'!T22</f>
        <v>0</v>
      </c>
      <c r="P6" s="29">
        <f>'SJ Bluff'!U22</f>
        <v>0</v>
      </c>
      <c r="Q6" s="29">
        <f>'SJ Bluff'!X22</f>
        <v>0</v>
      </c>
      <c r="R6" s="29">
        <f>'SJ Bluff'!Y22</f>
        <v>0</v>
      </c>
      <c r="S6" s="29">
        <f>'SJ Bluff'!AA22</f>
        <v>0</v>
      </c>
      <c r="T6" s="29">
        <f>'SJ Bluff'!AB22</f>
        <v>0</v>
      </c>
      <c r="U6" s="96">
        <f>'SJ Bluff'!AC22</f>
        <v>0</v>
      </c>
      <c r="V6" s="62"/>
    </row>
    <row r="7" spans="1:23" ht="16.5" customHeight="1" x14ac:dyDescent="0.2">
      <c r="A7" s="294"/>
      <c r="B7" s="93" t="s">
        <v>103</v>
      </c>
      <c r="C7" s="88">
        <f>'SJ Mex Hat'!F22</f>
        <v>0</v>
      </c>
      <c r="D7" s="29">
        <f>'SJ Mex Hat'!G22</f>
        <v>0</v>
      </c>
      <c r="E7" s="29">
        <f>'SJ Mex Hat'!H22</f>
        <v>0</v>
      </c>
      <c r="F7" s="29">
        <f>'SJ Mex Hat'!I22</f>
        <v>0</v>
      </c>
      <c r="G7" s="29">
        <f>'SJ Mex Hat'!J22</f>
        <v>0</v>
      </c>
      <c r="H7" s="29">
        <f>'SJ Mex Hat'!K22</f>
        <v>0</v>
      </c>
      <c r="I7" s="29">
        <f>'SJ Mex Hat'!M22</f>
        <v>0</v>
      </c>
      <c r="J7" s="29">
        <f>'SJ Mex Hat'!N22</f>
        <v>0</v>
      </c>
      <c r="K7" s="29">
        <f>'SJ Mex Hat'!O22</f>
        <v>0</v>
      </c>
      <c r="L7" s="29">
        <f>'SJ Mex Hat'!P22</f>
        <v>0</v>
      </c>
      <c r="M7" s="29">
        <f>'SJ Mex Hat'!Q22</f>
        <v>16.75</v>
      </c>
      <c r="N7" s="29">
        <f>'SJ Mex Hat'!S22</f>
        <v>0</v>
      </c>
      <c r="O7" s="29">
        <f>'SJ Mex Hat'!T22</f>
        <v>0</v>
      </c>
      <c r="P7" s="29">
        <f>'SJ Mex Hat'!U22</f>
        <v>0</v>
      </c>
      <c r="Q7" s="29">
        <f>'SJ Mex Hat'!X22</f>
        <v>0</v>
      </c>
      <c r="R7" s="29">
        <f>'SJ Mex Hat'!Y22</f>
        <v>0</v>
      </c>
      <c r="S7" s="29">
        <f>'SJ Mex Hat'!AA22</f>
        <v>0</v>
      </c>
      <c r="T7" s="29">
        <f>'SJ Mex Hat'!AB22</f>
        <v>0</v>
      </c>
      <c r="U7" s="96">
        <f>'SJ Mex Hat'!AC22</f>
        <v>0</v>
      </c>
      <c r="V7" s="62"/>
    </row>
    <row r="8" spans="1:23" ht="6.75" customHeight="1" x14ac:dyDescent="0.25">
      <c r="A8" s="99"/>
      <c r="B8" s="77"/>
      <c r="C8" s="89"/>
      <c r="D8" s="68"/>
      <c r="E8" s="68"/>
      <c r="F8" s="68"/>
      <c r="G8" s="68"/>
      <c r="H8" s="68"/>
      <c r="I8" s="68"/>
      <c r="J8" s="68"/>
      <c r="K8" s="68"/>
      <c r="L8" s="68"/>
      <c r="M8" s="68"/>
      <c r="N8" s="68"/>
      <c r="O8" s="68"/>
      <c r="P8" s="68"/>
      <c r="Q8" s="68"/>
      <c r="R8" s="68"/>
      <c r="S8" s="68"/>
      <c r="T8" s="68"/>
      <c r="U8" s="97"/>
      <c r="V8" s="62"/>
    </row>
    <row r="9" spans="1:23" ht="16.5" customHeight="1" x14ac:dyDescent="0.2">
      <c r="A9" s="293" t="s">
        <v>72</v>
      </c>
      <c r="B9" s="91" t="s">
        <v>99</v>
      </c>
      <c r="C9" s="88">
        <f>'SJ Farming RK 196'!F22</f>
        <v>0</v>
      </c>
      <c r="D9" s="29">
        <f>'SJ Farming RK 196'!G22</f>
        <v>0</v>
      </c>
      <c r="E9" s="29">
        <f>'SJ Farming RK 196'!H22</f>
        <v>0</v>
      </c>
      <c r="F9" s="29">
        <f>'SJ Farming RK 196'!I22</f>
        <v>0</v>
      </c>
      <c r="G9" s="29">
        <f>'SJ Farming RK 196'!J22</f>
        <v>0</v>
      </c>
      <c r="H9" s="29">
        <f>'SJ Farming RK 196'!K22</f>
        <v>0</v>
      </c>
      <c r="I9" s="29">
        <f>'SJ Farming RK 196'!M22</f>
        <v>0</v>
      </c>
      <c r="J9" s="29">
        <f>'SJ Farming RK 196'!N22</f>
        <v>0</v>
      </c>
      <c r="K9" s="29">
        <f>'SJ Farming RK 196'!O22</f>
        <v>0</v>
      </c>
      <c r="L9" s="29">
        <f>'SJ Farming RK 196'!P22</f>
        <v>0</v>
      </c>
      <c r="M9" s="29">
        <f>'SJ Farming RK 196'!Q22</f>
        <v>19.25</v>
      </c>
      <c r="N9" s="29">
        <f>'SJ Farming RK 196'!S22</f>
        <v>0</v>
      </c>
      <c r="O9" s="29">
        <f>'SJ Farming RK 196'!T22</f>
        <v>0</v>
      </c>
      <c r="P9" s="29">
        <f>'SJ Farming RK 196'!U22</f>
        <v>0</v>
      </c>
      <c r="Q9" s="29">
        <f>'SJ Farming RK 196'!X22</f>
        <v>0</v>
      </c>
      <c r="R9" s="29">
        <f>'SJ Farming RK 196'!Y22</f>
        <v>0</v>
      </c>
      <c r="S9" s="29">
        <f>'SJ Farming RK 196'!AA22</f>
        <v>0</v>
      </c>
      <c r="T9" s="29">
        <f>'SJ Farming RK 196'!AB22</f>
        <v>0</v>
      </c>
      <c r="U9" s="96">
        <f>'SJ Farming RK 196'!AC22</f>
        <v>0</v>
      </c>
      <c r="V9" s="62"/>
    </row>
    <row r="10" spans="1:23" ht="16.5" customHeight="1" x14ac:dyDescent="0.2">
      <c r="A10" s="292"/>
      <c r="B10" s="92" t="s">
        <v>100</v>
      </c>
      <c r="C10" s="88">
        <f>'SJ Shiprock RK 246'!F22</f>
        <v>0</v>
      </c>
      <c r="D10" s="29">
        <f>'SJ Shiprock RK 246'!G22</f>
        <v>0</v>
      </c>
      <c r="E10" s="29">
        <f>'SJ Shiprock RK 246'!H22</f>
        <v>0</v>
      </c>
      <c r="F10" s="29">
        <f>'SJ Shiprock RK 246'!I22</f>
        <v>0</v>
      </c>
      <c r="G10" s="29">
        <f>'SJ Shiprock RK 246'!J22</f>
        <v>0</v>
      </c>
      <c r="H10" s="29">
        <f>'SJ Shiprock RK 246'!K22</f>
        <v>0</v>
      </c>
      <c r="I10" s="29">
        <f>'SJ Shiprock RK 246'!M22</f>
        <v>0</v>
      </c>
      <c r="J10" s="29">
        <f>'SJ Shiprock RK 246'!N22</f>
        <v>0</v>
      </c>
      <c r="K10" s="29">
        <f>'SJ Shiprock RK 246'!O22</f>
        <v>0</v>
      </c>
      <c r="L10" s="29">
        <f>'SJ Shiprock RK 246'!P22</f>
        <v>0</v>
      </c>
      <c r="M10" s="29">
        <f>'SJ Shiprock RK 246'!Q22</f>
        <v>18</v>
      </c>
      <c r="N10" s="29">
        <f>'SJ Shiprock RK 246'!S22</f>
        <v>0</v>
      </c>
      <c r="O10" s="29">
        <f>'SJ Shiprock RK 246'!T22</f>
        <v>0</v>
      </c>
      <c r="P10" s="29">
        <f>'SJ Shiprock RK 246'!U22</f>
        <v>0</v>
      </c>
      <c r="Q10" s="29">
        <f>'SJ Shiprock RK 246'!X22</f>
        <v>0</v>
      </c>
      <c r="R10" s="29">
        <f>'SJ Shiprock RK 246'!Y22</f>
        <v>0</v>
      </c>
      <c r="S10" s="29">
        <f>'SJ Shiprock RK 246'!AA22</f>
        <v>0</v>
      </c>
      <c r="T10" s="29">
        <f>'SJ Shiprock RK 246'!AB22</f>
        <v>0</v>
      </c>
      <c r="U10" s="96">
        <f>'SJ Shiprock RK 246'!AC22</f>
        <v>0</v>
      </c>
      <c r="V10" s="62"/>
    </row>
    <row r="11" spans="1:23" ht="16.5" customHeight="1" x14ac:dyDescent="0.2">
      <c r="A11" s="292"/>
      <c r="B11" s="92" t="s">
        <v>101</v>
      </c>
      <c r="C11" s="88">
        <f>'SJ 4 Corners'!F23</f>
        <v>0</v>
      </c>
      <c r="D11" s="29">
        <f>'SJ 4 Corners'!G23</f>
        <v>0</v>
      </c>
      <c r="E11" s="29">
        <f>'SJ 4 Corners'!H23</f>
        <v>0</v>
      </c>
      <c r="F11" s="29">
        <f>'SJ 4 Corners'!I23</f>
        <v>0</v>
      </c>
      <c r="G11" s="29">
        <f>'SJ 4 Corners'!J23</f>
        <v>0</v>
      </c>
      <c r="H11" s="29">
        <f>'SJ 4 Corners'!K23</f>
        <v>0</v>
      </c>
      <c r="I11" s="29">
        <f>'SJ 4 Corners'!M23</f>
        <v>0</v>
      </c>
      <c r="J11" s="29">
        <f>'SJ 4 Corners'!N23</f>
        <v>0</v>
      </c>
      <c r="K11" s="29">
        <f>'SJ 4 Corners'!O23</f>
        <v>0</v>
      </c>
      <c r="L11" s="29">
        <f>'SJ 4 Corners'!P23</f>
        <v>0</v>
      </c>
      <c r="M11" s="29">
        <f>'SJ 4 Corners'!Q23</f>
        <v>21.5</v>
      </c>
      <c r="N11" s="29">
        <f>'SJ 4 Corners'!S23</f>
        <v>0</v>
      </c>
      <c r="O11" s="29">
        <f>'SJ 4 Corners'!T23</f>
        <v>0</v>
      </c>
      <c r="P11" s="29">
        <f>'SJ 4 Corners'!U23</f>
        <v>0</v>
      </c>
      <c r="Q11" s="29">
        <f>'SJ 4 Corners'!X23</f>
        <v>0</v>
      </c>
      <c r="R11" s="29">
        <f>'SJ 4 Corners'!Y23</f>
        <v>0</v>
      </c>
      <c r="S11" s="29">
        <f>'SJ 4 Corners'!AA23</f>
        <v>0</v>
      </c>
      <c r="T11" s="29">
        <f>'SJ 4 Corners'!AB23</f>
        <v>0</v>
      </c>
      <c r="U11" s="96">
        <f>'SJ 4 Corners'!AC23</f>
        <v>0</v>
      </c>
      <c r="V11" s="62"/>
    </row>
    <row r="12" spans="1:23" ht="16.5" customHeight="1" x14ac:dyDescent="0.2">
      <c r="A12" s="292"/>
      <c r="B12" s="92" t="s">
        <v>102</v>
      </c>
      <c r="C12" s="88">
        <f>'SJ Bluff'!F23</f>
        <v>0</v>
      </c>
      <c r="D12" s="29">
        <f>'SJ Bluff'!G23</f>
        <v>0</v>
      </c>
      <c r="E12" s="29">
        <f>'SJ Bluff'!H23</f>
        <v>0</v>
      </c>
      <c r="F12" s="29">
        <f>'SJ Bluff'!I23</f>
        <v>0</v>
      </c>
      <c r="G12" s="29">
        <f>'SJ Bluff'!J23</f>
        <v>0</v>
      </c>
      <c r="H12" s="29">
        <f>'SJ Bluff'!K23</f>
        <v>0</v>
      </c>
      <c r="I12" s="29">
        <f>'SJ Bluff'!M23</f>
        <v>0</v>
      </c>
      <c r="J12" s="29">
        <f>'SJ Bluff'!N23</f>
        <v>0</v>
      </c>
      <c r="K12" s="29">
        <f>'SJ Bluff'!O23</f>
        <v>0</v>
      </c>
      <c r="L12" s="29">
        <f>'SJ Bluff'!P23</f>
        <v>0</v>
      </c>
      <c r="M12" s="29">
        <f>'SJ Bluff'!Q23</f>
        <v>16.75</v>
      </c>
      <c r="N12" s="29">
        <f>'SJ Bluff'!S23</f>
        <v>0</v>
      </c>
      <c r="O12" s="29">
        <f>'SJ Bluff'!T23</f>
        <v>0</v>
      </c>
      <c r="P12" s="29">
        <f>'SJ Bluff'!U23</f>
        <v>0</v>
      </c>
      <c r="Q12" s="29">
        <f>'SJ Bluff'!X23</f>
        <v>0</v>
      </c>
      <c r="R12" s="29">
        <f>'SJ Bluff'!Y23</f>
        <v>0</v>
      </c>
      <c r="S12" s="29">
        <f>'SJ Bluff'!AA23</f>
        <v>0</v>
      </c>
      <c r="T12" s="29">
        <f>'SJ Bluff'!AB23</f>
        <v>0</v>
      </c>
      <c r="U12" s="96">
        <f>'SJ Bluff'!AC23</f>
        <v>0</v>
      </c>
      <c r="V12" s="62"/>
    </row>
    <row r="13" spans="1:23" ht="16.5" customHeight="1" x14ac:dyDescent="0.2">
      <c r="A13" s="294"/>
      <c r="B13" s="93" t="s">
        <v>103</v>
      </c>
      <c r="C13" s="88">
        <f>'SJ Mex Hat'!F23</f>
        <v>0</v>
      </c>
      <c r="D13" s="29">
        <f>'SJ Mex Hat'!G23</f>
        <v>0</v>
      </c>
      <c r="E13" s="29">
        <f>'SJ Mex Hat'!H23</f>
        <v>0</v>
      </c>
      <c r="F13" s="29">
        <f>'SJ Mex Hat'!I23</f>
        <v>0</v>
      </c>
      <c r="G13" s="29">
        <f>'SJ Mex Hat'!J23</f>
        <v>0</v>
      </c>
      <c r="H13" s="29">
        <f>'SJ Mex Hat'!K23</f>
        <v>0</v>
      </c>
      <c r="I13" s="29">
        <f>'SJ Mex Hat'!M23</f>
        <v>0</v>
      </c>
      <c r="J13" s="29">
        <f>'SJ Mex Hat'!N23</f>
        <v>0</v>
      </c>
      <c r="K13" s="29">
        <f>'SJ Mex Hat'!O23</f>
        <v>0</v>
      </c>
      <c r="L13" s="29">
        <f>'SJ Mex Hat'!P23</f>
        <v>0</v>
      </c>
      <c r="M13" s="29">
        <f>'SJ Mex Hat'!Q23</f>
        <v>16.75</v>
      </c>
      <c r="N13" s="29">
        <f>'SJ Mex Hat'!S23</f>
        <v>0</v>
      </c>
      <c r="O13" s="29">
        <f>'SJ Mex Hat'!T23</f>
        <v>0</v>
      </c>
      <c r="P13" s="29">
        <f>'SJ Mex Hat'!U23</f>
        <v>0</v>
      </c>
      <c r="Q13" s="29">
        <f>'SJ Mex Hat'!X23</f>
        <v>0</v>
      </c>
      <c r="R13" s="29">
        <f>'SJ Mex Hat'!Y23</f>
        <v>0</v>
      </c>
      <c r="S13" s="29">
        <f>'SJ Mex Hat'!AA23</f>
        <v>0</v>
      </c>
      <c r="T13" s="29">
        <f>'SJ Mex Hat'!AB23</f>
        <v>0</v>
      </c>
      <c r="U13" s="96">
        <f>'SJ Mex Hat'!AC23</f>
        <v>0</v>
      </c>
      <c r="V13" s="62"/>
    </row>
    <row r="14" spans="1:23" ht="7.5" customHeight="1" x14ac:dyDescent="0.25">
      <c r="A14" s="99"/>
      <c r="B14" s="77"/>
      <c r="C14" s="89"/>
      <c r="D14" s="68"/>
      <c r="E14" s="68"/>
      <c r="F14" s="68"/>
      <c r="G14" s="68"/>
      <c r="H14" s="68"/>
      <c r="I14" s="68"/>
      <c r="J14" s="68"/>
      <c r="K14" s="68"/>
      <c r="L14" s="68"/>
      <c r="M14" s="68"/>
      <c r="N14" s="68"/>
      <c r="O14" s="68"/>
      <c r="P14" s="68"/>
      <c r="Q14" s="68"/>
      <c r="R14" s="68"/>
      <c r="S14" s="68"/>
      <c r="T14" s="68"/>
      <c r="U14" s="97"/>
      <c r="V14" s="62"/>
    </row>
    <row r="15" spans="1:23" ht="15.75" customHeight="1" x14ac:dyDescent="0.2">
      <c r="A15" s="292" t="s">
        <v>36</v>
      </c>
      <c r="B15" s="91" t="s">
        <v>99</v>
      </c>
      <c r="C15" s="88">
        <f>'SJ Farming RK 196'!F24</f>
        <v>0</v>
      </c>
      <c r="D15" s="29">
        <f>'SJ Farming RK 196'!G24</f>
        <v>0</v>
      </c>
      <c r="E15" s="29">
        <f>'SJ Farming RK 196'!H24</f>
        <v>0</v>
      </c>
      <c r="F15" s="29">
        <f>'SJ Farming RK 196'!I24</f>
        <v>0</v>
      </c>
      <c r="G15" s="29">
        <f>'SJ Farming RK 196'!J24</f>
        <v>0</v>
      </c>
      <c r="H15" s="29">
        <f>'SJ Farming RK 196'!K24</f>
        <v>0</v>
      </c>
      <c r="I15" s="29">
        <f>'SJ Farming RK 196'!M24</f>
        <v>0</v>
      </c>
      <c r="J15" s="29">
        <f>'SJ Farming RK 196'!N24</f>
        <v>0</v>
      </c>
      <c r="K15" s="29">
        <f>'SJ Farming RK 196'!O24</f>
        <v>0</v>
      </c>
      <c r="L15" s="29">
        <f>'SJ Farming RK 196'!P24</f>
        <v>0</v>
      </c>
      <c r="M15" s="29">
        <f>'SJ Farming RK 196'!Q24</f>
        <v>11.25</v>
      </c>
      <c r="N15" s="29">
        <f>'SJ Farming RK 196'!S24</f>
        <v>0</v>
      </c>
      <c r="O15" s="29">
        <f>'SJ Farming RK 196'!T24</f>
        <v>0</v>
      </c>
      <c r="P15" s="29">
        <f>'SJ Farming RK 196'!U24</f>
        <v>0</v>
      </c>
      <c r="Q15" s="29">
        <f>'SJ Farming RK 196'!X24</f>
        <v>0</v>
      </c>
      <c r="R15" s="29">
        <f>'SJ Farming RK 196'!Y24</f>
        <v>0</v>
      </c>
      <c r="S15" s="29">
        <f>'SJ Farming RK 196'!AA24</f>
        <v>0</v>
      </c>
      <c r="T15" s="29">
        <f>'SJ Farming RK 196'!AB24</f>
        <v>0</v>
      </c>
      <c r="U15" s="96">
        <f>'SJ Farming RK 196'!AC24</f>
        <v>0</v>
      </c>
      <c r="V15" s="28"/>
    </row>
    <row r="16" spans="1:23" ht="15.75" customHeight="1" x14ac:dyDescent="0.2">
      <c r="A16" s="292"/>
      <c r="B16" s="92" t="s">
        <v>100</v>
      </c>
      <c r="C16" s="88">
        <f>'SJ Shiprock RK 246'!F24</f>
        <v>0</v>
      </c>
      <c r="D16" s="29">
        <f>'SJ Shiprock RK 246'!G24</f>
        <v>0</v>
      </c>
      <c r="E16" s="29">
        <f>'SJ Shiprock RK 246'!H24</f>
        <v>0</v>
      </c>
      <c r="F16" s="29">
        <f>'SJ Shiprock RK 246'!I24</f>
        <v>0</v>
      </c>
      <c r="G16" s="29">
        <f>'SJ Shiprock RK 246'!J24</f>
        <v>0</v>
      </c>
      <c r="H16" s="29">
        <f>'SJ Shiprock RK 246'!K24</f>
        <v>0</v>
      </c>
      <c r="I16" s="29">
        <f>'SJ Shiprock RK 246'!M24</f>
        <v>0</v>
      </c>
      <c r="J16" s="29">
        <f>'SJ Shiprock RK 246'!N24</f>
        <v>0</v>
      </c>
      <c r="K16" s="29">
        <f>'SJ Shiprock RK 246'!O24</f>
        <v>0</v>
      </c>
      <c r="L16" s="29">
        <f>'SJ Shiprock RK 246'!P24</f>
        <v>0</v>
      </c>
      <c r="M16" s="29">
        <f>'SJ Shiprock RK 246'!Q24</f>
        <v>10.75</v>
      </c>
      <c r="N16" s="29">
        <f>'SJ Shiprock RK 246'!S24</f>
        <v>0</v>
      </c>
      <c r="O16" s="29">
        <f>'SJ Shiprock RK 246'!T24</f>
        <v>0</v>
      </c>
      <c r="P16" s="29">
        <f>'SJ Shiprock RK 246'!U24</f>
        <v>0</v>
      </c>
      <c r="Q16" s="29">
        <f>'SJ Shiprock RK 246'!X24</f>
        <v>0</v>
      </c>
      <c r="R16" s="29">
        <f>'SJ Shiprock RK 246'!Y24</f>
        <v>0</v>
      </c>
      <c r="S16" s="29">
        <f>'SJ Shiprock RK 246'!AA24</f>
        <v>0</v>
      </c>
      <c r="T16" s="29">
        <f>'SJ Shiprock RK 246'!AB24</f>
        <v>0</v>
      </c>
      <c r="U16" s="96">
        <f>'SJ Shiprock RK 246'!AC24</f>
        <v>0</v>
      </c>
      <c r="V16" s="28"/>
    </row>
    <row r="17" spans="1:22" ht="15.75" customHeight="1" x14ac:dyDescent="0.2">
      <c r="A17" s="292"/>
      <c r="B17" s="92" t="s">
        <v>101</v>
      </c>
      <c r="C17" s="88">
        <f>'SJ 4 Corners'!F25</f>
        <v>0</v>
      </c>
      <c r="D17" s="29">
        <f>'SJ 4 Corners'!G25</f>
        <v>0</v>
      </c>
      <c r="E17" s="29">
        <f>'SJ 4 Corners'!H25</f>
        <v>0</v>
      </c>
      <c r="F17" s="29">
        <f>'SJ 4 Corners'!I25</f>
        <v>0</v>
      </c>
      <c r="G17" s="29">
        <f>'SJ 4 Corners'!J25</f>
        <v>0</v>
      </c>
      <c r="H17" s="29">
        <f>'SJ 4 Corners'!K25</f>
        <v>0</v>
      </c>
      <c r="I17" s="29">
        <f>'SJ 4 Corners'!M25</f>
        <v>0</v>
      </c>
      <c r="J17" s="29">
        <f>'SJ 4 Corners'!N25</f>
        <v>0</v>
      </c>
      <c r="K17" s="29">
        <f>'SJ 4 Corners'!O25</f>
        <v>0</v>
      </c>
      <c r="L17" s="29">
        <f>'SJ 4 Corners'!P25</f>
        <v>0</v>
      </c>
      <c r="M17" s="29">
        <f>'SJ 4 Corners'!Q25</f>
        <v>13.75</v>
      </c>
      <c r="N17" s="29">
        <f>'SJ 4 Corners'!S25</f>
        <v>0</v>
      </c>
      <c r="O17" s="29">
        <f>'SJ 4 Corners'!T25</f>
        <v>0</v>
      </c>
      <c r="P17" s="29">
        <f>'SJ 4 Corners'!U25</f>
        <v>0</v>
      </c>
      <c r="Q17" s="29">
        <f>'SJ 4 Corners'!X25</f>
        <v>0</v>
      </c>
      <c r="R17" s="29">
        <f>'SJ 4 Corners'!Y25</f>
        <v>0</v>
      </c>
      <c r="S17" s="29">
        <f>'SJ 4 Corners'!AA25</f>
        <v>0</v>
      </c>
      <c r="T17" s="29">
        <f>'SJ 4 Corners'!AB25</f>
        <v>0</v>
      </c>
      <c r="U17" s="96">
        <f>'SJ 4 Corners'!AC25</f>
        <v>0</v>
      </c>
      <c r="V17" s="28"/>
    </row>
    <row r="18" spans="1:22" ht="15.75" customHeight="1" x14ac:dyDescent="0.2">
      <c r="A18" s="292"/>
      <c r="B18" s="92" t="s">
        <v>102</v>
      </c>
      <c r="C18" s="88">
        <f>'SJ Bluff'!F25</f>
        <v>0</v>
      </c>
      <c r="D18" s="29">
        <f>'SJ Bluff'!G25</f>
        <v>0</v>
      </c>
      <c r="E18" s="29">
        <f>'SJ Bluff'!H25</f>
        <v>0</v>
      </c>
      <c r="F18" s="29">
        <f>'SJ Bluff'!I25</f>
        <v>0</v>
      </c>
      <c r="G18" s="29">
        <f>'SJ Bluff'!J25</f>
        <v>0</v>
      </c>
      <c r="H18" s="29">
        <f>'SJ Bluff'!K25</f>
        <v>0</v>
      </c>
      <c r="I18" s="29">
        <f>'SJ Bluff'!M25</f>
        <v>0</v>
      </c>
      <c r="J18" s="29">
        <f>'SJ Bluff'!N25</f>
        <v>0</v>
      </c>
      <c r="K18" s="29">
        <f>'SJ Bluff'!O25</f>
        <v>0</v>
      </c>
      <c r="L18" s="29">
        <f>'SJ Bluff'!P25</f>
        <v>0</v>
      </c>
      <c r="M18" s="29">
        <f>'SJ Bluff'!Q25</f>
        <v>1.5</v>
      </c>
      <c r="N18" s="29">
        <f>'SJ Bluff'!S25</f>
        <v>0</v>
      </c>
      <c r="O18" s="29">
        <f>'SJ Bluff'!T25</f>
        <v>0</v>
      </c>
      <c r="P18" s="29">
        <f>'SJ Bluff'!U25</f>
        <v>0</v>
      </c>
      <c r="Q18" s="29">
        <f>'SJ Bluff'!X25</f>
        <v>0</v>
      </c>
      <c r="R18" s="29">
        <f>'SJ Bluff'!Y25</f>
        <v>0</v>
      </c>
      <c r="S18" s="29">
        <f>'SJ Bluff'!AA25</f>
        <v>0</v>
      </c>
      <c r="T18" s="29">
        <f>'SJ Bluff'!AB25</f>
        <v>0</v>
      </c>
      <c r="U18" s="96">
        <f>'SJ Bluff'!AC25</f>
        <v>0</v>
      </c>
      <c r="V18" s="28"/>
    </row>
    <row r="19" spans="1:22" ht="15.75" customHeight="1" x14ac:dyDescent="0.2">
      <c r="A19" s="292"/>
      <c r="B19" s="93" t="s">
        <v>103</v>
      </c>
      <c r="C19" s="88">
        <f>'SJ Mex Hat'!F25</f>
        <v>0</v>
      </c>
      <c r="D19" s="29">
        <f>'SJ Mex Hat'!G25</f>
        <v>0</v>
      </c>
      <c r="E19" s="29">
        <f>'SJ Mex Hat'!H25</f>
        <v>0</v>
      </c>
      <c r="F19" s="29">
        <f>'SJ Mex Hat'!I25</f>
        <v>0</v>
      </c>
      <c r="G19" s="29">
        <f>'SJ Mex Hat'!J25</f>
        <v>0</v>
      </c>
      <c r="H19" s="29">
        <f>'SJ Mex Hat'!K25</f>
        <v>0</v>
      </c>
      <c r="I19" s="29">
        <f>'SJ Mex Hat'!M25</f>
        <v>0</v>
      </c>
      <c r="J19" s="29">
        <f>'SJ Mex Hat'!N25</f>
        <v>0</v>
      </c>
      <c r="K19" s="29">
        <f>'SJ Mex Hat'!O25</f>
        <v>0</v>
      </c>
      <c r="L19" s="29">
        <f>'SJ Mex Hat'!P25</f>
        <v>0</v>
      </c>
      <c r="M19" s="29">
        <f>'SJ Mex Hat'!Q25</f>
        <v>4.75</v>
      </c>
      <c r="N19" s="29">
        <f>'SJ Mex Hat'!S25</f>
        <v>0</v>
      </c>
      <c r="O19" s="29">
        <f>'SJ Mex Hat'!T25</f>
        <v>0</v>
      </c>
      <c r="P19" s="29">
        <f>'SJ Mex Hat'!U25</f>
        <v>0</v>
      </c>
      <c r="Q19" s="29">
        <f>'SJ Mex Hat'!X25</f>
        <v>0</v>
      </c>
      <c r="R19" s="29">
        <f>'SJ Mex Hat'!Y25</f>
        <v>0</v>
      </c>
      <c r="S19" s="29">
        <f>'SJ Mex Hat'!AA25</f>
        <v>0</v>
      </c>
      <c r="T19" s="29">
        <f>'SJ Mex Hat'!AB25</f>
        <v>0</v>
      </c>
      <c r="U19" s="96">
        <f>'SJ Mex Hat'!AC25</f>
        <v>0</v>
      </c>
      <c r="V19" s="28"/>
    </row>
    <row r="20" spans="1:22" ht="6.75" customHeight="1" x14ac:dyDescent="0.25">
      <c r="A20" s="99"/>
      <c r="B20" s="77"/>
      <c r="C20" s="89"/>
      <c r="D20" s="68"/>
      <c r="E20" s="68"/>
      <c r="F20" s="68"/>
      <c r="G20" s="68"/>
      <c r="H20" s="68"/>
      <c r="I20" s="68"/>
      <c r="J20" s="68"/>
      <c r="K20" s="68"/>
      <c r="L20" s="68"/>
      <c r="M20" s="68"/>
      <c r="N20" s="68"/>
      <c r="O20" s="68"/>
      <c r="P20" s="68"/>
      <c r="Q20" s="68"/>
      <c r="R20" s="68"/>
      <c r="S20" s="68"/>
      <c r="T20" s="68"/>
      <c r="U20" s="97"/>
      <c r="V20" s="28"/>
    </row>
    <row r="21" spans="1:22" ht="21" customHeight="1" x14ac:dyDescent="0.2">
      <c r="A21" s="292" t="str">
        <f>'SJ 4 Corners'!D25</f>
        <v>Livestock and Wildlife Watering</v>
      </c>
      <c r="B21" s="91" t="s">
        <v>99</v>
      </c>
      <c r="C21" s="88">
        <f>'SJ Farming RK 196'!F24</f>
        <v>0</v>
      </c>
      <c r="D21" s="29">
        <f>'SJ Farming RK 196'!G24</f>
        <v>0</v>
      </c>
      <c r="E21" s="29">
        <f>'SJ Farming RK 196'!H24</f>
        <v>0</v>
      </c>
      <c r="F21" s="29">
        <f>'SJ Farming RK 196'!I24</f>
        <v>0</v>
      </c>
      <c r="G21" s="29">
        <f>'SJ Farming RK 196'!J24</f>
        <v>0</v>
      </c>
      <c r="H21" s="29">
        <f>'SJ Farming RK 196'!K24</f>
        <v>0</v>
      </c>
      <c r="I21" s="29">
        <f>'SJ Farming RK 196'!M24</f>
        <v>0</v>
      </c>
      <c r="J21" s="29">
        <f>'SJ Farming RK 196'!N24</f>
        <v>0</v>
      </c>
      <c r="K21" s="29">
        <f>'SJ Farming RK 196'!O24</f>
        <v>0</v>
      </c>
      <c r="L21" s="29">
        <f>'SJ Farming RK 196'!P24</f>
        <v>0</v>
      </c>
      <c r="M21" s="29">
        <f>'SJ Farming RK 196'!Q24</f>
        <v>11.25</v>
      </c>
      <c r="N21" s="29">
        <f>'SJ Farming RK 196'!S24</f>
        <v>0</v>
      </c>
      <c r="O21" s="29">
        <f>'SJ Farming RK 196'!T24</f>
        <v>0</v>
      </c>
      <c r="P21" s="29">
        <f>'SJ Farming RK 196'!U24</f>
        <v>0</v>
      </c>
      <c r="Q21" s="29">
        <f>'SJ Farming RK 196'!X24</f>
        <v>0</v>
      </c>
      <c r="R21" s="29">
        <f>'SJ Farming RK 196'!Y24</f>
        <v>0</v>
      </c>
      <c r="S21" s="29">
        <f>'SJ Farming RK 196'!AA24</f>
        <v>0</v>
      </c>
      <c r="T21" s="29">
        <f>'SJ Farming RK 196'!AB24</f>
        <v>0</v>
      </c>
      <c r="U21" s="102">
        <f>'SJ Farming RK 196'!AC24</f>
        <v>0</v>
      </c>
      <c r="V21" s="28"/>
    </row>
    <row r="22" spans="1:22" ht="15.75" customHeight="1" x14ac:dyDescent="0.2">
      <c r="A22" s="292"/>
      <c r="B22" s="92" t="s">
        <v>100</v>
      </c>
      <c r="C22" s="88">
        <f>'SJ Shiprock RK 246'!F24</f>
        <v>0</v>
      </c>
      <c r="D22" s="29">
        <f>'SJ Shiprock RK 246'!G24</f>
        <v>0</v>
      </c>
      <c r="E22" s="29">
        <f>'SJ Shiprock RK 246'!H24</f>
        <v>0</v>
      </c>
      <c r="F22" s="29">
        <f>'SJ Shiprock RK 246'!I24</f>
        <v>0</v>
      </c>
      <c r="G22" s="29">
        <f>'SJ Shiprock RK 246'!J24</f>
        <v>0</v>
      </c>
      <c r="H22" s="29">
        <f>'SJ Shiprock RK 246'!K24</f>
        <v>0</v>
      </c>
      <c r="I22" s="29">
        <f>'SJ Shiprock RK 246'!M24</f>
        <v>0</v>
      </c>
      <c r="J22" s="29">
        <f>'SJ Shiprock RK 246'!N24</f>
        <v>0</v>
      </c>
      <c r="K22" s="29">
        <f>'SJ Shiprock RK 246'!O24</f>
        <v>0</v>
      </c>
      <c r="L22" s="29">
        <f>'SJ Shiprock RK 246'!P24</f>
        <v>0</v>
      </c>
      <c r="M22" s="29">
        <f>'SJ Shiprock RK 246'!Q24</f>
        <v>10.75</v>
      </c>
      <c r="N22" s="29">
        <f>'SJ Shiprock RK 246'!S24</f>
        <v>0</v>
      </c>
      <c r="O22" s="29">
        <f>'SJ Shiprock RK 246'!T24</f>
        <v>0</v>
      </c>
      <c r="P22" s="29">
        <f>'SJ Shiprock RK 246'!U24</f>
        <v>0</v>
      </c>
      <c r="Q22" s="29">
        <f>'SJ Shiprock RK 246'!X24</f>
        <v>0</v>
      </c>
      <c r="R22" s="29">
        <f>'SJ Shiprock RK 246'!Y24</f>
        <v>0</v>
      </c>
      <c r="S22" s="29">
        <f>'SJ Shiprock RK 246'!AA24</f>
        <v>0</v>
      </c>
      <c r="T22" s="29">
        <f>'SJ Shiprock RK 246'!AB24</f>
        <v>0</v>
      </c>
      <c r="U22" s="96">
        <f>'SJ Shiprock RK 246'!AC24</f>
        <v>0</v>
      </c>
      <c r="V22" s="28"/>
    </row>
    <row r="23" spans="1:22" ht="15.75" customHeight="1" x14ac:dyDescent="0.2">
      <c r="A23" s="292"/>
      <c r="B23" s="92" t="s">
        <v>101</v>
      </c>
      <c r="C23" s="88">
        <f>'SJ 4 Corners'!F25</f>
        <v>0</v>
      </c>
      <c r="D23" s="29">
        <f>'SJ 4 Corners'!G25</f>
        <v>0</v>
      </c>
      <c r="E23" s="29">
        <f>'SJ 4 Corners'!H25</f>
        <v>0</v>
      </c>
      <c r="F23" s="29">
        <f>'SJ 4 Corners'!I25</f>
        <v>0</v>
      </c>
      <c r="G23" s="29">
        <f>'SJ 4 Corners'!J25</f>
        <v>0</v>
      </c>
      <c r="H23" s="29">
        <f>'SJ 4 Corners'!K25</f>
        <v>0</v>
      </c>
      <c r="I23" s="29">
        <f>'SJ 4 Corners'!M25</f>
        <v>0</v>
      </c>
      <c r="J23" s="29">
        <f>'SJ 4 Corners'!N25</f>
        <v>0</v>
      </c>
      <c r="K23" s="29">
        <f>'SJ 4 Corners'!O25</f>
        <v>0</v>
      </c>
      <c r="L23" s="29">
        <f>'SJ 4 Corners'!P25</f>
        <v>0</v>
      </c>
      <c r="M23" s="29">
        <f>'SJ 4 Corners'!Q25</f>
        <v>13.75</v>
      </c>
      <c r="N23" s="29">
        <f>'SJ 4 Corners'!S25</f>
        <v>0</v>
      </c>
      <c r="O23" s="29">
        <f>'SJ 4 Corners'!T25</f>
        <v>0</v>
      </c>
      <c r="P23" s="29">
        <f>'SJ 4 Corners'!U25</f>
        <v>0</v>
      </c>
      <c r="Q23" s="29">
        <f>'SJ 4 Corners'!X25</f>
        <v>0</v>
      </c>
      <c r="R23" s="29">
        <f>'SJ 4 Corners'!Y25</f>
        <v>0</v>
      </c>
      <c r="S23" s="29">
        <f>'SJ 4 Corners'!AA25</f>
        <v>0</v>
      </c>
      <c r="T23" s="29">
        <f>'SJ 4 Corners'!AB25</f>
        <v>0</v>
      </c>
      <c r="U23" s="96">
        <f>'SJ 4 Corners'!AC25</f>
        <v>0</v>
      </c>
      <c r="V23" s="28"/>
    </row>
    <row r="24" spans="1:22" ht="15.75" customHeight="1" x14ac:dyDescent="0.2">
      <c r="A24" s="292"/>
      <c r="B24" s="92" t="s">
        <v>102</v>
      </c>
      <c r="C24" s="88">
        <f>'SJ Bluff'!F25</f>
        <v>0</v>
      </c>
      <c r="D24" s="29">
        <f>'SJ Bluff'!G25</f>
        <v>0</v>
      </c>
      <c r="E24" s="29">
        <f>'SJ Bluff'!H25</f>
        <v>0</v>
      </c>
      <c r="F24" s="29">
        <f>'SJ Bluff'!I25</f>
        <v>0</v>
      </c>
      <c r="G24" s="29">
        <f>'SJ Bluff'!J25</f>
        <v>0</v>
      </c>
      <c r="H24" s="29">
        <f>'SJ Bluff'!K25</f>
        <v>0</v>
      </c>
      <c r="I24" s="29">
        <f>'SJ Bluff'!M25</f>
        <v>0</v>
      </c>
      <c r="J24" s="29">
        <f>'SJ Bluff'!N25</f>
        <v>0</v>
      </c>
      <c r="K24" s="29">
        <f>'SJ Bluff'!O25</f>
        <v>0</v>
      </c>
      <c r="L24" s="29">
        <f>'SJ Bluff'!P25</f>
        <v>0</v>
      </c>
      <c r="M24" s="29">
        <f>'SJ Bluff'!Q25</f>
        <v>1.5</v>
      </c>
      <c r="N24" s="29">
        <f>'SJ Bluff'!S25</f>
        <v>0</v>
      </c>
      <c r="O24" s="29">
        <f>'SJ Bluff'!T25</f>
        <v>0</v>
      </c>
      <c r="P24" s="29">
        <f>'SJ Bluff'!U25</f>
        <v>0</v>
      </c>
      <c r="Q24" s="29">
        <f>'SJ Bluff'!X25</f>
        <v>0</v>
      </c>
      <c r="R24" s="29">
        <f>'SJ Bluff'!Y25</f>
        <v>0</v>
      </c>
      <c r="S24" s="29">
        <f>'SJ Bluff'!AA25</f>
        <v>0</v>
      </c>
      <c r="T24" s="29">
        <f>'SJ Bluff'!AB25</f>
        <v>0</v>
      </c>
      <c r="U24" s="96">
        <f>'SJ Bluff'!AC25</f>
        <v>0</v>
      </c>
      <c r="V24" s="28"/>
    </row>
    <row r="25" spans="1:22" ht="18.75" customHeight="1" x14ac:dyDescent="0.25">
      <c r="A25" s="100"/>
      <c r="B25" s="277" t="s">
        <v>102</v>
      </c>
      <c r="C25" s="88">
        <f>'SJ Mex Hat'!F25</f>
        <v>0</v>
      </c>
      <c r="D25" s="29">
        <f>'SJ Mex Hat'!G25</f>
        <v>0</v>
      </c>
      <c r="E25" s="29">
        <f>'SJ Mex Hat'!H25</f>
        <v>0</v>
      </c>
      <c r="F25" s="29">
        <f>'SJ Mex Hat'!I25</f>
        <v>0</v>
      </c>
      <c r="G25" s="29">
        <f>'SJ Mex Hat'!J25</f>
        <v>0</v>
      </c>
      <c r="H25" s="29">
        <f>'SJ Mex Hat'!K25</f>
        <v>0</v>
      </c>
      <c r="I25" s="29">
        <f>'SJ Mex Hat'!M25</f>
        <v>0</v>
      </c>
      <c r="J25" s="29">
        <f>'SJ Mex Hat'!N25</f>
        <v>0</v>
      </c>
      <c r="K25" s="29">
        <f>'SJ Mex Hat'!O25</f>
        <v>0</v>
      </c>
      <c r="L25" s="29">
        <f>'SJ Mex Hat'!P25</f>
        <v>0</v>
      </c>
      <c r="M25" s="29">
        <f>'SJ Mex Hat'!Q25</f>
        <v>4.75</v>
      </c>
      <c r="N25" s="29">
        <f>'SJ Mex Hat'!S25</f>
        <v>0</v>
      </c>
      <c r="O25" s="29">
        <f>'SJ Mex Hat'!T25</f>
        <v>0</v>
      </c>
      <c r="P25" s="29">
        <f>'SJ Mex Hat'!U25</f>
        <v>0</v>
      </c>
      <c r="Q25" s="29">
        <f>'SJ Mex Hat'!X25</f>
        <v>0</v>
      </c>
      <c r="R25" s="29">
        <f>'SJ Mex Hat'!Y25</f>
        <v>0</v>
      </c>
      <c r="S25" s="29">
        <f>'SJ Mex Hat'!AA25</f>
        <v>0</v>
      </c>
      <c r="T25" s="29">
        <f>'SJ Mex Hat'!AB25</f>
        <v>0</v>
      </c>
      <c r="U25" s="96">
        <f>'SJ Mex Hat'!AC25</f>
        <v>0</v>
      </c>
      <c r="V25" s="28"/>
    </row>
    <row r="26" spans="1:22" ht="8.25" customHeight="1" x14ac:dyDescent="0.25">
      <c r="A26" s="99"/>
      <c r="B26" s="101"/>
      <c r="C26" s="89"/>
      <c r="D26" s="68"/>
      <c r="E26" s="68"/>
      <c r="F26" s="68"/>
      <c r="G26" s="68"/>
      <c r="H26" s="68"/>
      <c r="I26" s="68"/>
      <c r="J26" s="68"/>
      <c r="K26" s="68"/>
      <c r="L26" s="68"/>
      <c r="M26" s="68"/>
      <c r="N26" s="68"/>
      <c r="O26" s="68"/>
      <c r="P26" s="68"/>
      <c r="Q26" s="68"/>
      <c r="R26" s="68"/>
      <c r="S26" s="68"/>
      <c r="T26" s="68"/>
      <c r="U26" s="97"/>
      <c r="V26" s="28"/>
    </row>
    <row r="27" spans="1:22" ht="15.75" customHeight="1" x14ac:dyDescent="0.2">
      <c r="A27" s="292" t="s">
        <v>42</v>
      </c>
      <c r="B27" s="91" t="s">
        <v>99</v>
      </c>
      <c r="C27" s="88">
        <f>'SJ Farming RK 196'!F31</f>
        <v>20.25</v>
      </c>
      <c r="D27" s="29">
        <f>'SJ Farming RK 196'!G31</f>
        <v>0</v>
      </c>
      <c r="E27" s="29">
        <f>'SJ Farming RK 196'!H31</f>
        <v>0</v>
      </c>
      <c r="F27" s="29">
        <f>'SJ Farming RK 196'!I31</f>
        <v>0</v>
      </c>
      <c r="G27" s="29">
        <f>'SJ Farming RK 196'!J31</f>
        <v>0</v>
      </c>
      <c r="H27" s="29">
        <f>'SJ Farming RK 196'!K31</f>
        <v>0</v>
      </c>
      <c r="I27" s="29">
        <f>'SJ Farming RK 196'!M31</f>
        <v>0</v>
      </c>
      <c r="J27" s="29">
        <f>'SJ Farming RK 196'!N31</f>
        <v>0</v>
      </c>
      <c r="K27" s="29">
        <f>'SJ Farming RK 196'!O31</f>
        <v>0</v>
      </c>
      <c r="L27" s="29">
        <f>'SJ Farming RK 196'!P31</f>
        <v>0</v>
      </c>
      <c r="M27" s="29">
        <f>'SJ Farming RK 196'!Q31</f>
        <v>0</v>
      </c>
      <c r="N27" s="29">
        <f>'SJ Farming RK 196'!S31</f>
        <v>0</v>
      </c>
      <c r="O27" s="29">
        <f>'SJ Farming RK 196'!T31</f>
        <v>0</v>
      </c>
      <c r="P27" s="29">
        <f>'SJ Farming RK 196'!U31</f>
        <v>0</v>
      </c>
      <c r="Q27" s="29">
        <f>'SJ Farming RK 196'!X31</f>
        <v>0</v>
      </c>
      <c r="R27" s="29">
        <f>'SJ Farming RK 196'!Y31</f>
        <v>0</v>
      </c>
      <c r="S27" s="29">
        <f>'SJ Farming RK 196'!AA31</f>
        <v>0</v>
      </c>
      <c r="T27" s="29">
        <f>'SJ Farming RK 196'!AB31</f>
        <v>0</v>
      </c>
      <c r="U27" s="96">
        <f>'SJ Farming RK 196'!AC31</f>
        <v>0</v>
      </c>
      <c r="V27" s="28"/>
    </row>
    <row r="28" spans="1:22" ht="15.75" customHeight="1" x14ac:dyDescent="0.2">
      <c r="A28" s="292"/>
      <c r="B28" s="92" t="s">
        <v>100</v>
      </c>
      <c r="C28" s="88">
        <f>'SJ Shiprock RK 246'!F32</f>
        <v>18</v>
      </c>
      <c r="D28" s="29">
        <f>'SJ Shiprock RK 246'!G32</f>
        <v>0</v>
      </c>
      <c r="E28" s="29">
        <f>'SJ Shiprock RK 246'!H32</f>
        <v>0</v>
      </c>
      <c r="F28" s="29">
        <f>'SJ Shiprock RK 246'!I32</f>
        <v>0</v>
      </c>
      <c r="G28" s="29">
        <f>'SJ Shiprock RK 246'!J32</f>
        <v>0</v>
      </c>
      <c r="H28" s="29">
        <f>'SJ Shiprock RK 246'!K32</f>
        <v>0</v>
      </c>
      <c r="I28" s="29">
        <f>'SJ Shiprock RK 246'!M32</f>
        <v>0</v>
      </c>
      <c r="J28" s="29">
        <f>'SJ Shiprock RK 246'!N32</f>
        <v>0</v>
      </c>
      <c r="K28" s="29">
        <f>'SJ Shiprock RK 246'!O32</f>
        <v>0</v>
      </c>
      <c r="L28" s="29">
        <f>'SJ Shiprock RK 246'!P32</f>
        <v>0</v>
      </c>
      <c r="M28" s="29">
        <f>'SJ Shiprock RK 246'!Q32</f>
        <v>0</v>
      </c>
      <c r="N28" s="29">
        <f>'SJ Shiprock RK 246'!S32</f>
        <v>0</v>
      </c>
      <c r="O28" s="29">
        <f>'SJ Shiprock RK 246'!U31</f>
        <v>0</v>
      </c>
      <c r="P28" s="29">
        <f>'SJ Shiprock RK 246'!U32</f>
        <v>0</v>
      </c>
      <c r="Q28" s="29">
        <f>'SJ Shiprock RK 246'!X32</f>
        <v>0</v>
      </c>
      <c r="R28" s="29">
        <f>'SJ Shiprock RK 246'!Y32</f>
        <v>0</v>
      </c>
      <c r="S28" s="29">
        <f>'SJ Shiprock RK 246'!AA32</f>
        <v>0</v>
      </c>
      <c r="T28" s="29">
        <f>'SJ Shiprock RK 246'!AB32</f>
        <v>0</v>
      </c>
      <c r="U28" s="96">
        <f>'SJ Shiprock RK 246'!AC32</f>
        <v>0</v>
      </c>
      <c r="V28" s="28"/>
    </row>
    <row r="29" spans="1:22" ht="15.75" customHeight="1" x14ac:dyDescent="0.2">
      <c r="A29" s="292"/>
      <c r="B29" s="92" t="s">
        <v>101</v>
      </c>
      <c r="C29" s="88">
        <f>'SJ 4 Corners'!F32</f>
        <v>21.5</v>
      </c>
      <c r="D29" s="29">
        <f>'SJ 4 Corners'!G32</f>
        <v>0</v>
      </c>
      <c r="E29" s="29">
        <f>'SJ 4 Corners'!H32</f>
        <v>0</v>
      </c>
      <c r="F29" s="29">
        <f>'SJ 4 Corners'!I32</f>
        <v>0</v>
      </c>
      <c r="G29" s="29">
        <f>'SJ 4 Corners'!J32</f>
        <v>0</v>
      </c>
      <c r="H29" s="29">
        <f>'SJ 4 Corners'!K32</f>
        <v>0</v>
      </c>
      <c r="I29" s="29">
        <f>'SJ 4 Corners'!M32</f>
        <v>0</v>
      </c>
      <c r="J29" s="29">
        <f>'SJ 4 Corners'!N32</f>
        <v>0</v>
      </c>
      <c r="K29" s="29">
        <f>'SJ 4 Corners'!O32</f>
        <v>0</v>
      </c>
      <c r="L29" s="29">
        <f>'SJ 4 Corners'!P32</f>
        <v>0</v>
      </c>
      <c r="M29" s="29">
        <f>'SJ 4 Corners'!Q32</f>
        <v>0</v>
      </c>
      <c r="N29" s="29">
        <f>'SJ 4 Corners'!S32</f>
        <v>0</v>
      </c>
      <c r="O29" s="29">
        <f>'SJ 4 Corners'!T32</f>
        <v>0</v>
      </c>
      <c r="P29" s="29">
        <f>'SJ 4 Corners'!U32</f>
        <v>0</v>
      </c>
      <c r="Q29" s="29">
        <f>'SJ 4 Corners'!X32</f>
        <v>0</v>
      </c>
      <c r="R29" s="29">
        <f>'SJ 4 Corners'!Y32</f>
        <v>0</v>
      </c>
      <c r="S29" s="29">
        <f>'SJ 4 Corners'!AA32</f>
        <v>0</v>
      </c>
      <c r="T29" s="29">
        <f>'SJ 4 Corners'!AB32</f>
        <v>0</v>
      </c>
      <c r="U29" s="96">
        <f>'SJ 4 Corners'!AC32</f>
        <v>0</v>
      </c>
      <c r="V29" s="28"/>
    </row>
    <row r="30" spans="1:22" ht="15.75" customHeight="1" x14ac:dyDescent="0.2">
      <c r="A30" s="292"/>
      <c r="B30" s="92" t="s">
        <v>102</v>
      </c>
      <c r="C30" s="90">
        <f>'SJ Bluff'!F32</f>
        <v>16.75</v>
      </c>
      <c r="D30" s="30">
        <f>'SJ Bluff'!G32</f>
        <v>0</v>
      </c>
      <c r="E30" s="30">
        <f>'SJ Bluff'!H32</f>
        <v>0</v>
      </c>
      <c r="F30" s="30">
        <f>'SJ Bluff'!I32</f>
        <v>0</v>
      </c>
      <c r="G30" s="30">
        <f>'SJ Bluff'!J32</f>
        <v>0</v>
      </c>
      <c r="H30" s="30">
        <f>'SJ Bluff'!K32</f>
        <v>0</v>
      </c>
      <c r="I30" s="29">
        <f>'SJ Bluff'!M32</f>
        <v>0</v>
      </c>
      <c r="J30" s="29">
        <f>'SJ Bluff'!N32</f>
        <v>0</v>
      </c>
      <c r="K30" s="30">
        <f>'SJ Bluff'!O32</f>
        <v>0</v>
      </c>
      <c r="L30" s="30">
        <f>'SJ Bluff'!P32</f>
        <v>0</v>
      </c>
      <c r="M30" s="30">
        <f>'SJ Bluff'!Q32</f>
        <v>0</v>
      </c>
      <c r="N30" s="30">
        <f>'SJ Bluff'!S32</f>
        <v>0</v>
      </c>
      <c r="O30" s="30">
        <f>'SJ Bluff'!T32</f>
        <v>0</v>
      </c>
      <c r="P30" s="30">
        <f>'SJ Bluff'!U32</f>
        <v>0</v>
      </c>
      <c r="Q30" s="29">
        <f>'SJ Bluff'!X32</f>
        <v>0</v>
      </c>
      <c r="R30" s="29">
        <f>'SJ Bluff'!Y32</f>
        <v>0</v>
      </c>
      <c r="S30" s="30">
        <f>'SJ Bluff'!AA32</f>
        <v>0</v>
      </c>
      <c r="T30" s="30">
        <f>'SJ Bluff'!AB32</f>
        <v>0</v>
      </c>
      <c r="U30" s="98">
        <f>'SJ Bluff'!AC32</f>
        <v>0</v>
      </c>
      <c r="V30" s="28"/>
    </row>
    <row r="31" spans="1:22" ht="15.75" customHeight="1" x14ac:dyDescent="0.2">
      <c r="A31" s="292"/>
      <c r="B31" s="93" t="s">
        <v>103</v>
      </c>
      <c r="C31" s="88">
        <f>'SJ Mex Hat'!F32</f>
        <v>16.75</v>
      </c>
      <c r="D31" s="29">
        <f>'SJ Mex Hat'!G32</f>
        <v>0</v>
      </c>
      <c r="E31" s="29">
        <f>'SJ Mex Hat'!H32</f>
        <v>0</v>
      </c>
      <c r="F31" s="29">
        <f>'SJ Mex Hat'!I32</f>
        <v>0</v>
      </c>
      <c r="G31" s="29">
        <f>'SJ Mex Hat'!J32</f>
        <v>0</v>
      </c>
      <c r="H31" s="29">
        <f>'SJ Mex Hat'!K32</f>
        <v>0</v>
      </c>
      <c r="I31" s="29">
        <f>'SJ Mex Hat'!M32</f>
        <v>0</v>
      </c>
      <c r="J31" s="29">
        <f>'SJ Mex Hat'!N32</f>
        <v>0</v>
      </c>
      <c r="K31" s="29">
        <f>'SJ Mex Hat'!O32</f>
        <v>0</v>
      </c>
      <c r="L31" s="29">
        <f>'SJ Mex Hat'!P32</f>
        <v>0</v>
      </c>
      <c r="M31" s="29">
        <f>'SJ Mex Hat'!Q32</f>
        <v>0</v>
      </c>
      <c r="N31" s="29">
        <f>'SJ Mex Hat'!S32</f>
        <v>0</v>
      </c>
      <c r="O31" s="29">
        <f>'SJ Mex Hat'!T32</f>
        <v>0</v>
      </c>
      <c r="P31" s="29">
        <f>'SJ Mex Hat'!U32</f>
        <v>0</v>
      </c>
      <c r="Q31" s="29">
        <f>'SJ Mex Hat'!X32</f>
        <v>0</v>
      </c>
      <c r="R31" s="29">
        <f>'SJ Mex Hat'!Y32</f>
        <v>0</v>
      </c>
      <c r="S31" s="29">
        <f>'SJ Mex Hat'!AA32</f>
        <v>0</v>
      </c>
      <c r="T31" s="29">
        <f>'SJ Mex Hat'!AB32</f>
        <v>0</v>
      </c>
      <c r="U31" s="96">
        <f>'SJ Mex Hat'!AC32</f>
        <v>0</v>
      </c>
      <c r="V31" s="28"/>
    </row>
    <row r="32" spans="1:22" ht="6.75" customHeight="1" x14ac:dyDescent="0.25">
      <c r="A32" s="77"/>
      <c r="B32" s="77"/>
      <c r="C32" s="89"/>
      <c r="D32" s="68"/>
      <c r="E32" s="68"/>
      <c r="F32" s="68"/>
      <c r="G32" s="68"/>
      <c r="H32" s="68"/>
      <c r="I32" s="68"/>
      <c r="J32" s="68"/>
      <c r="K32" s="68"/>
      <c r="L32" s="68"/>
      <c r="M32" s="68"/>
      <c r="N32" s="68"/>
      <c r="O32" s="68"/>
      <c r="P32" s="68"/>
      <c r="Q32" s="68"/>
      <c r="R32" s="68"/>
      <c r="S32" s="68"/>
      <c r="T32" s="68"/>
      <c r="U32" s="97"/>
      <c r="V32" s="28"/>
    </row>
    <row r="33" spans="1:22" ht="15.75" customHeight="1" x14ac:dyDescent="0.2">
      <c r="A33" s="292" t="s">
        <v>45</v>
      </c>
      <c r="B33" s="91" t="s">
        <v>99</v>
      </c>
      <c r="C33" s="88">
        <f>'SJ Farming RK 196'!F32</f>
        <v>20.25</v>
      </c>
      <c r="D33" s="29">
        <f>'SJ Farming RK 196'!G32</f>
        <v>0</v>
      </c>
      <c r="E33" s="29">
        <f>'SJ Farming RK 196'!H32</f>
        <v>0</v>
      </c>
      <c r="F33" s="29">
        <f>'SJ Farming RK 196'!I32</f>
        <v>0</v>
      </c>
      <c r="G33" s="29">
        <f>'SJ Farming RK 196'!J32</f>
        <v>0</v>
      </c>
      <c r="H33" s="29">
        <f>'SJ Farming RK 196'!K32</f>
        <v>0</v>
      </c>
      <c r="I33" s="29">
        <f>'SJ Farming RK 196'!M32</f>
        <v>0</v>
      </c>
      <c r="J33" s="29">
        <f>'SJ Farming RK 196'!N32</f>
        <v>0</v>
      </c>
      <c r="K33" s="29">
        <f>'SJ Farming RK 196'!O32</f>
        <v>0</v>
      </c>
      <c r="L33" s="29">
        <f>'SJ Farming RK 196'!P32</f>
        <v>0</v>
      </c>
      <c r="M33" s="29">
        <f>'SJ Farming RK 196'!Q32</f>
        <v>0</v>
      </c>
      <c r="N33" s="29">
        <f>'SJ Farming RK 196'!S32</f>
        <v>0</v>
      </c>
      <c r="O33" s="29">
        <f>'SJ Farming RK 196'!U32</f>
        <v>0</v>
      </c>
      <c r="P33" s="29">
        <f>'SJ Farming RK 196'!U32</f>
        <v>0</v>
      </c>
      <c r="Q33" s="29">
        <f>'SJ Farming RK 196'!X32</f>
        <v>4.75</v>
      </c>
      <c r="R33" s="29">
        <f>'SJ Farming RK 196'!Y32</f>
        <v>0</v>
      </c>
      <c r="S33" s="29">
        <f>'SJ Farming RK 196'!AA32</f>
        <v>0</v>
      </c>
      <c r="T33" s="29">
        <f>'SJ Farming RK 196'!AB32</f>
        <v>0</v>
      </c>
      <c r="U33" s="96">
        <f>'SJ Farming RK 196'!AC32</f>
        <v>0</v>
      </c>
      <c r="V33" s="28"/>
    </row>
    <row r="34" spans="1:22" ht="15.75" customHeight="1" x14ac:dyDescent="0.2">
      <c r="A34" s="292"/>
      <c r="B34" s="92" t="s">
        <v>100</v>
      </c>
      <c r="C34" s="88">
        <f>'SJ Shiprock RK 246'!F32</f>
        <v>18</v>
      </c>
      <c r="D34" s="29">
        <f>'SJ Shiprock RK 246'!G32</f>
        <v>0</v>
      </c>
      <c r="E34" s="29">
        <f>'SJ Shiprock RK 246'!H32</f>
        <v>0</v>
      </c>
      <c r="F34" s="29">
        <f>'SJ Shiprock RK 246'!I32</f>
        <v>0</v>
      </c>
      <c r="G34" s="29">
        <f>'SJ Shiprock RK 246'!J32</f>
        <v>0</v>
      </c>
      <c r="H34" s="29">
        <f>'SJ Shiprock RK 246'!K32</f>
        <v>0</v>
      </c>
      <c r="I34" s="29">
        <f>'SJ Shiprock RK 246'!M32</f>
        <v>0</v>
      </c>
      <c r="J34" s="29">
        <f>'SJ Shiprock RK 246'!N32</f>
        <v>0</v>
      </c>
      <c r="K34" s="29">
        <f>'SJ Shiprock RK 246'!O32</f>
        <v>0</v>
      </c>
      <c r="L34" s="29">
        <f>'SJ Shiprock RK 246'!P32</f>
        <v>0</v>
      </c>
      <c r="M34" s="29">
        <f>'SJ Shiprock RK 246'!Q32</f>
        <v>0</v>
      </c>
      <c r="N34" s="29">
        <f>'SJ Shiprock RK 246'!S32</f>
        <v>0</v>
      </c>
      <c r="O34" s="29">
        <f>'SJ Shiprock RK 246'!U32</f>
        <v>0</v>
      </c>
      <c r="P34" s="29">
        <f>'SJ Shiprock RK 246'!U32</f>
        <v>0</v>
      </c>
      <c r="Q34" s="29">
        <f>'SJ Shiprock RK 246'!X32</f>
        <v>0</v>
      </c>
      <c r="R34" s="29">
        <f>'SJ Shiprock RK 246'!Y32</f>
        <v>0</v>
      </c>
      <c r="S34" s="29">
        <f>'SJ Shiprock RK 246'!AA32</f>
        <v>0</v>
      </c>
      <c r="T34" s="29">
        <f>'SJ Shiprock RK 246'!AB32</f>
        <v>0</v>
      </c>
      <c r="U34" s="96">
        <f>'SJ Shiprock RK 246'!AC32</f>
        <v>0</v>
      </c>
      <c r="V34" s="28"/>
    </row>
    <row r="35" spans="1:22" ht="15.75" customHeight="1" x14ac:dyDescent="0.2">
      <c r="A35" s="292"/>
      <c r="B35" s="92" t="s">
        <v>101</v>
      </c>
      <c r="C35" s="88">
        <f>'SJ 4 Corners'!F33</f>
        <v>21.5</v>
      </c>
      <c r="D35" s="29">
        <f>'SJ 4 Corners'!G33</f>
        <v>0</v>
      </c>
      <c r="E35" s="29">
        <f>'SJ 4 Corners'!H33</f>
        <v>0</v>
      </c>
      <c r="F35" s="29">
        <f>'SJ 4 Corners'!I33</f>
        <v>0</v>
      </c>
      <c r="G35" s="29">
        <f>'SJ 4 Corners'!J33</f>
        <v>0</v>
      </c>
      <c r="H35" s="29">
        <f>'SJ 4 Corners'!K33</f>
        <v>0</v>
      </c>
      <c r="I35" s="29">
        <f>'SJ 4 Corners'!M33</f>
        <v>0</v>
      </c>
      <c r="J35" s="29">
        <f>'SJ 4 Corners'!N33</f>
        <v>0</v>
      </c>
      <c r="K35" s="29">
        <f>'SJ 4 Corners'!O33</f>
        <v>0</v>
      </c>
      <c r="L35" s="29">
        <f>'SJ 4 Corners'!P33</f>
        <v>0</v>
      </c>
      <c r="M35" s="29">
        <f>'SJ 4 Corners'!Q33</f>
        <v>0</v>
      </c>
      <c r="N35" s="29">
        <f>'SJ 4 Corners'!S33</f>
        <v>0</v>
      </c>
      <c r="O35" s="29">
        <f>'SJ 4 Corners'!U33</f>
        <v>0</v>
      </c>
      <c r="P35" s="29">
        <f>'SJ 4 Corners'!U33</f>
        <v>0</v>
      </c>
      <c r="Q35" s="29">
        <f>'SJ 4 Corners'!X33</f>
        <v>0</v>
      </c>
      <c r="R35" s="29">
        <f>'SJ 4 Corners'!Y33</f>
        <v>0</v>
      </c>
      <c r="S35" s="29">
        <f>'SJ 4 Corners'!AA33</f>
        <v>0</v>
      </c>
      <c r="T35" s="29">
        <f>'SJ 4 Corners'!AB33</f>
        <v>0</v>
      </c>
      <c r="U35" s="96">
        <f>'SJ 4 Corners'!AC33</f>
        <v>0</v>
      </c>
      <c r="V35" s="82"/>
    </row>
    <row r="36" spans="1:22" ht="15.75" customHeight="1" x14ac:dyDescent="0.2">
      <c r="A36" s="292"/>
      <c r="B36" s="92" t="s">
        <v>102</v>
      </c>
      <c r="C36" s="88">
        <f>'SJ Bluff'!F33</f>
        <v>16.75</v>
      </c>
      <c r="D36" s="29">
        <f>'SJ Bluff'!G33</f>
        <v>0</v>
      </c>
      <c r="E36" s="29">
        <f>'SJ Bluff'!H33</f>
        <v>0</v>
      </c>
      <c r="F36" s="29">
        <f>'SJ Bluff'!I33</f>
        <v>0</v>
      </c>
      <c r="G36" s="29">
        <f>'SJ Bluff'!J33</f>
        <v>0</v>
      </c>
      <c r="H36" s="29">
        <f>'SJ Bluff'!K33</f>
        <v>0</v>
      </c>
      <c r="I36" s="29">
        <f>'SJ Bluff'!M33</f>
        <v>0</v>
      </c>
      <c r="J36" s="29">
        <f>'SJ Bluff'!N33</f>
        <v>0</v>
      </c>
      <c r="K36" s="29">
        <f>'SJ Bluff'!O33</f>
        <v>0</v>
      </c>
      <c r="L36" s="29">
        <f>'SJ Bluff'!P33</f>
        <v>0</v>
      </c>
      <c r="M36" s="29">
        <f>'SJ Bluff'!Q33</f>
        <v>0</v>
      </c>
      <c r="N36" s="29">
        <f>'SJ Bluff'!S33</f>
        <v>0</v>
      </c>
      <c r="O36" s="29">
        <f>'SJ Bluff'!U33</f>
        <v>0</v>
      </c>
      <c r="P36" s="29">
        <f>'SJ Bluff'!U33</f>
        <v>0</v>
      </c>
      <c r="Q36" s="29">
        <f>'SJ Bluff'!X33</f>
        <v>1.75</v>
      </c>
      <c r="R36" s="29">
        <f>'SJ Bluff'!Y33</f>
        <v>0</v>
      </c>
      <c r="S36" s="29">
        <f>'SJ Bluff'!AA33</f>
        <v>0</v>
      </c>
      <c r="T36" s="29">
        <f>'SJ Bluff'!AB33</f>
        <v>0</v>
      </c>
      <c r="U36" s="96">
        <f>'SJ Bluff'!AC33</f>
        <v>0</v>
      </c>
      <c r="V36" s="82"/>
    </row>
    <row r="37" spans="1:22" ht="15.75" customHeight="1" x14ac:dyDescent="0.2">
      <c r="A37" s="292"/>
      <c r="B37" s="93" t="s">
        <v>103</v>
      </c>
      <c r="C37" s="88">
        <f>'SJ Mex Hat'!F33</f>
        <v>16.75</v>
      </c>
      <c r="D37" s="29">
        <f>'SJ Mex Hat'!G33</f>
        <v>0</v>
      </c>
      <c r="E37" s="29">
        <f>'SJ Mex Hat'!H33</f>
        <v>0</v>
      </c>
      <c r="F37" s="29">
        <f>'SJ Mex Hat'!I33</f>
        <v>0</v>
      </c>
      <c r="G37" s="29">
        <f>'SJ Mex Hat'!J33</f>
        <v>0</v>
      </c>
      <c r="H37" s="29">
        <f>'SJ Mex Hat'!K33</f>
        <v>0</v>
      </c>
      <c r="I37" s="29">
        <f>'SJ Mex Hat'!M33</f>
        <v>0</v>
      </c>
      <c r="J37" s="29">
        <f>'SJ Mex Hat'!N33</f>
        <v>0</v>
      </c>
      <c r="K37" s="29">
        <f>'SJ Mex Hat'!O33</f>
        <v>0</v>
      </c>
      <c r="L37" s="29">
        <f>'SJ Mex Hat'!P33</f>
        <v>0</v>
      </c>
      <c r="M37" s="29">
        <f>'SJ Mex Hat'!Q33</f>
        <v>0</v>
      </c>
      <c r="N37" s="29">
        <f>'SJ Mex Hat'!S33</f>
        <v>0</v>
      </c>
      <c r="O37" s="29">
        <f>'SJ Mex Hat'!U33</f>
        <v>0</v>
      </c>
      <c r="P37" s="29">
        <f>'SJ Mex Hat'!U33</f>
        <v>0</v>
      </c>
      <c r="Q37" s="29">
        <f>'SJ Mex Hat'!X33</f>
        <v>8.75</v>
      </c>
      <c r="R37" s="29">
        <f>'SJ Mex Hat'!Y33</f>
        <v>0</v>
      </c>
      <c r="S37" s="29">
        <f>'SJ Mex Hat'!Z33</f>
        <v>0</v>
      </c>
      <c r="T37" s="29">
        <f>'SJ Mex Hat'!AB33</f>
        <v>0</v>
      </c>
      <c r="U37" s="96">
        <f>'SJ Mex Hat'!AC33</f>
        <v>0</v>
      </c>
      <c r="V37" s="82"/>
    </row>
    <row r="38" spans="1:22" ht="6.75" customHeight="1" x14ac:dyDescent="0.25">
      <c r="A38" s="77"/>
      <c r="B38" s="21"/>
      <c r="C38" s="79"/>
      <c r="D38" s="21"/>
      <c r="E38" s="21"/>
      <c r="F38" s="21"/>
      <c r="G38" s="21"/>
      <c r="H38" s="21"/>
      <c r="I38" s="21"/>
      <c r="J38" s="21"/>
      <c r="K38" s="21"/>
      <c r="L38" s="21"/>
      <c r="M38" s="21"/>
      <c r="N38" s="21"/>
      <c r="O38" s="21"/>
      <c r="P38" s="21"/>
      <c r="Q38" s="21"/>
      <c r="R38" s="21"/>
      <c r="S38" s="21"/>
      <c r="T38" s="21"/>
      <c r="U38" s="79"/>
      <c r="V38" s="82"/>
    </row>
    <row r="39" spans="1:22" x14ac:dyDescent="0.2">
      <c r="A39" s="81"/>
      <c r="B39" s="81"/>
      <c r="C39" s="81"/>
      <c r="D39" s="81"/>
      <c r="E39" s="81"/>
      <c r="F39" s="81"/>
      <c r="G39" s="81"/>
      <c r="H39" s="81"/>
      <c r="I39" s="81"/>
      <c r="J39" s="81"/>
      <c r="K39" s="81"/>
      <c r="L39" s="81"/>
      <c r="M39" s="81"/>
      <c r="N39" s="81"/>
      <c r="O39" s="81"/>
      <c r="P39" s="81"/>
      <c r="Q39" s="81"/>
      <c r="R39" s="81"/>
      <c r="S39" s="81"/>
      <c r="T39" s="81"/>
      <c r="U39" s="81"/>
      <c r="V39" s="81"/>
    </row>
    <row r="40" spans="1:22" x14ac:dyDescent="0.2">
      <c r="A40" s="78"/>
      <c r="B40" s="78"/>
      <c r="C40" s="78"/>
      <c r="D40" s="78"/>
      <c r="E40" s="78"/>
      <c r="F40" s="78"/>
      <c r="G40" s="78"/>
      <c r="H40" s="78"/>
      <c r="I40" s="78"/>
      <c r="J40" s="78"/>
      <c r="K40" s="78"/>
      <c r="L40" s="78"/>
      <c r="M40" s="78"/>
      <c r="N40" s="78"/>
      <c r="O40" s="78"/>
      <c r="P40" s="78"/>
      <c r="Q40" s="78"/>
      <c r="R40" s="78"/>
      <c r="S40" s="78"/>
      <c r="T40" s="78"/>
      <c r="U40" s="78"/>
      <c r="V40" s="78"/>
    </row>
    <row r="41" spans="1:22" x14ac:dyDescent="0.2">
      <c r="V41" s="81"/>
    </row>
  </sheetData>
  <sheetProtection algorithmName="SHA-512" hashValue="VRQVtL643cE72FhNXBIOiGk99UWgZsmk/LI0iaeaE4aGe4WmhTAfFcBJA2nQRMhdjVu5kHm4ifId9Hy+p55G7g==" saltValue="nMdd7vzI+yBFoG8OfFV/sw==" spinCount="100000" sheet="1" objects="1" scenarios="1"/>
  <mergeCells count="6">
    <mergeCell ref="A33:A37"/>
    <mergeCell ref="A21:A24"/>
    <mergeCell ref="A3:A7"/>
    <mergeCell ref="A9:A13"/>
    <mergeCell ref="A15:A19"/>
    <mergeCell ref="A27:A31"/>
  </mergeCells>
  <conditionalFormatting sqref="C3:U37">
    <cfRule type="colorScale" priority="54">
      <colorScale>
        <cfvo type="min"/>
        <cfvo type="percentile" val="50"/>
        <cfvo type="max"/>
        <color rgb="FFEAF4E4"/>
        <color theme="7" tint="0.59999389629810485"/>
        <color theme="5" tint="0.59999389629810485"/>
      </colorScale>
    </cfRule>
  </conditionalFormatting>
  <pageMargins left="0.7" right="0.7" top="0.75" bottom="0.75" header="0.3" footer="0.3"/>
  <pageSetup scale="80" orientation="landscape" r:id="rId1"/>
  <headerFooter>
    <oddFooter>&amp;L&amp;Z&amp;F&amp;R&amp;D &amp;T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README</vt:lpstr>
      <vt:lpstr>Criteria Table</vt:lpstr>
      <vt:lpstr>Recreation</vt:lpstr>
      <vt:lpstr>Domestic Water</vt:lpstr>
      <vt:lpstr>Agriculture</vt:lpstr>
      <vt:lpstr>Livestock</vt:lpstr>
      <vt:lpstr>Aquatic Acute</vt:lpstr>
      <vt:lpstr>Aquatic Chronic</vt:lpstr>
      <vt:lpstr>Navajo Nation</vt:lpstr>
      <vt:lpstr>UteMountainUte</vt:lpstr>
      <vt:lpstr>LEAD</vt:lpstr>
      <vt:lpstr>ALUMINUM</vt:lpstr>
      <vt:lpstr>Silverton</vt:lpstr>
      <vt:lpstr>Bakers Bridge</vt:lpstr>
      <vt:lpstr>Durango</vt:lpstr>
      <vt:lpstr>SUIT NAR 06</vt:lpstr>
      <vt:lpstr>Aztec RK 164</vt:lpstr>
      <vt:lpstr>Animas Farming RK 190</vt:lpstr>
      <vt:lpstr>SJ Farming RK 196</vt:lpstr>
      <vt:lpstr>SJ Shiprock RK 246</vt:lpstr>
      <vt:lpstr>SJ 4 Corners</vt:lpstr>
      <vt:lpstr>SJ Bluff</vt:lpstr>
      <vt:lpstr>SJ Mex Hat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2016-06-10T21:53:44Z</cp:lastPrinted>
  <dcterms:created xsi:type="dcterms:W3CDTF">2016-06-04T22:21:29Z</dcterms:created>
  <dcterms:modified xsi:type="dcterms:W3CDTF">2017-06-30T17:30:58Z</dcterms:modified>
  <cp:category>Water Quality Screening</cp:category>
</cp:coreProperties>
</file>