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 defaultThemeVersion="124226"/>
  <bookViews>
    <workbookView xWindow="0" yWindow="-15" windowWidth="15480" windowHeight="11640" tabRatio="520"/>
  </bookViews>
  <sheets>
    <sheet name="Instructions" sheetId="13" r:id="rId1"/>
    <sheet name="Tanks" sheetId="4" r:id="rId2"/>
    <sheet name="Engineer Review" sheetId="15" r:id="rId3"/>
    <sheet name="Transport and Disposal" sheetId="16" r:id="rId4"/>
    <sheet name="Labor &amp; Equip." sheetId="17" r:id="rId5"/>
    <sheet name="Labor &amp; Equip. (2)" sheetId="18" r:id="rId6"/>
    <sheet name="Labor &amp; Equip. (3)" sheetId="19" r:id="rId7"/>
    <sheet name="Sampling " sheetId="20" r:id="rId8"/>
    <sheet name="Test Method" sheetId="21" r:id="rId9"/>
    <sheet name="Pull down lists Names" sheetId="12" r:id="rId10"/>
  </sheets>
  <externalReferences>
    <externalReference r:id="rId11"/>
  </externalReferences>
  <definedNames>
    <definedName name="_xlnm._FilterDatabase" localSheetId="9" hidden="1">'Pull down lists Names'!$A$2:$A$3</definedName>
    <definedName name="containertype">'Pull down lists Names'!$C$2:$C$6</definedName>
    <definedName name="containerunit" localSheetId="3">'[1]Pull down lists Names'!$A$2:$A$3</definedName>
    <definedName name="containerunit">'Pull down lists Names'!$A$2:$A$3</definedName>
    <definedName name="cu">'Pull down lists Names'!$D$2:$D$3</definedName>
    <definedName name="_xlnm.Print_Area" localSheetId="2">'Engineer Review'!$A$1:$D$33</definedName>
    <definedName name="_xlnm.Print_Area" localSheetId="0">Instructions!$A$1:$B$21</definedName>
    <definedName name="_xlnm.Print_Area" localSheetId="4">'Labor &amp; Equip.'!$A$1:$D$37</definedName>
    <definedName name="_xlnm.Print_Area" localSheetId="5">'Labor &amp; Equip. (2)'!$A$1:$D$37</definedName>
    <definedName name="_xlnm.Print_Area" localSheetId="6">'Labor &amp; Equip. (3)'!$A$1:$D$37</definedName>
    <definedName name="_xlnm.Print_Area" localSheetId="7">'Sampling '!$A$1:$J$28</definedName>
    <definedName name="_xlnm.Print_Area" localSheetId="1">Tanks!$A$1:$E$89</definedName>
    <definedName name="_xlnm.Print_Area" localSheetId="8">'Test Method'!$A$1:$G$41</definedName>
    <definedName name="_xlnm.Print_Area" localSheetId="3">'Transport and Disposal'!$A$1:$F$46</definedName>
    <definedName name="wastetype">'Pull down lists Names'!$B$2:$B$3</definedName>
  </definedNames>
  <calcPr calcId="125725"/>
</workbook>
</file>

<file path=xl/calcChain.xml><?xml version="1.0" encoding="utf-8"?>
<calcChain xmlns="http://schemas.openxmlformats.org/spreadsheetml/2006/main">
  <c r="D19" i="4"/>
  <c r="D21" s="1"/>
  <c r="D28"/>
  <c r="D30"/>
  <c r="D31"/>
  <c r="D33" s="1"/>
  <c r="D44"/>
  <c r="D64"/>
  <c r="D89" s="1"/>
  <c r="D12" i="15"/>
  <c r="D14" i="16"/>
  <c r="D15"/>
  <c r="D17" s="1"/>
  <c r="D25"/>
  <c r="D26"/>
  <c r="D28"/>
  <c r="D10" i="17"/>
  <c r="D15"/>
  <c r="D22" s="1"/>
  <c r="D10" i="18"/>
  <c r="D15"/>
  <c r="D22"/>
  <c r="D10" i="19"/>
  <c r="D15"/>
  <c r="D22" s="1"/>
  <c r="D11" i="20"/>
  <c r="D12" s="1"/>
  <c r="D15"/>
  <c r="D16" s="1"/>
  <c r="G7" i="21"/>
  <c r="G29" s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D47" i="4" l="1"/>
</calcChain>
</file>

<file path=xl/sharedStrings.xml><?xml version="1.0" encoding="utf-8"?>
<sst xmlns="http://schemas.openxmlformats.org/spreadsheetml/2006/main" count="372" uniqueCount="206">
  <si>
    <t>Also note any miscellaneous expenses for disassembly or loading of any equipment from the unit. *(Sometimes tranporation, treatment, disposal, loading, and disassembly costs are combined) Provide copy of 3rd party price quote if applicable.</t>
  </si>
  <si>
    <t>(Please denote the dimensions used and location of information in comments area.)</t>
  </si>
  <si>
    <t>Length</t>
  </si>
  <si>
    <t>L =</t>
  </si>
  <si>
    <t>Width</t>
  </si>
  <si>
    <t>W =</t>
  </si>
  <si>
    <t>Perimeter</t>
  </si>
  <si>
    <t>2(L+W) =</t>
  </si>
  <si>
    <t>Surface area of containment base</t>
  </si>
  <si>
    <t>=</t>
  </si>
  <si>
    <t>Sum of surface area of other secondary containment structures</t>
  </si>
  <si>
    <t>“Decon be Steam Cleaning or Pressure Washing”</t>
  </si>
  <si>
    <t>Amount of decontaminate fluid required to clean the secondary containment</t>
  </si>
  <si>
    <t>Amount of decontaminate fluid required to clean any miscellaneous equipment</t>
  </si>
  <si>
    <t>ft</t>
  </si>
  <si>
    <t>gal</t>
  </si>
  <si>
    <t>Total amount of Decon fluid</t>
  </si>
  <si>
    <t>Estimated gallons of decon fluid required to clean unit</t>
  </si>
  <si>
    <t>Use Labor and Equipment Worksheet</t>
  </si>
  <si>
    <t>=$</t>
  </si>
  <si>
    <t>“Sampling and Analysis Inventory”</t>
  </si>
  <si>
    <t>Use Sampling and Inventory Analysis Worksheet</t>
  </si>
  <si>
    <t>Misc expenses</t>
  </si>
  <si>
    <t>Height (effective)</t>
  </si>
  <si>
    <t>Unless Tanks have conical bottoms you may have to include costs for treatment and disposal of tank heels. Confirm facilities disposal cost per unit if solids be aware that a debris box will hold 20yd3 Please denote any agreement with facility and place in comments if applicable.</t>
  </si>
  <si>
    <t>If tanks do not have a conical bottom there will probably be solid residue removal don’t forget to include treatment and disposal costs for tank residue solids if they are necessary.</t>
  </si>
  <si>
    <t>Diameter</t>
  </si>
  <si>
    <t>Tank height</t>
  </si>
  <si>
    <t>D =</t>
  </si>
  <si>
    <t>h =</t>
  </si>
  <si>
    <t xml:space="preserve">Surface area </t>
  </si>
  <si>
    <t>SA =</t>
  </si>
  <si>
    <t># of Tanks in unit</t>
  </si>
  <si>
    <t>Dimension of tank secondary containment</t>
  </si>
  <si>
    <t>(Since secondary containment areas could be sloped use below as approximate)</t>
  </si>
  <si>
    <t>Surface area of containment sides</t>
  </si>
  <si>
    <t>Amount of decontaminate fluid required to clean tanks</t>
  </si>
  <si>
    <t>Length of piping</t>
  </si>
  <si>
    <t>Amount of decontaminate fluid required to clean piping and ancillary equipment</t>
  </si>
  <si>
    <t>Other labor, loading, disassembly, equipment</t>
  </si>
  <si>
    <t>Use Engineering Review Worksheet</t>
  </si>
  <si>
    <t>*Sometimes engineering review costs for a facility is noted as a lump sum use this section if applicable.</t>
  </si>
  <si>
    <t xml:space="preserve">Total Sample Costs for unit </t>
  </si>
  <si>
    <t xml:space="preserve">Test Method Cost </t>
  </si>
  <si>
    <t xml:space="preserve">Use Treatment and Disposal Worksheet Total Transportation Costs for unit </t>
  </si>
  <si>
    <t>Sum of Total Treatment Costs for unit</t>
  </si>
  <si>
    <t>Sum of Total Transportation Costs for unit</t>
  </si>
  <si>
    <t xml:space="preserve">Misc. expenses for engineering review </t>
  </si>
  <si>
    <t xml:space="preserve">Overall Cost for Unit </t>
  </si>
  <si>
    <t>Please denote comments on the overall total of decon of equipment + secondary containment and location of information in comments area.Remember to denote if it will bulked or in drums it can dramatically change costs. Provide copy of 3rd party price quote</t>
  </si>
  <si>
    <t>Tanks</t>
  </si>
  <si>
    <t>“Tank Storage Area Inventory”</t>
  </si>
  <si>
    <t>Maximum permitted volume of tank system</t>
  </si>
  <si>
    <t>Dimension of tank</t>
  </si>
  <si>
    <t>Unit Name:</t>
  </si>
  <si>
    <r>
      <t>ft</t>
    </r>
    <r>
      <rPr>
        <vertAlign val="superscript"/>
        <sz val="12"/>
        <rFont val="Times New Roman"/>
        <family val="1"/>
      </rPr>
      <t>2</t>
    </r>
  </si>
  <si>
    <r>
      <t>Surface Area (ft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</rPr>
      <t>) of unit</t>
    </r>
  </si>
  <si>
    <t>Total Tank Surface area</t>
  </si>
  <si>
    <t>Total Sec Cont. Surface area</t>
  </si>
  <si>
    <t xml:space="preserve">Engineering Review </t>
  </si>
  <si>
    <t>Number of Hours</t>
  </si>
  <si>
    <t>Rate $/hr</t>
  </si>
  <si>
    <t>Misc. Expenses</t>
  </si>
  <si>
    <t>Default Misc. Exp =(Engineering review costs X 10%)</t>
  </si>
  <si>
    <t>Total Costs for unit</t>
  </si>
  <si>
    <t>Provide copy of 3rd party price quote if applicable</t>
  </si>
  <si>
    <t>Describe miscellaneous expenses below:</t>
  </si>
  <si>
    <t xml:space="preserve">travel, food, ect …ect </t>
  </si>
  <si>
    <t xml:space="preserve">Type in entires here below such as cap installation engineering over site costs, </t>
  </si>
  <si>
    <t xml:space="preserve">Transportation </t>
  </si>
  <si>
    <t>Distance to 3rd party disposal facility</t>
  </si>
  <si>
    <t>Distance to 3rd party waste decon rinsate disposal facility</t>
  </si>
  <si>
    <t>Facility notes transportation waste costs are</t>
  </si>
  <si>
    <t>Facility notes transportation decon rinsate costs are</t>
  </si>
  <si>
    <t># of vehicles required to transport waste</t>
  </si>
  <si>
    <t># of vehicles required to transport decon rinsate</t>
  </si>
  <si>
    <t>Transportation Costs for Waste</t>
  </si>
  <si>
    <t>Transportation Costs for Decon Fluid</t>
  </si>
  <si>
    <t>miles</t>
  </si>
  <si>
    <t>per mile</t>
  </si>
  <si>
    <t>Total Transportation Costs for unit</t>
  </si>
  <si>
    <t>Treatment/Disposal</t>
  </si>
  <si>
    <t>Amount of haz waste to be treated</t>
  </si>
  <si>
    <t>Amount of decon fluid to be treated</t>
  </si>
  <si>
    <t>Facility notes treatments costs for waste as</t>
  </si>
  <si>
    <t>Facility notes treatments costs for decon fluid as</t>
  </si>
  <si>
    <t>Treatment/Disposal for Waste</t>
  </si>
  <si>
    <t>Treatment/Disposal for Decon Fluid</t>
  </si>
  <si>
    <t>Total Treatment/Disposal Costs for unit</t>
  </si>
  <si>
    <t>per gallon</t>
  </si>
  <si>
    <t>per</t>
  </si>
  <si>
    <t>Provide copy of 3rd party price quote if applicable.</t>
  </si>
  <si>
    <t>Provide Name address of treatment/disposal facilities for waste and decon fluid below:</t>
  </si>
  <si>
    <t>Labor</t>
  </si>
  <si>
    <t>Number of Workers</t>
  </si>
  <si>
    <t>Labor costs</t>
  </si>
  <si>
    <t>Equipment</t>
  </si>
  <si>
    <t>Number of Days</t>
  </si>
  <si>
    <t>Equipment cost per day</t>
  </si>
  <si>
    <t>Total Equipment costs</t>
  </si>
  <si>
    <t>(misc expenses could be ppe costs food/lodging</t>
  </si>
  <si>
    <t>for workers etc…etc)</t>
  </si>
  <si>
    <t>Sampling and Analysis Inventory</t>
  </si>
  <si>
    <t>Unit name:</t>
  </si>
  <si>
    <t>Number of sampling locations</t>
  </si>
  <si>
    <t>Number of subsurface soil samples</t>
  </si>
  <si>
    <t>Borehole sampling depth total</t>
  </si>
  <si>
    <t>Number of surface water and liquid samples</t>
  </si>
  <si>
    <t>QC liquid samples</t>
  </si>
  <si>
    <t>Number of soil, sludge and sediment samples</t>
  </si>
  <si>
    <t>QC solid samples</t>
  </si>
  <si>
    <t>Total</t>
  </si>
  <si>
    <t>Decon Blanks</t>
  </si>
  <si>
    <t>Water</t>
  </si>
  <si>
    <t>Field Blanks</t>
  </si>
  <si>
    <t xml:space="preserve">Trip Blanks </t>
  </si>
  <si>
    <t xml:space="preserve">Water </t>
  </si>
  <si>
    <t>Soil</t>
  </si>
  <si>
    <t xml:space="preserve">Rinsate </t>
  </si>
  <si>
    <t># of Duplicates</t>
  </si>
  <si>
    <t>Background</t>
  </si>
  <si>
    <t>rinsate, or background liquid/solid sample in totals above.</t>
  </si>
  <si>
    <t>Do not forget to include any QA/QC samples, confirmation,</t>
  </si>
  <si>
    <t>Test Method Worksheet</t>
  </si>
  <si>
    <t>Test Method</t>
  </si>
  <si>
    <t>Description</t>
  </si>
  <si>
    <t># Samples (liquid)</t>
  </si>
  <si>
    <t># Samples (solid)</t>
  </si>
  <si>
    <t>$/sample (liquid)</t>
  </si>
  <si>
    <t>$/sample (solid)</t>
  </si>
  <si>
    <t>$</t>
  </si>
  <si>
    <t>Overall Sampling Cost for Unit</t>
  </si>
  <si>
    <t>Click here for EPA’s Website on a description of test the test methods</t>
  </si>
  <si>
    <t>Click here for “Table of Treatment Standards”</t>
  </si>
  <si>
    <t>*Constituents for waste codes are listed in the “Table of Treatment Standards” in 40 CFR 268.40.</t>
  </si>
  <si>
    <t>Click here for a summary of known test methods for the waste codes listed in “Table of Treatment Standards”</t>
  </si>
  <si>
    <t>*(please note that the 2009 version of CostPro has same values as the 2001 version)</t>
  </si>
  <si>
    <t>Waste Type</t>
  </si>
  <si>
    <t>liquid</t>
  </si>
  <si>
    <t>solid</t>
  </si>
  <si>
    <t>gallons</t>
  </si>
  <si>
    <t>55 gal drums</t>
  </si>
  <si>
    <t>tanker truck</t>
  </si>
  <si>
    <t>railcar</t>
  </si>
  <si>
    <t>cubic yard box</t>
  </si>
  <si>
    <t>roll-off</t>
  </si>
  <si>
    <t xml:space="preserve">Container Type </t>
  </si>
  <si>
    <t>yd3</t>
  </si>
  <si>
    <t>Container Unit</t>
  </si>
  <si>
    <t>Return to Tanks</t>
  </si>
  <si>
    <t xml:space="preserve">QC Sampling Summary </t>
  </si>
  <si>
    <t>* Sometimes not given since piping and ancillary equipment can be cleand by recirculating cleaning agent througout tanks system</t>
  </si>
  <si>
    <t>Use Test Method Worksheet</t>
  </si>
  <si>
    <t>Return to Instructions</t>
  </si>
  <si>
    <t>Use Labor and Equipment Worksheet 2</t>
  </si>
  <si>
    <t>*=$</t>
  </si>
  <si>
    <t>Labor and Equipment (Decon)</t>
  </si>
  <si>
    <t>*'=$</t>
  </si>
  <si>
    <t>Labor and Equipment (Sampling)</t>
  </si>
  <si>
    <t>Labor and Equipment (Treatment and Disposal)</t>
  </si>
  <si>
    <t>Use Labor and Equipment Worksheet 3</t>
  </si>
  <si>
    <t xml:space="preserve">Enter in appropriate data into each cell sheet will perform overall total for unit </t>
  </si>
  <si>
    <t>*</t>
  </si>
  <si>
    <t xml:space="preserve">means the value will be caluclated in overall sheet total </t>
  </si>
  <si>
    <t>use appropriate value from supporting worksheet</t>
  </si>
  <si>
    <r>
      <t xml:space="preserve">Labor and equipment costs for decon unit </t>
    </r>
    <r>
      <rPr>
        <i/>
        <sz val="8"/>
        <rFont val="Times New Roman"/>
        <family val="1"/>
      </rPr>
      <t>(*labor and equipment Worksheet total)</t>
    </r>
  </si>
  <si>
    <r>
      <t xml:space="preserve">(i.e. labor, drilling, sampling, equipment, or other misc costs) </t>
    </r>
    <r>
      <rPr>
        <i/>
        <sz val="8"/>
        <rFont val="Times New Roman"/>
        <family val="1"/>
      </rPr>
      <t>(*labor and equipment Worksheet 2 total)</t>
    </r>
  </si>
  <si>
    <t>“Transportation and Disposal”</t>
  </si>
  <si>
    <t xml:space="preserve">Transportation and Disposal </t>
  </si>
  <si>
    <t xml:space="preserve">Use Transportation and Disposal Worksheet Total Transportation Costs for unit </t>
  </si>
  <si>
    <t>Double Click picture of document  for Costpro laboratory Cost</t>
  </si>
  <si>
    <t>*This is for the internal surface area of a tank with a flat bottom and top</t>
  </si>
  <si>
    <t>Date:</t>
  </si>
  <si>
    <t>"Closure Certification Costs"</t>
  </si>
  <si>
    <t>“Engineering Expenses Costs”</t>
  </si>
  <si>
    <t>(Travel, loding, meals, closure cap install supervision..etc…etc)</t>
  </si>
  <si>
    <t>*Default Misc. cost = Closure Certification Cost x 10%</t>
  </si>
  <si>
    <t xml:space="preserve">Typically closure certification costs cover items such as all expenses incurred for engineering review of clsoure confirmation  documentation, physical inspection, and closure certification report preparation </t>
  </si>
  <si>
    <t>*Sometimes Closure Certification Costs for a facility is noted as a lump sum use this section if applicable.</t>
  </si>
  <si>
    <t xml:space="preserve">Engineering Expenses/Closure Certification Cost Review </t>
  </si>
  <si>
    <t>Default Misc. Exp =(Closure Certification costs X 10%)</t>
  </si>
  <si>
    <t xml:space="preserve">Closure Certification Cost Review </t>
  </si>
  <si>
    <t>Total *=$</t>
  </si>
  <si>
    <r>
      <t xml:space="preserve">and other misc costs for unit </t>
    </r>
    <r>
      <rPr>
        <b/>
        <i/>
        <sz val="12"/>
        <rFont val="Times New Roman"/>
        <family val="1"/>
      </rPr>
      <t>(*labor and equipment Worksheet 3 total)</t>
    </r>
  </si>
  <si>
    <t>Comb Tank + Sec Cont decon</t>
  </si>
  <si>
    <t>Supporting Worksheets (double click all red links to go to specific sheets)</t>
  </si>
  <si>
    <t>Sampling and analysis to confirm decontamination of components of the system</t>
  </si>
  <si>
    <t>Treatment and disposal of the wastes and residues removed</t>
  </si>
  <si>
    <t>Certification of closure</t>
  </si>
  <si>
    <t xml:space="preserve">If contamination of the components of the unit is extensive, </t>
  </si>
  <si>
    <t>the owner or operator may elect (or be required) to conduct such additional activities as:</t>
  </si>
  <si>
    <t>Demolition and removal of the containment system</t>
  </si>
  <si>
    <t>Removal of contaminated soil</t>
  </si>
  <si>
    <t>Backfilling with clean soils</t>
  </si>
  <si>
    <t>Removal of wastes and residues from the tank system</t>
  </si>
  <si>
    <t>Purging of the tank system for tanks that contain ignitable wastes</t>
  </si>
  <si>
    <t>Decontamination of the tank system</t>
  </si>
  <si>
    <t>Transportation of the wastes and residues removed</t>
  </si>
  <si>
    <t>Flushing of the tank and ancillary piping before decontaminating the system</t>
  </si>
  <si>
    <t>Excavation (if underground), disassembly, and loading of the tank and ancillary piping</t>
  </si>
  <si>
    <t>Sampling and analysis of soil under the former tank system</t>
  </si>
  <si>
    <t>Unit Components to Consider for Tanks Cost Estimate:</t>
  </si>
  <si>
    <t>Tanks Worksheet</t>
  </si>
  <si>
    <t>Click here to clear data from all sheets</t>
  </si>
  <si>
    <t>All underlinded words will take you to appropriate sheets</t>
  </si>
  <si>
    <t>Instructions for Tanks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</si>
</sst>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m/d/yy;@"/>
  </numFmts>
  <fonts count="48">
    <font>
      <sz val="10"/>
      <name val="Verdana"/>
    </font>
    <font>
      <sz val="12"/>
      <name val="Times New Roman"/>
    </font>
    <font>
      <sz val="24"/>
      <name val="Times New Roman"/>
    </font>
    <font>
      <u/>
      <sz val="10"/>
      <color indexed="12"/>
      <name val="Verdana"/>
    </font>
    <font>
      <i/>
      <sz val="12"/>
      <name val="Times New Roman"/>
    </font>
    <font>
      <u/>
      <sz val="12"/>
      <name val="Times New Roman"/>
    </font>
    <font>
      <sz val="14"/>
      <name val="Times New Roman"/>
    </font>
    <font>
      <b/>
      <sz val="14"/>
      <name val="Times New Roman"/>
    </font>
    <font>
      <sz val="18"/>
      <name val="Times New Roman"/>
    </font>
    <font>
      <sz val="16"/>
      <name val="Times New Roman"/>
    </font>
    <font>
      <b/>
      <sz val="18"/>
      <name val="Times New Roman"/>
    </font>
    <font>
      <sz val="8"/>
      <name val="Verdana"/>
    </font>
    <font>
      <b/>
      <u/>
      <sz val="14"/>
      <name val="Times New Roman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22"/>
      <name val="Times New Roman"/>
      <family val="1"/>
    </font>
    <font>
      <u/>
      <sz val="12"/>
      <name val="Times New Roman"/>
      <family val="1"/>
    </font>
    <font>
      <sz val="20"/>
      <name val="Times New Roman"/>
      <family val="1"/>
    </font>
    <font>
      <u/>
      <sz val="10"/>
      <color indexed="10"/>
      <name val="Verdana"/>
    </font>
    <font>
      <u/>
      <sz val="18"/>
      <color indexed="10"/>
      <name val="Verdana"/>
    </font>
    <font>
      <u/>
      <sz val="12"/>
      <color indexed="10"/>
      <name val="Times New Roman"/>
      <family val="1"/>
    </font>
    <font>
      <sz val="12"/>
      <color indexed="10"/>
      <name val="Times New Roman"/>
    </font>
    <font>
      <b/>
      <i/>
      <sz val="18"/>
      <color indexed="8"/>
      <name val="Times New Roman"/>
      <family val="1"/>
    </font>
    <font>
      <b/>
      <i/>
      <sz val="16"/>
      <name val="Times New Roman"/>
      <family val="1"/>
    </font>
    <font>
      <b/>
      <i/>
      <sz val="16"/>
      <color indexed="12"/>
      <name val="Times New Roman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</font>
    <font>
      <sz val="16"/>
      <color indexed="12"/>
      <name val="Times New Roman"/>
    </font>
    <font>
      <sz val="18"/>
      <color indexed="12"/>
      <name val="Times New Roman"/>
    </font>
    <font>
      <b/>
      <i/>
      <sz val="16"/>
      <color indexed="8"/>
      <name val="Times New Roman"/>
      <family val="1"/>
    </font>
    <font>
      <sz val="12"/>
      <color indexed="10"/>
      <name val="Times New Roman"/>
      <family val="1"/>
    </font>
    <font>
      <i/>
      <sz val="8"/>
      <name val="Times New Roman"/>
      <family val="1"/>
    </font>
    <font>
      <b/>
      <u/>
      <sz val="14"/>
      <name val="Times New Roman"/>
      <family val="1"/>
    </font>
    <font>
      <b/>
      <i/>
      <sz val="12"/>
      <name val="Times New Roman"/>
      <family val="1"/>
    </font>
    <font>
      <b/>
      <sz val="20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b/>
      <i/>
      <sz val="14"/>
      <name val="Times New Roman"/>
      <family val="1"/>
    </font>
    <font>
      <u/>
      <sz val="16"/>
      <color indexed="12"/>
      <name val="Times New Roman"/>
      <family val="1"/>
    </font>
    <font>
      <u/>
      <sz val="12"/>
      <color indexed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6" fillId="0" borderId="0" xfId="0" applyFont="1"/>
    <xf numFmtId="0" fontId="1" fillId="2" borderId="0" xfId="0" applyFont="1" applyFill="1"/>
    <xf numFmtId="0" fontId="13" fillId="2" borderId="0" xfId="0" applyFont="1" applyFill="1"/>
    <xf numFmtId="0" fontId="21" fillId="2" borderId="0" xfId="1" applyFont="1" applyFill="1" applyAlignment="1" applyProtection="1">
      <protection locked="0"/>
    </xf>
    <xf numFmtId="2" fontId="9" fillId="2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Alignment="1">
      <alignment horizontal="left"/>
    </xf>
    <xf numFmtId="165" fontId="1" fillId="0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/>
    <xf numFmtId="0" fontId="38" fillId="0" borderId="0" xfId="0" applyFont="1" applyFill="1"/>
    <xf numFmtId="0" fontId="1" fillId="0" borderId="0" xfId="0" applyFont="1" applyFill="1" applyAlignment="1">
      <alignment horizontal="right"/>
    </xf>
    <xf numFmtId="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15" fillId="0" borderId="0" xfId="0" applyFont="1" applyFill="1"/>
    <xf numFmtId="0" fontId="4" fillId="0" borderId="0" xfId="0" applyFont="1" applyFill="1"/>
    <xf numFmtId="4" fontId="32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4" fontId="1" fillId="0" borderId="0" xfId="0" applyNumberFormat="1" applyFont="1" applyFill="1"/>
    <xf numFmtId="0" fontId="6" fillId="0" borderId="0" xfId="0" applyFont="1" applyFill="1"/>
    <xf numFmtId="4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4" fontId="1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wrapText="1"/>
    </xf>
    <xf numFmtId="4" fontId="32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2" fontId="32" fillId="0" borderId="1" xfId="0" applyNumberFormat="1" applyFont="1" applyFill="1" applyBorder="1" applyAlignment="1">
      <alignment horizontal="center"/>
    </xf>
    <xf numFmtId="0" fontId="21" fillId="0" borderId="0" xfId="1" applyFont="1" applyFill="1" applyAlignment="1" applyProtection="1">
      <alignment wrapText="1"/>
      <protection locked="0"/>
    </xf>
    <xf numFmtId="0" fontId="34" fillId="0" borderId="0" xfId="0" applyFont="1" applyFill="1" applyAlignment="1">
      <alignment horizontal="right"/>
    </xf>
    <xf numFmtId="4" fontId="25" fillId="0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21" fillId="0" borderId="0" xfId="1" applyFont="1" applyFill="1" applyAlignment="1" applyProtection="1">
      <protection locked="0"/>
    </xf>
    <xf numFmtId="0" fontId="9" fillId="0" borderId="0" xfId="0" quotePrefix="1" applyFont="1" applyFill="1" applyAlignment="1">
      <alignment horizontal="right"/>
    </xf>
    <xf numFmtId="0" fontId="28" fillId="0" borderId="0" xfId="0" applyFont="1" applyFill="1"/>
    <xf numFmtId="4" fontId="9" fillId="0" borderId="1" xfId="0" applyNumberFormat="1" applyFont="1" applyFill="1" applyBorder="1" applyAlignment="1" applyProtection="1">
      <alignment horizontal="center"/>
      <protection locked="0"/>
    </xf>
    <xf numFmtId="0" fontId="34" fillId="0" borderId="0" xfId="0" quotePrefix="1" applyFont="1" applyFill="1" applyAlignment="1">
      <alignment horizontal="right"/>
    </xf>
    <xf numFmtId="4" fontId="25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33" fillId="0" borderId="0" xfId="0" quotePrefix="1" applyFont="1" applyFill="1" applyAlignment="1">
      <alignment horizontal="right"/>
    </xf>
    <xf numFmtId="4" fontId="26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/>
    <xf numFmtId="0" fontId="23" fillId="0" borderId="0" xfId="1" applyFont="1" applyFill="1" applyAlignment="1" applyProtection="1">
      <protection locked="0"/>
    </xf>
    <xf numFmtId="0" fontId="30" fillId="0" borderId="0" xfId="0" applyFont="1" applyFill="1" applyAlignment="1" applyProtection="1">
      <alignment wrapText="1"/>
    </xf>
    <xf numFmtId="0" fontId="28" fillId="0" borderId="0" xfId="0" applyFont="1" applyFill="1" applyAlignment="1">
      <alignment wrapText="1"/>
    </xf>
    <xf numFmtId="0" fontId="3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 wrapText="1"/>
    </xf>
    <xf numFmtId="4" fontId="35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/>
    <xf numFmtId="0" fontId="8" fillId="0" borderId="0" xfId="0" quotePrefix="1" applyFont="1" applyFill="1" applyAlignment="1">
      <alignment horizontal="right"/>
    </xf>
    <xf numFmtId="4" fontId="27" fillId="0" borderId="1" xfId="0" applyNumberFormat="1" applyFont="1" applyFill="1" applyBorder="1" applyAlignment="1">
      <alignment horizontal="center"/>
    </xf>
    <xf numFmtId="0" fontId="24" fillId="0" borderId="0" xfId="0" applyFont="1" applyFill="1" applyAlignment="1">
      <alignment wrapText="1"/>
    </xf>
    <xf numFmtId="0" fontId="36" fillId="0" borderId="0" xfId="0" applyFont="1" applyFill="1"/>
    <xf numFmtId="0" fontId="21" fillId="2" borderId="0" xfId="1" applyFont="1" applyFill="1" applyAlignment="1" applyProtection="1"/>
    <xf numFmtId="0" fontId="13" fillId="2" borderId="0" xfId="0" applyFont="1" applyFill="1" applyProtection="1">
      <protection locked="0"/>
    </xf>
    <xf numFmtId="0" fontId="20" fillId="0" borderId="0" xfId="0" applyFont="1" applyFill="1" applyAlignment="1">
      <alignment wrapText="1"/>
    </xf>
    <xf numFmtId="0" fontId="13" fillId="0" borderId="1" xfId="0" applyFont="1" applyFill="1" applyBorder="1" applyProtection="1">
      <protection locked="0"/>
    </xf>
    <xf numFmtId="0" fontId="29" fillId="0" borderId="0" xfId="0" applyFont="1" applyFill="1"/>
    <xf numFmtId="4" fontId="13" fillId="0" borderId="0" xfId="0" applyNumberFormat="1" applyFont="1" applyFill="1"/>
    <xf numFmtId="0" fontId="28" fillId="0" borderId="0" xfId="0" quotePrefix="1" applyFont="1" applyFill="1" applyAlignment="1">
      <alignment horizontal="right"/>
    </xf>
    <xf numFmtId="4" fontId="28" fillId="0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/>
    <xf numFmtId="0" fontId="13" fillId="0" borderId="0" xfId="0" quotePrefix="1" applyFont="1" applyFill="1" applyAlignment="1">
      <alignment horizontal="right" wrapText="1"/>
    </xf>
    <xf numFmtId="2" fontId="13" fillId="0" borderId="0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 applyProtection="1">
      <alignment horizontal="center"/>
      <protection locked="0"/>
    </xf>
    <xf numFmtId="0" fontId="13" fillId="0" borderId="0" xfId="0" quotePrefix="1" applyFont="1" applyFill="1" applyAlignment="1">
      <alignment horizontal="right"/>
    </xf>
    <xf numFmtId="0" fontId="28" fillId="0" borderId="0" xfId="0" applyFont="1" applyFill="1" applyAlignment="1">
      <alignment horizontal="right"/>
    </xf>
    <xf numFmtId="4" fontId="28" fillId="0" borderId="1" xfId="0" applyNumberFormat="1" applyFont="1" applyFill="1" applyBorder="1" applyAlignment="1">
      <alignment horizontal="center"/>
    </xf>
    <xf numFmtId="0" fontId="13" fillId="0" borderId="0" xfId="0" applyFont="1" applyFill="1" applyProtection="1">
      <protection locked="0"/>
    </xf>
    <xf numFmtId="0" fontId="18" fillId="0" borderId="0" xfId="0" applyFont="1" applyFill="1"/>
    <xf numFmtId="0" fontId="19" fillId="0" borderId="0" xfId="0" applyFont="1" applyFill="1"/>
    <xf numFmtId="4" fontId="13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4" fontId="13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Protection="1">
      <protection locked="0"/>
    </xf>
    <xf numFmtId="2" fontId="13" fillId="0" borderId="3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4" fontId="30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 applyProtection="1">
      <alignment horizontal="center"/>
      <protection locked="0"/>
    </xf>
    <xf numFmtId="3" fontId="13" fillId="0" borderId="0" xfId="0" applyNumberFormat="1" applyFont="1" applyFill="1"/>
    <xf numFmtId="3" fontId="13" fillId="0" borderId="1" xfId="0" applyNumberFormat="1" applyFont="1" applyFill="1" applyBorder="1" applyAlignment="1">
      <alignment horizontal="center"/>
    </xf>
    <xf numFmtId="0" fontId="13" fillId="0" borderId="4" xfId="0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0" fontId="13" fillId="0" borderId="5" xfId="0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6" xfId="0" applyFont="1" applyFill="1" applyBorder="1" applyAlignment="1" applyProtection="1">
      <alignment horizontal="center"/>
      <protection locked="0"/>
    </xf>
    <xf numFmtId="0" fontId="22" fillId="0" borderId="0" xfId="1" applyFont="1" applyFill="1" applyAlignment="1" applyProtection="1"/>
    <xf numFmtId="0" fontId="16" fillId="0" borderId="6" xfId="0" applyFont="1" applyFill="1" applyBorder="1" applyAlignment="1" applyProtection="1">
      <alignment horizontal="center"/>
      <protection locked="0"/>
    </xf>
    <xf numFmtId="164" fontId="13" fillId="0" borderId="6" xfId="0" applyNumberFormat="1" applyFont="1" applyFill="1" applyBorder="1" applyAlignment="1" applyProtection="1">
      <alignment horizontal="center"/>
      <protection locked="0"/>
    </xf>
    <xf numFmtId="164" fontId="13" fillId="0" borderId="6" xfId="0" applyNumberFormat="1" applyFont="1" applyFill="1" applyBorder="1" applyAlignment="1" applyProtection="1">
      <alignment horizontal="center"/>
    </xf>
    <xf numFmtId="0" fontId="31" fillId="0" borderId="0" xfId="0" applyFont="1" applyFill="1"/>
    <xf numFmtId="0" fontId="31" fillId="0" borderId="0" xfId="0" quotePrefix="1" applyFont="1" applyFill="1" applyAlignment="1">
      <alignment horizontal="right"/>
    </xf>
    <xf numFmtId="4" fontId="31" fillId="0" borderId="1" xfId="0" applyNumberFormat="1" applyFont="1" applyFill="1" applyBorder="1" applyAlignment="1" applyProtection="1">
      <alignment horizontal="center"/>
    </xf>
    <xf numFmtId="0" fontId="3" fillId="0" borderId="0" xfId="1" applyFill="1" applyAlignment="1" applyProtection="1">
      <protection locked="0"/>
    </xf>
    <xf numFmtId="0" fontId="21" fillId="0" borderId="0" xfId="1" applyFont="1" applyFill="1" applyAlignment="1" applyProtection="1"/>
    <xf numFmtId="0" fontId="4" fillId="0" borderId="0" xfId="0" applyFont="1" applyFill="1" applyAlignment="1">
      <alignment wrapText="1"/>
    </xf>
    <xf numFmtId="0" fontId="13" fillId="3" borderId="6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center" wrapText="1"/>
    </xf>
    <xf numFmtId="0" fontId="40" fillId="0" borderId="0" xfId="0" applyFont="1" applyFill="1"/>
    <xf numFmtId="0" fontId="41" fillId="0" borderId="0" xfId="0" applyFont="1" applyFill="1"/>
    <xf numFmtId="0" fontId="42" fillId="0" borderId="0" xfId="0" applyFont="1" applyFill="1" applyAlignment="1"/>
    <xf numFmtId="0" fontId="42" fillId="0" borderId="0" xfId="0" applyFont="1" applyFill="1"/>
    <xf numFmtId="0" fontId="43" fillId="0" borderId="0" xfId="0" applyFont="1" applyFill="1"/>
    <xf numFmtId="0" fontId="44" fillId="0" borderId="0" xfId="0" quotePrefix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3" fillId="0" borderId="0" xfId="1" applyFont="1" applyFill="1" applyAlignment="1" applyProtection="1"/>
    <xf numFmtId="0" fontId="28" fillId="0" borderId="0" xfId="0" applyFont="1"/>
    <xf numFmtId="0" fontId="45" fillId="0" borderId="0" xfId="0" applyFont="1" applyFill="1"/>
    <xf numFmtId="0" fontId="46" fillId="0" borderId="0" xfId="1" applyFont="1" applyFill="1" applyAlignment="1" applyProtection="1"/>
    <xf numFmtId="0" fontId="47" fillId="0" borderId="0" xfId="0" applyFont="1" applyFill="1" applyProtection="1">
      <protection locked="0"/>
    </xf>
    <xf numFmtId="0" fontId="43" fillId="0" borderId="1" xfId="1" applyFont="1" applyFill="1" applyBorder="1" applyAlignment="1" applyProtection="1">
      <alignment horizontal="center"/>
      <protection locked="0"/>
    </xf>
    <xf numFmtId="4" fontId="43" fillId="0" borderId="1" xfId="1" applyNumberFormat="1" applyFont="1" applyFill="1" applyBorder="1" applyAlignment="1" applyProtection="1">
      <alignment horizontal="center"/>
      <protection locked="0"/>
    </xf>
    <xf numFmtId="0" fontId="21" fillId="0" borderId="1" xfId="1" applyFont="1" applyFill="1" applyBorder="1" applyAlignment="1" applyProtection="1">
      <protection locked="0"/>
    </xf>
    <xf numFmtId="0" fontId="43" fillId="0" borderId="1" xfId="1" applyFont="1" applyFill="1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nrclayr\LOCALS~1\Temp\A9R9185.tmp\Costpro%20Review%20(Cement%20Kilns)%20lock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ement Kiln"/>
      <sheetName val="Engineer Review"/>
      <sheetName val="Transport and Disposal"/>
      <sheetName val="Labor &amp; Equip."/>
      <sheetName val="Labor &amp; Equip. (2)"/>
      <sheetName val="Labor &amp; Equip. (3)"/>
      <sheetName val="Sampling "/>
      <sheetName val="Test Method"/>
      <sheetName val="Pull down lists 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gal</v>
          </cell>
        </row>
        <row r="3">
          <cell r="A3" t="str">
            <v>yd3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ecfr.gpoaccess.gov/cgi/t/text/text-idx?c=ecfr&amp;sid=34990f3b0a28fd4bf4144a8a024fda8c&amp;rgn=div8&amp;view=text&amp;node=40:26.0.1.1.3.4.27.1&amp;idno=40" TargetMode="External"/><Relationship Id="rId1" Type="http://schemas.openxmlformats.org/officeDocument/2006/relationships/hyperlink" Target="http://www.epa.gov/epawaste/hazard/testmethods/sw846/online/index.htm" TargetMode="External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3"/>
  </sheetPr>
  <dimension ref="A1:B35"/>
  <sheetViews>
    <sheetView showGridLines="0" tabSelected="1" zoomScaleNormal="100" workbookViewId="0">
      <selection activeCell="C1" sqref="C1"/>
    </sheetView>
  </sheetViews>
  <sheetFormatPr defaultRowHeight="15.75"/>
  <cols>
    <col min="1" max="1" width="9" style="3"/>
    <col min="2" max="2" width="65.125" style="3" customWidth="1"/>
    <col min="3" max="16384" width="9" style="3"/>
  </cols>
  <sheetData>
    <row r="1" spans="1:2" ht="25.5">
      <c r="A1" s="106" t="s">
        <v>205</v>
      </c>
      <c r="B1" s="12"/>
    </row>
    <row r="2" spans="1:2">
      <c r="A2" s="37"/>
      <c r="B2" s="12"/>
    </row>
    <row r="3" spans="1:2" ht="20.25">
      <c r="A3" s="97" t="s">
        <v>201</v>
      </c>
      <c r="B3" s="12"/>
    </row>
    <row r="4" spans="1:2" ht="8.25" customHeight="1">
      <c r="A4" s="37"/>
      <c r="B4" s="12"/>
    </row>
    <row r="5" spans="1:2" ht="19.5">
      <c r="A5" s="114" t="s">
        <v>194</v>
      </c>
      <c r="B5" s="115"/>
    </row>
    <row r="6" spans="1:2" ht="19.5">
      <c r="A6" s="114" t="s">
        <v>195</v>
      </c>
      <c r="B6" s="115"/>
    </row>
    <row r="7" spans="1:2" ht="19.5">
      <c r="A7" s="114" t="s">
        <v>196</v>
      </c>
      <c r="B7" s="115"/>
    </row>
    <row r="8" spans="1:2" ht="19.5">
      <c r="A8" s="114" t="s">
        <v>186</v>
      </c>
      <c r="B8" s="115"/>
    </row>
    <row r="9" spans="1:2" ht="19.5">
      <c r="A9" s="114" t="s">
        <v>200</v>
      </c>
      <c r="B9" s="115"/>
    </row>
    <row r="10" spans="1:2" ht="19.5">
      <c r="A10" s="114" t="s">
        <v>197</v>
      </c>
      <c r="B10" s="115"/>
    </row>
    <row r="11" spans="1:2" ht="19.5">
      <c r="A11" s="114" t="s">
        <v>187</v>
      </c>
      <c r="B11" s="115"/>
    </row>
    <row r="12" spans="1:2" ht="18.75">
      <c r="A12" s="114" t="s">
        <v>198</v>
      </c>
      <c r="B12" s="107"/>
    </row>
    <row r="13" spans="1:2" ht="18.75">
      <c r="A13" s="114" t="s">
        <v>199</v>
      </c>
      <c r="B13" s="107"/>
    </row>
    <row r="14" spans="1:2" ht="19.5">
      <c r="A14" s="114" t="s">
        <v>188</v>
      </c>
      <c r="B14" s="115"/>
    </row>
    <row r="15" spans="1:2" ht="7.5" customHeight="1">
      <c r="A15" s="12"/>
      <c r="B15" s="107"/>
    </row>
    <row r="16" spans="1:2" ht="18.75">
      <c r="A16" s="108" t="s">
        <v>189</v>
      </c>
      <c r="B16" s="107"/>
    </row>
    <row r="17" spans="1:2" ht="18.75">
      <c r="A17" s="109" t="s">
        <v>190</v>
      </c>
      <c r="B17" s="107"/>
    </row>
    <row r="18" spans="1:2" ht="12" customHeight="1">
      <c r="A18" s="12"/>
      <c r="B18" s="107"/>
    </row>
    <row r="19" spans="1:2" ht="18.75">
      <c r="A19" s="114" t="s">
        <v>191</v>
      </c>
      <c r="B19" s="107"/>
    </row>
    <row r="20" spans="1:2" ht="18.75">
      <c r="A20" s="114" t="s">
        <v>192</v>
      </c>
      <c r="B20" s="107"/>
    </row>
    <row r="21" spans="1:2">
      <c r="A21" s="114" t="s">
        <v>193</v>
      </c>
      <c r="B21" s="12"/>
    </row>
    <row r="22" spans="1:2">
      <c r="A22" s="55"/>
      <c r="B22" s="12"/>
    </row>
    <row r="23" spans="1:2">
      <c r="A23" s="110" t="s">
        <v>161</v>
      </c>
      <c r="B23" s="12"/>
    </row>
    <row r="24" spans="1:2">
      <c r="A24" s="12"/>
      <c r="B24" s="12"/>
    </row>
    <row r="25" spans="1:2">
      <c r="A25" s="111" t="s">
        <v>19</v>
      </c>
      <c r="B25" s="12" t="s">
        <v>163</v>
      </c>
    </row>
    <row r="26" spans="1:2">
      <c r="A26" s="112" t="s">
        <v>162</v>
      </c>
      <c r="B26" s="12" t="s">
        <v>164</v>
      </c>
    </row>
    <row r="27" spans="1:2">
      <c r="A27" s="112"/>
      <c r="B27" s="12"/>
    </row>
    <row r="28" spans="1:2">
      <c r="A28" s="112"/>
      <c r="B28" s="12" t="s">
        <v>204</v>
      </c>
    </row>
    <row r="29" spans="1:2" ht="20.25">
      <c r="A29" s="12"/>
      <c r="B29" s="116" t="s">
        <v>202</v>
      </c>
    </row>
    <row r="30" spans="1:2">
      <c r="A30" s="12"/>
      <c r="B30" s="12" t="s">
        <v>185</v>
      </c>
    </row>
    <row r="31" spans="1:2">
      <c r="A31" s="12"/>
      <c r="B31" s="113" t="s">
        <v>21</v>
      </c>
    </row>
    <row r="32" spans="1:2">
      <c r="A32" s="12"/>
      <c r="B32" s="113" t="s">
        <v>18</v>
      </c>
    </row>
    <row r="33" spans="1:2">
      <c r="A33" s="12"/>
      <c r="B33" s="101" t="s">
        <v>44</v>
      </c>
    </row>
    <row r="34" spans="1:2">
      <c r="A34" s="12"/>
      <c r="B34" s="113" t="s">
        <v>40</v>
      </c>
    </row>
    <row r="35" spans="1:2">
      <c r="A35" s="12"/>
      <c r="B35" s="113" t="s">
        <v>152</v>
      </c>
    </row>
  </sheetData>
  <phoneticPr fontId="11" type="noConversion"/>
  <hyperlinks>
    <hyperlink ref="B31" location="'Sampling '!A1" display="Use Sampling and Inventory Analysis Worksheet"/>
    <hyperlink ref="B32" location="'Labor &amp; Equip.'!A1" display="Use Labor and Equipment Worksheet"/>
    <hyperlink ref="B33" location="'Transport and Disposal'!A1" display="Use Treatment and Disposal Worksheet Total Transportation Costs for unit "/>
    <hyperlink ref="B34" location="'Engineer Review'!A1" display="Use Engineering Review Worksheet"/>
    <hyperlink ref="B35" location="'Test Method'!A1" display="Use Test Method Worksheet"/>
    <hyperlink ref="B29" location="Tanks!A1" display="Click here to return to Tanks Worksheet"/>
  </hyperlinks>
  <pageMargins left="0.75" right="0.75" top="1" bottom="1" header="0.5" footer="0.5"/>
  <pageSetup scale="90" orientation="portrait" verticalDpi="0" r:id="rId1"/>
  <headerFooter alignWithMargins="0"/>
  <rowBreaks count="1" manualBreakCount="1">
    <brk id="3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D6"/>
  <sheetViews>
    <sheetView workbookViewId="0">
      <selection activeCell="D1" sqref="D1"/>
    </sheetView>
  </sheetViews>
  <sheetFormatPr defaultRowHeight="12.75"/>
  <cols>
    <col min="1" max="1" width="14.375" style="1" customWidth="1"/>
    <col min="2" max="2" width="12.875" style="1" customWidth="1"/>
    <col min="3" max="3" width="16.5" style="1" customWidth="1"/>
    <col min="4" max="16384" width="9" style="1"/>
  </cols>
  <sheetData>
    <row r="1" spans="1:4">
      <c r="A1" s="1" t="s">
        <v>148</v>
      </c>
      <c r="B1" s="1" t="s">
        <v>137</v>
      </c>
      <c r="C1" s="1" t="s">
        <v>146</v>
      </c>
    </row>
    <row r="2" spans="1:4">
      <c r="A2" s="1" t="s">
        <v>15</v>
      </c>
      <c r="B2" s="1" t="s">
        <v>138</v>
      </c>
      <c r="C2" s="1" t="s">
        <v>141</v>
      </c>
      <c r="D2" s="1" t="s">
        <v>15</v>
      </c>
    </row>
    <row r="3" spans="1:4">
      <c r="A3" s="1" t="s">
        <v>147</v>
      </c>
      <c r="B3" s="1" t="s">
        <v>139</v>
      </c>
      <c r="C3" s="1" t="s">
        <v>144</v>
      </c>
      <c r="D3" s="1" t="s">
        <v>147</v>
      </c>
    </row>
    <row r="4" spans="1:4">
      <c r="C4" s="1" t="s">
        <v>145</v>
      </c>
    </row>
    <row r="5" spans="1:4">
      <c r="C5" s="1" t="s">
        <v>142</v>
      </c>
    </row>
    <row r="6" spans="1:4">
      <c r="C6" s="1" t="s">
        <v>143</v>
      </c>
    </row>
  </sheetData>
  <phoneticPr fontId="1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89"/>
  <sheetViews>
    <sheetView showGridLines="0" zoomScaleNormal="100" workbookViewId="0">
      <selection activeCell="B3" sqref="B3"/>
    </sheetView>
  </sheetViews>
  <sheetFormatPr defaultColWidth="10.75" defaultRowHeight="15.75"/>
  <cols>
    <col min="1" max="1" width="41" style="2" customWidth="1"/>
    <col min="2" max="2" width="13.125" style="2" customWidth="1"/>
    <col min="3" max="3" width="12.375" style="2" customWidth="1"/>
    <col min="4" max="4" width="20.75" style="2" customWidth="1"/>
    <col min="5" max="5" width="6.125" style="2" customWidth="1"/>
    <col min="6" max="6" width="31.375" style="2" customWidth="1"/>
    <col min="7" max="16384" width="10.75" style="2"/>
  </cols>
  <sheetData>
    <row r="1" spans="1:6" ht="30.75">
      <c r="A1" s="6" t="s">
        <v>50</v>
      </c>
      <c r="B1" s="7"/>
      <c r="C1" s="7"/>
      <c r="D1" s="7"/>
      <c r="E1" s="7"/>
      <c r="F1" s="45" t="s">
        <v>153</v>
      </c>
    </row>
    <row r="2" spans="1:6">
      <c r="A2" s="7"/>
      <c r="B2" s="7"/>
      <c r="C2" s="7"/>
      <c r="D2" s="7"/>
      <c r="E2" s="7"/>
      <c r="F2" s="117" t="s">
        <v>203</v>
      </c>
    </row>
    <row r="3" spans="1:6">
      <c r="A3" s="7" t="s">
        <v>54</v>
      </c>
      <c r="B3" s="8"/>
      <c r="C3" s="8"/>
      <c r="D3" s="8"/>
      <c r="E3" s="7"/>
    </row>
    <row r="4" spans="1:6">
      <c r="A4" s="7"/>
      <c r="B4" s="9"/>
      <c r="C4" s="9"/>
      <c r="D4" s="9"/>
      <c r="E4" s="7"/>
    </row>
    <row r="5" spans="1:6">
      <c r="A5" s="10" t="s">
        <v>172</v>
      </c>
      <c r="B5" s="11"/>
      <c r="C5" s="12"/>
      <c r="D5" s="7"/>
      <c r="E5" s="7"/>
    </row>
    <row r="6" spans="1:6">
      <c r="A6" s="7"/>
      <c r="B6" s="7"/>
      <c r="C6" s="7"/>
      <c r="D6" s="7"/>
      <c r="E6" s="7"/>
    </row>
    <row r="7" spans="1:6" ht="18.75">
      <c r="A7" s="13" t="s">
        <v>51</v>
      </c>
      <c r="B7" s="7"/>
      <c r="C7" s="7"/>
      <c r="D7" s="7"/>
      <c r="E7" s="7"/>
    </row>
    <row r="8" spans="1:6">
      <c r="A8" s="7"/>
      <c r="B8" s="7"/>
      <c r="C8" s="7"/>
      <c r="D8" s="7"/>
      <c r="E8" s="7"/>
    </row>
    <row r="9" spans="1:6">
      <c r="A9" s="7" t="s">
        <v>52</v>
      </c>
      <c r="B9" s="7"/>
      <c r="C9" s="14" t="s">
        <v>9</v>
      </c>
      <c r="D9" s="15"/>
      <c r="E9" s="7" t="s">
        <v>140</v>
      </c>
    </row>
    <row r="10" spans="1:6">
      <c r="A10" s="7"/>
      <c r="B10" s="7"/>
      <c r="C10" s="16"/>
      <c r="D10" s="7"/>
      <c r="E10" s="7"/>
    </row>
    <row r="11" spans="1:6" ht="18.75">
      <c r="A11" s="17" t="s">
        <v>53</v>
      </c>
      <c r="B11" s="7"/>
      <c r="C11" s="7"/>
      <c r="D11" s="7"/>
      <c r="E11" s="7"/>
    </row>
    <row r="12" spans="1:6">
      <c r="A12" s="18" t="s">
        <v>171</v>
      </c>
      <c r="B12" s="7"/>
      <c r="C12" s="7"/>
      <c r="D12" s="7"/>
      <c r="E12" s="7"/>
    </row>
    <row r="13" spans="1:6" ht="31.5">
      <c r="A13" s="102" t="s">
        <v>1</v>
      </c>
      <c r="B13" s="7"/>
      <c r="C13" s="7"/>
      <c r="D13" s="7"/>
      <c r="E13" s="7"/>
    </row>
    <row r="14" spans="1:6">
      <c r="A14" s="18"/>
      <c r="B14" s="7"/>
      <c r="C14" s="7"/>
      <c r="D14" s="7"/>
      <c r="E14" s="7"/>
    </row>
    <row r="15" spans="1:6">
      <c r="A15" s="18"/>
      <c r="B15" s="7"/>
      <c r="C15" s="7"/>
      <c r="D15" s="7"/>
      <c r="E15" s="7"/>
    </row>
    <row r="16" spans="1:6">
      <c r="A16" s="7"/>
      <c r="B16" s="7"/>
      <c r="C16" s="7"/>
      <c r="D16" s="7"/>
      <c r="E16" s="7"/>
    </row>
    <row r="17" spans="1:5">
      <c r="A17" s="7" t="s">
        <v>26</v>
      </c>
      <c r="B17" s="7"/>
      <c r="C17" s="14" t="s">
        <v>28</v>
      </c>
      <c r="D17" s="15"/>
      <c r="E17" s="7" t="s">
        <v>14</v>
      </c>
    </row>
    <row r="18" spans="1:5">
      <c r="A18" s="7" t="s">
        <v>27</v>
      </c>
      <c r="B18" s="7"/>
      <c r="C18" s="14" t="s">
        <v>29</v>
      </c>
      <c r="D18" s="15"/>
      <c r="E18" s="7" t="s">
        <v>14</v>
      </c>
    </row>
    <row r="19" spans="1:5" ht="15.75" customHeight="1">
      <c r="A19" s="7" t="s">
        <v>30</v>
      </c>
      <c r="B19" s="7"/>
      <c r="C19" s="14" t="s">
        <v>31</v>
      </c>
      <c r="D19" s="19">
        <f>3.1415927*(D17*D18+(D17^2/2))</f>
        <v>0</v>
      </c>
      <c r="E19" s="7" t="s">
        <v>55</v>
      </c>
    </row>
    <row r="20" spans="1:5" ht="15.75" customHeight="1">
      <c r="A20" s="7" t="s">
        <v>32</v>
      </c>
      <c r="B20" s="7"/>
      <c r="C20" s="14" t="s">
        <v>9</v>
      </c>
      <c r="D20" s="15"/>
      <c r="E20" s="7"/>
    </row>
    <row r="21" spans="1:5" ht="23.25">
      <c r="A21" s="20" t="s">
        <v>57</v>
      </c>
      <c r="B21" s="7"/>
      <c r="C21" s="14" t="s">
        <v>31</v>
      </c>
      <c r="D21" s="19">
        <f>D19*D20</f>
        <v>0</v>
      </c>
      <c r="E21" s="7" t="s">
        <v>55</v>
      </c>
    </row>
    <row r="22" spans="1:5" ht="12.95" customHeight="1">
      <c r="A22" s="7"/>
      <c r="B22" s="7"/>
      <c r="C22" s="7"/>
      <c r="D22" s="21"/>
      <c r="E22" s="7"/>
    </row>
    <row r="23" spans="1:5" ht="23.1" customHeight="1">
      <c r="A23" s="22" t="s">
        <v>33</v>
      </c>
      <c r="B23" s="7"/>
      <c r="C23" s="7"/>
      <c r="D23" s="21"/>
      <c r="E23" s="7"/>
    </row>
    <row r="24" spans="1:5" ht="32.25" customHeight="1">
      <c r="A24" s="24" t="s">
        <v>34</v>
      </c>
      <c r="B24" s="7"/>
      <c r="C24" s="7"/>
      <c r="D24" s="21"/>
      <c r="E24" s="7"/>
    </row>
    <row r="25" spans="1:5" ht="12.95" customHeight="1">
      <c r="A25" s="7"/>
      <c r="B25" s="7"/>
      <c r="C25" s="7"/>
      <c r="D25" s="21"/>
      <c r="E25" s="7"/>
    </row>
    <row r="26" spans="1:5" ht="12.95" customHeight="1">
      <c r="A26" s="7" t="s">
        <v>2</v>
      </c>
      <c r="B26" s="7"/>
      <c r="C26" s="14" t="s">
        <v>3</v>
      </c>
      <c r="D26" s="15"/>
      <c r="E26" s="7" t="s">
        <v>14</v>
      </c>
    </row>
    <row r="27" spans="1:5" ht="18.95" customHeight="1">
      <c r="A27" s="7" t="s">
        <v>4</v>
      </c>
      <c r="B27" s="7"/>
      <c r="C27" s="14" t="s">
        <v>5</v>
      </c>
      <c r="D27" s="15"/>
      <c r="E27" s="7" t="s">
        <v>14</v>
      </c>
    </row>
    <row r="28" spans="1:5" ht="20.100000000000001" customHeight="1">
      <c r="A28" s="7" t="s">
        <v>6</v>
      </c>
      <c r="B28" s="7"/>
      <c r="C28" s="14" t="s">
        <v>7</v>
      </c>
      <c r="D28" s="19">
        <f>2*(D26+D27)</f>
        <v>0</v>
      </c>
      <c r="E28" s="7" t="s">
        <v>14</v>
      </c>
    </row>
    <row r="29" spans="1:5" ht="20.100000000000001" customHeight="1">
      <c r="A29" s="7" t="s">
        <v>23</v>
      </c>
      <c r="B29" s="7"/>
      <c r="C29" s="14" t="s">
        <v>29</v>
      </c>
      <c r="D29" s="23"/>
      <c r="E29" s="7" t="s">
        <v>14</v>
      </c>
    </row>
    <row r="30" spans="1:5" ht="25.5" customHeight="1">
      <c r="A30" s="7" t="s">
        <v>8</v>
      </c>
      <c r="B30" s="7"/>
      <c r="C30" s="14" t="s">
        <v>9</v>
      </c>
      <c r="D30" s="19">
        <f>D26*D27</f>
        <v>0</v>
      </c>
      <c r="E30" s="7" t="s">
        <v>55</v>
      </c>
    </row>
    <row r="31" spans="1:5" ht="25.5" customHeight="1">
      <c r="A31" s="7" t="s">
        <v>35</v>
      </c>
      <c r="B31" s="7"/>
      <c r="C31" s="14" t="s">
        <v>9</v>
      </c>
      <c r="D31" s="19">
        <f>2*((D29*D27)+(D29*D26))</f>
        <v>0</v>
      </c>
      <c r="E31" s="7" t="s">
        <v>55</v>
      </c>
    </row>
    <row r="32" spans="1:5" ht="45.75" customHeight="1">
      <c r="A32" s="24" t="s">
        <v>10</v>
      </c>
      <c r="B32" s="7"/>
      <c r="C32" s="14" t="s">
        <v>9</v>
      </c>
      <c r="D32" s="15"/>
      <c r="E32" s="7" t="s">
        <v>55</v>
      </c>
    </row>
    <row r="33" spans="1:6" ht="33" customHeight="1">
      <c r="A33" s="20" t="s">
        <v>58</v>
      </c>
      <c r="B33" s="7"/>
      <c r="C33" s="14" t="s">
        <v>31</v>
      </c>
      <c r="D33" s="19">
        <f>D30+D31+D32</f>
        <v>0</v>
      </c>
      <c r="E33" s="7" t="s">
        <v>55</v>
      </c>
    </row>
    <row r="34" spans="1:6" ht="12.95" customHeight="1">
      <c r="A34" s="7"/>
      <c r="B34" s="7"/>
      <c r="C34" s="7"/>
      <c r="D34" s="7"/>
      <c r="E34" s="7"/>
    </row>
    <row r="35" spans="1:6" ht="12.95" customHeight="1">
      <c r="A35" s="7"/>
      <c r="B35" s="7"/>
      <c r="C35" s="7"/>
      <c r="D35" s="7"/>
      <c r="E35" s="7"/>
    </row>
    <row r="36" spans="1:6" ht="18.75">
      <c r="A36" s="13" t="s">
        <v>11</v>
      </c>
      <c r="B36" s="7"/>
      <c r="C36" s="7"/>
      <c r="D36" s="7"/>
      <c r="E36" s="7"/>
    </row>
    <row r="37" spans="1:6">
      <c r="A37" s="7"/>
      <c r="B37" s="7"/>
      <c r="C37" s="7"/>
      <c r="D37" s="7"/>
      <c r="E37" s="7"/>
    </row>
    <row r="38" spans="1:6" ht="42.95" customHeight="1">
      <c r="A38" s="25" t="s">
        <v>12</v>
      </c>
      <c r="B38" s="7"/>
      <c r="C38" s="14" t="s">
        <v>9</v>
      </c>
      <c r="D38" s="15"/>
      <c r="E38" s="7" t="s">
        <v>15</v>
      </c>
    </row>
    <row r="39" spans="1:6" ht="56.1" customHeight="1">
      <c r="A39" s="25" t="s">
        <v>36</v>
      </c>
      <c r="B39" s="7"/>
      <c r="C39" s="14" t="s">
        <v>9</v>
      </c>
      <c r="D39" s="15"/>
      <c r="E39" s="7" t="s">
        <v>15</v>
      </c>
    </row>
    <row r="40" spans="1:6" ht="27" customHeight="1">
      <c r="A40" s="25" t="s">
        <v>37</v>
      </c>
      <c r="B40" s="7"/>
      <c r="C40" s="14" t="s">
        <v>9</v>
      </c>
      <c r="D40" s="15"/>
      <c r="E40" s="7" t="s">
        <v>14</v>
      </c>
    </row>
    <row r="41" spans="1:6" ht="45" customHeight="1">
      <c r="A41" s="24" t="s">
        <v>38</v>
      </c>
      <c r="B41" s="7"/>
      <c r="C41" s="14" t="s">
        <v>9</v>
      </c>
      <c r="D41" s="15"/>
      <c r="E41" s="7" t="s">
        <v>15</v>
      </c>
      <c r="F41" s="54" t="s">
        <v>151</v>
      </c>
    </row>
    <row r="42" spans="1:6" ht="33.75" customHeight="1">
      <c r="A42" s="24" t="s">
        <v>13</v>
      </c>
      <c r="B42" s="7"/>
      <c r="C42" s="14" t="s">
        <v>9</v>
      </c>
      <c r="D42" s="15"/>
      <c r="E42" s="7" t="s">
        <v>15</v>
      </c>
    </row>
    <row r="43" spans="1:6">
      <c r="A43" s="7"/>
      <c r="B43" s="7"/>
      <c r="C43" s="7"/>
      <c r="D43" s="26"/>
      <c r="E43" s="7"/>
    </row>
    <row r="44" spans="1:6" ht="33.950000000000003" customHeight="1">
      <c r="A44" s="27" t="s">
        <v>16</v>
      </c>
      <c r="B44" s="7"/>
      <c r="C44" s="14" t="s">
        <v>9</v>
      </c>
      <c r="D44" s="19">
        <f>D38+D39+D41+D42</f>
        <v>0</v>
      </c>
      <c r="E44" s="7" t="s">
        <v>15</v>
      </c>
    </row>
    <row r="45" spans="1:6" ht="15" customHeight="1">
      <c r="A45" s="27"/>
      <c r="B45" s="7"/>
      <c r="C45" s="14"/>
      <c r="D45" s="28"/>
      <c r="E45" s="7"/>
    </row>
    <row r="46" spans="1:6">
      <c r="A46" s="7" t="s">
        <v>184</v>
      </c>
      <c r="B46" s="7"/>
      <c r="C46" s="7"/>
      <c r="D46" s="7"/>
      <c r="E46" s="7"/>
    </row>
    <row r="47" spans="1:6">
      <c r="A47" s="29" t="s">
        <v>17</v>
      </c>
      <c r="B47" s="7"/>
      <c r="C47" s="14" t="s">
        <v>9</v>
      </c>
      <c r="D47" s="30" t="e">
        <f>D44/(D21+D33)</f>
        <v>#DIV/0!</v>
      </c>
      <c r="E47" s="7"/>
    </row>
    <row r="48" spans="1:6" ht="18.75">
      <c r="A48" s="16" t="s">
        <v>56</v>
      </c>
      <c r="B48" s="7"/>
      <c r="C48" s="7"/>
      <c r="D48" s="7"/>
      <c r="E48" s="7"/>
    </row>
    <row r="49" spans="1:6">
      <c r="A49" s="7"/>
      <c r="B49" s="7"/>
      <c r="C49" s="7"/>
      <c r="D49" s="7"/>
      <c r="E49" s="7"/>
    </row>
    <row r="50" spans="1:6" ht="75" customHeight="1">
      <c r="A50" s="24" t="s">
        <v>49</v>
      </c>
      <c r="B50" s="7"/>
      <c r="C50" s="7"/>
      <c r="D50" s="7"/>
      <c r="E50" s="7"/>
    </row>
    <row r="51" spans="1:6">
      <c r="A51" s="7"/>
      <c r="B51" s="7"/>
      <c r="C51" s="7"/>
      <c r="D51" s="7"/>
      <c r="E51" s="7"/>
    </row>
    <row r="52" spans="1:6" ht="36" customHeight="1">
      <c r="A52" s="31" t="s">
        <v>18</v>
      </c>
      <c r="B52" s="7"/>
      <c r="C52" s="7"/>
      <c r="D52" s="7"/>
      <c r="E52" s="7"/>
    </row>
    <row r="53" spans="1:6" ht="44.25" customHeight="1">
      <c r="A53" s="27" t="s">
        <v>165</v>
      </c>
      <c r="B53" s="7"/>
      <c r="C53" s="32" t="s">
        <v>155</v>
      </c>
      <c r="D53" s="33"/>
      <c r="E53" s="7"/>
    </row>
    <row r="54" spans="1:6">
      <c r="A54" s="7"/>
      <c r="B54" s="7"/>
      <c r="C54" s="7"/>
      <c r="D54" s="21"/>
      <c r="E54" s="7"/>
    </row>
    <row r="55" spans="1:6" ht="18.75">
      <c r="A55" s="34" t="s">
        <v>20</v>
      </c>
      <c r="B55" s="7"/>
      <c r="C55" s="7"/>
      <c r="D55" s="21"/>
      <c r="E55" s="7"/>
    </row>
    <row r="56" spans="1:6">
      <c r="A56" s="7"/>
      <c r="B56" s="7"/>
      <c r="C56" s="7"/>
      <c r="D56" s="21"/>
      <c r="E56" s="7"/>
    </row>
    <row r="57" spans="1:6">
      <c r="A57" s="35" t="s">
        <v>21</v>
      </c>
      <c r="B57" s="7"/>
      <c r="C57" s="7"/>
      <c r="D57" s="21"/>
      <c r="E57" s="7"/>
    </row>
    <row r="58" spans="1:6">
      <c r="A58" s="35" t="s">
        <v>154</v>
      </c>
      <c r="B58" s="7"/>
      <c r="C58" s="7"/>
      <c r="D58" s="21"/>
      <c r="E58" s="7"/>
    </row>
    <row r="59" spans="1:6" ht="20.25">
      <c r="A59" s="35" t="s">
        <v>152</v>
      </c>
      <c r="B59" s="7"/>
      <c r="C59" s="7"/>
      <c r="D59" s="21"/>
      <c r="E59" s="7"/>
      <c r="F59" s="5"/>
    </row>
    <row r="60" spans="1:6" ht="20.25">
      <c r="A60" s="37" t="s">
        <v>43</v>
      </c>
      <c r="B60" s="7"/>
      <c r="C60" s="36" t="s">
        <v>155</v>
      </c>
      <c r="D60" s="38"/>
      <c r="E60" s="7"/>
      <c r="F60" s="5"/>
    </row>
    <row r="61" spans="1:6" ht="18.75">
      <c r="A61" s="22" t="s">
        <v>22</v>
      </c>
      <c r="B61" s="7"/>
      <c r="C61" s="7"/>
      <c r="D61" s="21"/>
      <c r="E61" s="7"/>
    </row>
    <row r="62" spans="1:6" ht="45.95" customHeight="1">
      <c r="A62" s="24" t="s">
        <v>166</v>
      </c>
      <c r="B62" s="7"/>
      <c r="C62" s="36" t="s">
        <v>155</v>
      </c>
      <c r="D62" s="38"/>
      <c r="E62" s="7"/>
    </row>
    <row r="63" spans="1:6">
      <c r="A63" s="7"/>
      <c r="B63" s="7"/>
      <c r="C63" s="7"/>
      <c r="D63" s="7"/>
      <c r="E63" s="7"/>
    </row>
    <row r="64" spans="1:6" ht="23.25">
      <c r="A64" s="20" t="s">
        <v>42</v>
      </c>
      <c r="B64" s="7"/>
      <c r="C64" s="39" t="s">
        <v>19</v>
      </c>
      <c r="D64" s="40">
        <f>D62+D60</f>
        <v>0</v>
      </c>
      <c r="E64" s="7"/>
    </row>
    <row r="65" spans="1:5">
      <c r="A65" s="7"/>
      <c r="B65" s="7"/>
      <c r="C65" s="7"/>
      <c r="D65" s="41"/>
      <c r="E65" s="7"/>
    </row>
    <row r="66" spans="1:5" ht="23.1" customHeight="1">
      <c r="A66" s="34" t="s">
        <v>167</v>
      </c>
      <c r="B66" s="7"/>
      <c r="C66" s="7"/>
      <c r="D66" s="41"/>
      <c r="E66" s="7"/>
    </row>
    <row r="67" spans="1:5" ht="29.25" customHeight="1">
      <c r="A67" s="31" t="s">
        <v>169</v>
      </c>
      <c r="B67" s="7"/>
      <c r="C67" s="7"/>
      <c r="D67" s="41"/>
      <c r="E67" s="7"/>
    </row>
    <row r="68" spans="1:5" ht="42" customHeight="1">
      <c r="A68" s="27" t="s">
        <v>46</v>
      </c>
      <c r="B68" s="7"/>
      <c r="C68" s="42" t="s">
        <v>155</v>
      </c>
      <c r="D68" s="43"/>
      <c r="E68" s="7"/>
    </row>
    <row r="69" spans="1:5" ht="20.25">
      <c r="A69" s="44" t="s">
        <v>45</v>
      </c>
      <c r="B69" s="7"/>
      <c r="C69" s="42" t="s">
        <v>155</v>
      </c>
      <c r="D69" s="43"/>
      <c r="E69" s="7"/>
    </row>
    <row r="70" spans="1:5" ht="105.75" customHeight="1">
      <c r="A70" s="24" t="s">
        <v>24</v>
      </c>
      <c r="B70" s="7"/>
      <c r="C70" s="7"/>
      <c r="D70" s="41"/>
      <c r="E70" s="7"/>
    </row>
    <row r="71" spans="1:5" ht="84.95" customHeight="1">
      <c r="A71" s="24" t="s">
        <v>25</v>
      </c>
      <c r="B71" s="7"/>
      <c r="C71" s="7"/>
      <c r="D71" s="41"/>
      <c r="E71" s="7"/>
    </row>
    <row r="72" spans="1:5" ht="102" customHeight="1">
      <c r="A72" s="24" t="s">
        <v>0</v>
      </c>
      <c r="B72" s="7"/>
      <c r="C72" s="7"/>
      <c r="D72" s="41"/>
      <c r="E72" s="7"/>
    </row>
    <row r="73" spans="1:5" ht="15" customHeight="1">
      <c r="A73" s="24"/>
      <c r="B73" s="7"/>
      <c r="C73" s="7"/>
      <c r="D73" s="41"/>
      <c r="E73" s="7"/>
    </row>
    <row r="74" spans="1:5">
      <c r="A74" s="45" t="s">
        <v>160</v>
      </c>
      <c r="B74" s="7"/>
      <c r="C74" s="7"/>
      <c r="D74" s="41"/>
      <c r="E74" s="7"/>
    </row>
    <row r="75" spans="1:5" ht="37.5">
      <c r="A75" s="46" t="s">
        <v>39</v>
      </c>
      <c r="B75" s="7"/>
      <c r="C75" s="42" t="s">
        <v>155</v>
      </c>
      <c r="D75" s="43"/>
      <c r="E75" s="7"/>
    </row>
    <row r="76" spans="1:5" ht="31.5">
      <c r="A76" s="47" t="s">
        <v>183</v>
      </c>
      <c r="B76" s="7"/>
      <c r="C76" s="7"/>
      <c r="D76" s="41"/>
      <c r="E76" s="7"/>
    </row>
    <row r="77" spans="1:5">
      <c r="A77" s="7"/>
      <c r="B77" s="7"/>
      <c r="C77" s="7"/>
      <c r="D77" s="41"/>
      <c r="E77" s="7"/>
    </row>
    <row r="78" spans="1:5" ht="18.75">
      <c r="A78" s="13" t="s">
        <v>174</v>
      </c>
      <c r="B78" s="7"/>
      <c r="C78" s="7"/>
      <c r="D78" s="41"/>
      <c r="E78" s="7"/>
    </row>
    <row r="79" spans="1:5">
      <c r="A79" s="35" t="s">
        <v>40</v>
      </c>
      <c r="B79" s="7"/>
      <c r="C79" s="7"/>
      <c r="D79" s="41"/>
      <c r="E79" s="7"/>
    </row>
    <row r="80" spans="1:5" ht="20.25">
      <c r="A80" s="7" t="s">
        <v>47</v>
      </c>
      <c r="B80" s="7"/>
      <c r="C80" s="48" t="s">
        <v>155</v>
      </c>
      <c r="D80" s="43"/>
      <c r="E80" s="7"/>
    </row>
    <row r="81" spans="1:5">
      <c r="A81" s="7" t="s">
        <v>175</v>
      </c>
      <c r="B81" s="7"/>
      <c r="C81" s="7"/>
      <c r="D81" s="41"/>
      <c r="E81" s="7"/>
    </row>
    <row r="82" spans="1:5">
      <c r="A82" s="7" t="s">
        <v>176</v>
      </c>
      <c r="B82" s="7"/>
      <c r="C82" s="7"/>
      <c r="D82" s="41"/>
      <c r="E82" s="7"/>
    </row>
    <row r="83" spans="1:5" ht="31.5">
      <c r="A83" s="24" t="s">
        <v>41</v>
      </c>
      <c r="B83" s="7"/>
      <c r="C83" s="7"/>
      <c r="D83" s="41"/>
      <c r="E83" s="7"/>
    </row>
    <row r="84" spans="1:5">
      <c r="A84" s="7"/>
      <c r="B84" s="7"/>
      <c r="C84" s="7"/>
      <c r="D84" s="41"/>
      <c r="E84" s="7"/>
    </row>
    <row r="85" spans="1:5" ht="18.75">
      <c r="A85" s="13" t="s">
        <v>173</v>
      </c>
      <c r="B85" s="7"/>
      <c r="C85" s="7"/>
      <c r="D85" s="41"/>
      <c r="E85" s="7"/>
    </row>
    <row r="86" spans="1:5" ht="79.5">
      <c r="A86" s="49" t="s">
        <v>177</v>
      </c>
      <c r="B86" s="7"/>
      <c r="C86" s="42" t="s">
        <v>155</v>
      </c>
      <c r="D86" s="50"/>
      <c r="E86" s="7"/>
    </row>
    <row r="87" spans="1:5" ht="47.25">
      <c r="A87" s="24" t="s">
        <v>178</v>
      </c>
      <c r="B87" s="7"/>
      <c r="C87" s="7"/>
      <c r="D87" s="41"/>
      <c r="E87" s="7"/>
    </row>
    <row r="88" spans="1:5">
      <c r="A88" s="24"/>
      <c r="B88" s="7"/>
      <c r="C88" s="7"/>
      <c r="D88" s="41"/>
      <c r="E88" s="7"/>
    </row>
    <row r="89" spans="1:5" ht="23.25">
      <c r="A89" s="51" t="s">
        <v>48</v>
      </c>
      <c r="B89" s="7"/>
      <c r="C89" s="52" t="s">
        <v>19</v>
      </c>
      <c r="D89" s="53">
        <f>D53+D64+D68+D69+D75+D80+D86</f>
        <v>0</v>
      </c>
      <c r="E89" s="7"/>
    </row>
  </sheetData>
  <sheetProtection sheet="1" objects="1" scenarios="1" selectLockedCells="1"/>
  <phoneticPr fontId="11"/>
  <hyperlinks>
    <hyperlink ref="F1" location="Instructions!A1" display="Return to Instructions"/>
    <hyperlink ref="A79" location="'Engineer Review'!A1" display="Use Engineering Review Worksheet"/>
    <hyperlink ref="A74" location="'Labor &amp; Equip. (3)'!A1" display="Use Labor and Equipment Worksheet"/>
    <hyperlink ref="A59" location="'Test Method'!A1" display="Use Test Method"/>
    <hyperlink ref="A67" location="'Transport and Disposal'!A1" display="Use Transportation and Disposal Worksheet Total Transportation Costs for unit "/>
    <hyperlink ref="A58" location="'Labor &amp; Equip. (2)'!A1" display="Use Labor and Equipment Worksheet"/>
    <hyperlink ref="A57" location="'Sampling '!A1" display="Use Sampling and Inventory Analysis Worksheet"/>
    <hyperlink ref="A52" location="'Labor &amp; Equip.'!A1" display="Use Labor and Equipment Worksheet"/>
  </hyperlinks>
  <printOptions horizontalCentered="1"/>
  <pageMargins left="0.75" right="0.75" top="1" bottom="1" header="0.5" footer="0.5"/>
  <pageSetup scale="71" orientation="portrait" horizontalDpi="4294967292" verticalDpi="4294967292" r:id="rId1"/>
  <headerFooter alignWithMargins="0">
    <oddFooter xml:space="preserve">&amp;CTanks: Page &amp;P of &amp;N
</oddFooter>
  </headerFooter>
  <rowBreaks count="1" manualBreakCount="1">
    <brk id="40" max="16383" man="1"/>
  </rowBreaks>
  <legacyDrawing r:id="rId2"/>
  <oleObjects>
    <oleObject progId="Equation.3" shapeId="2049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0"/>
  </sheetPr>
  <dimension ref="A1:E33"/>
  <sheetViews>
    <sheetView showGridLines="0" zoomScaleNormal="100" workbookViewId="0">
      <selection activeCell="B3" sqref="B3"/>
    </sheetView>
  </sheetViews>
  <sheetFormatPr defaultRowHeight="15.75"/>
  <cols>
    <col min="1" max="1" width="56.125" style="3" customWidth="1"/>
    <col min="2" max="2" width="16.125" style="3" customWidth="1"/>
    <col min="3" max="3" width="11" style="3" customWidth="1"/>
    <col min="4" max="4" width="16.75" style="3" customWidth="1"/>
    <col min="5" max="5" width="25" style="3" customWidth="1"/>
    <col min="6" max="16384" width="9" style="3"/>
  </cols>
  <sheetData>
    <row r="1" spans="1:5" ht="55.5" customHeight="1">
      <c r="A1" s="58" t="s">
        <v>179</v>
      </c>
      <c r="B1" s="12"/>
      <c r="C1" s="12"/>
      <c r="D1" s="12"/>
      <c r="E1" s="35" t="s">
        <v>149</v>
      </c>
    </row>
    <row r="2" spans="1:5">
      <c r="A2" s="12"/>
      <c r="B2" s="12"/>
      <c r="C2" s="12"/>
      <c r="D2" s="12"/>
      <c r="E2" s="45" t="s">
        <v>153</v>
      </c>
    </row>
    <row r="3" spans="1:5">
      <c r="A3" s="12" t="s">
        <v>54</v>
      </c>
      <c r="B3" s="59"/>
      <c r="C3" s="59"/>
      <c r="D3" s="59"/>
      <c r="E3" s="56"/>
    </row>
    <row r="4" spans="1:5">
      <c r="A4" s="12"/>
      <c r="B4" s="12"/>
      <c r="C4" s="12"/>
      <c r="D4" s="12"/>
    </row>
    <row r="5" spans="1:5">
      <c r="A5" s="60" t="s">
        <v>59</v>
      </c>
      <c r="B5" s="12"/>
      <c r="C5" s="12"/>
      <c r="D5" s="61"/>
    </row>
    <row r="6" spans="1:5">
      <c r="A6" s="12" t="s">
        <v>62</v>
      </c>
      <c r="B6" s="12"/>
      <c r="C6" s="62" t="s">
        <v>155</v>
      </c>
      <c r="D6" s="63"/>
    </row>
    <row r="7" spans="1:5">
      <c r="A7" s="64" t="s">
        <v>180</v>
      </c>
      <c r="B7" s="12"/>
      <c r="C7" s="12"/>
      <c r="D7" s="61"/>
    </row>
    <row r="8" spans="1:5">
      <c r="A8" s="12"/>
      <c r="B8" s="12"/>
      <c r="C8" s="12"/>
      <c r="D8" s="12"/>
    </row>
    <row r="9" spans="1:5">
      <c r="A9" s="60" t="s">
        <v>181</v>
      </c>
      <c r="B9" s="12"/>
      <c r="C9" s="65"/>
      <c r="D9" s="66"/>
    </row>
    <row r="10" spans="1:5">
      <c r="A10" s="12" t="s">
        <v>60</v>
      </c>
      <c r="B10" s="12"/>
      <c r="C10" s="65" t="s">
        <v>9</v>
      </c>
      <c r="D10" s="67"/>
    </row>
    <row r="11" spans="1:5">
      <c r="A11" s="12" t="s">
        <v>61</v>
      </c>
      <c r="B11" s="12"/>
      <c r="C11" s="68" t="s">
        <v>19</v>
      </c>
      <c r="D11" s="67"/>
    </row>
    <row r="12" spans="1:5">
      <c r="A12" s="69"/>
      <c r="B12" s="12"/>
      <c r="C12" s="62" t="s">
        <v>182</v>
      </c>
      <c r="D12" s="70">
        <f>D10*D11</f>
        <v>0</v>
      </c>
    </row>
    <row r="13" spans="1:5">
      <c r="A13" s="12"/>
      <c r="B13" s="12"/>
      <c r="C13" s="12"/>
      <c r="D13" s="12"/>
    </row>
    <row r="14" spans="1:5">
      <c r="A14" s="12" t="s">
        <v>65</v>
      </c>
      <c r="B14" s="12"/>
      <c r="C14" s="12"/>
      <c r="D14" s="12"/>
    </row>
    <row r="15" spans="1:5">
      <c r="A15" s="12"/>
      <c r="B15" s="12"/>
      <c r="C15" s="12"/>
      <c r="D15" s="12"/>
    </row>
    <row r="16" spans="1:5">
      <c r="A16" s="12" t="s">
        <v>66</v>
      </c>
      <c r="B16" s="12"/>
      <c r="C16" s="12"/>
      <c r="D16" s="12"/>
    </row>
    <row r="17" spans="1:4">
      <c r="A17" s="12"/>
      <c r="B17" s="12"/>
      <c r="C17" s="12"/>
      <c r="D17" s="12"/>
    </row>
    <row r="18" spans="1:4">
      <c r="A18" s="12" t="s">
        <v>68</v>
      </c>
      <c r="B18" s="12"/>
      <c r="C18" s="12"/>
      <c r="D18" s="12"/>
    </row>
    <row r="19" spans="1:4">
      <c r="A19" s="12" t="s">
        <v>67</v>
      </c>
      <c r="B19" s="12"/>
      <c r="C19" s="12"/>
      <c r="D19" s="12"/>
    </row>
    <row r="20" spans="1:4">
      <c r="A20" s="12"/>
      <c r="B20" s="12"/>
      <c r="C20" s="12"/>
      <c r="D20" s="12"/>
    </row>
    <row r="21" spans="1:4">
      <c r="A21" s="12"/>
      <c r="B21" s="12"/>
      <c r="C21" s="12"/>
      <c r="D21" s="12"/>
    </row>
    <row r="22" spans="1:4" s="57" customFormat="1">
      <c r="A22" s="71"/>
      <c r="B22" s="71"/>
      <c r="C22" s="71"/>
      <c r="D22" s="71"/>
    </row>
    <row r="23" spans="1:4" s="57" customFormat="1">
      <c r="A23" s="71"/>
      <c r="B23" s="71"/>
      <c r="C23" s="71"/>
      <c r="D23" s="71"/>
    </row>
    <row r="24" spans="1:4" s="57" customFormat="1">
      <c r="A24" s="71"/>
      <c r="B24" s="71"/>
      <c r="C24" s="71"/>
      <c r="D24" s="71"/>
    </row>
    <row r="25" spans="1:4" s="57" customFormat="1">
      <c r="A25" s="71"/>
      <c r="B25" s="71"/>
      <c r="C25" s="71"/>
      <c r="D25" s="71"/>
    </row>
    <row r="26" spans="1:4" s="57" customFormat="1">
      <c r="A26" s="71"/>
      <c r="B26" s="71"/>
      <c r="C26" s="71"/>
      <c r="D26" s="71"/>
    </row>
    <row r="27" spans="1:4" s="57" customFormat="1">
      <c r="A27" s="71"/>
      <c r="B27" s="71"/>
      <c r="C27" s="71"/>
      <c r="D27" s="71"/>
    </row>
    <row r="28" spans="1:4" s="57" customFormat="1">
      <c r="A28" s="71"/>
      <c r="B28" s="71"/>
      <c r="C28" s="71"/>
      <c r="D28" s="71"/>
    </row>
    <row r="29" spans="1:4" s="57" customFormat="1">
      <c r="A29" s="71"/>
      <c r="B29" s="71"/>
      <c r="C29" s="71"/>
      <c r="D29" s="71"/>
    </row>
    <row r="30" spans="1:4" s="57" customFormat="1">
      <c r="A30" s="71"/>
      <c r="B30" s="71"/>
      <c r="C30" s="71"/>
      <c r="D30" s="71"/>
    </row>
    <row r="31" spans="1:4" s="57" customFormat="1">
      <c r="A31" s="71"/>
      <c r="B31" s="71"/>
      <c r="C31" s="71"/>
      <c r="D31" s="71"/>
    </row>
    <row r="32" spans="1:4" s="57" customFormat="1">
      <c r="A32" s="71"/>
      <c r="B32" s="71"/>
      <c r="C32" s="71"/>
      <c r="D32" s="71"/>
    </row>
    <row r="33" spans="1:4" s="57" customFormat="1">
      <c r="A33" s="71"/>
      <c r="B33" s="71"/>
      <c r="C33" s="71"/>
      <c r="D33" s="71"/>
    </row>
  </sheetData>
  <sheetProtection sheet="1" objects="1" scenarios="1" selectLockedCells="1"/>
  <dataConsolidate/>
  <phoneticPr fontId="11" type="noConversion"/>
  <hyperlinks>
    <hyperlink ref="E1" location="Tanks!A1" display="Return to Tanks"/>
    <hyperlink ref="E2" location="Instructions!A1" display="Return to Instructions"/>
  </hyperlinks>
  <pageMargins left="0.75" right="0.75" top="1" bottom="1" header="0.5" footer="0.5"/>
  <pageSetup scale="78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0"/>
  </sheetPr>
  <dimension ref="A1:G46"/>
  <sheetViews>
    <sheetView showGridLines="0" zoomScaleNormal="100" workbookViewId="0">
      <selection activeCell="B3" sqref="B3"/>
    </sheetView>
  </sheetViews>
  <sheetFormatPr defaultRowHeight="15.75"/>
  <cols>
    <col min="1" max="1" width="22.375" style="3" customWidth="1"/>
    <col min="2" max="2" width="21.625" style="3" customWidth="1"/>
    <col min="3" max="3" width="9" style="3"/>
    <col min="4" max="4" width="13.875" style="3" customWidth="1"/>
    <col min="5" max="6" width="9" style="3"/>
    <col min="7" max="7" width="27.625" style="3" customWidth="1"/>
    <col min="8" max="16384" width="9" style="3"/>
  </cols>
  <sheetData>
    <row r="1" spans="1:7" ht="27.75">
      <c r="A1" s="72" t="s">
        <v>168</v>
      </c>
      <c r="B1" s="12"/>
      <c r="C1" s="12"/>
      <c r="D1" s="12"/>
      <c r="E1" s="12"/>
      <c r="F1" s="12"/>
      <c r="G1" s="35" t="s">
        <v>149</v>
      </c>
    </row>
    <row r="2" spans="1:7">
      <c r="A2" s="12"/>
      <c r="B2" s="12"/>
      <c r="C2" s="12"/>
      <c r="D2" s="12"/>
      <c r="E2" s="12"/>
      <c r="F2" s="12"/>
      <c r="G2" s="45" t="s">
        <v>153</v>
      </c>
    </row>
    <row r="3" spans="1:7">
      <c r="A3" s="12" t="s">
        <v>54</v>
      </c>
      <c r="B3" s="121"/>
      <c r="C3" s="120"/>
      <c r="D3" s="120"/>
      <c r="E3" s="12"/>
      <c r="F3" s="12"/>
      <c r="G3" s="56"/>
    </row>
    <row r="4" spans="1:7">
      <c r="A4" s="12"/>
      <c r="B4" s="12"/>
      <c r="C4" s="12"/>
      <c r="D4" s="12"/>
      <c r="E4" s="12"/>
      <c r="F4" s="12"/>
    </row>
    <row r="5" spans="1:7">
      <c r="A5" s="12"/>
      <c r="B5" s="12"/>
      <c r="C5" s="12"/>
      <c r="D5" s="12"/>
      <c r="E5" s="12"/>
      <c r="F5" s="12"/>
    </row>
    <row r="6" spans="1:7">
      <c r="A6" s="73" t="s">
        <v>69</v>
      </c>
      <c r="B6" s="12"/>
      <c r="C6" s="65"/>
      <c r="D6" s="66"/>
      <c r="E6" s="12"/>
      <c r="F6" s="12"/>
    </row>
    <row r="7" spans="1:7">
      <c r="A7" s="12" t="s">
        <v>70</v>
      </c>
      <c r="B7" s="12"/>
      <c r="C7" s="65" t="s">
        <v>9</v>
      </c>
      <c r="D7" s="118"/>
      <c r="E7" s="12" t="s">
        <v>78</v>
      </c>
      <c r="F7" s="12"/>
    </row>
    <row r="8" spans="1:7">
      <c r="A8" s="12" t="s">
        <v>71</v>
      </c>
      <c r="B8" s="12"/>
      <c r="C8" s="65" t="s">
        <v>9</v>
      </c>
      <c r="D8" s="118"/>
      <c r="E8" s="12" t="s">
        <v>78</v>
      </c>
      <c r="F8" s="12"/>
    </row>
    <row r="9" spans="1:7">
      <c r="A9" s="12" t="s">
        <v>72</v>
      </c>
      <c r="B9" s="12"/>
      <c r="C9" s="68" t="s">
        <v>19</v>
      </c>
      <c r="D9" s="119"/>
      <c r="E9" s="12" t="s">
        <v>79</v>
      </c>
      <c r="F9" s="12"/>
    </row>
    <row r="10" spans="1:7">
      <c r="A10" s="12" t="s">
        <v>73</v>
      </c>
      <c r="B10" s="12"/>
      <c r="C10" s="68" t="s">
        <v>19</v>
      </c>
      <c r="D10" s="119"/>
      <c r="E10" s="12" t="s">
        <v>79</v>
      </c>
      <c r="F10" s="12"/>
    </row>
    <row r="11" spans="1:7">
      <c r="A11" s="12" t="s">
        <v>74</v>
      </c>
      <c r="B11" s="12"/>
      <c r="C11" s="65" t="s">
        <v>9</v>
      </c>
      <c r="D11" s="118"/>
      <c r="E11" s="12"/>
      <c r="F11" s="12"/>
    </row>
    <row r="12" spans="1:7">
      <c r="A12" s="12" t="s">
        <v>75</v>
      </c>
      <c r="B12" s="12"/>
      <c r="C12" s="65" t="s">
        <v>9</v>
      </c>
      <c r="D12" s="118"/>
      <c r="E12" s="12"/>
      <c r="F12" s="12"/>
    </row>
    <row r="13" spans="1:7">
      <c r="A13" s="12"/>
      <c r="B13" s="12"/>
      <c r="C13" s="12"/>
      <c r="D13" s="12"/>
      <c r="E13" s="12"/>
      <c r="F13" s="12"/>
    </row>
    <row r="14" spans="1:7">
      <c r="A14" s="12" t="s">
        <v>76</v>
      </c>
      <c r="B14" s="12"/>
      <c r="C14" s="68" t="s">
        <v>19</v>
      </c>
      <c r="D14" s="74">
        <f>D7*D9*D11</f>
        <v>0</v>
      </c>
      <c r="E14" s="12"/>
      <c r="F14" s="12"/>
    </row>
    <row r="15" spans="1:7">
      <c r="A15" s="12" t="s">
        <v>77</v>
      </c>
      <c r="B15" s="12"/>
      <c r="C15" s="68" t="s">
        <v>19</v>
      </c>
      <c r="D15" s="74">
        <f>D8*D10*D12</f>
        <v>0</v>
      </c>
      <c r="E15" s="12"/>
      <c r="F15" s="12"/>
    </row>
    <row r="16" spans="1:7">
      <c r="A16" s="12"/>
      <c r="B16" s="12"/>
      <c r="C16" s="12"/>
      <c r="D16" s="12"/>
      <c r="E16" s="12"/>
      <c r="F16" s="12"/>
    </row>
    <row r="17" spans="1:6" ht="20.25">
      <c r="A17" s="75" t="s">
        <v>80</v>
      </c>
      <c r="B17" s="12"/>
      <c r="C17" s="68" t="s">
        <v>155</v>
      </c>
      <c r="D17" s="70">
        <f>D14+D15</f>
        <v>0</v>
      </c>
      <c r="E17" s="12"/>
      <c r="F17" s="12"/>
    </row>
    <row r="18" spans="1:6">
      <c r="A18" s="12"/>
      <c r="B18" s="12"/>
      <c r="C18" s="12"/>
      <c r="D18" s="12"/>
      <c r="E18" s="12"/>
      <c r="F18" s="12"/>
    </row>
    <row r="19" spans="1:6" ht="15" customHeight="1">
      <c r="A19" s="73" t="s">
        <v>81</v>
      </c>
      <c r="B19" s="12"/>
      <c r="C19" s="68"/>
      <c r="D19" s="76"/>
      <c r="E19" s="12"/>
      <c r="F19" s="12"/>
    </row>
    <row r="20" spans="1:6">
      <c r="A20" s="12" t="s">
        <v>82</v>
      </c>
      <c r="B20" s="12"/>
      <c r="C20" s="65" t="s">
        <v>9</v>
      </c>
      <c r="D20" s="118"/>
      <c r="E20" s="12"/>
      <c r="F20" s="77" t="s">
        <v>15</v>
      </c>
    </row>
    <row r="21" spans="1:6">
      <c r="A21" s="12" t="s">
        <v>83</v>
      </c>
      <c r="B21" s="12"/>
      <c r="C21" s="65" t="s">
        <v>9</v>
      </c>
      <c r="D21" s="118"/>
      <c r="E21" s="12" t="s">
        <v>15</v>
      </c>
      <c r="F21" s="12"/>
    </row>
    <row r="22" spans="1:6">
      <c r="A22" s="12" t="s">
        <v>84</v>
      </c>
      <c r="B22" s="12"/>
      <c r="C22" s="68" t="s">
        <v>19</v>
      </c>
      <c r="D22" s="119"/>
      <c r="E22" s="12" t="s">
        <v>90</v>
      </c>
      <c r="F22" s="77" t="s">
        <v>15</v>
      </c>
    </row>
    <row r="23" spans="1:6">
      <c r="A23" s="12" t="s">
        <v>85</v>
      </c>
      <c r="B23" s="12"/>
      <c r="C23" s="68" t="s">
        <v>19</v>
      </c>
      <c r="D23" s="119"/>
      <c r="E23" s="12" t="s">
        <v>89</v>
      </c>
      <c r="F23" s="12"/>
    </row>
    <row r="24" spans="1:6">
      <c r="A24" s="12"/>
      <c r="B24" s="12"/>
      <c r="C24" s="65"/>
      <c r="D24" s="78"/>
      <c r="E24" s="12"/>
      <c r="F24" s="12"/>
    </row>
    <row r="25" spans="1:6">
      <c r="A25" s="12" t="s">
        <v>86</v>
      </c>
      <c r="B25" s="12"/>
      <c r="C25" s="68" t="s">
        <v>19</v>
      </c>
      <c r="D25" s="74">
        <f>D20*D22</f>
        <v>0</v>
      </c>
      <c r="E25" s="12"/>
      <c r="F25" s="12"/>
    </row>
    <row r="26" spans="1:6">
      <c r="A26" s="12" t="s">
        <v>87</v>
      </c>
      <c r="B26" s="12"/>
      <c r="C26" s="68" t="s">
        <v>19</v>
      </c>
      <c r="D26" s="74">
        <f>D21*D23</f>
        <v>0</v>
      </c>
      <c r="E26" s="12"/>
      <c r="F26" s="12"/>
    </row>
    <row r="27" spans="1:6">
      <c r="A27" s="12"/>
      <c r="B27" s="12"/>
      <c r="C27" s="12"/>
      <c r="D27" s="12"/>
      <c r="E27" s="12"/>
      <c r="F27" s="12"/>
    </row>
    <row r="28" spans="1:6" ht="20.25">
      <c r="A28" s="75" t="s">
        <v>88</v>
      </c>
      <c r="B28" s="12"/>
      <c r="C28" s="68" t="s">
        <v>155</v>
      </c>
      <c r="D28" s="70">
        <f>D25+D26</f>
        <v>0</v>
      </c>
      <c r="E28" s="12"/>
      <c r="F28" s="12"/>
    </row>
    <row r="29" spans="1:6">
      <c r="A29" s="12"/>
      <c r="B29" s="12"/>
      <c r="C29" s="12"/>
      <c r="D29" s="12"/>
      <c r="E29" s="12"/>
      <c r="F29" s="12"/>
    </row>
    <row r="30" spans="1:6">
      <c r="A30" s="12" t="s">
        <v>91</v>
      </c>
      <c r="B30" s="12"/>
      <c r="C30" s="12"/>
      <c r="D30" s="12"/>
      <c r="E30" s="12"/>
      <c r="F30" s="12"/>
    </row>
    <row r="31" spans="1:6">
      <c r="A31" s="12"/>
      <c r="B31" s="12"/>
      <c r="C31" s="12"/>
      <c r="D31" s="12"/>
      <c r="E31" s="12"/>
      <c r="F31" s="12"/>
    </row>
    <row r="32" spans="1:6">
      <c r="A32" s="12" t="s">
        <v>92</v>
      </c>
      <c r="B32" s="12"/>
      <c r="C32" s="12"/>
      <c r="D32" s="12"/>
      <c r="E32" s="12"/>
      <c r="F32" s="12"/>
    </row>
    <row r="33" spans="1:6" s="57" customFormat="1">
      <c r="A33" s="71"/>
      <c r="B33" s="71"/>
      <c r="C33" s="71"/>
      <c r="D33" s="71"/>
      <c r="E33" s="71"/>
      <c r="F33" s="71"/>
    </row>
    <row r="34" spans="1:6" s="57" customFormat="1">
      <c r="A34" s="71"/>
      <c r="B34" s="71"/>
      <c r="C34" s="71"/>
      <c r="D34" s="71"/>
      <c r="E34" s="71"/>
      <c r="F34" s="71"/>
    </row>
    <row r="35" spans="1:6" s="57" customFormat="1">
      <c r="A35" s="71"/>
      <c r="B35" s="71"/>
      <c r="C35" s="71"/>
      <c r="D35" s="71"/>
      <c r="E35" s="71"/>
      <c r="F35" s="71"/>
    </row>
    <row r="36" spans="1:6" s="57" customFormat="1">
      <c r="A36" s="71"/>
      <c r="B36" s="71"/>
      <c r="C36" s="71"/>
      <c r="D36" s="71"/>
      <c r="E36" s="71"/>
      <c r="F36" s="71"/>
    </row>
    <row r="37" spans="1:6" s="57" customFormat="1">
      <c r="A37" s="71"/>
      <c r="B37" s="71"/>
      <c r="C37" s="71"/>
      <c r="D37" s="71"/>
      <c r="E37" s="71"/>
      <c r="F37" s="71"/>
    </row>
    <row r="38" spans="1:6" s="57" customFormat="1">
      <c r="A38" s="71"/>
      <c r="B38" s="71"/>
      <c r="C38" s="71"/>
      <c r="D38" s="71"/>
      <c r="E38" s="71"/>
      <c r="F38" s="71"/>
    </row>
    <row r="39" spans="1:6" s="57" customFormat="1">
      <c r="A39" s="71"/>
      <c r="B39" s="71"/>
      <c r="C39" s="71"/>
      <c r="D39" s="71"/>
      <c r="E39" s="71"/>
      <c r="F39" s="71"/>
    </row>
    <row r="40" spans="1:6" s="57" customFormat="1">
      <c r="A40" s="71"/>
      <c r="B40" s="71"/>
      <c r="C40" s="71"/>
      <c r="D40" s="71"/>
      <c r="E40" s="71"/>
      <c r="F40" s="71"/>
    </row>
    <row r="41" spans="1:6" s="57" customFormat="1">
      <c r="A41" s="71"/>
      <c r="B41" s="71"/>
      <c r="C41" s="71"/>
      <c r="D41" s="71"/>
      <c r="E41" s="71"/>
      <c r="F41" s="71"/>
    </row>
    <row r="42" spans="1:6" s="57" customFormat="1">
      <c r="A42" s="71"/>
      <c r="B42" s="71"/>
      <c r="C42" s="71"/>
      <c r="D42" s="71"/>
      <c r="E42" s="71"/>
      <c r="F42" s="71"/>
    </row>
    <row r="43" spans="1:6" s="57" customFormat="1">
      <c r="A43" s="71"/>
      <c r="B43" s="71"/>
      <c r="C43" s="71"/>
      <c r="D43" s="71"/>
      <c r="E43" s="71"/>
      <c r="F43" s="71"/>
    </row>
    <row r="44" spans="1:6" s="57" customFormat="1">
      <c r="A44" s="71"/>
      <c r="B44" s="71"/>
      <c r="C44" s="71"/>
      <c r="D44" s="71"/>
      <c r="E44" s="71"/>
      <c r="F44" s="71"/>
    </row>
    <row r="45" spans="1:6" s="57" customFormat="1">
      <c r="A45" s="71"/>
      <c r="B45" s="71"/>
      <c r="C45" s="71"/>
      <c r="D45" s="71"/>
      <c r="E45" s="71"/>
      <c r="F45" s="71"/>
    </row>
    <row r="46" spans="1:6" s="57" customFormat="1">
      <c r="A46" s="71"/>
      <c r="B46" s="71"/>
      <c r="C46" s="71"/>
      <c r="D46" s="71"/>
      <c r="E46" s="71"/>
      <c r="F46" s="71"/>
    </row>
  </sheetData>
  <sheetProtection sheet="1" objects="1" scenarios="1" selectLockedCells="1"/>
  <phoneticPr fontId="0" type="noConversion"/>
  <dataValidations count="1">
    <dataValidation type="list" allowBlank="1" showInputMessage="1" showErrorMessage="1" sqref="F20 F22">
      <formula1>cu</formula1>
    </dataValidation>
  </dataValidations>
  <hyperlinks>
    <hyperlink ref="G2" location="Instructions!A1" display="Return to Instructions"/>
    <hyperlink ref="G1" location="Tanks!A1" display="Return to Tanks"/>
  </hyperlinks>
  <pageMargins left="0.75" right="0.75" top="1" bottom="1" header="0.5" footer="0.5"/>
  <pageSetup scale="83" orientation="portrait" verticalDpi="1200" r:id="rId1"/>
  <headerFooter alignWithMargins="0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indexed="10"/>
  </sheetPr>
  <dimension ref="A1:E37"/>
  <sheetViews>
    <sheetView showGridLines="0" zoomScaleNormal="100" workbookViewId="0">
      <selection activeCell="B3" sqref="B3"/>
    </sheetView>
  </sheetViews>
  <sheetFormatPr defaultRowHeight="15.75"/>
  <cols>
    <col min="1" max="1" width="22.375" style="3" customWidth="1"/>
    <col min="2" max="2" width="16.125" style="3" customWidth="1"/>
    <col min="3" max="3" width="9" style="3"/>
    <col min="4" max="4" width="16.875" style="3" customWidth="1"/>
    <col min="5" max="5" width="25.5" style="3" customWidth="1"/>
    <col min="6" max="16384" width="9" style="3"/>
  </cols>
  <sheetData>
    <row r="1" spans="1:5" ht="27.75">
      <c r="A1" s="72" t="s">
        <v>156</v>
      </c>
      <c r="B1" s="12"/>
      <c r="C1" s="12"/>
      <c r="D1" s="12"/>
      <c r="E1" s="35" t="s">
        <v>149</v>
      </c>
    </row>
    <row r="2" spans="1:5">
      <c r="A2" s="12"/>
      <c r="B2" s="12"/>
      <c r="C2" s="12"/>
      <c r="D2" s="12"/>
      <c r="E2" s="45" t="s">
        <v>153</v>
      </c>
    </row>
    <row r="3" spans="1:5">
      <c r="A3" s="12" t="s">
        <v>54</v>
      </c>
      <c r="B3" s="59"/>
      <c r="C3" s="59"/>
      <c r="D3" s="59"/>
      <c r="E3" s="56"/>
    </row>
    <row r="4" spans="1:5">
      <c r="A4" s="12"/>
      <c r="B4" s="12"/>
      <c r="C4" s="12"/>
      <c r="D4" s="12"/>
    </row>
    <row r="5" spans="1:5">
      <c r="A5" s="12"/>
      <c r="B5" s="12"/>
      <c r="C5" s="12"/>
      <c r="D5" s="12"/>
    </row>
    <row r="6" spans="1:5">
      <c r="A6" s="73" t="s">
        <v>93</v>
      </c>
      <c r="B6" s="12"/>
      <c r="C6" s="65"/>
      <c r="D6" s="66"/>
    </row>
    <row r="7" spans="1:5">
      <c r="A7" s="12" t="s">
        <v>94</v>
      </c>
      <c r="B7" s="12"/>
      <c r="C7" s="65" t="s">
        <v>9</v>
      </c>
      <c r="D7" s="67"/>
    </row>
    <row r="8" spans="1:5">
      <c r="A8" s="12" t="s">
        <v>60</v>
      </c>
      <c r="B8" s="12"/>
      <c r="C8" s="65" t="s">
        <v>9</v>
      </c>
      <c r="D8" s="67"/>
    </row>
    <row r="9" spans="1:5">
      <c r="A9" s="12" t="s">
        <v>61</v>
      </c>
      <c r="B9" s="12"/>
      <c r="C9" s="68" t="s">
        <v>19</v>
      </c>
      <c r="D9" s="67"/>
    </row>
    <row r="10" spans="1:5">
      <c r="A10" s="12" t="s">
        <v>95</v>
      </c>
      <c r="B10" s="12"/>
      <c r="C10" s="68" t="s">
        <v>19</v>
      </c>
      <c r="D10" s="70">
        <f>D7*D8*D9</f>
        <v>0</v>
      </c>
    </row>
    <row r="11" spans="1:5">
      <c r="A11" s="12"/>
      <c r="B11" s="12"/>
      <c r="C11" s="68"/>
      <c r="D11" s="76"/>
    </row>
    <row r="12" spans="1:5">
      <c r="A12" s="73" t="s">
        <v>96</v>
      </c>
      <c r="B12" s="12"/>
      <c r="C12" s="65"/>
      <c r="D12" s="76"/>
    </row>
    <row r="13" spans="1:5">
      <c r="A13" s="12" t="s">
        <v>97</v>
      </c>
      <c r="B13" s="12"/>
      <c r="C13" s="65" t="s">
        <v>9</v>
      </c>
      <c r="D13" s="67"/>
    </row>
    <row r="14" spans="1:5">
      <c r="A14" s="12" t="s">
        <v>98</v>
      </c>
      <c r="B14" s="12"/>
      <c r="C14" s="65" t="s">
        <v>9</v>
      </c>
      <c r="D14" s="67"/>
    </row>
    <row r="15" spans="1:5">
      <c r="A15" s="12" t="s">
        <v>99</v>
      </c>
      <c r="B15" s="12"/>
      <c r="C15" s="68" t="s">
        <v>19</v>
      </c>
      <c r="D15" s="70">
        <f>D13*D14</f>
        <v>0</v>
      </c>
    </row>
    <row r="16" spans="1:5">
      <c r="A16" s="12"/>
      <c r="B16" s="12"/>
      <c r="C16" s="12"/>
      <c r="D16" s="61"/>
    </row>
    <row r="17" spans="1:5">
      <c r="A17" s="73" t="s">
        <v>62</v>
      </c>
      <c r="B17" s="12"/>
      <c r="C17" s="68" t="s">
        <v>19</v>
      </c>
      <c r="D17" s="67"/>
    </row>
    <row r="18" spans="1:5">
      <c r="A18" s="64" t="s">
        <v>63</v>
      </c>
      <c r="B18" s="12"/>
      <c r="C18" s="12"/>
      <c r="D18" s="61"/>
    </row>
    <row r="19" spans="1:5">
      <c r="A19" s="64" t="s">
        <v>100</v>
      </c>
      <c r="B19" s="12"/>
      <c r="C19" s="12"/>
      <c r="D19" s="61"/>
    </row>
    <row r="20" spans="1:5">
      <c r="A20" s="64" t="s">
        <v>101</v>
      </c>
      <c r="B20" s="12"/>
      <c r="C20" s="12"/>
      <c r="D20" s="61"/>
    </row>
    <row r="21" spans="1:5">
      <c r="A21" s="12"/>
      <c r="B21" s="12"/>
      <c r="C21" s="12"/>
      <c r="D21" s="61"/>
      <c r="E21" s="57"/>
    </row>
    <row r="22" spans="1:5" ht="18.75">
      <c r="A22" s="12" t="s">
        <v>64</v>
      </c>
      <c r="B22" s="12"/>
      <c r="C22" s="79" t="s">
        <v>157</v>
      </c>
      <c r="D22" s="80">
        <f>D10+D15+D17</f>
        <v>0</v>
      </c>
    </row>
    <row r="23" spans="1:5">
      <c r="A23" s="12"/>
      <c r="B23" s="12"/>
      <c r="C23" s="12"/>
      <c r="D23" s="12"/>
    </row>
    <row r="24" spans="1:5">
      <c r="A24" s="12" t="s">
        <v>65</v>
      </c>
      <c r="B24" s="12"/>
      <c r="C24" s="12"/>
      <c r="D24" s="12"/>
    </row>
    <row r="25" spans="1:5">
      <c r="A25" s="12"/>
      <c r="B25" s="12"/>
      <c r="C25" s="12"/>
      <c r="D25" s="12"/>
    </row>
    <row r="26" spans="1:5">
      <c r="A26" s="12" t="s">
        <v>66</v>
      </c>
      <c r="B26" s="12"/>
      <c r="C26" s="12"/>
      <c r="D26" s="12"/>
    </row>
    <row r="27" spans="1:5" s="57" customFormat="1">
      <c r="A27" s="71"/>
      <c r="B27" s="71"/>
      <c r="C27" s="71"/>
      <c r="D27" s="71"/>
    </row>
    <row r="28" spans="1:5" s="57" customFormat="1">
      <c r="A28" s="71"/>
      <c r="B28" s="71"/>
      <c r="C28" s="71"/>
      <c r="D28" s="71"/>
    </row>
    <row r="29" spans="1:5" s="57" customFormat="1">
      <c r="A29" s="71"/>
      <c r="B29" s="71"/>
      <c r="C29" s="71"/>
      <c r="D29" s="71"/>
    </row>
    <row r="30" spans="1:5" s="57" customFormat="1">
      <c r="A30" s="71"/>
      <c r="B30" s="71"/>
      <c r="C30" s="71"/>
      <c r="D30" s="71"/>
    </row>
    <row r="31" spans="1:5" s="57" customFormat="1">
      <c r="A31" s="71"/>
      <c r="B31" s="71"/>
      <c r="C31" s="71"/>
      <c r="D31" s="71"/>
    </row>
    <row r="32" spans="1:5" s="57" customFormat="1">
      <c r="A32" s="71"/>
      <c r="B32" s="71"/>
      <c r="C32" s="71"/>
      <c r="D32" s="71"/>
    </row>
    <row r="33" spans="1:4" s="57" customFormat="1">
      <c r="A33" s="71"/>
      <c r="B33" s="71"/>
      <c r="C33" s="71"/>
      <c r="D33" s="71"/>
    </row>
    <row r="34" spans="1:4" s="57" customFormat="1">
      <c r="A34" s="71"/>
      <c r="B34" s="71"/>
      <c r="C34" s="71"/>
      <c r="D34" s="71"/>
    </row>
    <row r="35" spans="1:4" s="57" customFormat="1">
      <c r="A35" s="71"/>
      <c r="B35" s="71"/>
      <c r="C35" s="71"/>
      <c r="D35" s="71"/>
    </row>
    <row r="36" spans="1:4" s="57" customFormat="1">
      <c r="A36" s="71"/>
      <c r="B36" s="71"/>
      <c r="C36" s="71"/>
      <c r="D36" s="71"/>
    </row>
    <row r="37" spans="1:4" s="57" customFormat="1">
      <c r="A37" s="71"/>
      <c r="B37" s="71"/>
      <c r="C37" s="71"/>
      <c r="D37" s="71"/>
    </row>
  </sheetData>
  <sheetProtection sheet="1" objects="1" scenarios="1" selectLockedCells="1"/>
  <phoneticPr fontId="11" type="noConversion"/>
  <hyperlinks>
    <hyperlink ref="E2" location="Instructions!A1" display="Return to Instructions"/>
    <hyperlink ref="E1" location="Tanks!A1" display="Return to Tanks"/>
  </hyperlinks>
  <pageMargins left="0.75" right="0.75" top="1" bottom="1" header="0.5" footer="0.5"/>
  <pageSetup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10"/>
  </sheetPr>
  <dimension ref="A1:E37"/>
  <sheetViews>
    <sheetView showGridLines="0" zoomScaleNormal="100" workbookViewId="0">
      <selection activeCell="B3" sqref="B3"/>
    </sheetView>
  </sheetViews>
  <sheetFormatPr defaultRowHeight="15.75"/>
  <cols>
    <col min="1" max="1" width="22.375" style="3" customWidth="1"/>
    <col min="2" max="2" width="16.125" style="3" customWidth="1"/>
    <col min="3" max="3" width="9" style="3"/>
    <col min="4" max="4" width="19.375" style="3" customWidth="1"/>
    <col min="5" max="5" width="24.625" style="3" customWidth="1"/>
    <col min="6" max="16384" width="9" style="3"/>
  </cols>
  <sheetData>
    <row r="1" spans="1:5" ht="27.75">
      <c r="A1" s="72" t="s">
        <v>158</v>
      </c>
      <c r="B1" s="12"/>
      <c r="C1" s="12"/>
      <c r="D1" s="12"/>
      <c r="E1" s="35" t="s">
        <v>149</v>
      </c>
    </row>
    <row r="2" spans="1:5">
      <c r="A2" s="12"/>
      <c r="B2" s="12"/>
      <c r="C2" s="12"/>
      <c r="D2" s="12"/>
      <c r="E2" s="45" t="s">
        <v>153</v>
      </c>
    </row>
    <row r="3" spans="1:5">
      <c r="A3" s="12" t="s">
        <v>54</v>
      </c>
      <c r="B3" s="59"/>
      <c r="C3" s="59"/>
      <c r="D3" s="59"/>
      <c r="E3" s="4"/>
    </row>
    <row r="4" spans="1:5">
      <c r="A4" s="12"/>
      <c r="B4" s="12"/>
      <c r="C4" s="12"/>
      <c r="D4" s="12"/>
    </row>
    <row r="5" spans="1:5">
      <c r="A5" s="12"/>
      <c r="B5" s="12"/>
      <c r="C5" s="12"/>
      <c r="D5" s="12"/>
    </row>
    <row r="6" spans="1:5">
      <c r="A6" s="73" t="s">
        <v>93</v>
      </c>
      <c r="B6" s="12"/>
      <c r="C6" s="65"/>
      <c r="D6" s="66"/>
    </row>
    <row r="7" spans="1:5">
      <c r="A7" s="12" t="s">
        <v>94</v>
      </c>
      <c r="B7" s="12"/>
      <c r="C7" s="65" t="s">
        <v>9</v>
      </c>
      <c r="D7" s="67"/>
    </row>
    <row r="8" spans="1:5">
      <c r="A8" s="12" t="s">
        <v>60</v>
      </c>
      <c r="B8" s="12"/>
      <c r="C8" s="65" t="s">
        <v>9</v>
      </c>
      <c r="D8" s="67"/>
    </row>
    <row r="9" spans="1:5">
      <c r="A9" s="12" t="s">
        <v>61</v>
      </c>
      <c r="B9" s="12"/>
      <c r="C9" s="68" t="s">
        <v>19</v>
      </c>
      <c r="D9" s="67"/>
    </row>
    <row r="10" spans="1:5">
      <c r="A10" s="12" t="s">
        <v>95</v>
      </c>
      <c r="B10" s="12"/>
      <c r="C10" s="68" t="s">
        <v>19</v>
      </c>
      <c r="D10" s="70">
        <f>D7*D8*D9</f>
        <v>0</v>
      </c>
    </row>
    <row r="11" spans="1:5">
      <c r="A11" s="12"/>
      <c r="B11" s="12"/>
      <c r="C11" s="68"/>
      <c r="D11" s="76"/>
    </row>
    <row r="12" spans="1:5">
      <c r="A12" s="73" t="s">
        <v>96</v>
      </c>
      <c r="B12" s="12"/>
      <c r="C12" s="65"/>
      <c r="D12" s="76"/>
    </row>
    <row r="13" spans="1:5">
      <c r="A13" s="12" t="s">
        <v>97</v>
      </c>
      <c r="B13" s="12"/>
      <c r="C13" s="65" t="s">
        <v>9</v>
      </c>
      <c r="D13" s="67"/>
    </row>
    <row r="14" spans="1:5">
      <c r="A14" s="12" t="s">
        <v>98</v>
      </c>
      <c r="B14" s="12"/>
      <c r="C14" s="65" t="s">
        <v>9</v>
      </c>
      <c r="D14" s="67"/>
    </row>
    <row r="15" spans="1:5">
      <c r="A15" s="12" t="s">
        <v>99</v>
      </c>
      <c r="B15" s="12"/>
      <c r="C15" s="68" t="s">
        <v>19</v>
      </c>
      <c r="D15" s="70">
        <f>D13*D14</f>
        <v>0</v>
      </c>
    </row>
    <row r="16" spans="1:5">
      <c r="A16" s="12"/>
      <c r="B16" s="12"/>
      <c r="C16" s="12"/>
      <c r="D16" s="61"/>
    </row>
    <row r="17" spans="1:4">
      <c r="A17" s="73" t="s">
        <v>62</v>
      </c>
      <c r="B17" s="12"/>
      <c r="C17" s="68" t="s">
        <v>19</v>
      </c>
      <c r="D17" s="63"/>
    </row>
    <row r="18" spans="1:4">
      <c r="A18" s="64" t="s">
        <v>63</v>
      </c>
      <c r="B18" s="12"/>
      <c r="C18" s="12"/>
      <c r="D18" s="61"/>
    </row>
    <row r="19" spans="1:4">
      <c r="A19" s="64" t="s">
        <v>100</v>
      </c>
      <c r="B19" s="12"/>
      <c r="C19" s="12"/>
      <c r="D19" s="61"/>
    </row>
    <row r="20" spans="1:4">
      <c r="A20" s="64" t="s">
        <v>101</v>
      </c>
      <c r="B20" s="12"/>
      <c r="C20" s="12"/>
      <c r="D20" s="61"/>
    </row>
    <row r="21" spans="1:4">
      <c r="A21" s="12"/>
      <c r="B21" s="12"/>
      <c r="C21" s="12"/>
      <c r="D21" s="61"/>
    </row>
    <row r="22" spans="1:4" ht="18.75">
      <c r="A22" s="12" t="s">
        <v>64</v>
      </c>
      <c r="B22" s="12"/>
      <c r="C22" s="62" t="s">
        <v>155</v>
      </c>
      <c r="D22" s="80">
        <f>D10+D15+D17</f>
        <v>0</v>
      </c>
    </row>
    <row r="23" spans="1:4">
      <c r="A23" s="12"/>
      <c r="B23" s="12"/>
      <c r="C23" s="12"/>
      <c r="D23" s="12"/>
    </row>
    <row r="24" spans="1:4">
      <c r="A24" s="12" t="s">
        <v>65</v>
      </c>
      <c r="B24" s="12"/>
      <c r="C24" s="12"/>
      <c r="D24" s="12"/>
    </row>
    <row r="25" spans="1:4">
      <c r="A25" s="12"/>
      <c r="B25" s="12"/>
      <c r="C25" s="12"/>
      <c r="D25" s="12"/>
    </row>
    <row r="26" spans="1:4">
      <c r="A26" s="12" t="s">
        <v>66</v>
      </c>
      <c r="B26" s="12"/>
      <c r="C26" s="12"/>
      <c r="D26" s="12"/>
    </row>
    <row r="27" spans="1:4" s="57" customFormat="1">
      <c r="A27" s="71"/>
      <c r="B27" s="71"/>
      <c r="C27" s="71"/>
      <c r="D27" s="71"/>
    </row>
    <row r="28" spans="1:4" s="57" customFormat="1">
      <c r="A28" s="71"/>
      <c r="B28" s="71"/>
      <c r="C28" s="71"/>
      <c r="D28" s="71"/>
    </row>
    <row r="29" spans="1:4" s="57" customFormat="1">
      <c r="A29" s="71"/>
      <c r="B29" s="71"/>
      <c r="C29" s="71"/>
      <c r="D29" s="71"/>
    </row>
    <row r="30" spans="1:4" s="57" customFormat="1">
      <c r="A30" s="71"/>
      <c r="B30" s="71"/>
      <c r="C30" s="71"/>
      <c r="D30" s="71"/>
    </row>
    <row r="31" spans="1:4" s="57" customFormat="1">
      <c r="A31" s="71"/>
      <c r="B31" s="71"/>
      <c r="C31" s="71"/>
      <c r="D31" s="71"/>
    </row>
    <row r="32" spans="1:4" s="57" customFormat="1">
      <c r="A32" s="71"/>
      <c r="B32" s="71"/>
      <c r="C32" s="71"/>
      <c r="D32" s="71"/>
    </row>
    <row r="33" spans="1:4" s="57" customFormat="1">
      <c r="A33" s="71"/>
      <c r="B33" s="71"/>
      <c r="C33" s="71"/>
      <c r="D33" s="71"/>
    </row>
    <row r="34" spans="1:4" s="57" customFormat="1">
      <c r="A34" s="71"/>
      <c r="B34" s="71"/>
      <c r="C34" s="71"/>
      <c r="D34" s="71"/>
    </row>
    <row r="35" spans="1:4" s="57" customFormat="1">
      <c r="A35" s="71"/>
      <c r="B35" s="71"/>
      <c r="C35" s="71"/>
      <c r="D35" s="71"/>
    </row>
    <row r="36" spans="1:4" s="57" customFormat="1">
      <c r="A36" s="71"/>
      <c r="B36" s="71"/>
      <c r="C36" s="71"/>
      <c r="D36" s="71"/>
    </row>
    <row r="37" spans="1:4" s="57" customFormat="1">
      <c r="A37" s="71"/>
      <c r="B37" s="71"/>
      <c r="C37" s="71"/>
      <c r="D37" s="71"/>
    </row>
  </sheetData>
  <sheetProtection sheet="1" objects="1" scenarios="1" selectLockedCells="1"/>
  <phoneticPr fontId="11" type="noConversion"/>
  <hyperlinks>
    <hyperlink ref="E2" location="Instructions!A1" display="Return to Instructions"/>
    <hyperlink ref="E1" location="Tanks!A1" display="Return to Tanks"/>
  </hyperlinks>
  <pageMargins left="0.75" right="0.75" top="1" bottom="1" header="0.5" footer="0.5"/>
  <pageSetup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indexed="10"/>
  </sheetPr>
  <dimension ref="A1:E37"/>
  <sheetViews>
    <sheetView showGridLines="0" zoomScaleNormal="100" workbookViewId="0">
      <selection activeCell="B3" sqref="B3"/>
    </sheetView>
  </sheetViews>
  <sheetFormatPr defaultRowHeight="15.75"/>
  <cols>
    <col min="1" max="1" width="22.375" style="3" customWidth="1"/>
    <col min="2" max="2" width="16.125" style="3" customWidth="1"/>
    <col min="3" max="3" width="9" style="3"/>
    <col min="4" max="4" width="22.25" style="3" customWidth="1"/>
    <col min="5" max="5" width="24.5" style="3" customWidth="1"/>
    <col min="6" max="16384" width="9" style="3"/>
  </cols>
  <sheetData>
    <row r="1" spans="1:5" ht="27.75">
      <c r="A1" s="72" t="s">
        <v>159</v>
      </c>
      <c r="B1" s="12"/>
      <c r="C1" s="12"/>
      <c r="D1" s="12"/>
      <c r="E1" s="35" t="s">
        <v>149</v>
      </c>
    </row>
    <row r="2" spans="1:5">
      <c r="A2" s="12"/>
      <c r="B2" s="12"/>
      <c r="C2" s="12"/>
      <c r="D2" s="12"/>
      <c r="E2" s="45" t="s">
        <v>153</v>
      </c>
    </row>
    <row r="3" spans="1:5">
      <c r="A3" s="12" t="s">
        <v>54</v>
      </c>
      <c r="B3" s="59"/>
      <c r="C3" s="59"/>
      <c r="D3" s="59"/>
      <c r="E3" s="4"/>
    </row>
    <row r="4" spans="1:5">
      <c r="A4" s="12"/>
      <c r="B4" s="12"/>
      <c r="C4" s="12"/>
      <c r="D4" s="12"/>
    </row>
    <row r="5" spans="1:5">
      <c r="A5" s="12"/>
      <c r="B5" s="12"/>
      <c r="C5" s="12"/>
      <c r="D5" s="12"/>
    </row>
    <row r="6" spans="1:5">
      <c r="A6" s="73" t="s">
        <v>93</v>
      </c>
      <c r="B6" s="12"/>
      <c r="C6" s="65"/>
      <c r="D6" s="66"/>
    </row>
    <row r="7" spans="1:5">
      <c r="A7" s="12" t="s">
        <v>94</v>
      </c>
      <c r="B7" s="12"/>
      <c r="C7" s="65" t="s">
        <v>9</v>
      </c>
      <c r="D7" s="67"/>
    </row>
    <row r="8" spans="1:5">
      <c r="A8" s="12" t="s">
        <v>60</v>
      </c>
      <c r="B8" s="12"/>
      <c r="C8" s="65" t="s">
        <v>9</v>
      </c>
      <c r="D8" s="67"/>
    </row>
    <row r="9" spans="1:5">
      <c r="A9" s="12" t="s">
        <v>61</v>
      </c>
      <c r="B9" s="12"/>
      <c r="C9" s="68" t="s">
        <v>19</v>
      </c>
      <c r="D9" s="67"/>
    </row>
    <row r="10" spans="1:5">
      <c r="A10" s="12" t="s">
        <v>95</v>
      </c>
      <c r="B10" s="12"/>
      <c r="C10" s="68" t="s">
        <v>19</v>
      </c>
      <c r="D10" s="70">
        <f>D7*D8*D9</f>
        <v>0</v>
      </c>
    </row>
    <row r="11" spans="1:5">
      <c r="A11" s="12"/>
      <c r="B11" s="12"/>
      <c r="C11" s="68"/>
      <c r="D11" s="76"/>
    </row>
    <row r="12" spans="1:5">
      <c r="A12" s="73" t="s">
        <v>96</v>
      </c>
      <c r="B12" s="12"/>
      <c r="C12" s="65"/>
      <c r="D12" s="76"/>
    </row>
    <row r="13" spans="1:5">
      <c r="A13" s="12" t="s">
        <v>97</v>
      </c>
      <c r="B13" s="12"/>
      <c r="C13" s="65" t="s">
        <v>9</v>
      </c>
      <c r="D13" s="67"/>
    </row>
    <row r="14" spans="1:5">
      <c r="A14" s="12" t="s">
        <v>98</v>
      </c>
      <c r="B14" s="12"/>
      <c r="C14" s="65" t="s">
        <v>9</v>
      </c>
      <c r="D14" s="67"/>
    </row>
    <row r="15" spans="1:5">
      <c r="A15" s="12" t="s">
        <v>99</v>
      </c>
      <c r="B15" s="12"/>
      <c r="C15" s="68" t="s">
        <v>19</v>
      </c>
      <c r="D15" s="70">
        <f>D13*D14</f>
        <v>0</v>
      </c>
    </row>
    <row r="16" spans="1:5">
      <c r="A16" s="12"/>
      <c r="B16" s="12"/>
      <c r="C16" s="12"/>
      <c r="D16" s="61"/>
    </row>
    <row r="17" spans="1:4">
      <c r="A17" s="73" t="s">
        <v>62</v>
      </c>
      <c r="B17" s="12"/>
      <c r="C17" s="68" t="s">
        <v>19</v>
      </c>
      <c r="D17" s="63"/>
    </row>
    <row r="18" spans="1:4">
      <c r="A18" s="64" t="s">
        <v>63</v>
      </c>
      <c r="B18" s="12"/>
      <c r="C18" s="12"/>
      <c r="D18" s="61"/>
    </row>
    <row r="19" spans="1:4">
      <c r="A19" s="64" t="s">
        <v>100</v>
      </c>
      <c r="B19" s="12"/>
      <c r="C19" s="12"/>
      <c r="D19" s="61"/>
    </row>
    <row r="20" spans="1:4">
      <c r="A20" s="64" t="s">
        <v>101</v>
      </c>
      <c r="B20" s="12"/>
      <c r="C20" s="12"/>
      <c r="D20" s="61"/>
    </row>
    <row r="21" spans="1:4">
      <c r="A21" s="12"/>
      <c r="B21" s="12"/>
      <c r="C21" s="12"/>
      <c r="D21" s="61"/>
    </row>
    <row r="22" spans="1:4" ht="18.75">
      <c r="A22" s="12" t="s">
        <v>64</v>
      </c>
      <c r="B22" s="12"/>
      <c r="C22" s="62" t="s">
        <v>155</v>
      </c>
      <c r="D22" s="80">
        <f>D10+D15+D17</f>
        <v>0</v>
      </c>
    </row>
    <row r="23" spans="1:4">
      <c r="A23" s="12"/>
      <c r="B23" s="12"/>
      <c r="C23" s="12"/>
      <c r="D23" s="12"/>
    </row>
    <row r="24" spans="1:4">
      <c r="A24" s="12" t="s">
        <v>65</v>
      </c>
      <c r="B24" s="12"/>
      <c r="C24" s="12"/>
      <c r="D24" s="12"/>
    </row>
    <row r="25" spans="1:4">
      <c r="A25" s="12"/>
      <c r="B25" s="12"/>
      <c r="C25" s="12"/>
      <c r="D25" s="12"/>
    </row>
    <row r="26" spans="1:4">
      <c r="A26" s="12" t="s">
        <v>66</v>
      </c>
      <c r="B26" s="12"/>
      <c r="C26" s="12"/>
      <c r="D26" s="12"/>
    </row>
    <row r="27" spans="1:4" s="57" customFormat="1">
      <c r="A27" s="71"/>
      <c r="B27" s="71"/>
      <c r="C27" s="71"/>
      <c r="D27" s="71"/>
    </row>
    <row r="28" spans="1:4" s="57" customFormat="1">
      <c r="A28" s="71"/>
      <c r="B28" s="71"/>
      <c r="C28" s="71"/>
      <c r="D28" s="71"/>
    </row>
    <row r="29" spans="1:4" s="57" customFormat="1">
      <c r="A29" s="71"/>
      <c r="B29" s="71"/>
      <c r="C29" s="71"/>
      <c r="D29" s="71"/>
    </row>
    <row r="30" spans="1:4" s="57" customFormat="1">
      <c r="A30" s="71"/>
      <c r="B30" s="71"/>
      <c r="C30" s="71"/>
      <c r="D30" s="71"/>
    </row>
    <row r="31" spans="1:4" s="57" customFormat="1">
      <c r="A31" s="71"/>
      <c r="B31" s="71"/>
      <c r="C31" s="71"/>
      <c r="D31" s="71"/>
    </row>
    <row r="32" spans="1:4" s="57" customFormat="1">
      <c r="A32" s="71"/>
      <c r="B32" s="71"/>
      <c r="C32" s="71"/>
      <c r="D32" s="71"/>
    </row>
    <row r="33" spans="1:4" s="57" customFormat="1">
      <c r="A33" s="71"/>
      <c r="B33" s="71"/>
      <c r="C33" s="71"/>
      <c r="D33" s="71"/>
    </row>
    <row r="34" spans="1:4" s="57" customFormat="1">
      <c r="A34" s="71"/>
      <c r="B34" s="71"/>
      <c r="C34" s="71"/>
      <c r="D34" s="71"/>
    </row>
    <row r="35" spans="1:4" s="57" customFormat="1">
      <c r="A35" s="71"/>
      <c r="B35" s="71"/>
      <c r="C35" s="71"/>
      <c r="D35" s="71"/>
    </row>
    <row r="36" spans="1:4" s="57" customFormat="1">
      <c r="A36" s="71"/>
      <c r="B36" s="71"/>
      <c r="C36" s="71"/>
      <c r="D36" s="71"/>
    </row>
    <row r="37" spans="1:4" s="57" customFormat="1">
      <c r="A37" s="71"/>
      <c r="B37" s="71"/>
      <c r="C37" s="71"/>
      <c r="D37" s="71"/>
    </row>
  </sheetData>
  <sheetProtection sheet="1" objects="1" scenarios="1" selectLockedCells="1"/>
  <phoneticPr fontId="11" type="noConversion"/>
  <hyperlinks>
    <hyperlink ref="E2" location="Instructions!A1" display="Return to Instructions"/>
    <hyperlink ref="E1" location="Tanks!A1" display="Return to Tanks"/>
  </hyperlinks>
  <pageMargins left="0.75" right="0.75" top="1" bottom="1" header="0.5" footer="0.5"/>
  <pageSetup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indexed="10"/>
  </sheetPr>
  <dimension ref="A1:J31"/>
  <sheetViews>
    <sheetView showGridLines="0" zoomScaleNormal="100" workbookViewId="0">
      <selection activeCell="B3" sqref="B3"/>
    </sheetView>
  </sheetViews>
  <sheetFormatPr defaultRowHeight="15.75"/>
  <cols>
    <col min="1" max="1" width="35.125" style="3" customWidth="1"/>
    <col min="2" max="2" width="14.5" style="3" customWidth="1"/>
    <col min="3" max="3" width="9" style="3"/>
    <col min="4" max="4" width="10.375" style="3" customWidth="1"/>
    <col min="5" max="5" width="10.25" style="3" customWidth="1"/>
    <col min="6" max="16384" width="9" style="3"/>
  </cols>
  <sheetData>
    <row r="1" spans="1:10" ht="27.75">
      <c r="A1" s="72" t="s">
        <v>102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>
      <c r="A3" s="12" t="s">
        <v>103</v>
      </c>
      <c r="B3" s="59"/>
      <c r="C3" s="59"/>
      <c r="D3" s="59"/>
      <c r="E3" s="12"/>
      <c r="F3" s="12"/>
      <c r="G3" s="12"/>
      <c r="H3" s="12"/>
      <c r="I3" s="12"/>
      <c r="J3" s="12"/>
    </row>
    <row r="4" spans="1:10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>
      <c r="A5" s="12" t="s">
        <v>104</v>
      </c>
      <c r="B5" s="12"/>
      <c r="C5" s="65" t="s">
        <v>9</v>
      </c>
      <c r="D5" s="81"/>
      <c r="E5" s="12"/>
      <c r="F5" s="12"/>
      <c r="G5" s="12"/>
      <c r="H5" s="12"/>
      <c r="I5" s="12"/>
      <c r="J5" s="12"/>
    </row>
    <row r="6" spans="1:10">
      <c r="A6" s="12"/>
      <c r="B6" s="12"/>
      <c r="C6" s="12"/>
      <c r="D6" s="82"/>
      <c r="E6" s="12"/>
      <c r="F6" s="12"/>
      <c r="G6" s="12"/>
      <c r="H6" s="12"/>
      <c r="I6" s="12"/>
      <c r="J6" s="12"/>
    </row>
    <row r="7" spans="1:10">
      <c r="A7" s="12" t="s">
        <v>105</v>
      </c>
      <c r="B7" s="12"/>
      <c r="C7" s="65" t="s">
        <v>9</v>
      </c>
      <c r="D7" s="81"/>
      <c r="E7" s="12"/>
      <c r="F7" s="12"/>
      <c r="G7" s="12"/>
      <c r="H7" s="12"/>
      <c r="I7" s="12"/>
      <c r="J7" s="12"/>
    </row>
    <row r="8" spans="1:10">
      <c r="A8" s="12" t="s">
        <v>106</v>
      </c>
      <c r="B8" s="12"/>
      <c r="C8" s="65" t="s">
        <v>9</v>
      </c>
      <c r="D8" s="67"/>
      <c r="E8" s="12"/>
      <c r="F8" s="12"/>
      <c r="G8" s="12"/>
      <c r="H8" s="12"/>
      <c r="I8" s="12"/>
      <c r="J8" s="12"/>
    </row>
    <row r="9" spans="1:10">
      <c r="A9" s="12"/>
      <c r="B9" s="12"/>
      <c r="C9" s="12"/>
      <c r="D9" s="82"/>
      <c r="E9" s="12"/>
      <c r="F9" s="12"/>
      <c r="G9" s="12"/>
      <c r="H9" s="12"/>
      <c r="I9" s="12"/>
      <c r="J9" s="12"/>
    </row>
    <row r="10" spans="1:10">
      <c r="A10" s="12" t="s">
        <v>107</v>
      </c>
      <c r="B10" s="12"/>
      <c r="C10" s="65" t="s">
        <v>9</v>
      </c>
      <c r="D10" s="81"/>
      <c r="E10" s="12"/>
      <c r="F10" s="12"/>
      <c r="G10" s="12"/>
      <c r="H10" s="12"/>
      <c r="I10" s="12"/>
      <c r="J10" s="12"/>
    </row>
    <row r="11" spans="1:10">
      <c r="A11" s="12" t="s">
        <v>108</v>
      </c>
      <c r="B11" s="12"/>
      <c r="C11" s="65" t="s">
        <v>9</v>
      </c>
      <c r="D11" s="83">
        <f>B22+D22+E22+F22+H22</f>
        <v>10</v>
      </c>
      <c r="E11" s="12"/>
      <c r="F11" s="12"/>
      <c r="G11" s="12"/>
      <c r="H11" s="12"/>
      <c r="I11" s="12"/>
      <c r="J11" s="12"/>
    </row>
    <row r="12" spans="1:10">
      <c r="A12" s="12"/>
      <c r="B12" s="79" t="s">
        <v>111</v>
      </c>
      <c r="C12" s="65" t="s">
        <v>9</v>
      </c>
      <c r="D12" s="83">
        <f>D10+D11</f>
        <v>10</v>
      </c>
      <c r="E12" s="12"/>
      <c r="F12" s="12"/>
      <c r="G12" s="12"/>
      <c r="H12" s="12"/>
      <c r="I12" s="12"/>
      <c r="J12" s="12"/>
    </row>
    <row r="13" spans="1:10">
      <c r="A13" s="12"/>
      <c r="B13" s="12"/>
      <c r="C13" s="12"/>
      <c r="D13" s="82"/>
      <c r="E13" s="12"/>
      <c r="F13" s="12"/>
      <c r="G13" s="12"/>
      <c r="H13" s="12"/>
      <c r="I13" s="12"/>
      <c r="J13" s="12"/>
    </row>
    <row r="14" spans="1:10">
      <c r="A14" s="12" t="s">
        <v>109</v>
      </c>
      <c r="B14" s="12"/>
      <c r="C14" s="65" t="s">
        <v>9</v>
      </c>
      <c r="D14" s="81"/>
      <c r="E14" s="12"/>
      <c r="F14" s="12"/>
      <c r="G14" s="12"/>
      <c r="H14" s="12"/>
      <c r="I14" s="12"/>
      <c r="J14" s="12"/>
    </row>
    <row r="15" spans="1:10">
      <c r="A15" s="12" t="s">
        <v>110</v>
      </c>
      <c r="B15" s="12"/>
      <c r="C15" s="65" t="s">
        <v>9</v>
      </c>
      <c r="D15" s="83">
        <f>C22+G22+I22</f>
        <v>6</v>
      </c>
      <c r="E15" s="12"/>
      <c r="F15" s="12"/>
      <c r="G15" s="12"/>
      <c r="H15" s="12"/>
      <c r="I15" s="12"/>
      <c r="J15" s="12"/>
    </row>
    <row r="16" spans="1:10">
      <c r="A16" s="12"/>
      <c r="B16" s="79" t="s">
        <v>111</v>
      </c>
      <c r="C16" s="65" t="s">
        <v>9</v>
      </c>
      <c r="D16" s="83">
        <f>D14+D15</f>
        <v>6</v>
      </c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>
      <c r="A19" s="12"/>
      <c r="B19" s="84"/>
      <c r="C19" s="85"/>
      <c r="D19" s="86" t="s">
        <v>150</v>
      </c>
      <c r="E19" s="85"/>
      <c r="F19" s="85"/>
      <c r="G19" s="85"/>
      <c r="H19" s="85"/>
      <c r="I19" s="87"/>
      <c r="J19" s="12"/>
    </row>
    <row r="20" spans="1:10">
      <c r="A20" s="12"/>
      <c r="B20" s="88" t="s">
        <v>112</v>
      </c>
      <c r="C20" s="89" t="s">
        <v>114</v>
      </c>
      <c r="D20" s="90"/>
      <c r="E20" s="88" t="s">
        <v>115</v>
      </c>
      <c r="F20" s="89" t="s">
        <v>119</v>
      </c>
      <c r="G20" s="90"/>
      <c r="H20" s="91" t="s">
        <v>120</v>
      </c>
      <c r="I20" s="90"/>
      <c r="J20" s="12"/>
    </row>
    <row r="21" spans="1:10">
      <c r="A21" s="12"/>
      <c r="B21" s="88" t="s">
        <v>113</v>
      </c>
      <c r="C21" s="88" t="s">
        <v>117</v>
      </c>
      <c r="D21" s="88" t="s">
        <v>116</v>
      </c>
      <c r="E21" s="88" t="s">
        <v>116</v>
      </c>
      <c r="F21" s="88" t="s">
        <v>118</v>
      </c>
      <c r="G21" s="88" t="s">
        <v>117</v>
      </c>
      <c r="H21" s="88" t="s">
        <v>116</v>
      </c>
      <c r="I21" s="88" t="s">
        <v>117</v>
      </c>
      <c r="J21" s="12"/>
    </row>
    <row r="22" spans="1:10">
      <c r="A22" s="12"/>
      <c r="B22" s="92">
        <v>2</v>
      </c>
      <c r="C22" s="92">
        <v>2</v>
      </c>
      <c r="D22" s="92">
        <v>2</v>
      </c>
      <c r="E22" s="92">
        <v>2</v>
      </c>
      <c r="F22" s="92">
        <v>2</v>
      </c>
      <c r="G22" s="92">
        <v>2</v>
      </c>
      <c r="H22" s="92">
        <v>2</v>
      </c>
      <c r="I22" s="92">
        <v>2</v>
      </c>
      <c r="J22" s="12"/>
    </row>
    <row r="23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6.5" customHeight="1">
      <c r="A25" s="12"/>
      <c r="B25" s="12" t="s">
        <v>122</v>
      </c>
      <c r="C25" s="12"/>
      <c r="D25" s="12"/>
      <c r="E25" s="12"/>
      <c r="F25" s="12"/>
      <c r="G25" s="12"/>
      <c r="H25" s="12"/>
      <c r="I25" s="12"/>
      <c r="J25" s="12"/>
    </row>
    <row r="26" spans="1:10">
      <c r="A26" s="12"/>
      <c r="B26" s="12" t="s">
        <v>121</v>
      </c>
      <c r="C26" s="12"/>
      <c r="D26" s="12"/>
      <c r="E26" s="12"/>
      <c r="F26" s="12"/>
      <c r="G26" s="12"/>
      <c r="H26" s="12"/>
      <c r="I26" s="12"/>
      <c r="J26" s="12"/>
    </row>
    <row r="27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ht="22.5">
      <c r="A28" s="12"/>
      <c r="B28" s="93"/>
      <c r="C28" s="12"/>
      <c r="D28" s="12"/>
      <c r="E28" s="12"/>
      <c r="F28" s="12"/>
      <c r="G28" s="12"/>
      <c r="H28" s="12"/>
      <c r="I28" s="12"/>
      <c r="J28" s="12"/>
    </row>
    <row r="29" spans="1:10">
      <c r="A29" s="35" t="s">
        <v>149</v>
      </c>
    </row>
    <row r="30" spans="1:10">
      <c r="A30" s="45" t="s">
        <v>153</v>
      </c>
    </row>
    <row r="31" spans="1:10">
      <c r="A31" s="56"/>
    </row>
  </sheetData>
  <sheetProtection sheet="1" objects="1" scenarios="1" selectLockedCells="1"/>
  <phoneticPr fontId="11" type="noConversion"/>
  <hyperlinks>
    <hyperlink ref="A29" location="Tanks!A1" display="Return to Tanks"/>
    <hyperlink ref="A30" location="Instructions!A1" display="Return to Instructions"/>
  </hyperlinks>
  <pageMargins left="0.75" right="0.75" top="1" bottom="1" header="0.5" footer="0.5"/>
  <pageSetup scale="62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 enableFormatConditionsCalculation="0">
    <tabColor indexed="10"/>
  </sheetPr>
  <dimension ref="A1:H51"/>
  <sheetViews>
    <sheetView showGridLines="0" zoomScaleNormal="100" workbookViewId="0">
      <selection activeCell="B3" sqref="B3"/>
    </sheetView>
  </sheetViews>
  <sheetFormatPr defaultRowHeight="15.75"/>
  <cols>
    <col min="1" max="1" width="20.125" style="3" customWidth="1"/>
    <col min="2" max="2" width="47.625" style="3" customWidth="1"/>
    <col min="3" max="3" width="11.375" style="3" customWidth="1"/>
    <col min="4" max="4" width="11" style="3" customWidth="1"/>
    <col min="5" max="5" width="13.625" style="3" customWidth="1"/>
    <col min="6" max="6" width="9" style="3"/>
    <col min="7" max="7" width="14.5" style="3" customWidth="1"/>
    <col min="8" max="8" width="24.5" style="3" customWidth="1"/>
    <col min="9" max="16384" width="9" style="3"/>
  </cols>
  <sheetData>
    <row r="1" spans="1:8" ht="27.75">
      <c r="A1" s="72" t="s">
        <v>123</v>
      </c>
      <c r="B1" s="12"/>
      <c r="C1" s="12"/>
      <c r="D1" s="12"/>
      <c r="E1" s="12"/>
      <c r="F1" s="12"/>
      <c r="G1" s="12"/>
      <c r="H1" s="35" t="s">
        <v>149</v>
      </c>
    </row>
    <row r="2" spans="1:8">
      <c r="A2" s="12"/>
      <c r="B2" s="12"/>
      <c r="C2" s="12"/>
      <c r="D2" s="12"/>
      <c r="E2" s="12"/>
      <c r="F2" s="12"/>
      <c r="G2" s="12"/>
      <c r="H2" s="45" t="s">
        <v>153</v>
      </c>
    </row>
    <row r="3" spans="1:8">
      <c r="A3" s="12" t="s">
        <v>54</v>
      </c>
      <c r="B3" s="59"/>
      <c r="C3" s="59"/>
      <c r="D3" s="59"/>
      <c r="E3" s="12"/>
      <c r="F3" s="12"/>
      <c r="G3" s="12"/>
    </row>
    <row r="4" spans="1:8">
      <c r="A4" s="12"/>
      <c r="B4" s="12"/>
      <c r="C4" s="12"/>
      <c r="D4" s="12"/>
      <c r="E4" s="12"/>
      <c r="F4" s="12"/>
      <c r="G4" s="12"/>
    </row>
    <row r="5" spans="1:8">
      <c r="A5" s="12"/>
      <c r="B5" s="12"/>
      <c r="C5" s="12"/>
      <c r="D5" s="12"/>
      <c r="E5" s="12"/>
      <c r="F5" s="12"/>
      <c r="G5" s="12"/>
    </row>
    <row r="6" spans="1:8" ht="44.25" customHeight="1">
      <c r="A6" s="103" t="s">
        <v>124</v>
      </c>
      <c r="B6" s="103" t="s">
        <v>125</v>
      </c>
      <c r="C6" s="104" t="s">
        <v>126</v>
      </c>
      <c r="D6" s="104" t="s">
        <v>127</v>
      </c>
      <c r="E6" s="104" t="s">
        <v>128</v>
      </c>
      <c r="F6" s="104" t="s">
        <v>129</v>
      </c>
      <c r="G6" s="105" t="s">
        <v>130</v>
      </c>
    </row>
    <row r="7" spans="1:8">
      <c r="A7" s="92"/>
      <c r="B7" s="94"/>
      <c r="C7" s="92">
        <v>5</v>
      </c>
      <c r="D7" s="92">
        <v>2</v>
      </c>
      <c r="E7" s="95">
        <v>3</v>
      </c>
      <c r="F7" s="95">
        <v>1</v>
      </c>
      <c r="G7" s="96">
        <f t="shared" ref="G7:G27" si="0">(C7*E7)+(D7*F7)</f>
        <v>17</v>
      </c>
    </row>
    <row r="8" spans="1:8">
      <c r="A8" s="92"/>
      <c r="B8" s="94"/>
      <c r="C8" s="92"/>
      <c r="D8" s="92"/>
      <c r="E8" s="95"/>
      <c r="F8" s="95"/>
      <c r="G8" s="96">
        <f t="shared" si="0"/>
        <v>0</v>
      </c>
    </row>
    <row r="9" spans="1:8">
      <c r="A9" s="92"/>
      <c r="B9" s="94"/>
      <c r="C9" s="92"/>
      <c r="D9" s="92"/>
      <c r="E9" s="95"/>
      <c r="F9" s="95"/>
      <c r="G9" s="96">
        <f t="shared" si="0"/>
        <v>0</v>
      </c>
    </row>
    <row r="10" spans="1:8">
      <c r="A10" s="92"/>
      <c r="B10" s="94"/>
      <c r="C10" s="92"/>
      <c r="D10" s="92"/>
      <c r="E10" s="95"/>
      <c r="F10" s="95"/>
      <c r="G10" s="96">
        <f t="shared" si="0"/>
        <v>0</v>
      </c>
    </row>
    <row r="11" spans="1:8">
      <c r="A11" s="92"/>
      <c r="B11" s="94"/>
      <c r="C11" s="92"/>
      <c r="D11" s="92"/>
      <c r="E11" s="95"/>
      <c r="F11" s="95"/>
      <c r="G11" s="96">
        <f t="shared" si="0"/>
        <v>0</v>
      </c>
    </row>
    <row r="12" spans="1:8">
      <c r="A12" s="92"/>
      <c r="B12" s="94"/>
      <c r="C12" s="92"/>
      <c r="D12" s="92"/>
      <c r="E12" s="95"/>
      <c r="F12" s="95"/>
      <c r="G12" s="96">
        <f t="shared" si="0"/>
        <v>0</v>
      </c>
    </row>
    <row r="13" spans="1:8">
      <c r="A13" s="92"/>
      <c r="B13" s="94"/>
      <c r="C13" s="92"/>
      <c r="D13" s="92"/>
      <c r="E13" s="95"/>
      <c r="F13" s="95"/>
      <c r="G13" s="96">
        <f t="shared" si="0"/>
        <v>0</v>
      </c>
    </row>
    <row r="14" spans="1:8">
      <c r="A14" s="92"/>
      <c r="B14" s="94"/>
      <c r="C14" s="92"/>
      <c r="D14" s="92"/>
      <c r="E14" s="95"/>
      <c r="F14" s="95"/>
      <c r="G14" s="96">
        <f t="shared" si="0"/>
        <v>0</v>
      </c>
    </row>
    <row r="15" spans="1:8">
      <c r="A15" s="92"/>
      <c r="B15" s="94"/>
      <c r="C15" s="92"/>
      <c r="D15" s="92"/>
      <c r="E15" s="95"/>
      <c r="F15" s="95"/>
      <c r="G15" s="96">
        <f t="shared" si="0"/>
        <v>0</v>
      </c>
    </row>
    <row r="16" spans="1:8">
      <c r="A16" s="92"/>
      <c r="B16" s="94"/>
      <c r="C16" s="92"/>
      <c r="D16" s="92"/>
      <c r="E16" s="95"/>
      <c r="F16" s="95"/>
      <c r="G16" s="96">
        <f t="shared" si="0"/>
        <v>0</v>
      </c>
    </row>
    <row r="17" spans="1:7">
      <c r="A17" s="92"/>
      <c r="B17" s="94"/>
      <c r="C17" s="92"/>
      <c r="D17" s="92"/>
      <c r="E17" s="95"/>
      <c r="F17" s="95"/>
      <c r="G17" s="96">
        <f t="shared" si="0"/>
        <v>0</v>
      </c>
    </row>
    <row r="18" spans="1:7">
      <c r="A18" s="92"/>
      <c r="B18" s="94"/>
      <c r="C18" s="92"/>
      <c r="D18" s="92"/>
      <c r="E18" s="95"/>
      <c r="F18" s="95"/>
      <c r="G18" s="96">
        <f t="shared" si="0"/>
        <v>0</v>
      </c>
    </row>
    <row r="19" spans="1:7">
      <c r="A19" s="92"/>
      <c r="B19" s="94"/>
      <c r="C19" s="92"/>
      <c r="D19" s="92"/>
      <c r="E19" s="95"/>
      <c r="F19" s="95"/>
      <c r="G19" s="96">
        <f t="shared" si="0"/>
        <v>0</v>
      </c>
    </row>
    <row r="20" spans="1:7">
      <c r="A20" s="92"/>
      <c r="B20" s="94"/>
      <c r="C20" s="92"/>
      <c r="D20" s="92"/>
      <c r="E20" s="95"/>
      <c r="F20" s="95"/>
      <c r="G20" s="96">
        <f t="shared" si="0"/>
        <v>0</v>
      </c>
    </row>
    <row r="21" spans="1:7">
      <c r="A21" s="92"/>
      <c r="B21" s="94"/>
      <c r="C21" s="92"/>
      <c r="D21" s="92"/>
      <c r="E21" s="95"/>
      <c r="F21" s="95"/>
      <c r="G21" s="96">
        <f t="shared" si="0"/>
        <v>0</v>
      </c>
    </row>
    <row r="22" spans="1:7">
      <c r="A22" s="92"/>
      <c r="B22" s="94"/>
      <c r="C22" s="92"/>
      <c r="D22" s="92"/>
      <c r="E22" s="95"/>
      <c r="F22" s="95"/>
      <c r="G22" s="96">
        <f t="shared" si="0"/>
        <v>0</v>
      </c>
    </row>
    <row r="23" spans="1:7">
      <c r="A23" s="92"/>
      <c r="B23" s="94"/>
      <c r="C23" s="92"/>
      <c r="D23" s="92"/>
      <c r="E23" s="95"/>
      <c r="F23" s="95"/>
      <c r="G23" s="96">
        <f t="shared" si="0"/>
        <v>0</v>
      </c>
    </row>
    <row r="24" spans="1:7">
      <c r="A24" s="92"/>
      <c r="B24" s="94"/>
      <c r="C24" s="92"/>
      <c r="D24" s="92"/>
      <c r="E24" s="95"/>
      <c r="F24" s="95"/>
      <c r="G24" s="96">
        <f t="shared" si="0"/>
        <v>0</v>
      </c>
    </row>
    <row r="25" spans="1:7">
      <c r="A25" s="92"/>
      <c r="B25" s="94"/>
      <c r="C25" s="92"/>
      <c r="D25" s="92"/>
      <c r="E25" s="95"/>
      <c r="F25" s="95"/>
      <c r="G25" s="96">
        <f t="shared" si="0"/>
        <v>0</v>
      </c>
    </row>
    <row r="26" spans="1:7">
      <c r="A26" s="92"/>
      <c r="B26" s="94"/>
      <c r="C26" s="92"/>
      <c r="D26" s="92"/>
      <c r="E26" s="95"/>
      <c r="F26" s="95"/>
      <c r="G26" s="96">
        <f t="shared" si="0"/>
        <v>0</v>
      </c>
    </row>
    <row r="27" spans="1:7">
      <c r="A27" s="92"/>
      <c r="B27" s="94"/>
      <c r="C27" s="92"/>
      <c r="D27" s="92"/>
      <c r="E27" s="95"/>
      <c r="F27" s="95"/>
      <c r="G27" s="96">
        <f t="shared" si="0"/>
        <v>0</v>
      </c>
    </row>
    <row r="28" spans="1:7">
      <c r="A28" s="12"/>
      <c r="B28" s="12"/>
      <c r="C28" s="12"/>
      <c r="D28" s="12"/>
      <c r="E28" s="12"/>
      <c r="F28" s="12"/>
      <c r="G28" s="12"/>
    </row>
    <row r="29" spans="1:7" ht="20.25">
      <c r="A29" s="12"/>
      <c r="B29" s="12"/>
      <c r="C29" s="97" t="s">
        <v>131</v>
      </c>
      <c r="D29" s="12"/>
      <c r="E29" s="12"/>
      <c r="F29" s="98" t="s">
        <v>155</v>
      </c>
      <c r="G29" s="99">
        <f>SUM(G7:G27)</f>
        <v>17</v>
      </c>
    </row>
    <row r="30" spans="1:7">
      <c r="A30" s="12"/>
      <c r="B30" s="12"/>
      <c r="C30" s="12"/>
      <c r="D30" s="12"/>
      <c r="E30" s="12"/>
      <c r="F30" s="12"/>
      <c r="G30" s="12"/>
    </row>
    <row r="31" spans="1:7">
      <c r="A31" s="12"/>
      <c r="B31" s="12"/>
      <c r="C31" s="12"/>
      <c r="D31" s="12"/>
      <c r="E31" s="12"/>
      <c r="F31" s="12"/>
      <c r="G31" s="12"/>
    </row>
    <row r="32" spans="1:7">
      <c r="A32" s="12"/>
      <c r="B32" s="100" t="s">
        <v>132</v>
      </c>
      <c r="C32" s="12"/>
      <c r="D32" s="12"/>
      <c r="E32" s="12"/>
      <c r="F32" s="12"/>
      <c r="G32" s="12"/>
    </row>
    <row r="33" spans="1:7">
      <c r="A33" s="12"/>
      <c r="B33" s="12"/>
      <c r="C33" s="12"/>
      <c r="D33" s="12"/>
      <c r="E33" s="12"/>
      <c r="F33" s="12"/>
      <c r="G33" s="12"/>
    </row>
    <row r="34" spans="1:7">
      <c r="A34" s="12"/>
      <c r="B34" s="71" t="s">
        <v>133</v>
      </c>
      <c r="C34" s="12"/>
      <c r="D34" s="12"/>
      <c r="E34" s="12"/>
      <c r="F34" s="12"/>
      <c r="G34" s="12"/>
    </row>
    <row r="35" spans="1:7">
      <c r="A35" s="12"/>
      <c r="B35" s="100" t="s">
        <v>134</v>
      </c>
      <c r="C35" s="12"/>
      <c r="D35" s="12"/>
      <c r="E35" s="12"/>
      <c r="F35" s="12"/>
      <c r="G35" s="12"/>
    </row>
    <row r="36" spans="1:7">
      <c r="A36" s="12"/>
      <c r="B36" s="12"/>
      <c r="C36" s="12"/>
      <c r="D36" s="12"/>
      <c r="E36" s="12"/>
      <c r="F36" s="12"/>
      <c r="G36" s="12"/>
    </row>
    <row r="37" spans="1:7">
      <c r="A37" s="12"/>
      <c r="B37" s="71" t="s">
        <v>135</v>
      </c>
      <c r="C37" s="12"/>
      <c r="D37" s="12"/>
      <c r="E37" s="12"/>
      <c r="F37" s="12"/>
      <c r="G37" s="12"/>
    </row>
    <row r="38" spans="1:7">
      <c r="A38" s="12"/>
      <c r="B38" s="12"/>
      <c r="C38" s="12"/>
      <c r="D38" s="12"/>
      <c r="E38" s="12"/>
      <c r="F38" s="12"/>
      <c r="G38" s="12"/>
    </row>
    <row r="39" spans="1:7">
      <c r="A39" s="12"/>
      <c r="B39" s="71" t="s">
        <v>170</v>
      </c>
      <c r="C39" s="12"/>
      <c r="D39" s="12"/>
      <c r="E39" s="12"/>
      <c r="F39" s="12"/>
      <c r="G39" s="12"/>
    </row>
    <row r="40" spans="1:7">
      <c r="A40" s="12"/>
      <c r="B40" s="12" t="s">
        <v>136</v>
      </c>
      <c r="C40" s="12"/>
      <c r="D40" s="12"/>
      <c r="E40" s="12"/>
      <c r="F40" s="12"/>
      <c r="G40" s="12"/>
    </row>
    <row r="41" spans="1:7">
      <c r="A41" s="12"/>
      <c r="B41" s="71"/>
      <c r="C41" s="12"/>
      <c r="D41" s="12"/>
      <c r="E41" s="12"/>
      <c r="F41" s="12"/>
      <c r="G41" s="12"/>
    </row>
    <row r="42" spans="1:7">
      <c r="A42" s="101"/>
      <c r="B42" s="71"/>
      <c r="C42" s="12"/>
      <c r="D42" s="12"/>
      <c r="E42" s="12"/>
      <c r="F42" s="12"/>
      <c r="G42" s="71"/>
    </row>
    <row r="43" spans="1:7">
      <c r="A43" s="101"/>
      <c r="B43" s="71"/>
      <c r="C43" s="12"/>
      <c r="D43" s="12"/>
      <c r="E43" s="12"/>
      <c r="F43" s="12"/>
      <c r="G43" s="12"/>
    </row>
    <row r="44" spans="1:7">
      <c r="A44" s="101"/>
      <c r="B44" s="71"/>
      <c r="C44" s="12"/>
      <c r="D44" s="12"/>
      <c r="E44" s="12"/>
      <c r="F44" s="12"/>
      <c r="G44" s="12"/>
    </row>
    <row r="45" spans="1:7">
      <c r="A45" s="12"/>
      <c r="B45" s="71"/>
      <c r="C45" s="12"/>
      <c r="D45" s="12"/>
      <c r="E45" s="12"/>
      <c r="F45" s="12"/>
      <c r="G45" s="12"/>
    </row>
    <row r="46" spans="1:7">
      <c r="A46" s="12"/>
      <c r="B46" s="71"/>
      <c r="C46" s="12"/>
      <c r="D46" s="12"/>
      <c r="E46" s="12"/>
      <c r="F46" s="12"/>
      <c r="G46" s="12"/>
    </row>
    <row r="47" spans="1:7">
      <c r="A47" s="101"/>
      <c r="B47" s="71"/>
      <c r="C47" s="12"/>
      <c r="D47" s="12"/>
      <c r="E47" s="12"/>
      <c r="F47" s="12"/>
      <c r="G47" s="12"/>
    </row>
    <row r="48" spans="1:7">
      <c r="A48" s="12"/>
      <c r="B48" s="71"/>
      <c r="C48" s="12"/>
      <c r="D48" s="12"/>
      <c r="E48" s="12"/>
      <c r="F48" s="12"/>
      <c r="G48" s="12"/>
    </row>
    <row r="49" spans="1:7">
      <c r="A49" s="12"/>
      <c r="B49" s="71"/>
      <c r="C49" s="12"/>
      <c r="D49" s="12"/>
      <c r="E49" s="12"/>
      <c r="F49" s="12"/>
      <c r="G49" s="12"/>
    </row>
    <row r="50" spans="1:7">
      <c r="A50" s="12"/>
      <c r="B50" s="71"/>
      <c r="C50" s="12"/>
      <c r="D50" s="12"/>
      <c r="E50" s="12"/>
      <c r="F50" s="12"/>
      <c r="G50" s="12"/>
    </row>
    <row r="51" spans="1:7">
      <c r="A51" s="12"/>
      <c r="B51" s="71"/>
      <c r="C51" s="12"/>
      <c r="D51" s="12"/>
      <c r="E51" s="12"/>
      <c r="F51" s="12"/>
      <c r="G51" s="12"/>
    </row>
  </sheetData>
  <sheetProtection sheet="1" objects="1" scenarios="1" selectLockedCells="1"/>
  <phoneticPr fontId="11" type="noConversion"/>
  <hyperlinks>
    <hyperlink ref="B32" r:id="rId1"/>
    <hyperlink ref="B35" r:id="rId2"/>
    <hyperlink ref="H2" location="Instructions!A1" display="Return to Instructions"/>
    <hyperlink ref="H1" location="Tanks!A1" display="Return to Tanks"/>
  </hyperlinks>
  <pageMargins left="0.75" right="0.75" top="1" bottom="1" header="0.5" footer="0.5"/>
  <pageSetup scale="61" orientation="portrait" verticalDpi="1200" r:id="rId3"/>
  <headerFooter alignWithMargins="0"/>
  <legacyDrawing r:id="rId4"/>
  <oleObjects>
    <oleObject progId="AcroExch.Document.7" shapeId="1026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Instructions</vt:lpstr>
      <vt:lpstr>Tanks</vt:lpstr>
      <vt:lpstr>Engineer Review</vt:lpstr>
      <vt:lpstr>Transport and Disposal</vt:lpstr>
      <vt:lpstr>Labor &amp; Equip.</vt:lpstr>
      <vt:lpstr>Labor &amp; Equip. (2)</vt:lpstr>
      <vt:lpstr>Labor &amp; Equip. (3)</vt:lpstr>
      <vt:lpstr>Sampling </vt:lpstr>
      <vt:lpstr>Test Method</vt:lpstr>
      <vt:lpstr>Pull down lists Names</vt:lpstr>
      <vt:lpstr>containertype</vt:lpstr>
      <vt:lpstr>containerunit</vt:lpstr>
      <vt:lpstr>cu</vt:lpstr>
      <vt:lpstr>'Engineer Review'!Print_Area</vt:lpstr>
      <vt:lpstr>Instructions!Print_Area</vt:lpstr>
      <vt:lpstr>'Labor &amp; Equip.'!Print_Area</vt:lpstr>
      <vt:lpstr>'Labor &amp; Equip. (2)'!Print_Area</vt:lpstr>
      <vt:lpstr>'Labor &amp; Equip. (3)'!Print_Area</vt:lpstr>
      <vt:lpstr>'Sampling '!Print_Area</vt:lpstr>
      <vt:lpstr>Tanks!Print_Area</vt:lpstr>
      <vt:lpstr>'Test Method'!Print_Area</vt:lpstr>
      <vt:lpstr>'Transport and Disposal'!Print_Area</vt:lpstr>
      <vt:lpstr>wastetype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Clay</dc:creator>
  <cp:lastModifiedBy>ghansen</cp:lastModifiedBy>
  <cp:lastPrinted>2010-05-04T22:03:39Z</cp:lastPrinted>
  <dcterms:created xsi:type="dcterms:W3CDTF">2010-03-23T14:56:15Z</dcterms:created>
  <dcterms:modified xsi:type="dcterms:W3CDTF">2011-11-04T16:12:33Z</dcterms:modified>
</cp:coreProperties>
</file>