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CD\SMTPC\Conformity Team\PM Hot-spot\Training\2018 course\Course Files\MOVES files\Example Analysis files\"/>
    </mc:Choice>
  </mc:AlternateContent>
  <bookViews>
    <workbookView xWindow="2724" yWindow="756" windowWidth="16008" windowHeight="9168"/>
  </bookViews>
  <sheets>
    <sheet name="Traffic Data" sheetId="7" r:id="rId1"/>
    <sheet name="Fleet Mix" sheetId="9" r:id="rId2"/>
    <sheet name="Bus Roster" sheetId="10" r:id="rId3"/>
    <sheet name="Bus Age Distribution" sheetId="11" r:id="rId4"/>
    <sheet name="Soak Distribution" sheetId="13" r:id="rId5"/>
  </sheets>
  <externalReferences>
    <externalReference r:id="rId6"/>
  </externalReferences>
  <definedNames>
    <definedName name="max_accel_2a6t">'[1]Accel (May)_2'!$W$27:$AB$31</definedName>
    <definedName name="max_accel_car">'[1]Accel (May)_2'!$W$11:$AB$15</definedName>
    <definedName name="max_accel_pickup">'[1]Accel (May)_2'!$W$19:$AB$23</definedName>
    <definedName name="max_accel_tractor_trailer">'[1]Accel (May)_2'!$W$35:$AB$39</definedName>
    <definedName name="normal_accel_2a6t">'[1]Accel (May)- est normal_2'!$W$27:$AB$31</definedName>
    <definedName name="normal_accel_car">'[1]Accel (May)- est normal_2'!$W$11:$AB$15</definedName>
    <definedName name="normal_accel_pickup">'[1]Accel (May)- est normal_2'!$W$19:$AB$23</definedName>
    <definedName name="normal_accel_tractor_trailer">'[1]Accel (May)- est normal_2'!$W$35:$AB$39</definedName>
  </definedNames>
  <calcPr calcId="171027"/>
</workbook>
</file>

<file path=xl/calcChain.xml><?xml version="1.0" encoding="utf-8"?>
<calcChain xmlns="http://schemas.openxmlformats.org/spreadsheetml/2006/main">
  <c r="K58" i="7" l="1"/>
  <c r="K59" i="7"/>
  <c r="K60" i="7"/>
  <c r="K61" i="7"/>
  <c r="K62" i="7"/>
  <c r="K63" i="7"/>
  <c r="K64" i="7"/>
  <c r="K65" i="7"/>
  <c r="K66" i="7"/>
  <c r="K67" i="7"/>
  <c r="K69" i="7"/>
  <c r="K70" i="7"/>
  <c r="K71" i="7"/>
  <c r="K72" i="7"/>
  <c r="K73" i="7"/>
  <c r="K74" i="7"/>
  <c r="K75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38" i="7"/>
  <c r="K39" i="7"/>
  <c r="K40" i="7"/>
  <c r="K41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10" i="7"/>
  <c r="K11" i="7"/>
  <c r="K12" i="7"/>
  <c r="K13" i="7"/>
  <c r="K14" i="7"/>
  <c r="K15" i="7"/>
  <c r="K16" i="7"/>
  <c r="K17" i="7"/>
  <c r="K6" i="7"/>
  <c r="K7" i="7"/>
  <c r="K8" i="7"/>
  <c r="K9" i="7"/>
  <c r="K4" i="7"/>
  <c r="K5" i="7"/>
  <c r="K2" i="7"/>
  <c r="K3" i="7"/>
  <c r="L68" i="7"/>
  <c r="L64" i="7"/>
  <c r="L66" i="7"/>
  <c r="L72" i="7"/>
  <c r="L62" i="7"/>
  <c r="L75" i="7"/>
  <c r="L73" i="7"/>
  <c r="L71" i="7"/>
  <c r="L74" i="7"/>
  <c r="L70" i="7"/>
  <c r="L69" i="7"/>
  <c r="L67" i="7"/>
  <c r="L65" i="7"/>
  <c r="L63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</calcChain>
</file>

<file path=xl/sharedStrings.xml><?xml version="1.0" encoding="utf-8"?>
<sst xmlns="http://schemas.openxmlformats.org/spreadsheetml/2006/main" count="515" uniqueCount="138">
  <si>
    <t>Link Type</t>
  </si>
  <si>
    <t>Link Volume (peak hour)</t>
  </si>
  <si>
    <t>intersection (A) NW bound entrance ramp</t>
  </si>
  <si>
    <t>accel</t>
  </si>
  <si>
    <t>cruise</t>
  </si>
  <si>
    <t>intersection (A) WB RT lane</t>
  </si>
  <si>
    <t>intersection (A) SW bound approach</t>
  </si>
  <si>
    <t xml:space="preserve">intersection (A) SW bound queue </t>
  </si>
  <si>
    <t>queue</t>
  </si>
  <si>
    <t>intersection (A) SW bound departure</t>
  </si>
  <si>
    <t>intersection (A) SW bound connect</t>
  </si>
  <si>
    <t>intersection (A) NE bound approach</t>
  </si>
  <si>
    <t>intersection (A) NE bound queue</t>
  </si>
  <si>
    <t>intersection (A) NB LT queue</t>
  </si>
  <si>
    <t>intersection (A) WB LT queue</t>
  </si>
  <si>
    <t>intersection (A) NB queue</t>
  </si>
  <si>
    <t>intersection (A) WB LT approach</t>
  </si>
  <si>
    <t>intersection (A) NB approach</t>
  </si>
  <si>
    <t>intersection (A) SB to E Transit Center</t>
  </si>
  <si>
    <t>intersection (A) NB from E Transit Center</t>
  </si>
  <si>
    <t xml:space="preserve">intersection (A) NE bound </t>
  </si>
  <si>
    <t>intersection (A) NE bound departure</t>
  </si>
  <si>
    <t xml:space="preserve">accel </t>
  </si>
  <si>
    <t>intersection (B) SW bound queue</t>
  </si>
  <si>
    <t>intersection (B) SE LT queue</t>
  </si>
  <si>
    <t>intersection (B) SW bound departure</t>
  </si>
  <si>
    <t>intersection (B) NE bound LT queue</t>
  </si>
  <si>
    <t>intersection (B) SE bound queue</t>
  </si>
  <si>
    <t>intersection (B) SB entrance</t>
  </si>
  <si>
    <t>decel</t>
  </si>
  <si>
    <t>intersection (B) NE bound approach</t>
  </si>
  <si>
    <t>intersection (B) SE bound connect</t>
  </si>
  <si>
    <t>intersection (B) SE bound departure</t>
  </si>
  <si>
    <t>intersection (B) NE bound queue</t>
  </si>
  <si>
    <t>intersection (B) NE bound departure</t>
  </si>
  <si>
    <t>intersection (B) highway exit ramp</t>
  </si>
  <si>
    <t>intersection (B) SB mall</t>
  </si>
  <si>
    <t>intersection (B) NB mall</t>
  </si>
  <si>
    <t>intersection (B) SB connect</t>
  </si>
  <si>
    <t>SB highway</t>
  </si>
  <si>
    <t>SB highway (north of ramp)</t>
  </si>
  <si>
    <t>NB highway</t>
  </si>
  <si>
    <t>NB highway (north of ramp)</t>
  </si>
  <si>
    <t>intersection (C) WB connect</t>
  </si>
  <si>
    <t>intersection (C) WB exit-connect</t>
  </si>
  <si>
    <t>intersection (C) SE bound queue</t>
  </si>
  <si>
    <t>intersection (C) EB LT queue</t>
  </si>
  <si>
    <t>intersection (C) EB approach</t>
  </si>
  <si>
    <t>intersection (C) EB TH queue</t>
  </si>
  <si>
    <t>intersection (C) EB RT queue</t>
  </si>
  <si>
    <t>intersection (C) NB LT queue</t>
  </si>
  <si>
    <t>intersection (C) SE bound departure</t>
  </si>
  <si>
    <t>intersection (C) WB LT queue</t>
  </si>
  <si>
    <t>intersection (C) NB TH/RT queue</t>
  </si>
  <si>
    <t>intersection (C) NB approach</t>
  </si>
  <si>
    <t>intersection (C) EB departure</t>
  </si>
  <si>
    <t>intersection (C) EB Transit entrance</t>
  </si>
  <si>
    <t>intersection (C) WB Transit entrance/exit</t>
  </si>
  <si>
    <t>intersection (C) WB TH/RT queue</t>
  </si>
  <si>
    <t>intersection (C) WB departure</t>
  </si>
  <si>
    <t>intersection (C) NB departure</t>
  </si>
  <si>
    <t>West Bus terminal SB bus departure</t>
  </si>
  <si>
    <t>West Bus terminal passenger pick up</t>
  </si>
  <si>
    <t>idle</t>
  </si>
  <si>
    <t>West Bus terminal SB approach</t>
  </si>
  <si>
    <t>West Bus terminal highway entrance ramp</t>
  </si>
  <si>
    <t>East Bus terminal highway exit ramp</t>
  </si>
  <si>
    <t>East Bus terminal NB bus approach</t>
  </si>
  <si>
    <t>East Bus terminal passenger pick up</t>
  </si>
  <si>
    <t>East Bus terminal NB bus departure</t>
  </si>
  <si>
    <t>Parkway NB</t>
  </si>
  <si>
    <t>Parkway NB (south of intersection)</t>
  </si>
  <si>
    <t>Parkway SB</t>
  </si>
  <si>
    <t>Parkway SB (south of intersection)</t>
  </si>
  <si>
    <t>starts</t>
  </si>
  <si>
    <t>description</t>
  </si>
  <si>
    <t>na</t>
  </si>
  <si>
    <t>link length (meters)</t>
  </si>
  <si>
    <t>linkid</t>
  </si>
  <si>
    <t xml:space="preserve"> Link Description</t>
  </si>
  <si>
    <t>link length (miles)</t>
  </si>
  <si>
    <t>intersection (B) on-ramp approach</t>
  </si>
  <si>
    <t>fleet mix</t>
  </si>
  <si>
    <t>arterial</t>
  </si>
  <si>
    <t>LD</t>
  </si>
  <si>
    <t>highway - 10% HD</t>
  </si>
  <si>
    <t>all bus</t>
  </si>
  <si>
    <t>average speed - peak hour(mph)</t>
  </si>
  <si>
    <t>average speed - off-peak hour(mph)</t>
  </si>
  <si>
    <t>Link Volume (off-peak hour)</t>
  </si>
  <si>
    <t>Parking lot (off-network) - Garage</t>
  </si>
  <si>
    <t>Parking lot (off-network) - W parking lot</t>
  </si>
  <si>
    <t>All Bus</t>
  </si>
  <si>
    <t>Motorcycle</t>
  </si>
  <si>
    <t>Passenger Car</t>
  </si>
  <si>
    <t>Passenger Truck</t>
  </si>
  <si>
    <t>Light Commercial Truck</t>
  </si>
  <si>
    <t>Intercity Bus</t>
  </si>
  <si>
    <t>Transit Bus</t>
  </si>
  <si>
    <t>School Bus</t>
  </si>
  <si>
    <t>Refuse Truck</t>
  </si>
  <si>
    <t>Single Unit Short-haul Truck</t>
  </si>
  <si>
    <t>Single Unit Long-haul Truck</t>
  </si>
  <si>
    <t>Motor Home</t>
  </si>
  <si>
    <t>Combination Short-haul Truck</t>
  </si>
  <si>
    <t>Combination Long-haul Truck</t>
  </si>
  <si>
    <t>Highway</t>
  </si>
  <si>
    <t>Arterial</t>
  </si>
  <si>
    <t>Bus ID</t>
  </si>
  <si>
    <t>Type</t>
  </si>
  <si>
    <t>Age</t>
  </si>
  <si>
    <t>Fuel</t>
  </si>
  <si>
    <t>age</t>
  </si>
  <si>
    <t>count</t>
  </si>
  <si>
    <t>fraction of total</t>
  </si>
  <si>
    <t>BUS</t>
  </si>
  <si>
    <t>Diesel</t>
  </si>
  <si>
    <t>total buses</t>
  </si>
  <si>
    <t>sourceTypeID</t>
  </si>
  <si>
    <t>yearID</t>
  </si>
  <si>
    <t>ageID</t>
  </si>
  <si>
    <t>ageFraction</t>
  </si>
  <si>
    <t>link width (meters)</t>
  </si>
  <si>
    <t>number of lanes</t>
  </si>
  <si>
    <t>link area</t>
  </si>
  <si>
    <t>opmode bin</t>
  </si>
  <si>
    <t>fraction PM peak hour</t>
  </si>
  <si>
    <t>Soak Time &lt; 6 minutes</t>
  </si>
  <si>
    <t>6 minutes &lt;= Soak Time &lt; 30 minutes</t>
  </si>
  <si>
    <t>30 minutes &lt;= Soak Time &lt; 60 minutes</t>
  </si>
  <si>
    <t>60 minutes &lt;= Soak Time &lt; 90 minutes</t>
  </si>
  <si>
    <t>90 minutes &lt;= Soak Time &lt; 120 minutes</t>
  </si>
  <si>
    <t>120 minutes &lt;= Soak Time &lt; 360 minutes</t>
  </si>
  <si>
    <t>360 minutes &lt;= Soak Time &lt; 720 minutes</t>
  </si>
  <si>
    <t>720 minutes &lt;= Soak Time</t>
  </si>
  <si>
    <t>fraction all other hours</t>
  </si>
  <si>
    <t>Parkway entrance queue- LT</t>
  </si>
  <si>
    <t>Parkway entrance queue-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</si>
</sst>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2" fillId="0" borderId="0" xfId="0" applyFont="1" applyFill="1"/>
    <xf numFmtId="164" fontId="0" fillId="0" borderId="0" xfId="0" applyNumberFormat="1"/>
    <xf numFmtId="164" fontId="0" fillId="0" borderId="0" xfId="0" applyNumberFormat="1" applyBorder="1"/>
    <xf numFmtId="0" fontId="5" fillId="0" borderId="0" xfId="0" applyFont="1" applyFill="1"/>
    <xf numFmtId="0" fontId="3" fillId="0" borderId="0" xfId="0" applyFont="1" applyFill="1"/>
    <xf numFmtId="0" fontId="5" fillId="0" borderId="0" xfId="0" quotePrefix="1" applyFont="1" applyFill="1"/>
    <xf numFmtId="0" fontId="5" fillId="0" borderId="0" xfId="0" applyFont="1" applyFill="1" applyAlignment="1">
      <alignment wrapText="1"/>
    </xf>
    <xf numFmtId="164" fontId="0" fillId="0" borderId="0" xfId="0" applyNumberFormat="1" applyFill="1"/>
    <xf numFmtId="165" fontId="0" fillId="0" borderId="0" xfId="0" applyNumberForma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dresser\LOCALS~1\Temp\notesFCBCEE\pla_110207\pla_traffic.ph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ffic Volumes_rev-b"/>
      <sheetName val="Traffic Volumes_rev"/>
      <sheetName val="Traffic Volumes"/>
      <sheetName val="Traffic Mix"/>
      <sheetName val="Speed Estimates_rev"/>
      <sheetName val="Speed Estimates"/>
      <sheetName val="scratch"/>
      <sheetName val="Traffic Volumes_rev_base"/>
      <sheetName val="Traffic Volumes_speed"/>
      <sheetName val="Accel (May)_2"/>
      <sheetName val="Accel (May)- est normal_2"/>
      <sheetName val="Accel (May)- est normal (2)"/>
      <sheetName val="Accel_Cyc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11.733333333333333</v>
          </cell>
          <cell r="X12">
            <v>11.733333333333333</v>
          </cell>
          <cell r="Y12">
            <v>7.333333333333333</v>
          </cell>
          <cell r="Z12">
            <v>6.8933333333333335</v>
          </cell>
          <cell r="AA12">
            <v>5.5733333333333324</v>
          </cell>
          <cell r="AB12">
            <v>4.1066666666666665</v>
          </cell>
        </row>
        <row r="13">
          <cell r="W13">
            <v>11.44</v>
          </cell>
          <cell r="X13">
            <v>11.44</v>
          </cell>
          <cell r="Y13">
            <v>6.7466666666666653</v>
          </cell>
          <cell r="Z13">
            <v>6.16</v>
          </cell>
          <cell r="AA13">
            <v>4.9866666666666664</v>
          </cell>
          <cell r="AB13">
            <v>3.5199999999999996</v>
          </cell>
        </row>
        <row r="14">
          <cell r="W14">
            <v>9.8266666666666662</v>
          </cell>
          <cell r="X14">
            <v>9.8266666666666662</v>
          </cell>
          <cell r="Y14">
            <v>5.4266666666666667</v>
          </cell>
          <cell r="Z14">
            <v>4.9866666666666664</v>
          </cell>
          <cell r="AA14">
            <v>3.6666666666666665</v>
          </cell>
          <cell r="AB14">
            <v>2.1999999999999997</v>
          </cell>
        </row>
        <row r="15">
          <cell r="W15">
            <v>8.5066666666666659</v>
          </cell>
          <cell r="X15">
            <v>8.5066666666666659</v>
          </cell>
          <cell r="Y15">
            <v>4.1066666666666665</v>
          </cell>
          <cell r="Z15">
            <v>3.6666666666666665</v>
          </cell>
          <cell r="AA15">
            <v>2.3466666666666667</v>
          </cell>
          <cell r="AB15">
            <v>0.87999999999999989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11.733333333333333</v>
          </cell>
          <cell r="X20">
            <v>11.733333333333333</v>
          </cell>
          <cell r="Y20">
            <v>7.333333333333333</v>
          </cell>
          <cell r="Z20">
            <v>2.9333333333333331</v>
          </cell>
          <cell r="AA20">
            <v>2.6399999999999997</v>
          </cell>
          <cell r="AB20">
            <v>2.1999999999999997</v>
          </cell>
        </row>
        <row r="21">
          <cell r="W21">
            <v>11.44</v>
          </cell>
          <cell r="X21">
            <v>11.44</v>
          </cell>
          <cell r="Y21">
            <v>6.7466666666666653</v>
          </cell>
          <cell r="Z21">
            <v>2.3466666666666667</v>
          </cell>
          <cell r="AA21">
            <v>2.0533333333333332</v>
          </cell>
          <cell r="AB21">
            <v>1.4666666666666666</v>
          </cell>
        </row>
        <row r="22">
          <cell r="W22">
            <v>9.8266666666666662</v>
          </cell>
          <cell r="X22">
            <v>9.8266666666666662</v>
          </cell>
          <cell r="Y22">
            <v>5.4266666666666667</v>
          </cell>
          <cell r="Z22">
            <v>1.0266666666666666</v>
          </cell>
          <cell r="AA22">
            <v>0.73333333333333328</v>
          </cell>
          <cell r="AB22">
            <v>0.29333333333333333</v>
          </cell>
        </row>
        <row r="23">
          <cell r="W23">
            <v>8.5066666666666659</v>
          </cell>
          <cell r="X23">
            <v>8.5066666666666659</v>
          </cell>
          <cell r="Y23">
            <v>4.1066666666666665</v>
          </cell>
          <cell r="Z23"/>
          <cell r="AA23"/>
          <cell r="AB23"/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2.9333333333333331</v>
          </cell>
          <cell r="X28">
            <v>2.9333333333333331</v>
          </cell>
          <cell r="Y28">
            <v>1.4666666666666666</v>
          </cell>
          <cell r="Z28">
            <v>1.4666666666666666</v>
          </cell>
          <cell r="AA28">
            <v>0.87999999999999989</v>
          </cell>
          <cell r="AB28">
            <v>0.29333333333333333</v>
          </cell>
        </row>
        <row r="29">
          <cell r="W29">
            <v>2.3466666666666667</v>
          </cell>
          <cell r="X29">
            <v>2.3466666666666667</v>
          </cell>
          <cell r="Y29">
            <v>0.87999999999999989</v>
          </cell>
          <cell r="Z29">
            <v>0.87999999999999989</v>
          </cell>
          <cell r="AA29">
            <v>0.29333333333333333</v>
          </cell>
          <cell r="AB29"/>
        </row>
        <row r="30">
          <cell r="W30">
            <v>1.0266666666666666</v>
          </cell>
          <cell r="X30">
            <v>1.0266666666666666</v>
          </cell>
          <cell r="Y30">
            <v>0.14666666666666667</v>
          </cell>
          <cell r="Z30"/>
          <cell r="AA30"/>
          <cell r="AB30"/>
        </row>
        <row r="31">
          <cell r="W31"/>
          <cell r="X31"/>
          <cell r="Y31"/>
          <cell r="Z31"/>
          <cell r="AA31"/>
          <cell r="AB31"/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2.9333333333333331</v>
          </cell>
          <cell r="X36">
            <v>2.9333333333333331</v>
          </cell>
          <cell r="Y36">
            <v>1.4666666666666666</v>
          </cell>
          <cell r="Z36">
            <v>1.1733333333333333</v>
          </cell>
          <cell r="AA36">
            <v>0.58666666666666667</v>
          </cell>
          <cell r="AB36">
            <v>0.14666666666666667</v>
          </cell>
        </row>
        <row r="37">
          <cell r="W37">
            <v>2.3466666666666667</v>
          </cell>
          <cell r="X37">
            <v>2.3466666666666667</v>
          </cell>
          <cell r="Y37">
            <v>0.87999999999999989</v>
          </cell>
          <cell r="Z37">
            <v>0.43999999999999995</v>
          </cell>
          <cell r="AA37"/>
          <cell r="AB37"/>
        </row>
        <row r="38">
          <cell r="W38">
            <v>1.0266666666666666</v>
          </cell>
          <cell r="X38">
            <v>1.0266666666666666</v>
          </cell>
          <cell r="Y38"/>
          <cell r="Z38"/>
          <cell r="AA38"/>
          <cell r="AB38"/>
        </row>
        <row r="39">
          <cell r="W39"/>
          <cell r="X39"/>
          <cell r="Y39"/>
          <cell r="Z39"/>
          <cell r="AA39"/>
          <cell r="AB39"/>
        </row>
      </sheetData>
      <sheetData sheetId="10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7.626666666666666</v>
          </cell>
          <cell r="X12">
            <v>7.626666666666666</v>
          </cell>
          <cell r="Y12">
            <v>4.7666666666666666</v>
          </cell>
          <cell r="Z12">
            <v>4.480666666666667</v>
          </cell>
          <cell r="AA12">
            <v>3.622666666666666</v>
          </cell>
          <cell r="AB12">
            <v>2.6693333333333329</v>
          </cell>
        </row>
        <row r="13">
          <cell r="W13">
            <v>7.4359999999999999</v>
          </cell>
          <cell r="X13">
            <v>7.4359999999999999</v>
          </cell>
          <cell r="Y13">
            <v>4.3853333333333326</v>
          </cell>
          <cell r="Z13">
            <v>4.0040000000000004</v>
          </cell>
          <cell r="AA13">
            <v>3.241333333333333</v>
          </cell>
          <cell r="AB13">
            <v>2.2879999999999998</v>
          </cell>
        </row>
        <row r="14">
          <cell r="W14">
            <v>6.3873333333333333</v>
          </cell>
          <cell r="X14">
            <v>6.3873333333333333</v>
          </cell>
          <cell r="Y14">
            <v>3.5273333333333334</v>
          </cell>
          <cell r="Z14">
            <v>3.241333333333333</v>
          </cell>
          <cell r="AA14">
            <v>2.3833333333333333</v>
          </cell>
          <cell r="AB14">
            <v>1.43</v>
          </cell>
        </row>
        <row r="15">
          <cell r="W15">
            <v>5.5293333333333328</v>
          </cell>
          <cell r="X15">
            <v>5.5293333333333328</v>
          </cell>
          <cell r="Y15">
            <v>2.6693333333333329</v>
          </cell>
          <cell r="Z15">
            <v>2.3833333333333333</v>
          </cell>
          <cell r="AA15">
            <v>1.5253333333333332</v>
          </cell>
          <cell r="AB15">
            <v>0.57199999999999995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7.626666666666666</v>
          </cell>
          <cell r="X20">
            <v>7.626666666666666</v>
          </cell>
          <cell r="Y20">
            <v>4.7666666666666666</v>
          </cell>
          <cell r="Z20">
            <v>1.9066666666666665</v>
          </cell>
          <cell r="AA20">
            <v>1.7160000000000002</v>
          </cell>
          <cell r="AB20">
            <v>1.43</v>
          </cell>
        </row>
        <row r="21">
          <cell r="W21">
            <v>7.4359999999999999</v>
          </cell>
          <cell r="X21">
            <v>7.4359999999999999</v>
          </cell>
          <cell r="Y21">
            <v>4.3853333333333326</v>
          </cell>
          <cell r="Z21">
            <v>1.5253333333333332</v>
          </cell>
          <cell r="AA21">
            <v>1.3346666666666664</v>
          </cell>
          <cell r="AB21">
            <v>0.95333333333333325</v>
          </cell>
        </row>
        <row r="22">
          <cell r="W22">
            <v>6.3873333333333333</v>
          </cell>
          <cell r="X22">
            <v>6.3873333333333333</v>
          </cell>
          <cell r="Y22">
            <v>3.5273333333333334</v>
          </cell>
          <cell r="Z22">
            <v>0.66733333333333322</v>
          </cell>
          <cell r="AA22">
            <v>0.47666666666666663</v>
          </cell>
          <cell r="AB22">
            <v>0.19066666666666665</v>
          </cell>
        </row>
        <row r="23">
          <cell r="W23">
            <v>5.5293333333333328</v>
          </cell>
          <cell r="X23">
            <v>5.5293333333333328</v>
          </cell>
          <cell r="Y23">
            <v>2.6693333333333329</v>
          </cell>
          <cell r="Z23"/>
          <cell r="AA23"/>
          <cell r="AB23"/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1.9066666666666665</v>
          </cell>
          <cell r="X28">
            <v>1.9066666666666665</v>
          </cell>
          <cell r="Y28">
            <v>0.95333333333333325</v>
          </cell>
          <cell r="Z28">
            <v>0.95333333333333325</v>
          </cell>
          <cell r="AA28">
            <v>0.57199999999999995</v>
          </cell>
          <cell r="AB28">
            <v>0.19066666666666665</v>
          </cell>
        </row>
        <row r="29">
          <cell r="W29">
            <v>1.5253333333333332</v>
          </cell>
          <cell r="X29">
            <v>1.5253333333333332</v>
          </cell>
          <cell r="Y29">
            <v>0.57199999999999995</v>
          </cell>
          <cell r="Z29">
            <v>0.57199999999999995</v>
          </cell>
          <cell r="AA29">
            <v>0.19066666666666665</v>
          </cell>
          <cell r="AB29"/>
        </row>
        <row r="30">
          <cell r="W30">
            <v>0.66733333333333322</v>
          </cell>
          <cell r="X30">
            <v>0.66733333333333322</v>
          </cell>
          <cell r="Y30">
            <v>9.5333333333333325E-2</v>
          </cell>
          <cell r="Z30"/>
          <cell r="AA30"/>
          <cell r="AB30"/>
        </row>
        <row r="31">
          <cell r="W31"/>
          <cell r="X31"/>
          <cell r="Y31"/>
          <cell r="Z31"/>
          <cell r="AA31"/>
          <cell r="AB31"/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1.9066666666666665</v>
          </cell>
          <cell r="X36">
            <v>1.9066666666666665</v>
          </cell>
          <cell r="Y36">
            <v>0.95333333333333325</v>
          </cell>
          <cell r="Z36">
            <v>0.7626666666666666</v>
          </cell>
          <cell r="AA36">
            <v>0.3813333333333333</v>
          </cell>
          <cell r="AB36">
            <v>9.5333333333333325E-2</v>
          </cell>
        </row>
        <row r="37">
          <cell r="W37">
            <v>1.5253333333333332</v>
          </cell>
          <cell r="X37">
            <v>1.5253333333333332</v>
          </cell>
          <cell r="Y37">
            <v>0.57199999999999995</v>
          </cell>
          <cell r="Z37">
            <v>0.28599999999999998</v>
          </cell>
          <cell r="AA37"/>
          <cell r="AB37"/>
        </row>
        <row r="38">
          <cell r="W38">
            <v>0.66733333333333322</v>
          </cell>
          <cell r="X38">
            <v>0.66733333333333322</v>
          </cell>
          <cell r="Y38"/>
          <cell r="Z38"/>
          <cell r="AA38"/>
          <cell r="AB38"/>
        </row>
        <row r="39">
          <cell r="W39"/>
          <cell r="X39"/>
          <cell r="Y39"/>
          <cell r="Z39"/>
          <cell r="AA39"/>
          <cell r="AB39"/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topLeftCell="A54" workbookViewId="0">
      <selection activeCell="L78" sqref="L78"/>
    </sheetView>
  </sheetViews>
  <sheetFormatPr defaultRowHeight="14.4" x14ac:dyDescent="0.3"/>
  <cols>
    <col min="1" max="1" width="9.88671875" style="5" customWidth="1"/>
    <col min="2" max="2" width="38.88671875" style="5" customWidth="1"/>
    <col min="3" max="3" width="10.109375" style="5" customWidth="1"/>
    <col min="4" max="4" width="10.33203125" customWidth="1"/>
    <col min="5" max="5" width="9.88671875" bestFit="1" customWidth="1"/>
    <col min="7" max="7" width="10.6640625" customWidth="1"/>
    <col min="8" max="8" width="15.109375" customWidth="1"/>
    <col min="9" max="9" width="16.88671875" customWidth="1"/>
    <col min="10" max="10" width="11.5546875" customWidth="1"/>
    <col min="11" max="11" width="13.109375" customWidth="1"/>
    <col min="12" max="12" width="12" customWidth="1"/>
    <col min="13" max="13" width="13" customWidth="1"/>
  </cols>
  <sheetData>
    <row r="1" spans="1:13" ht="72" x14ac:dyDescent="0.3">
      <c r="A1" s="14" t="s">
        <v>78</v>
      </c>
      <c r="B1" s="14" t="s">
        <v>79</v>
      </c>
      <c r="C1" s="14" t="s">
        <v>0</v>
      </c>
      <c r="D1" s="15" t="s">
        <v>89</v>
      </c>
      <c r="E1" s="15" t="s">
        <v>1</v>
      </c>
      <c r="F1" s="16" t="s">
        <v>88</v>
      </c>
      <c r="G1" s="16" t="s">
        <v>87</v>
      </c>
      <c r="H1" s="17" t="s">
        <v>77</v>
      </c>
      <c r="I1" s="15" t="s">
        <v>80</v>
      </c>
      <c r="J1" s="15" t="s">
        <v>123</v>
      </c>
      <c r="K1" s="15" t="s">
        <v>122</v>
      </c>
      <c r="L1" s="15" t="s">
        <v>124</v>
      </c>
      <c r="M1" s="15" t="s">
        <v>82</v>
      </c>
    </row>
    <row r="2" spans="1:13" x14ac:dyDescent="0.3">
      <c r="A2" s="5">
        <v>1</v>
      </c>
      <c r="B2" s="5" t="s">
        <v>2</v>
      </c>
      <c r="C2" s="5" t="s">
        <v>3</v>
      </c>
      <c r="D2" s="5">
        <v>186</v>
      </c>
      <c r="E2" s="8">
        <v>404</v>
      </c>
      <c r="F2" s="12">
        <v>19.999999999999996</v>
      </c>
      <c r="G2" s="12">
        <v>19.999999999999996</v>
      </c>
      <c r="H2" s="4">
        <v>258.5</v>
      </c>
      <c r="I2">
        <f t="shared" ref="I2:I33" si="0">H2/1609</f>
        <v>0.16065879428216284</v>
      </c>
      <c r="J2">
        <v>2</v>
      </c>
      <c r="K2">
        <f>J2*3</f>
        <v>6</v>
      </c>
      <c r="L2">
        <f>K2*H2</f>
        <v>1551</v>
      </c>
      <c r="M2" t="s">
        <v>83</v>
      </c>
    </row>
    <row r="3" spans="1:13" x14ac:dyDescent="0.3">
      <c r="A3" s="6">
        <v>2</v>
      </c>
      <c r="B3" s="6" t="s">
        <v>2</v>
      </c>
      <c r="C3" s="6" t="s">
        <v>4</v>
      </c>
      <c r="D3" s="5">
        <v>236</v>
      </c>
      <c r="E3" s="5">
        <v>514</v>
      </c>
      <c r="F3" s="12">
        <v>39.999999999999993</v>
      </c>
      <c r="G3" s="12">
        <v>39.999999999999993</v>
      </c>
      <c r="H3" s="3">
        <v>64</v>
      </c>
      <c r="I3">
        <f t="shared" si="0"/>
        <v>3.9776258545680544E-2</v>
      </c>
      <c r="J3">
        <v>2</v>
      </c>
      <c r="K3">
        <f>J3*3</f>
        <v>6</v>
      </c>
      <c r="L3">
        <f t="shared" ref="L3:L66" si="1">K3*H3</f>
        <v>384</v>
      </c>
      <c r="M3" t="s">
        <v>83</v>
      </c>
    </row>
    <row r="4" spans="1:13" x14ac:dyDescent="0.3">
      <c r="A4" s="5">
        <v>3</v>
      </c>
      <c r="B4" s="5" t="s">
        <v>5</v>
      </c>
      <c r="C4" s="5" t="s">
        <v>4</v>
      </c>
      <c r="D4" s="5">
        <v>51</v>
      </c>
      <c r="E4" s="5">
        <v>110</v>
      </c>
      <c r="F4" s="12">
        <v>40</v>
      </c>
      <c r="G4" s="12">
        <v>40</v>
      </c>
      <c r="H4" s="3">
        <v>49</v>
      </c>
      <c r="I4">
        <f t="shared" si="0"/>
        <v>3.0453697949036667E-2</v>
      </c>
      <c r="J4">
        <v>1</v>
      </c>
      <c r="K4">
        <f t="shared" ref="K4:K67" si="2">J4*3</f>
        <v>3</v>
      </c>
      <c r="L4">
        <f t="shared" si="1"/>
        <v>147</v>
      </c>
      <c r="M4" t="s">
        <v>83</v>
      </c>
    </row>
    <row r="5" spans="1:13" x14ac:dyDescent="0.3">
      <c r="A5" s="5">
        <v>4</v>
      </c>
      <c r="B5" s="5" t="s">
        <v>6</v>
      </c>
      <c r="C5" s="5" t="s">
        <v>4</v>
      </c>
      <c r="D5" s="5">
        <v>214</v>
      </c>
      <c r="E5" s="5">
        <v>465</v>
      </c>
      <c r="F5" s="12">
        <v>40</v>
      </c>
      <c r="G5" s="12">
        <v>40</v>
      </c>
      <c r="H5" s="3">
        <v>233.10000000000002</v>
      </c>
      <c r="I5">
        <f t="shared" si="0"/>
        <v>0.14487259167184588</v>
      </c>
      <c r="J5">
        <v>3</v>
      </c>
      <c r="K5">
        <f t="shared" si="2"/>
        <v>9</v>
      </c>
      <c r="L5">
        <f t="shared" si="1"/>
        <v>2097.9</v>
      </c>
      <c r="M5" t="s">
        <v>83</v>
      </c>
    </row>
    <row r="6" spans="1:13" x14ac:dyDescent="0.3">
      <c r="A6" s="5">
        <v>5</v>
      </c>
      <c r="B6" s="5" t="s">
        <v>7</v>
      </c>
      <c r="C6" s="5" t="s">
        <v>8</v>
      </c>
      <c r="D6" s="5">
        <v>163</v>
      </c>
      <c r="E6" s="6">
        <v>355</v>
      </c>
      <c r="F6" s="12">
        <v>5.9</v>
      </c>
      <c r="G6" s="12">
        <v>5.9</v>
      </c>
      <c r="H6">
        <v>22.1</v>
      </c>
      <c r="I6">
        <f t="shared" si="0"/>
        <v>1.3735239279055315E-2</v>
      </c>
      <c r="J6">
        <v>3</v>
      </c>
      <c r="K6">
        <f t="shared" si="2"/>
        <v>9</v>
      </c>
      <c r="L6">
        <f t="shared" si="1"/>
        <v>198.9</v>
      </c>
      <c r="M6" t="s">
        <v>83</v>
      </c>
    </row>
    <row r="7" spans="1:13" x14ac:dyDescent="0.3">
      <c r="A7" s="5">
        <v>6</v>
      </c>
      <c r="B7" s="5" t="s">
        <v>9</v>
      </c>
      <c r="C7" s="5" t="s">
        <v>3</v>
      </c>
      <c r="D7" s="5">
        <v>276</v>
      </c>
      <c r="E7" s="5">
        <v>600</v>
      </c>
      <c r="F7" s="12">
        <v>25.760719999999999</v>
      </c>
      <c r="G7" s="12">
        <v>25.760719999999999</v>
      </c>
      <c r="H7" s="3">
        <v>90.5</v>
      </c>
      <c r="I7">
        <f t="shared" si="0"/>
        <v>5.6246115599751401E-2</v>
      </c>
      <c r="J7">
        <v>3</v>
      </c>
      <c r="K7">
        <f t="shared" si="2"/>
        <v>9</v>
      </c>
      <c r="L7">
        <f t="shared" si="1"/>
        <v>814.5</v>
      </c>
      <c r="M7" t="s">
        <v>83</v>
      </c>
    </row>
    <row r="8" spans="1:13" x14ac:dyDescent="0.3">
      <c r="A8" s="5">
        <v>7</v>
      </c>
      <c r="B8" s="5" t="s">
        <v>10</v>
      </c>
      <c r="C8" s="5" t="s">
        <v>4</v>
      </c>
      <c r="D8" s="5">
        <v>276</v>
      </c>
      <c r="E8" s="5">
        <v>600</v>
      </c>
      <c r="F8" s="12">
        <v>39.999999999999993</v>
      </c>
      <c r="G8" s="12">
        <v>39.999999999999993</v>
      </c>
      <c r="H8" s="3">
        <v>68.900000000000006</v>
      </c>
      <c r="I8">
        <f t="shared" si="0"/>
        <v>4.2821628340584214E-2</v>
      </c>
      <c r="J8">
        <v>3</v>
      </c>
      <c r="K8">
        <f t="shared" si="2"/>
        <v>9</v>
      </c>
      <c r="L8">
        <f t="shared" si="1"/>
        <v>620.1</v>
      </c>
      <c r="M8" t="s">
        <v>83</v>
      </c>
    </row>
    <row r="9" spans="1:13" x14ac:dyDescent="0.3">
      <c r="A9" s="5">
        <v>8</v>
      </c>
      <c r="B9" s="5" t="s">
        <v>11</v>
      </c>
      <c r="C9" s="5" t="s">
        <v>4</v>
      </c>
      <c r="D9" s="5">
        <v>333</v>
      </c>
      <c r="E9" s="5">
        <v>724</v>
      </c>
      <c r="F9" s="12">
        <v>39.999999999999993</v>
      </c>
      <c r="G9" s="12">
        <v>39.999999999999993</v>
      </c>
      <c r="H9" s="3">
        <v>68.599999999999994</v>
      </c>
      <c r="I9">
        <f t="shared" si="0"/>
        <v>4.2635177128651336E-2</v>
      </c>
      <c r="J9">
        <v>3</v>
      </c>
      <c r="K9">
        <f t="shared" si="2"/>
        <v>9</v>
      </c>
      <c r="L9">
        <f t="shared" si="1"/>
        <v>617.4</v>
      </c>
      <c r="M9" t="s">
        <v>83</v>
      </c>
    </row>
    <row r="10" spans="1:13" x14ac:dyDescent="0.3">
      <c r="A10" s="5">
        <v>9</v>
      </c>
      <c r="B10" s="5" t="s">
        <v>12</v>
      </c>
      <c r="C10" s="5" t="s">
        <v>8</v>
      </c>
      <c r="D10" s="5">
        <v>235</v>
      </c>
      <c r="E10" s="6">
        <v>511</v>
      </c>
      <c r="F10" s="12">
        <v>12.693935119887163</v>
      </c>
      <c r="G10" s="12">
        <v>6.1770761839396018</v>
      </c>
      <c r="H10">
        <v>27.4</v>
      </c>
      <c r="I10">
        <f t="shared" si="0"/>
        <v>1.7029210689869484E-2</v>
      </c>
      <c r="J10">
        <v>2</v>
      </c>
      <c r="K10">
        <f t="shared" si="2"/>
        <v>6</v>
      </c>
      <c r="L10">
        <f t="shared" si="1"/>
        <v>164.39999999999998</v>
      </c>
      <c r="M10" t="s">
        <v>83</v>
      </c>
    </row>
    <row r="11" spans="1:13" x14ac:dyDescent="0.3">
      <c r="A11" s="5">
        <v>10</v>
      </c>
      <c r="B11" s="5" t="s">
        <v>13</v>
      </c>
      <c r="C11" s="5" t="s">
        <v>8</v>
      </c>
      <c r="D11" s="5">
        <v>98</v>
      </c>
      <c r="E11" s="6">
        <v>213</v>
      </c>
      <c r="F11" s="12">
        <v>5.9</v>
      </c>
      <c r="G11" s="12">
        <v>5.9</v>
      </c>
      <c r="H11">
        <v>39.6</v>
      </c>
      <c r="I11">
        <f t="shared" si="0"/>
        <v>2.4611559975139839E-2</v>
      </c>
      <c r="J11">
        <v>1</v>
      </c>
      <c r="K11">
        <f t="shared" si="2"/>
        <v>3</v>
      </c>
      <c r="L11">
        <f t="shared" si="1"/>
        <v>118.80000000000001</v>
      </c>
      <c r="M11" t="s">
        <v>83</v>
      </c>
    </row>
    <row r="12" spans="1:13" x14ac:dyDescent="0.3">
      <c r="A12" s="5">
        <v>11</v>
      </c>
      <c r="B12" s="5" t="s">
        <v>14</v>
      </c>
      <c r="C12" s="5" t="s">
        <v>8</v>
      </c>
      <c r="D12" s="5">
        <v>113</v>
      </c>
      <c r="E12" s="5">
        <v>245</v>
      </c>
      <c r="F12" s="12">
        <v>5.9</v>
      </c>
      <c r="G12" s="12">
        <v>5.9</v>
      </c>
      <c r="H12">
        <v>21.3</v>
      </c>
      <c r="I12">
        <f t="shared" si="0"/>
        <v>1.3238036047234307E-2</v>
      </c>
      <c r="J12">
        <v>2</v>
      </c>
      <c r="K12">
        <f t="shared" si="2"/>
        <v>6</v>
      </c>
      <c r="L12">
        <f t="shared" si="1"/>
        <v>127.80000000000001</v>
      </c>
      <c r="M12" t="s">
        <v>83</v>
      </c>
    </row>
    <row r="13" spans="1:13" x14ac:dyDescent="0.3">
      <c r="A13" s="5">
        <v>12</v>
      </c>
      <c r="B13" s="5" t="s">
        <v>15</v>
      </c>
      <c r="C13" s="5" t="s">
        <v>8</v>
      </c>
      <c r="D13" s="5">
        <v>88</v>
      </c>
      <c r="E13" s="5">
        <v>191</v>
      </c>
      <c r="F13" s="12">
        <v>5.9</v>
      </c>
      <c r="G13" s="12">
        <v>5.9</v>
      </c>
      <c r="H13">
        <v>17.5</v>
      </c>
      <c r="I13">
        <f t="shared" si="0"/>
        <v>1.0876320696084525E-2</v>
      </c>
      <c r="J13">
        <v>2</v>
      </c>
      <c r="K13">
        <f t="shared" si="2"/>
        <v>6</v>
      </c>
      <c r="L13">
        <f t="shared" si="1"/>
        <v>105</v>
      </c>
      <c r="M13" t="s">
        <v>83</v>
      </c>
    </row>
    <row r="14" spans="1:13" x14ac:dyDescent="0.3">
      <c r="A14" s="5">
        <v>13</v>
      </c>
      <c r="B14" s="5" t="s">
        <v>16</v>
      </c>
      <c r="C14" s="5" t="s">
        <v>4</v>
      </c>
      <c r="D14" s="5">
        <v>113</v>
      </c>
      <c r="E14" s="6">
        <v>245</v>
      </c>
      <c r="F14" s="12">
        <v>39.999999999999993</v>
      </c>
      <c r="G14" s="12">
        <v>39.999999999999993</v>
      </c>
      <c r="H14" s="3">
        <v>127.9</v>
      </c>
      <c r="I14">
        <f t="shared" si="0"/>
        <v>7.9490366687383476E-2</v>
      </c>
      <c r="J14">
        <v>2</v>
      </c>
      <c r="K14">
        <f t="shared" si="2"/>
        <v>6</v>
      </c>
      <c r="L14">
        <f t="shared" si="1"/>
        <v>767.40000000000009</v>
      </c>
      <c r="M14" t="s">
        <v>83</v>
      </c>
    </row>
    <row r="15" spans="1:13" x14ac:dyDescent="0.3">
      <c r="A15" s="5">
        <v>14</v>
      </c>
      <c r="B15" s="5" t="s">
        <v>17</v>
      </c>
      <c r="C15" s="5" t="s">
        <v>4</v>
      </c>
      <c r="D15" s="5">
        <v>143</v>
      </c>
      <c r="E15" s="6">
        <v>311</v>
      </c>
      <c r="F15" s="12">
        <v>39.999999999999993</v>
      </c>
      <c r="G15" s="12">
        <v>39.999999999999993</v>
      </c>
      <c r="H15" s="3">
        <v>142.69999999999999</v>
      </c>
      <c r="I15">
        <f t="shared" si="0"/>
        <v>8.8688626476072091E-2</v>
      </c>
      <c r="J15">
        <v>2</v>
      </c>
      <c r="K15">
        <f t="shared" si="2"/>
        <v>6</v>
      </c>
      <c r="L15">
        <f t="shared" si="1"/>
        <v>856.19999999999993</v>
      </c>
      <c r="M15" t="s">
        <v>83</v>
      </c>
    </row>
    <row r="16" spans="1:13" x14ac:dyDescent="0.3">
      <c r="A16" s="5">
        <v>15</v>
      </c>
      <c r="B16" s="5" t="s">
        <v>18</v>
      </c>
      <c r="C16" s="5" t="s">
        <v>4</v>
      </c>
      <c r="D16" s="5">
        <v>55</v>
      </c>
      <c r="E16" s="6">
        <v>120</v>
      </c>
      <c r="F16" s="12">
        <v>30</v>
      </c>
      <c r="G16" s="12">
        <v>30</v>
      </c>
      <c r="H16" s="3">
        <v>294.10000000000002</v>
      </c>
      <c r="I16">
        <f t="shared" si="0"/>
        <v>0.18278433809819766</v>
      </c>
      <c r="J16">
        <v>2</v>
      </c>
      <c r="K16">
        <f t="shared" si="2"/>
        <v>6</v>
      </c>
      <c r="L16">
        <f t="shared" si="1"/>
        <v>1764.6000000000001</v>
      </c>
      <c r="M16" t="s">
        <v>83</v>
      </c>
    </row>
    <row r="17" spans="1:13" x14ac:dyDescent="0.3">
      <c r="A17" s="5">
        <v>16</v>
      </c>
      <c r="B17" s="5" t="s">
        <v>18</v>
      </c>
      <c r="C17" s="5" t="s">
        <v>4</v>
      </c>
      <c r="D17" s="5">
        <v>315</v>
      </c>
      <c r="E17" s="5">
        <v>684</v>
      </c>
      <c r="F17" s="12">
        <v>30</v>
      </c>
      <c r="G17" s="12">
        <v>30</v>
      </c>
      <c r="H17" s="3">
        <v>86.5</v>
      </c>
      <c r="I17">
        <f t="shared" si="0"/>
        <v>5.3760099440646365E-2</v>
      </c>
      <c r="J17">
        <v>2</v>
      </c>
      <c r="K17">
        <f t="shared" si="2"/>
        <v>6</v>
      </c>
      <c r="L17">
        <f t="shared" si="1"/>
        <v>519</v>
      </c>
      <c r="M17" t="s">
        <v>83</v>
      </c>
    </row>
    <row r="18" spans="1:13" x14ac:dyDescent="0.3">
      <c r="A18" s="5">
        <v>17</v>
      </c>
      <c r="B18" s="5" t="s">
        <v>19</v>
      </c>
      <c r="C18" s="5" t="s">
        <v>4</v>
      </c>
      <c r="D18" s="5">
        <v>29</v>
      </c>
      <c r="E18" s="5">
        <v>62</v>
      </c>
      <c r="F18" s="12">
        <v>30</v>
      </c>
      <c r="G18" s="12">
        <v>30</v>
      </c>
      <c r="H18" s="3">
        <v>257.60000000000002</v>
      </c>
      <c r="I18">
        <f t="shared" si="0"/>
        <v>0.16009944064636422</v>
      </c>
      <c r="J18">
        <v>1</v>
      </c>
      <c r="K18">
        <f t="shared" si="2"/>
        <v>3</v>
      </c>
      <c r="L18">
        <f t="shared" si="1"/>
        <v>772.80000000000007</v>
      </c>
      <c r="M18" t="s">
        <v>83</v>
      </c>
    </row>
    <row r="19" spans="1:13" x14ac:dyDescent="0.3">
      <c r="A19" s="5">
        <v>18</v>
      </c>
      <c r="B19" s="5" t="s">
        <v>19</v>
      </c>
      <c r="C19" s="5" t="s">
        <v>4</v>
      </c>
      <c r="D19" s="5">
        <v>64</v>
      </c>
      <c r="E19" s="5">
        <v>139</v>
      </c>
      <c r="F19" s="12">
        <v>14.999999999999998</v>
      </c>
      <c r="G19" s="12">
        <v>14.999999999999998</v>
      </c>
      <c r="H19" s="3">
        <v>116.4</v>
      </c>
      <c r="I19">
        <f t="shared" si="0"/>
        <v>7.2343070229956494E-2</v>
      </c>
      <c r="J19">
        <v>2</v>
      </c>
      <c r="K19">
        <f t="shared" si="2"/>
        <v>6</v>
      </c>
      <c r="L19">
        <f t="shared" si="1"/>
        <v>698.40000000000009</v>
      </c>
      <c r="M19" t="s">
        <v>83</v>
      </c>
    </row>
    <row r="20" spans="1:13" x14ac:dyDescent="0.3">
      <c r="A20" s="5">
        <v>19</v>
      </c>
      <c r="B20" s="5" t="s">
        <v>20</v>
      </c>
      <c r="C20" s="5" t="s">
        <v>4</v>
      </c>
      <c r="D20" s="5">
        <v>264</v>
      </c>
      <c r="E20" s="5">
        <v>573</v>
      </c>
      <c r="F20" s="12">
        <v>39.999999999999993</v>
      </c>
      <c r="G20" s="12">
        <v>39.999999999999993</v>
      </c>
      <c r="H20" s="3">
        <v>215.39999999999998</v>
      </c>
      <c r="I20">
        <f t="shared" si="0"/>
        <v>0.13387197016780608</v>
      </c>
      <c r="J20">
        <v>2</v>
      </c>
      <c r="K20">
        <f t="shared" si="2"/>
        <v>6</v>
      </c>
      <c r="L20">
        <f t="shared" si="1"/>
        <v>1292.3999999999999</v>
      </c>
      <c r="M20" t="s">
        <v>83</v>
      </c>
    </row>
    <row r="21" spans="1:13" x14ac:dyDescent="0.3">
      <c r="A21" s="5">
        <v>20</v>
      </c>
      <c r="B21" s="5" t="s">
        <v>21</v>
      </c>
      <c r="C21" s="5" t="s">
        <v>22</v>
      </c>
      <c r="D21" s="5">
        <v>235</v>
      </c>
      <c r="E21" s="5">
        <v>511</v>
      </c>
      <c r="F21" s="12">
        <v>19.999999999999996</v>
      </c>
      <c r="G21" s="12">
        <v>19.999999999999996</v>
      </c>
      <c r="H21" s="3">
        <v>85.1</v>
      </c>
      <c r="I21">
        <f t="shared" si="0"/>
        <v>5.2889993784959601E-2</v>
      </c>
      <c r="J21">
        <v>2</v>
      </c>
      <c r="K21">
        <f t="shared" si="2"/>
        <v>6</v>
      </c>
      <c r="L21">
        <f t="shared" si="1"/>
        <v>510.59999999999997</v>
      </c>
      <c r="M21" t="s">
        <v>83</v>
      </c>
    </row>
    <row r="22" spans="1:13" x14ac:dyDescent="0.3">
      <c r="A22" s="5">
        <v>21</v>
      </c>
      <c r="B22" s="5" t="s">
        <v>23</v>
      </c>
      <c r="C22" s="5" t="s">
        <v>8</v>
      </c>
      <c r="D22" s="5">
        <v>165</v>
      </c>
      <c r="E22" s="5">
        <v>359</v>
      </c>
      <c r="F22" s="12">
        <v>5.9</v>
      </c>
      <c r="G22" s="12">
        <v>5.9</v>
      </c>
      <c r="H22">
        <v>17.5</v>
      </c>
      <c r="I22">
        <f t="shared" si="0"/>
        <v>1.0876320696084525E-2</v>
      </c>
      <c r="J22">
        <v>2</v>
      </c>
      <c r="K22">
        <f t="shared" si="2"/>
        <v>6</v>
      </c>
      <c r="L22">
        <f t="shared" si="1"/>
        <v>105</v>
      </c>
      <c r="M22" t="s">
        <v>83</v>
      </c>
    </row>
    <row r="23" spans="1:13" x14ac:dyDescent="0.3">
      <c r="A23" s="5">
        <v>22</v>
      </c>
      <c r="B23" s="5" t="s">
        <v>24</v>
      </c>
      <c r="C23" s="5" t="s">
        <v>8</v>
      </c>
      <c r="D23" s="5">
        <v>111</v>
      </c>
      <c r="E23" s="6">
        <v>241</v>
      </c>
      <c r="F23" s="12">
        <v>5.9</v>
      </c>
      <c r="G23" s="12">
        <v>5.9</v>
      </c>
      <c r="H23">
        <v>48</v>
      </c>
      <c r="I23">
        <f t="shared" si="0"/>
        <v>2.983219390926041E-2</v>
      </c>
      <c r="J23">
        <v>1</v>
      </c>
      <c r="K23">
        <f t="shared" si="2"/>
        <v>3</v>
      </c>
      <c r="L23">
        <f t="shared" si="1"/>
        <v>144</v>
      </c>
      <c r="M23" t="s">
        <v>83</v>
      </c>
    </row>
    <row r="24" spans="1:13" x14ac:dyDescent="0.3">
      <c r="A24" s="5">
        <v>23</v>
      </c>
      <c r="B24" s="5" t="s">
        <v>25</v>
      </c>
      <c r="C24" s="5" t="s">
        <v>3</v>
      </c>
      <c r="D24" s="5">
        <v>165</v>
      </c>
      <c r="E24" s="5">
        <v>359</v>
      </c>
      <c r="F24" s="12">
        <v>19.999999999999996</v>
      </c>
      <c r="G24" s="12">
        <v>19.999999999999996</v>
      </c>
      <c r="H24" s="3">
        <v>73.099999999999994</v>
      </c>
      <c r="I24">
        <f t="shared" si="0"/>
        <v>4.5431945307644495E-2</v>
      </c>
      <c r="J24">
        <v>2</v>
      </c>
      <c r="K24">
        <f t="shared" si="2"/>
        <v>6</v>
      </c>
      <c r="L24">
        <f t="shared" si="1"/>
        <v>438.59999999999997</v>
      </c>
      <c r="M24" t="s">
        <v>83</v>
      </c>
    </row>
    <row r="25" spans="1:13" x14ac:dyDescent="0.3">
      <c r="A25" s="5">
        <v>24</v>
      </c>
      <c r="B25" s="5" t="s">
        <v>26</v>
      </c>
      <c r="C25" s="5" t="s">
        <v>8</v>
      </c>
      <c r="D25" s="5">
        <v>149</v>
      </c>
      <c r="E25" s="6">
        <v>324</v>
      </c>
      <c r="F25" s="12">
        <v>5.9</v>
      </c>
      <c r="G25" s="12">
        <v>5.9</v>
      </c>
      <c r="H25">
        <v>30.5</v>
      </c>
      <c r="I25">
        <f t="shared" si="0"/>
        <v>1.8955873213175885E-2</v>
      </c>
      <c r="J25">
        <v>2</v>
      </c>
      <c r="K25">
        <f t="shared" si="2"/>
        <v>6</v>
      </c>
      <c r="L25">
        <f t="shared" si="1"/>
        <v>183</v>
      </c>
      <c r="M25" t="s">
        <v>83</v>
      </c>
    </row>
    <row r="26" spans="1:13" x14ac:dyDescent="0.3">
      <c r="A26" s="5">
        <v>25</v>
      </c>
      <c r="B26" s="5" t="s">
        <v>27</v>
      </c>
      <c r="C26" s="5" t="s">
        <v>8</v>
      </c>
      <c r="D26" s="5">
        <v>148</v>
      </c>
      <c r="E26" s="6">
        <v>322</v>
      </c>
      <c r="F26" s="12">
        <v>5.9</v>
      </c>
      <c r="G26" s="12">
        <v>5.9</v>
      </c>
      <c r="H26">
        <v>30.5</v>
      </c>
      <c r="I26">
        <f t="shared" si="0"/>
        <v>1.8955873213175885E-2</v>
      </c>
      <c r="J26">
        <v>2</v>
      </c>
      <c r="K26">
        <f t="shared" si="2"/>
        <v>6</v>
      </c>
      <c r="L26">
        <f t="shared" si="1"/>
        <v>183</v>
      </c>
      <c r="M26" t="s">
        <v>83</v>
      </c>
    </row>
    <row r="27" spans="1:13" x14ac:dyDescent="0.3">
      <c r="A27" s="5">
        <v>26</v>
      </c>
      <c r="B27" s="5" t="s">
        <v>28</v>
      </c>
      <c r="C27" s="6" t="s">
        <v>29</v>
      </c>
      <c r="D27" s="5">
        <v>112</v>
      </c>
      <c r="E27" s="6">
        <v>243</v>
      </c>
      <c r="F27" s="12">
        <v>30</v>
      </c>
      <c r="G27" s="12">
        <v>30</v>
      </c>
      <c r="H27" s="3">
        <v>91.1</v>
      </c>
      <c r="I27">
        <f t="shared" si="0"/>
        <v>5.661901802361715E-2</v>
      </c>
      <c r="J27">
        <v>1</v>
      </c>
      <c r="K27">
        <f t="shared" si="2"/>
        <v>3</v>
      </c>
      <c r="L27">
        <f t="shared" si="1"/>
        <v>273.29999999999995</v>
      </c>
      <c r="M27" t="s">
        <v>83</v>
      </c>
    </row>
    <row r="28" spans="1:13" x14ac:dyDescent="0.3">
      <c r="A28" s="5">
        <v>27</v>
      </c>
      <c r="B28" s="5" t="s">
        <v>30</v>
      </c>
      <c r="C28" s="5" t="s">
        <v>4</v>
      </c>
      <c r="D28" s="5">
        <v>302</v>
      </c>
      <c r="E28" s="5">
        <v>656</v>
      </c>
      <c r="F28" s="12">
        <v>39.999999999999993</v>
      </c>
      <c r="G28" s="12">
        <v>39.999999999999993</v>
      </c>
      <c r="H28" s="3">
        <v>185.4</v>
      </c>
      <c r="I28">
        <f t="shared" si="0"/>
        <v>0.11522684897451833</v>
      </c>
      <c r="J28">
        <v>2</v>
      </c>
      <c r="K28">
        <f t="shared" si="2"/>
        <v>6</v>
      </c>
      <c r="L28">
        <f t="shared" si="1"/>
        <v>1112.4000000000001</v>
      </c>
      <c r="M28" t="s">
        <v>83</v>
      </c>
    </row>
    <row r="29" spans="1:13" x14ac:dyDescent="0.3">
      <c r="A29" s="5">
        <v>28</v>
      </c>
      <c r="B29" s="5" t="s">
        <v>31</v>
      </c>
      <c r="C29" s="5" t="s">
        <v>4</v>
      </c>
      <c r="D29" s="5">
        <v>118</v>
      </c>
      <c r="E29" s="6">
        <v>256</v>
      </c>
      <c r="F29" s="12">
        <v>30</v>
      </c>
      <c r="G29" s="12">
        <v>30</v>
      </c>
      <c r="H29" s="3">
        <v>59.2</v>
      </c>
      <c r="I29">
        <f t="shared" si="0"/>
        <v>3.6793039154754507E-2</v>
      </c>
      <c r="J29">
        <v>1</v>
      </c>
      <c r="K29">
        <f t="shared" si="2"/>
        <v>3</v>
      </c>
      <c r="L29">
        <f t="shared" si="1"/>
        <v>177.60000000000002</v>
      </c>
      <c r="M29" t="s">
        <v>83</v>
      </c>
    </row>
    <row r="30" spans="1:13" x14ac:dyDescent="0.3">
      <c r="A30" s="5">
        <v>29</v>
      </c>
      <c r="B30" s="5" t="s">
        <v>81</v>
      </c>
      <c r="C30" s="5" t="s">
        <v>4</v>
      </c>
      <c r="D30" s="5">
        <v>377</v>
      </c>
      <c r="E30" s="5">
        <v>819</v>
      </c>
      <c r="F30" s="12">
        <v>39.999999999999993</v>
      </c>
      <c r="G30" s="12">
        <v>39.999999999999993</v>
      </c>
      <c r="H30" s="3">
        <v>122.1</v>
      </c>
      <c r="I30">
        <f t="shared" si="0"/>
        <v>7.5885643256681165E-2</v>
      </c>
      <c r="J30">
        <v>1</v>
      </c>
      <c r="K30">
        <f t="shared" si="2"/>
        <v>3</v>
      </c>
      <c r="L30">
        <f t="shared" si="1"/>
        <v>366.29999999999995</v>
      </c>
      <c r="M30" t="s">
        <v>83</v>
      </c>
    </row>
    <row r="31" spans="1:13" x14ac:dyDescent="0.3">
      <c r="A31" s="5">
        <v>30</v>
      </c>
      <c r="B31" s="5" t="s">
        <v>32</v>
      </c>
      <c r="C31" s="5" t="s">
        <v>3</v>
      </c>
      <c r="D31" s="5">
        <v>259</v>
      </c>
      <c r="E31" s="5">
        <v>563</v>
      </c>
      <c r="F31" s="12">
        <v>19.999999999999996</v>
      </c>
      <c r="G31" s="12">
        <v>19.999999999999996</v>
      </c>
      <c r="H31" s="3">
        <v>102.1</v>
      </c>
      <c r="I31">
        <f t="shared" si="0"/>
        <v>6.3455562461155995E-2</v>
      </c>
      <c r="J31">
        <v>2</v>
      </c>
      <c r="K31">
        <f t="shared" si="2"/>
        <v>6</v>
      </c>
      <c r="L31">
        <f t="shared" si="1"/>
        <v>612.59999999999991</v>
      </c>
      <c r="M31" t="s">
        <v>83</v>
      </c>
    </row>
    <row r="32" spans="1:13" x14ac:dyDescent="0.3">
      <c r="A32" s="5">
        <v>31</v>
      </c>
      <c r="B32" s="5" t="s">
        <v>33</v>
      </c>
      <c r="C32" s="5" t="s">
        <v>8</v>
      </c>
      <c r="D32" s="5">
        <v>184</v>
      </c>
      <c r="E32" s="6">
        <v>400</v>
      </c>
      <c r="F32" s="12">
        <v>5.9</v>
      </c>
      <c r="G32" s="12">
        <v>5.9</v>
      </c>
      <c r="H32">
        <v>30.5</v>
      </c>
      <c r="I32">
        <f t="shared" si="0"/>
        <v>1.8955873213175885E-2</v>
      </c>
      <c r="J32">
        <v>2</v>
      </c>
      <c r="K32">
        <f t="shared" si="2"/>
        <v>6</v>
      </c>
      <c r="L32">
        <f t="shared" si="1"/>
        <v>183</v>
      </c>
      <c r="M32" t="s">
        <v>83</v>
      </c>
    </row>
    <row r="33" spans="1:13" x14ac:dyDescent="0.3">
      <c r="A33" s="5">
        <v>32</v>
      </c>
      <c r="B33" s="5" t="s">
        <v>34</v>
      </c>
      <c r="C33" s="5" t="s">
        <v>3</v>
      </c>
      <c r="D33" s="5">
        <v>333</v>
      </c>
      <c r="E33" s="5">
        <v>724</v>
      </c>
      <c r="F33" s="12">
        <v>19.999999999999996</v>
      </c>
      <c r="G33" s="12">
        <v>19.999999999999996</v>
      </c>
      <c r="H33" s="3">
        <v>75.3</v>
      </c>
      <c r="I33">
        <f t="shared" si="0"/>
        <v>4.6799254195152268E-2</v>
      </c>
      <c r="J33">
        <v>2</v>
      </c>
      <c r="K33">
        <f t="shared" si="2"/>
        <v>6</v>
      </c>
      <c r="L33">
        <f t="shared" si="1"/>
        <v>451.79999999999995</v>
      </c>
      <c r="M33" t="s">
        <v>83</v>
      </c>
    </row>
    <row r="34" spans="1:13" x14ac:dyDescent="0.3">
      <c r="A34" s="5">
        <v>33</v>
      </c>
      <c r="B34" s="5" t="s">
        <v>35</v>
      </c>
      <c r="C34" s="5" t="s">
        <v>4</v>
      </c>
      <c r="D34" s="5">
        <v>409</v>
      </c>
      <c r="E34" s="5">
        <v>889</v>
      </c>
      <c r="F34" s="12">
        <v>39.999999999999993</v>
      </c>
      <c r="G34" s="12">
        <v>39.999999999999993</v>
      </c>
      <c r="H34" s="3">
        <v>210.7</v>
      </c>
      <c r="I34">
        <f t="shared" ref="I34:I65" si="3">H34/1609</f>
        <v>0.13095090118085767</v>
      </c>
      <c r="J34">
        <v>2</v>
      </c>
      <c r="K34">
        <f t="shared" si="2"/>
        <v>6</v>
      </c>
      <c r="L34">
        <f t="shared" si="1"/>
        <v>1264.1999999999998</v>
      </c>
      <c r="M34" t="s">
        <v>83</v>
      </c>
    </row>
    <row r="35" spans="1:13" x14ac:dyDescent="0.3">
      <c r="A35" s="5">
        <v>34</v>
      </c>
      <c r="B35" s="5" t="s">
        <v>36</v>
      </c>
      <c r="C35" s="5" t="s">
        <v>4</v>
      </c>
      <c r="D35" s="5">
        <v>69</v>
      </c>
      <c r="E35" s="5">
        <v>150</v>
      </c>
      <c r="F35" s="12">
        <v>20</v>
      </c>
      <c r="G35" s="12">
        <v>20</v>
      </c>
      <c r="H35" s="3">
        <v>554.20000000000005</v>
      </c>
      <c r="I35">
        <f t="shared" si="3"/>
        <v>0.34443753884400252</v>
      </c>
      <c r="J35">
        <v>1</v>
      </c>
      <c r="K35">
        <f t="shared" si="2"/>
        <v>3</v>
      </c>
      <c r="L35">
        <f t="shared" si="1"/>
        <v>1662.6000000000001</v>
      </c>
      <c r="M35" t="s">
        <v>83</v>
      </c>
    </row>
    <row r="36" spans="1:13" x14ac:dyDescent="0.3">
      <c r="A36" s="5">
        <v>35</v>
      </c>
      <c r="B36" s="5" t="s">
        <v>37</v>
      </c>
      <c r="C36" s="5" t="s">
        <v>4</v>
      </c>
      <c r="D36" s="5">
        <v>69</v>
      </c>
      <c r="E36" s="5">
        <v>150</v>
      </c>
      <c r="F36" s="12">
        <v>20</v>
      </c>
      <c r="G36" s="12">
        <v>20</v>
      </c>
      <c r="H36" s="3">
        <v>551.79999999999995</v>
      </c>
      <c r="I36">
        <f t="shared" si="3"/>
        <v>0.34294592914853944</v>
      </c>
      <c r="J36">
        <v>1</v>
      </c>
      <c r="K36">
        <f t="shared" si="2"/>
        <v>3</v>
      </c>
      <c r="L36">
        <f t="shared" si="1"/>
        <v>1655.3999999999999</v>
      </c>
      <c r="M36" t="s">
        <v>83</v>
      </c>
    </row>
    <row r="37" spans="1:13" x14ac:dyDescent="0.3">
      <c r="A37" s="5">
        <v>36</v>
      </c>
      <c r="B37" s="5" t="s">
        <v>38</v>
      </c>
      <c r="C37" s="5" t="s">
        <v>4</v>
      </c>
      <c r="D37" s="5">
        <v>277</v>
      </c>
      <c r="E37" s="5">
        <v>602</v>
      </c>
      <c r="F37" s="12">
        <v>39.999999999999993</v>
      </c>
      <c r="G37" s="12">
        <v>39.999999999999993</v>
      </c>
      <c r="H37" s="3">
        <v>196.3</v>
      </c>
      <c r="I37">
        <f t="shared" si="3"/>
        <v>0.12200124300807956</v>
      </c>
      <c r="J37">
        <v>3</v>
      </c>
      <c r="K37">
        <f t="shared" si="2"/>
        <v>9</v>
      </c>
      <c r="L37">
        <f t="shared" si="1"/>
        <v>1766.7</v>
      </c>
      <c r="M37" t="s">
        <v>83</v>
      </c>
    </row>
    <row r="38" spans="1:13" x14ac:dyDescent="0.3">
      <c r="A38" s="5">
        <v>37</v>
      </c>
      <c r="B38" s="5" t="s">
        <v>39</v>
      </c>
      <c r="C38" s="5" t="s">
        <v>4</v>
      </c>
      <c r="D38" s="5">
        <v>2336</v>
      </c>
      <c r="E38" s="6">
        <v>5079</v>
      </c>
      <c r="F38" s="12">
        <v>59.89</v>
      </c>
      <c r="G38" s="12">
        <v>57.61</v>
      </c>
      <c r="H38" s="3">
        <v>226.2</v>
      </c>
      <c r="I38">
        <f t="shared" si="3"/>
        <v>0.14058421379738967</v>
      </c>
      <c r="J38">
        <v>4</v>
      </c>
      <c r="K38">
        <f t="shared" si="2"/>
        <v>12</v>
      </c>
      <c r="L38">
        <f t="shared" si="1"/>
        <v>2714.3999999999996</v>
      </c>
      <c r="M38" t="s">
        <v>85</v>
      </c>
    </row>
    <row r="39" spans="1:13" x14ac:dyDescent="0.3">
      <c r="A39" s="6">
        <v>38</v>
      </c>
      <c r="B39" s="6" t="s">
        <v>40</v>
      </c>
      <c r="C39" s="6" t="s">
        <v>4</v>
      </c>
      <c r="D39" s="5">
        <v>1971</v>
      </c>
      <c r="E39" s="5">
        <v>4285</v>
      </c>
      <c r="F39" s="12">
        <v>59.94</v>
      </c>
      <c r="G39" s="12">
        <v>58.76</v>
      </c>
      <c r="H39" s="3">
        <v>727</v>
      </c>
      <c r="I39">
        <f t="shared" si="3"/>
        <v>0.45183343691733996</v>
      </c>
      <c r="J39">
        <v>4</v>
      </c>
      <c r="K39">
        <f t="shared" si="2"/>
        <v>12</v>
      </c>
      <c r="L39">
        <f t="shared" si="1"/>
        <v>8724</v>
      </c>
      <c r="M39" t="s">
        <v>85</v>
      </c>
    </row>
    <row r="40" spans="1:13" x14ac:dyDescent="0.3">
      <c r="A40" s="5">
        <v>39</v>
      </c>
      <c r="B40" s="5" t="s">
        <v>41</v>
      </c>
      <c r="C40" s="5" t="s">
        <v>4</v>
      </c>
      <c r="D40" s="5">
        <v>2775</v>
      </c>
      <c r="E40" s="6">
        <v>6032</v>
      </c>
      <c r="F40" s="12">
        <v>59.78</v>
      </c>
      <c r="G40" s="12">
        <v>55.42</v>
      </c>
      <c r="H40" s="3">
        <v>324.2</v>
      </c>
      <c r="I40">
        <f t="shared" si="3"/>
        <v>0.20149160969546301</v>
      </c>
      <c r="J40">
        <v>4</v>
      </c>
      <c r="K40">
        <f t="shared" si="2"/>
        <v>12</v>
      </c>
      <c r="L40">
        <f t="shared" si="1"/>
        <v>3890.3999999999996</v>
      </c>
      <c r="M40" t="s">
        <v>85</v>
      </c>
    </row>
    <row r="41" spans="1:13" x14ac:dyDescent="0.3">
      <c r="A41" s="6">
        <v>40</v>
      </c>
      <c r="B41" s="6" t="s">
        <v>42</v>
      </c>
      <c r="C41" s="6" t="s">
        <v>4</v>
      </c>
      <c r="D41" s="5">
        <v>2519</v>
      </c>
      <c r="E41" s="5">
        <v>5476</v>
      </c>
      <c r="F41" s="12">
        <v>59.85</v>
      </c>
      <c r="G41" s="12">
        <v>56.81</v>
      </c>
      <c r="H41" s="3">
        <v>683</v>
      </c>
      <c r="I41">
        <f t="shared" si="3"/>
        <v>0.42448725916718461</v>
      </c>
      <c r="J41">
        <v>4</v>
      </c>
      <c r="K41">
        <f t="shared" si="2"/>
        <v>12</v>
      </c>
      <c r="L41">
        <f t="shared" si="1"/>
        <v>8196</v>
      </c>
      <c r="M41" t="s">
        <v>85</v>
      </c>
    </row>
    <row r="42" spans="1:13" x14ac:dyDescent="0.3">
      <c r="A42" s="5">
        <v>41</v>
      </c>
      <c r="B42" s="5" t="s">
        <v>43</v>
      </c>
      <c r="C42" s="5" t="s">
        <v>4</v>
      </c>
      <c r="D42" s="5">
        <v>297</v>
      </c>
      <c r="E42" s="5">
        <v>644</v>
      </c>
      <c r="F42" s="12">
        <v>39.999999999999993</v>
      </c>
      <c r="G42" s="12">
        <v>39.999999999999993</v>
      </c>
      <c r="H42" s="3">
        <v>294</v>
      </c>
      <c r="I42">
        <f t="shared" si="3"/>
        <v>0.18272218769422002</v>
      </c>
      <c r="J42">
        <v>3</v>
      </c>
      <c r="K42">
        <f t="shared" si="2"/>
        <v>9</v>
      </c>
      <c r="L42">
        <f t="shared" si="1"/>
        <v>2646</v>
      </c>
      <c r="M42" t="s">
        <v>83</v>
      </c>
    </row>
    <row r="43" spans="1:13" x14ac:dyDescent="0.3">
      <c r="A43" s="5">
        <v>42</v>
      </c>
      <c r="B43" s="5" t="s">
        <v>44</v>
      </c>
      <c r="C43" s="6" t="s">
        <v>29</v>
      </c>
      <c r="D43" s="5">
        <v>98</v>
      </c>
      <c r="E43" s="6">
        <v>213</v>
      </c>
      <c r="F43" s="12">
        <v>40</v>
      </c>
      <c r="G43" s="12">
        <v>40</v>
      </c>
      <c r="H43" s="3">
        <v>73.400000000000006</v>
      </c>
      <c r="I43">
        <f t="shared" si="3"/>
        <v>4.561839651957738E-2</v>
      </c>
      <c r="J43">
        <v>1</v>
      </c>
      <c r="K43">
        <f t="shared" si="2"/>
        <v>3</v>
      </c>
      <c r="L43">
        <f t="shared" si="1"/>
        <v>220.20000000000002</v>
      </c>
      <c r="M43" t="s">
        <v>83</v>
      </c>
    </row>
    <row r="44" spans="1:13" x14ac:dyDescent="0.3">
      <c r="A44" s="5">
        <v>43</v>
      </c>
      <c r="B44" s="5" t="s">
        <v>45</v>
      </c>
      <c r="C44" s="5" t="s">
        <v>8</v>
      </c>
      <c r="D44" s="5">
        <v>157</v>
      </c>
      <c r="E44" s="5">
        <v>341</v>
      </c>
      <c r="F44" s="12">
        <v>5.9</v>
      </c>
      <c r="G44" s="12">
        <v>5.9</v>
      </c>
      <c r="H44">
        <v>38.9</v>
      </c>
      <c r="I44">
        <f t="shared" si="3"/>
        <v>2.4176507147296456E-2</v>
      </c>
      <c r="J44">
        <v>2</v>
      </c>
      <c r="K44">
        <f t="shared" si="2"/>
        <v>6</v>
      </c>
      <c r="L44">
        <f t="shared" si="1"/>
        <v>233.39999999999998</v>
      </c>
      <c r="M44" t="s">
        <v>83</v>
      </c>
    </row>
    <row r="45" spans="1:13" x14ac:dyDescent="0.3">
      <c r="A45" s="5">
        <v>44</v>
      </c>
      <c r="B45" s="5" t="s">
        <v>46</v>
      </c>
      <c r="C45" s="5" t="s">
        <v>8</v>
      </c>
      <c r="D45" s="5">
        <v>22</v>
      </c>
      <c r="E45" s="6">
        <v>48</v>
      </c>
      <c r="F45" s="12">
        <v>5.9</v>
      </c>
      <c r="G45" s="12">
        <v>5.9</v>
      </c>
      <c r="H45">
        <v>9.9</v>
      </c>
      <c r="I45">
        <f t="shared" si="3"/>
        <v>6.1528899937849596E-3</v>
      </c>
      <c r="J45">
        <v>1</v>
      </c>
      <c r="K45">
        <f t="shared" si="2"/>
        <v>3</v>
      </c>
      <c r="L45">
        <f t="shared" si="1"/>
        <v>29.700000000000003</v>
      </c>
      <c r="M45" t="s">
        <v>83</v>
      </c>
    </row>
    <row r="46" spans="1:13" x14ac:dyDescent="0.3">
      <c r="A46" s="5">
        <v>45</v>
      </c>
      <c r="B46" s="5" t="s">
        <v>47</v>
      </c>
      <c r="C46" s="5" t="s">
        <v>4</v>
      </c>
      <c r="D46" s="5">
        <v>253</v>
      </c>
      <c r="E46" s="5">
        <v>549</v>
      </c>
      <c r="F46" s="12">
        <v>39.999999999999993</v>
      </c>
      <c r="G46" s="12">
        <v>39.999999999999993</v>
      </c>
      <c r="H46" s="3">
        <v>282</v>
      </c>
      <c r="I46">
        <f t="shared" si="3"/>
        <v>0.1752641392169049</v>
      </c>
      <c r="J46">
        <v>3</v>
      </c>
      <c r="K46">
        <f t="shared" si="2"/>
        <v>9</v>
      </c>
      <c r="L46">
        <f t="shared" si="1"/>
        <v>2538</v>
      </c>
      <c r="M46" t="s">
        <v>83</v>
      </c>
    </row>
    <row r="47" spans="1:13" x14ac:dyDescent="0.3">
      <c r="A47" s="5">
        <v>46</v>
      </c>
      <c r="B47" s="5" t="s">
        <v>48</v>
      </c>
      <c r="C47" s="5" t="s">
        <v>8</v>
      </c>
      <c r="D47" s="5">
        <v>29</v>
      </c>
      <c r="E47" s="6">
        <v>62</v>
      </c>
      <c r="F47" s="12">
        <v>5.9</v>
      </c>
      <c r="G47" s="12">
        <v>5.9</v>
      </c>
      <c r="H47">
        <v>80</v>
      </c>
      <c r="I47">
        <f t="shared" si="3"/>
        <v>4.9720323182100686E-2</v>
      </c>
      <c r="J47">
        <v>2</v>
      </c>
      <c r="K47">
        <f t="shared" si="2"/>
        <v>6</v>
      </c>
      <c r="L47">
        <f t="shared" si="1"/>
        <v>480</v>
      </c>
      <c r="M47" t="s">
        <v>83</v>
      </c>
    </row>
    <row r="48" spans="1:13" x14ac:dyDescent="0.3">
      <c r="A48" s="6">
        <v>47</v>
      </c>
      <c r="B48" s="6" t="s">
        <v>49</v>
      </c>
      <c r="C48" s="6" t="s">
        <v>8</v>
      </c>
      <c r="D48" s="5">
        <v>83</v>
      </c>
      <c r="E48" s="6">
        <v>180</v>
      </c>
      <c r="F48" s="12">
        <v>5.9</v>
      </c>
      <c r="G48" s="12">
        <v>5.9</v>
      </c>
      <c r="H48">
        <v>32</v>
      </c>
      <c r="I48">
        <f t="shared" si="3"/>
        <v>1.9888129272840272E-2</v>
      </c>
      <c r="J48">
        <v>1</v>
      </c>
      <c r="K48">
        <f t="shared" si="2"/>
        <v>3</v>
      </c>
      <c r="L48">
        <f t="shared" si="1"/>
        <v>96</v>
      </c>
      <c r="M48" t="s">
        <v>83</v>
      </c>
    </row>
    <row r="49" spans="1:13" x14ac:dyDescent="0.3">
      <c r="A49" s="5">
        <v>48</v>
      </c>
      <c r="B49" s="5" t="s">
        <v>50</v>
      </c>
      <c r="C49" s="5" t="s">
        <v>8</v>
      </c>
      <c r="D49" s="5">
        <v>141</v>
      </c>
      <c r="E49" s="6">
        <v>307</v>
      </c>
      <c r="F49" s="12">
        <v>5.9210936363825226</v>
      </c>
      <c r="G49" s="12">
        <v>5.9</v>
      </c>
      <c r="H49">
        <v>72.400000000000006</v>
      </c>
      <c r="I49">
        <f t="shared" si="3"/>
        <v>4.4996892479801119E-2</v>
      </c>
      <c r="J49">
        <v>1</v>
      </c>
      <c r="K49">
        <f t="shared" si="2"/>
        <v>3</v>
      </c>
      <c r="L49">
        <f t="shared" si="1"/>
        <v>217.20000000000002</v>
      </c>
      <c r="M49" t="s">
        <v>83</v>
      </c>
    </row>
    <row r="50" spans="1:13" x14ac:dyDescent="0.3">
      <c r="A50" s="5">
        <v>49</v>
      </c>
      <c r="B50" s="5" t="s">
        <v>51</v>
      </c>
      <c r="C50" s="5" t="s">
        <v>3</v>
      </c>
      <c r="D50" s="5">
        <v>279</v>
      </c>
      <c r="E50" s="5">
        <v>606</v>
      </c>
      <c r="F50" s="12">
        <v>19.999999999999996</v>
      </c>
      <c r="G50" s="12">
        <v>19.999999999999996</v>
      </c>
      <c r="H50" s="3">
        <v>138.6</v>
      </c>
      <c r="I50">
        <f t="shared" si="3"/>
        <v>8.6140459912989437E-2</v>
      </c>
      <c r="J50">
        <v>3</v>
      </c>
      <c r="K50">
        <f t="shared" si="2"/>
        <v>9</v>
      </c>
      <c r="L50">
        <f t="shared" si="1"/>
        <v>1247.3999999999999</v>
      </c>
      <c r="M50" t="s">
        <v>83</v>
      </c>
    </row>
    <row r="51" spans="1:13" x14ac:dyDescent="0.3">
      <c r="A51" s="5">
        <v>50</v>
      </c>
      <c r="B51" s="5" t="s">
        <v>52</v>
      </c>
      <c r="C51" s="5" t="s">
        <v>8</v>
      </c>
      <c r="D51" s="5">
        <v>129</v>
      </c>
      <c r="E51" s="6">
        <v>280</v>
      </c>
      <c r="F51" s="12">
        <v>5.9</v>
      </c>
      <c r="G51" s="12">
        <v>5.9</v>
      </c>
      <c r="H51">
        <v>38.1</v>
      </c>
      <c r="I51">
        <f t="shared" si="3"/>
        <v>2.3679303915475451E-2</v>
      </c>
      <c r="J51">
        <v>2</v>
      </c>
      <c r="K51">
        <f t="shared" si="2"/>
        <v>6</v>
      </c>
      <c r="L51">
        <f t="shared" si="1"/>
        <v>228.60000000000002</v>
      </c>
      <c r="M51" t="s">
        <v>83</v>
      </c>
    </row>
    <row r="52" spans="1:13" x14ac:dyDescent="0.3">
      <c r="A52" s="5">
        <v>51</v>
      </c>
      <c r="B52" s="6" t="s">
        <v>53</v>
      </c>
      <c r="C52" s="5" t="s">
        <v>8</v>
      </c>
      <c r="D52" s="5">
        <v>166</v>
      </c>
      <c r="E52" s="6">
        <v>360</v>
      </c>
      <c r="F52" s="12">
        <v>5.9</v>
      </c>
      <c r="G52" s="12">
        <v>5.9</v>
      </c>
      <c r="H52">
        <v>42.7</v>
      </c>
      <c r="I52">
        <f t="shared" si="3"/>
        <v>2.6538222498446243E-2</v>
      </c>
      <c r="J52">
        <v>2</v>
      </c>
      <c r="K52">
        <f t="shared" si="2"/>
        <v>6</v>
      </c>
      <c r="L52">
        <f t="shared" si="1"/>
        <v>256.20000000000005</v>
      </c>
      <c r="M52" t="s">
        <v>83</v>
      </c>
    </row>
    <row r="53" spans="1:13" x14ac:dyDescent="0.3">
      <c r="A53" s="6">
        <v>52</v>
      </c>
      <c r="B53" s="6" t="s">
        <v>54</v>
      </c>
      <c r="C53" s="6" t="s">
        <v>4</v>
      </c>
      <c r="D53" s="5">
        <v>166</v>
      </c>
      <c r="E53" s="6">
        <v>360</v>
      </c>
      <c r="F53" s="13">
        <v>40</v>
      </c>
      <c r="G53" s="13">
        <v>40</v>
      </c>
      <c r="H53" s="3">
        <v>49.4</v>
      </c>
      <c r="I53">
        <f t="shared" si="3"/>
        <v>3.0702299564947171E-2</v>
      </c>
      <c r="J53">
        <v>2</v>
      </c>
      <c r="K53">
        <f t="shared" si="2"/>
        <v>6</v>
      </c>
      <c r="L53">
        <f t="shared" si="1"/>
        <v>296.39999999999998</v>
      </c>
      <c r="M53" t="s">
        <v>83</v>
      </c>
    </row>
    <row r="54" spans="1:13" x14ac:dyDescent="0.3">
      <c r="A54" s="5">
        <v>53</v>
      </c>
      <c r="B54" s="5" t="s">
        <v>55</v>
      </c>
      <c r="C54" s="5" t="s">
        <v>3</v>
      </c>
      <c r="D54" s="5">
        <v>69</v>
      </c>
      <c r="E54" s="5">
        <v>150</v>
      </c>
      <c r="F54" s="12">
        <v>12.499999999999998</v>
      </c>
      <c r="G54" s="12">
        <v>12.499999999999998</v>
      </c>
      <c r="H54" s="3">
        <v>92.3</v>
      </c>
      <c r="I54">
        <f t="shared" si="3"/>
        <v>5.7364822871348663E-2</v>
      </c>
      <c r="J54">
        <v>2</v>
      </c>
      <c r="K54">
        <f t="shared" si="2"/>
        <v>6</v>
      </c>
      <c r="L54">
        <f t="shared" si="1"/>
        <v>553.79999999999995</v>
      </c>
      <c r="M54" t="s">
        <v>83</v>
      </c>
    </row>
    <row r="55" spans="1:13" x14ac:dyDescent="0.3">
      <c r="A55" s="5">
        <v>54</v>
      </c>
      <c r="B55" s="5" t="s">
        <v>56</v>
      </c>
      <c r="C55" s="5" t="s">
        <v>4</v>
      </c>
      <c r="D55" s="5">
        <v>69</v>
      </c>
      <c r="E55" s="5">
        <v>150</v>
      </c>
      <c r="F55" s="12">
        <v>24.999999999999996</v>
      </c>
      <c r="G55" s="12">
        <v>24.999999999999996</v>
      </c>
      <c r="H55" s="3">
        <v>32</v>
      </c>
      <c r="I55">
        <f t="shared" si="3"/>
        <v>1.9888129272840272E-2</v>
      </c>
      <c r="J55">
        <v>1</v>
      </c>
      <c r="K55">
        <f t="shared" si="2"/>
        <v>3</v>
      </c>
      <c r="L55">
        <f t="shared" si="1"/>
        <v>96</v>
      </c>
      <c r="M55" t="s">
        <v>83</v>
      </c>
    </row>
    <row r="56" spans="1:13" x14ac:dyDescent="0.3">
      <c r="A56" s="5">
        <v>55</v>
      </c>
      <c r="B56" s="5" t="s">
        <v>57</v>
      </c>
      <c r="C56" s="5" t="s">
        <v>4</v>
      </c>
      <c r="D56" s="5">
        <v>122</v>
      </c>
      <c r="E56" s="6">
        <v>265</v>
      </c>
      <c r="F56" s="12">
        <v>24.999999999999996</v>
      </c>
      <c r="G56" s="12">
        <v>24.999999999999996</v>
      </c>
      <c r="H56" s="3">
        <v>80.900000000000006</v>
      </c>
      <c r="I56">
        <f t="shared" si="3"/>
        <v>5.027967681789932E-2</v>
      </c>
      <c r="J56">
        <v>2</v>
      </c>
      <c r="K56">
        <f t="shared" si="2"/>
        <v>6</v>
      </c>
      <c r="L56">
        <f t="shared" si="1"/>
        <v>485.40000000000003</v>
      </c>
      <c r="M56" t="s">
        <v>83</v>
      </c>
    </row>
    <row r="57" spans="1:13" x14ac:dyDescent="0.3">
      <c r="A57" s="5">
        <v>56</v>
      </c>
      <c r="B57" s="5" t="s">
        <v>58</v>
      </c>
      <c r="C57" s="5" t="s">
        <v>8</v>
      </c>
      <c r="D57" s="5">
        <v>83</v>
      </c>
      <c r="E57" s="5">
        <v>180</v>
      </c>
      <c r="F57" s="12">
        <v>5.9</v>
      </c>
      <c r="G57" s="12">
        <v>5.9</v>
      </c>
      <c r="H57">
        <v>32</v>
      </c>
      <c r="I57">
        <f t="shared" si="3"/>
        <v>1.9888129272840272E-2</v>
      </c>
      <c r="J57">
        <v>1</v>
      </c>
      <c r="K57">
        <f t="shared" si="2"/>
        <v>3</v>
      </c>
      <c r="L57">
        <f t="shared" si="1"/>
        <v>96</v>
      </c>
      <c r="M57" t="s">
        <v>83</v>
      </c>
    </row>
    <row r="58" spans="1:13" x14ac:dyDescent="0.3">
      <c r="A58" s="6">
        <v>57</v>
      </c>
      <c r="B58" s="6" t="s">
        <v>52</v>
      </c>
      <c r="C58" s="6" t="s">
        <v>8</v>
      </c>
      <c r="D58" s="5">
        <v>39</v>
      </c>
      <c r="E58" s="6">
        <v>85</v>
      </c>
      <c r="F58" s="12">
        <v>5.9</v>
      </c>
      <c r="G58" s="12">
        <v>5.9</v>
      </c>
      <c r="H58">
        <v>15.2</v>
      </c>
      <c r="I58">
        <f t="shared" si="3"/>
        <v>9.4468614045991293E-3</v>
      </c>
      <c r="J58">
        <v>1</v>
      </c>
      <c r="K58">
        <f t="shared" si="2"/>
        <v>3</v>
      </c>
      <c r="L58">
        <f t="shared" si="1"/>
        <v>45.599999999999994</v>
      </c>
      <c r="M58" t="s">
        <v>83</v>
      </c>
    </row>
    <row r="59" spans="1:13" x14ac:dyDescent="0.3">
      <c r="A59" s="5">
        <v>58</v>
      </c>
      <c r="B59" s="5" t="s">
        <v>59</v>
      </c>
      <c r="C59" s="5" t="s">
        <v>3</v>
      </c>
      <c r="D59" s="5">
        <v>199</v>
      </c>
      <c r="E59" s="5">
        <v>431</v>
      </c>
      <c r="F59" s="12">
        <v>19.999999999999996</v>
      </c>
      <c r="G59" s="12">
        <v>19.999999999999996</v>
      </c>
      <c r="H59" s="3">
        <v>90</v>
      </c>
      <c r="I59">
        <f t="shared" si="3"/>
        <v>5.593536357986327E-2</v>
      </c>
      <c r="J59">
        <v>2</v>
      </c>
      <c r="K59">
        <f t="shared" si="2"/>
        <v>6</v>
      </c>
      <c r="L59">
        <f t="shared" si="1"/>
        <v>540</v>
      </c>
      <c r="M59" t="s">
        <v>83</v>
      </c>
    </row>
    <row r="60" spans="1:13" x14ac:dyDescent="0.3">
      <c r="A60" s="5">
        <v>59</v>
      </c>
      <c r="B60" s="5" t="s">
        <v>60</v>
      </c>
      <c r="C60" s="5" t="s">
        <v>3</v>
      </c>
      <c r="D60" s="5">
        <v>302</v>
      </c>
      <c r="E60" s="5">
        <v>656</v>
      </c>
      <c r="F60" s="12">
        <v>19.999999999999996</v>
      </c>
      <c r="G60" s="12">
        <v>19.999999999999996</v>
      </c>
      <c r="H60" s="3">
        <v>98.9</v>
      </c>
      <c r="I60">
        <f t="shared" si="3"/>
        <v>6.1466749533871975E-2</v>
      </c>
      <c r="J60">
        <v>2</v>
      </c>
      <c r="K60">
        <f t="shared" si="2"/>
        <v>6</v>
      </c>
      <c r="L60">
        <f t="shared" si="1"/>
        <v>593.40000000000009</v>
      </c>
      <c r="M60" t="s">
        <v>83</v>
      </c>
    </row>
    <row r="61" spans="1:13" x14ac:dyDescent="0.3">
      <c r="A61" s="5">
        <v>60</v>
      </c>
      <c r="B61" s="5" t="s">
        <v>61</v>
      </c>
      <c r="C61" s="5" t="s">
        <v>3</v>
      </c>
      <c r="D61" s="5">
        <v>23</v>
      </c>
      <c r="E61" s="5">
        <v>50</v>
      </c>
      <c r="F61" s="12">
        <v>19.999999999999996</v>
      </c>
      <c r="G61" s="12">
        <v>19.999999999999996</v>
      </c>
      <c r="H61" s="3">
        <v>38.700000000000003</v>
      </c>
      <c r="I61">
        <f t="shared" si="3"/>
        <v>2.4052206339341207E-2</v>
      </c>
      <c r="J61">
        <v>1</v>
      </c>
      <c r="K61">
        <f t="shared" si="2"/>
        <v>3</v>
      </c>
      <c r="L61">
        <f t="shared" si="1"/>
        <v>116.10000000000001</v>
      </c>
      <c r="M61" t="s">
        <v>86</v>
      </c>
    </row>
    <row r="62" spans="1:13" x14ac:dyDescent="0.3">
      <c r="A62" s="5">
        <v>61</v>
      </c>
      <c r="B62" s="5" t="s">
        <v>62</v>
      </c>
      <c r="C62" s="5" t="s">
        <v>63</v>
      </c>
      <c r="D62" s="5">
        <v>35</v>
      </c>
      <c r="E62" s="5">
        <v>75</v>
      </c>
      <c r="F62" s="12">
        <v>0</v>
      </c>
      <c r="G62" s="12">
        <v>0</v>
      </c>
      <c r="H62" s="3">
        <v>56.4</v>
      </c>
      <c r="I62">
        <f t="shared" si="3"/>
        <v>3.5052827843380978E-2</v>
      </c>
      <c r="J62">
        <v>1</v>
      </c>
      <c r="K62">
        <f t="shared" si="2"/>
        <v>3</v>
      </c>
      <c r="L62">
        <f t="shared" si="1"/>
        <v>169.2</v>
      </c>
      <c r="M62" t="s">
        <v>86</v>
      </c>
    </row>
    <row r="63" spans="1:13" x14ac:dyDescent="0.3">
      <c r="A63" s="5">
        <v>62</v>
      </c>
      <c r="B63" s="5" t="s">
        <v>64</v>
      </c>
      <c r="C63" s="5" t="s">
        <v>4</v>
      </c>
      <c r="D63" s="5">
        <v>35</v>
      </c>
      <c r="E63" s="6">
        <v>75</v>
      </c>
      <c r="F63" s="12">
        <v>24.999999999999996</v>
      </c>
      <c r="G63" s="12">
        <v>24.999999999999996</v>
      </c>
      <c r="H63" s="3">
        <v>28.6</v>
      </c>
      <c r="I63">
        <f t="shared" si="3"/>
        <v>1.7775015537600997E-2</v>
      </c>
      <c r="J63">
        <v>1</v>
      </c>
      <c r="K63">
        <f t="shared" si="2"/>
        <v>3</v>
      </c>
      <c r="L63">
        <f t="shared" si="1"/>
        <v>85.800000000000011</v>
      </c>
      <c r="M63" t="s">
        <v>86</v>
      </c>
    </row>
    <row r="64" spans="1:13" x14ac:dyDescent="0.3">
      <c r="A64" s="5">
        <v>63</v>
      </c>
      <c r="B64" s="5" t="s">
        <v>65</v>
      </c>
      <c r="C64" s="5" t="s">
        <v>3</v>
      </c>
      <c r="D64" s="5">
        <v>342</v>
      </c>
      <c r="E64" s="5">
        <v>744</v>
      </c>
      <c r="F64" s="12">
        <v>24.999999999999996</v>
      </c>
      <c r="G64" s="12">
        <v>24.999999999999996</v>
      </c>
      <c r="H64" s="3">
        <v>257</v>
      </c>
      <c r="I64">
        <f t="shared" si="3"/>
        <v>0.15972653822249844</v>
      </c>
      <c r="J64">
        <v>2</v>
      </c>
      <c r="K64">
        <f t="shared" si="2"/>
        <v>6</v>
      </c>
      <c r="L64">
        <f t="shared" si="1"/>
        <v>1542</v>
      </c>
      <c r="M64" t="s">
        <v>83</v>
      </c>
    </row>
    <row r="65" spans="1:13" x14ac:dyDescent="0.3">
      <c r="A65" s="5">
        <v>64</v>
      </c>
      <c r="B65" s="5" t="s">
        <v>65</v>
      </c>
      <c r="C65" s="5" t="s">
        <v>3</v>
      </c>
      <c r="D65" s="5">
        <v>365</v>
      </c>
      <c r="E65" s="5">
        <v>794</v>
      </c>
      <c r="F65" s="12">
        <v>41.304999999999993</v>
      </c>
      <c r="G65" s="12">
        <v>41.304999999999993</v>
      </c>
      <c r="H65" s="3">
        <v>56.4</v>
      </c>
      <c r="I65">
        <f t="shared" si="3"/>
        <v>3.5052827843380978E-2</v>
      </c>
      <c r="J65">
        <v>1</v>
      </c>
      <c r="K65">
        <f t="shared" si="2"/>
        <v>3</v>
      </c>
      <c r="L65">
        <f t="shared" si="1"/>
        <v>169.2</v>
      </c>
      <c r="M65" t="s">
        <v>83</v>
      </c>
    </row>
    <row r="66" spans="1:13" x14ac:dyDescent="0.3">
      <c r="A66" s="5">
        <v>65</v>
      </c>
      <c r="B66" s="5" t="s">
        <v>66</v>
      </c>
      <c r="C66" s="5" t="s">
        <v>4</v>
      </c>
      <c r="D66" s="5">
        <v>216</v>
      </c>
      <c r="E66" s="6">
        <v>469</v>
      </c>
      <c r="F66" s="12">
        <v>47.709999999999987</v>
      </c>
      <c r="G66" s="12">
        <v>47.709999999999987</v>
      </c>
      <c r="H66" s="3">
        <v>140.1</v>
      </c>
      <c r="I66">
        <f t="shared" ref="I66:I75" si="4">H66/1609</f>
        <v>8.7072715972653814E-2</v>
      </c>
      <c r="J66">
        <v>2</v>
      </c>
      <c r="K66">
        <f t="shared" si="2"/>
        <v>6</v>
      </c>
      <c r="L66">
        <f t="shared" si="1"/>
        <v>840.59999999999991</v>
      </c>
      <c r="M66" t="s">
        <v>83</v>
      </c>
    </row>
    <row r="67" spans="1:13" x14ac:dyDescent="0.3">
      <c r="A67" s="5">
        <v>66</v>
      </c>
      <c r="B67" s="5" t="s">
        <v>67</v>
      </c>
      <c r="C67" s="5" t="s">
        <v>4</v>
      </c>
      <c r="D67" s="5">
        <v>40</v>
      </c>
      <c r="E67" s="6">
        <v>87</v>
      </c>
      <c r="F67" s="12">
        <v>24.999999999999996</v>
      </c>
      <c r="G67" s="12">
        <v>24.999999999999996</v>
      </c>
      <c r="H67" s="3">
        <v>50</v>
      </c>
      <c r="I67">
        <f t="shared" si="4"/>
        <v>3.1075201988812928E-2</v>
      </c>
      <c r="J67">
        <v>1</v>
      </c>
      <c r="K67">
        <f t="shared" si="2"/>
        <v>3</v>
      </c>
      <c r="L67">
        <f t="shared" ref="L67:L75" si="5">K67*H67</f>
        <v>150</v>
      </c>
      <c r="M67" t="s">
        <v>86</v>
      </c>
    </row>
    <row r="68" spans="1:13" x14ac:dyDescent="0.3">
      <c r="A68" s="5">
        <v>67</v>
      </c>
      <c r="B68" s="5" t="s">
        <v>68</v>
      </c>
      <c r="C68" s="5" t="s">
        <v>63</v>
      </c>
      <c r="D68" s="5">
        <v>40</v>
      </c>
      <c r="E68" s="5">
        <v>87</v>
      </c>
      <c r="F68" s="12">
        <v>0</v>
      </c>
      <c r="G68" s="12">
        <v>0</v>
      </c>
      <c r="H68" s="3">
        <v>44.9</v>
      </c>
      <c r="I68">
        <f t="shared" si="4"/>
        <v>2.7905531385954009E-2</v>
      </c>
      <c r="J68">
        <v>3</v>
      </c>
      <c r="K68">
        <v>20</v>
      </c>
      <c r="L68">
        <f t="shared" si="5"/>
        <v>898</v>
      </c>
      <c r="M68" t="s">
        <v>86</v>
      </c>
    </row>
    <row r="69" spans="1:13" x14ac:dyDescent="0.3">
      <c r="A69" s="5">
        <v>68</v>
      </c>
      <c r="B69" s="5" t="s">
        <v>69</v>
      </c>
      <c r="C69" s="5" t="s">
        <v>3</v>
      </c>
      <c r="D69" s="5">
        <v>40</v>
      </c>
      <c r="E69" s="5">
        <v>87</v>
      </c>
      <c r="F69" s="12">
        <v>19.999999999999996</v>
      </c>
      <c r="G69" s="12">
        <v>19.999999999999996</v>
      </c>
      <c r="H69" s="3">
        <v>89.5</v>
      </c>
      <c r="I69">
        <f t="shared" si="4"/>
        <v>5.562461155997514E-2</v>
      </c>
      <c r="J69">
        <v>1</v>
      </c>
      <c r="K69">
        <f t="shared" ref="K68:K75" si="6">J69*3</f>
        <v>3</v>
      </c>
      <c r="L69">
        <f>K69*H69</f>
        <v>268.5</v>
      </c>
      <c r="M69" t="s">
        <v>86</v>
      </c>
    </row>
    <row r="70" spans="1:13" x14ac:dyDescent="0.3">
      <c r="A70" s="5">
        <v>69</v>
      </c>
      <c r="B70" s="5" t="s">
        <v>70</v>
      </c>
      <c r="C70" s="5" t="s">
        <v>4</v>
      </c>
      <c r="D70" s="5">
        <v>257</v>
      </c>
      <c r="E70" s="7">
        <v>558</v>
      </c>
      <c r="F70" s="12">
        <v>35</v>
      </c>
      <c r="G70" s="12">
        <v>35</v>
      </c>
      <c r="H70" s="3">
        <v>294.10000000000002</v>
      </c>
      <c r="I70">
        <f t="shared" si="4"/>
        <v>0.18278433809819766</v>
      </c>
      <c r="J70">
        <v>2</v>
      </c>
      <c r="K70">
        <f t="shared" si="6"/>
        <v>6</v>
      </c>
      <c r="L70">
        <f t="shared" si="5"/>
        <v>1764.6000000000001</v>
      </c>
      <c r="M70" t="s">
        <v>83</v>
      </c>
    </row>
    <row r="71" spans="1:13" x14ac:dyDescent="0.3">
      <c r="A71" s="6">
        <v>70</v>
      </c>
      <c r="B71" s="6" t="s">
        <v>71</v>
      </c>
      <c r="C71" s="6" t="s">
        <v>4</v>
      </c>
      <c r="D71" s="5">
        <v>184</v>
      </c>
      <c r="E71" s="6">
        <v>400</v>
      </c>
      <c r="F71" s="12">
        <v>35</v>
      </c>
      <c r="G71" s="12">
        <v>35</v>
      </c>
      <c r="H71" s="3">
        <v>94.1</v>
      </c>
      <c r="I71">
        <f t="shared" si="4"/>
        <v>5.8483530142945925E-2</v>
      </c>
      <c r="J71">
        <v>2</v>
      </c>
      <c r="K71">
        <f t="shared" si="6"/>
        <v>6</v>
      </c>
      <c r="L71">
        <f t="shared" si="5"/>
        <v>564.59999999999991</v>
      </c>
      <c r="M71" t="s">
        <v>83</v>
      </c>
    </row>
    <row r="72" spans="1:13" x14ac:dyDescent="0.3">
      <c r="A72" s="5">
        <v>71</v>
      </c>
      <c r="B72" s="5" t="s">
        <v>72</v>
      </c>
      <c r="C72" s="5" t="s">
        <v>4</v>
      </c>
      <c r="D72" s="5">
        <v>184</v>
      </c>
      <c r="E72" s="6">
        <v>400</v>
      </c>
      <c r="F72" s="12">
        <v>35</v>
      </c>
      <c r="G72" s="12">
        <v>35</v>
      </c>
      <c r="H72" s="3">
        <v>297.5</v>
      </c>
      <c r="I72">
        <f t="shared" si="4"/>
        <v>0.18489745183343692</v>
      </c>
      <c r="J72">
        <v>2</v>
      </c>
      <c r="K72">
        <f t="shared" si="6"/>
        <v>6</v>
      </c>
      <c r="L72">
        <f t="shared" si="5"/>
        <v>1785</v>
      </c>
      <c r="M72" t="s">
        <v>83</v>
      </c>
    </row>
    <row r="73" spans="1:13" x14ac:dyDescent="0.3">
      <c r="A73" s="6">
        <v>72</v>
      </c>
      <c r="B73" s="6" t="s">
        <v>73</v>
      </c>
      <c r="C73" s="6" t="s">
        <v>4</v>
      </c>
      <c r="D73" s="5">
        <v>361</v>
      </c>
      <c r="E73" s="7">
        <v>787</v>
      </c>
      <c r="F73" s="12">
        <v>35</v>
      </c>
      <c r="G73" s="12">
        <v>35</v>
      </c>
      <c r="H73" s="3">
        <v>97.5</v>
      </c>
      <c r="I73">
        <f t="shared" si="4"/>
        <v>6.0596643878185211E-2</v>
      </c>
      <c r="J73">
        <v>2</v>
      </c>
      <c r="K73">
        <f t="shared" si="6"/>
        <v>6</v>
      </c>
      <c r="L73">
        <f t="shared" si="5"/>
        <v>585</v>
      </c>
      <c r="M73" t="s">
        <v>83</v>
      </c>
    </row>
    <row r="74" spans="1:13" x14ac:dyDescent="0.3">
      <c r="A74" s="5">
        <v>73</v>
      </c>
      <c r="B74" s="5" t="s">
        <v>136</v>
      </c>
      <c r="C74" s="5" t="s">
        <v>63</v>
      </c>
      <c r="D74" s="5">
        <v>111</v>
      </c>
      <c r="E74" s="6">
        <v>242</v>
      </c>
      <c r="F74" s="12">
        <v>5.9</v>
      </c>
      <c r="G74" s="12">
        <v>5.9</v>
      </c>
      <c r="H74">
        <v>39.6</v>
      </c>
      <c r="I74">
        <f t="shared" si="4"/>
        <v>2.4611559975139839E-2</v>
      </c>
      <c r="J74">
        <v>1</v>
      </c>
      <c r="K74">
        <f t="shared" si="6"/>
        <v>3</v>
      </c>
      <c r="L74">
        <f t="shared" si="5"/>
        <v>118.80000000000001</v>
      </c>
      <c r="M74" t="s">
        <v>83</v>
      </c>
    </row>
    <row r="75" spans="1:13" x14ac:dyDescent="0.3">
      <c r="A75" s="6">
        <v>74</v>
      </c>
      <c r="B75" s="6" t="s">
        <v>137</v>
      </c>
      <c r="C75" s="6" t="s">
        <v>63</v>
      </c>
      <c r="D75" s="5">
        <v>203</v>
      </c>
      <c r="E75" s="5">
        <v>442</v>
      </c>
      <c r="F75" s="12">
        <v>5.9</v>
      </c>
      <c r="G75" s="12">
        <v>5.9</v>
      </c>
      <c r="H75">
        <v>24.4</v>
      </c>
      <c r="I75">
        <f t="shared" si="4"/>
        <v>1.5164698570540707E-2</v>
      </c>
      <c r="J75">
        <v>1</v>
      </c>
      <c r="K75">
        <f t="shared" si="6"/>
        <v>3</v>
      </c>
      <c r="L75">
        <f t="shared" si="5"/>
        <v>73.199999999999989</v>
      </c>
      <c r="M75" t="s">
        <v>83</v>
      </c>
    </row>
    <row r="76" spans="1:13" x14ac:dyDescent="0.3">
      <c r="A76" s="11">
        <v>75</v>
      </c>
      <c r="B76" s="5" t="s">
        <v>91</v>
      </c>
      <c r="C76" s="5" t="s">
        <v>74</v>
      </c>
      <c r="D76" s="5">
        <v>55</v>
      </c>
      <c r="E76" s="5">
        <v>120</v>
      </c>
      <c r="F76" s="5" t="s">
        <v>76</v>
      </c>
      <c r="G76" s="5" t="s">
        <v>76</v>
      </c>
      <c r="H76" s="3" t="s">
        <v>76</v>
      </c>
      <c r="I76" s="5" t="s">
        <v>76</v>
      </c>
      <c r="J76" s="5" t="s">
        <v>76</v>
      </c>
      <c r="K76" s="5" t="s">
        <v>76</v>
      </c>
      <c r="L76" s="5"/>
      <c r="M76" s="5" t="s">
        <v>84</v>
      </c>
    </row>
    <row r="77" spans="1:13" x14ac:dyDescent="0.3">
      <c r="A77" s="11">
        <v>75</v>
      </c>
      <c r="B77" s="5" t="s">
        <v>90</v>
      </c>
      <c r="C77" s="5" t="s">
        <v>74</v>
      </c>
      <c r="D77" s="5">
        <v>259</v>
      </c>
      <c r="E77" s="5">
        <v>517</v>
      </c>
      <c r="F77" s="5" t="s">
        <v>76</v>
      </c>
      <c r="G77" s="5" t="s">
        <v>76</v>
      </c>
      <c r="H77" s="3" t="s">
        <v>76</v>
      </c>
      <c r="I77" s="5" t="s">
        <v>76</v>
      </c>
      <c r="J77" s="5" t="s">
        <v>76</v>
      </c>
      <c r="K77" s="5" t="s">
        <v>76</v>
      </c>
      <c r="L77" s="5"/>
      <c r="M77" s="5" t="s">
        <v>84</v>
      </c>
    </row>
    <row r="78" spans="1:13" x14ac:dyDescent="0.3">
      <c r="D78" s="1"/>
      <c r="E78" s="1"/>
      <c r="F78" s="1"/>
      <c r="G78" s="1"/>
      <c r="H78" s="9"/>
      <c r="I78" s="1"/>
      <c r="J78" s="1"/>
      <c r="K78" s="1"/>
      <c r="L78" s="1"/>
    </row>
    <row r="79" spans="1:13" x14ac:dyDescent="0.3">
      <c r="D79" s="1"/>
      <c r="E79" s="2"/>
      <c r="F79" s="1"/>
      <c r="G79" s="1"/>
      <c r="H79" s="9"/>
      <c r="I79" s="1"/>
      <c r="J79" s="1"/>
      <c r="K79" s="1"/>
      <c r="L79" s="1"/>
    </row>
    <row r="80" spans="1:13" x14ac:dyDescent="0.3">
      <c r="D80" s="1"/>
      <c r="E80" s="2"/>
      <c r="F80" s="1"/>
      <c r="G80" s="1"/>
      <c r="H80" s="9"/>
      <c r="I80" s="1"/>
      <c r="J80" s="1"/>
      <c r="K80" s="1"/>
      <c r="L80" s="1"/>
    </row>
    <row r="81" spans="4:12" x14ac:dyDescent="0.3">
      <c r="D81" s="1"/>
      <c r="E81" s="2"/>
      <c r="F81" s="1"/>
      <c r="G81" s="1"/>
      <c r="H81" s="9"/>
      <c r="I81" s="1"/>
      <c r="J81" s="1"/>
      <c r="K81" s="1"/>
      <c r="L81" s="1"/>
    </row>
    <row r="82" spans="4:12" x14ac:dyDescent="0.3">
      <c r="D82" s="1"/>
      <c r="E82" s="1"/>
      <c r="F82" s="1"/>
      <c r="G82" s="1"/>
      <c r="H82" s="9"/>
      <c r="I82" s="1"/>
      <c r="J82" s="1"/>
      <c r="K82" s="1"/>
      <c r="L82" s="1"/>
    </row>
    <row r="83" spans="4:12" x14ac:dyDescent="0.3">
      <c r="D83" s="1"/>
      <c r="E83" s="1"/>
      <c r="F83" s="1"/>
      <c r="G83" s="1"/>
      <c r="H83" s="9"/>
      <c r="I83" s="1"/>
      <c r="J83" s="1"/>
      <c r="K83" s="1"/>
      <c r="L83" s="1"/>
    </row>
    <row r="84" spans="4:12" x14ac:dyDescent="0.3">
      <c r="D84" s="1"/>
      <c r="E84" s="1"/>
      <c r="F84" s="1"/>
      <c r="G84" s="1"/>
      <c r="H84" s="1"/>
      <c r="I84" s="1"/>
      <c r="J84" s="1"/>
      <c r="K84" s="1"/>
      <c r="L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E36" sqref="E36"/>
    </sheetView>
  </sheetViews>
  <sheetFormatPr defaultRowHeight="14.4" x14ac:dyDescent="0.3"/>
  <cols>
    <col min="2" max="2" width="17.44140625" customWidth="1"/>
    <col min="3" max="3" width="13.88671875" customWidth="1"/>
  </cols>
  <sheetData>
    <row r="1" spans="1:3" x14ac:dyDescent="0.3">
      <c r="A1" t="s">
        <v>92</v>
      </c>
    </row>
    <row r="2" spans="1:3" x14ac:dyDescent="0.3">
      <c r="A2">
        <v>11</v>
      </c>
      <c r="B2" t="s">
        <v>93</v>
      </c>
      <c r="C2">
        <v>0</v>
      </c>
    </row>
    <row r="3" spans="1:3" x14ac:dyDescent="0.3">
      <c r="A3">
        <v>21</v>
      </c>
      <c r="B3" t="s">
        <v>94</v>
      </c>
      <c r="C3">
        <v>0</v>
      </c>
    </row>
    <row r="4" spans="1:3" x14ac:dyDescent="0.3">
      <c r="A4">
        <v>31</v>
      </c>
      <c r="B4" t="s">
        <v>95</v>
      </c>
      <c r="C4">
        <v>0</v>
      </c>
    </row>
    <row r="5" spans="1:3" x14ac:dyDescent="0.3">
      <c r="A5">
        <v>32</v>
      </c>
      <c r="B5" t="s">
        <v>96</v>
      </c>
      <c r="C5">
        <v>0</v>
      </c>
    </row>
    <row r="6" spans="1:3" x14ac:dyDescent="0.3">
      <c r="A6">
        <v>41</v>
      </c>
      <c r="B6" t="s">
        <v>97</v>
      </c>
      <c r="C6">
        <v>0</v>
      </c>
    </row>
    <row r="7" spans="1:3" x14ac:dyDescent="0.3">
      <c r="A7">
        <v>42</v>
      </c>
      <c r="B7" t="s">
        <v>98</v>
      </c>
      <c r="C7">
        <v>1</v>
      </c>
    </row>
    <row r="8" spans="1:3" x14ac:dyDescent="0.3">
      <c r="A8">
        <v>43</v>
      </c>
      <c r="B8" t="s">
        <v>99</v>
      </c>
      <c r="C8">
        <v>0</v>
      </c>
    </row>
    <row r="9" spans="1:3" x14ac:dyDescent="0.3">
      <c r="A9">
        <v>51</v>
      </c>
      <c r="B9" t="s">
        <v>100</v>
      </c>
      <c r="C9">
        <v>0</v>
      </c>
    </row>
    <row r="10" spans="1:3" x14ac:dyDescent="0.3">
      <c r="A10">
        <v>52</v>
      </c>
      <c r="B10" t="s">
        <v>101</v>
      </c>
      <c r="C10">
        <v>0</v>
      </c>
    </row>
    <row r="11" spans="1:3" x14ac:dyDescent="0.3">
      <c r="A11">
        <v>53</v>
      </c>
      <c r="B11" t="s">
        <v>102</v>
      </c>
      <c r="C11">
        <v>0</v>
      </c>
    </row>
    <row r="12" spans="1:3" x14ac:dyDescent="0.3">
      <c r="A12">
        <v>54</v>
      </c>
      <c r="B12" t="s">
        <v>103</v>
      </c>
      <c r="C12">
        <v>0</v>
      </c>
    </row>
    <row r="13" spans="1:3" x14ac:dyDescent="0.3">
      <c r="A13">
        <v>61</v>
      </c>
      <c r="B13" t="s">
        <v>104</v>
      </c>
      <c r="C13">
        <v>0</v>
      </c>
    </row>
    <row r="14" spans="1:3" x14ac:dyDescent="0.3">
      <c r="A14">
        <v>62</v>
      </c>
      <c r="B14" t="s">
        <v>105</v>
      </c>
      <c r="C14">
        <v>0</v>
      </c>
    </row>
    <row r="15" spans="1:3" x14ac:dyDescent="0.3">
      <c r="A15" t="s">
        <v>106</v>
      </c>
    </row>
    <row r="16" spans="1:3" x14ac:dyDescent="0.3">
      <c r="A16">
        <v>11</v>
      </c>
      <c r="B16" t="s">
        <v>93</v>
      </c>
      <c r="C16" s="10">
        <v>5.7757851007271318E-3</v>
      </c>
    </row>
    <row r="17" spans="1:3" x14ac:dyDescent="0.3">
      <c r="A17">
        <v>21</v>
      </c>
      <c r="B17" t="s">
        <v>94</v>
      </c>
      <c r="C17" s="10">
        <v>0.51695521339333605</v>
      </c>
    </row>
    <row r="18" spans="1:3" x14ac:dyDescent="0.3">
      <c r="A18">
        <v>31</v>
      </c>
      <c r="B18" t="s">
        <v>95</v>
      </c>
      <c r="C18" s="10">
        <v>0.334990749793525</v>
      </c>
    </row>
    <row r="19" spans="1:3" x14ac:dyDescent="0.3">
      <c r="A19">
        <v>32</v>
      </c>
      <c r="B19" t="s">
        <v>96</v>
      </c>
      <c r="C19" s="10">
        <v>2.0414784598422352E-2</v>
      </c>
    </row>
    <row r="20" spans="1:3" x14ac:dyDescent="0.3">
      <c r="A20">
        <v>41</v>
      </c>
      <c r="B20" t="s">
        <v>97</v>
      </c>
      <c r="C20" s="10">
        <v>3.0000000000000001E-3</v>
      </c>
    </row>
    <row r="21" spans="1:3" x14ac:dyDescent="0.3">
      <c r="A21">
        <v>42</v>
      </c>
      <c r="B21" t="s">
        <v>98</v>
      </c>
      <c r="C21" s="10">
        <v>1.6820351520271091E-4</v>
      </c>
    </row>
    <row r="22" spans="1:3" x14ac:dyDescent="0.3">
      <c r="A22">
        <v>43</v>
      </c>
      <c r="B22" t="s">
        <v>99</v>
      </c>
      <c r="C22" s="10">
        <v>1.9720572481773486E-3</v>
      </c>
    </row>
    <row r="23" spans="1:3" x14ac:dyDescent="0.3">
      <c r="A23">
        <v>51</v>
      </c>
      <c r="B23" t="s">
        <v>100</v>
      </c>
      <c r="C23" s="10">
        <v>2.3954042985582772E-4</v>
      </c>
    </row>
    <row r="24" spans="1:3" x14ac:dyDescent="0.3">
      <c r="A24">
        <v>52</v>
      </c>
      <c r="B24" t="s">
        <v>101</v>
      </c>
      <c r="C24" s="10">
        <v>1.1521096131157199E-2</v>
      </c>
    </row>
    <row r="25" spans="1:3" x14ac:dyDescent="0.3">
      <c r="A25">
        <v>53</v>
      </c>
      <c r="B25" t="s">
        <v>102</v>
      </c>
      <c r="C25" s="10">
        <v>0.01</v>
      </c>
    </row>
    <row r="26" spans="1:3" x14ac:dyDescent="0.3">
      <c r="A26">
        <v>54</v>
      </c>
      <c r="B26" t="s">
        <v>103</v>
      </c>
      <c r="C26" s="10">
        <v>2.8395190008198004E-3</v>
      </c>
    </row>
    <row r="27" spans="1:3" x14ac:dyDescent="0.3">
      <c r="A27">
        <v>61</v>
      </c>
      <c r="B27" t="s">
        <v>104</v>
      </c>
      <c r="C27" s="10">
        <v>0.01</v>
      </c>
    </row>
    <row r="28" spans="1:3" x14ac:dyDescent="0.3">
      <c r="A28">
        <v>62</v>
      </c>
      <c r="B28" t="s">
        <v>105</v>
      </c>
      <c r="C28" s="10">
        <v>8.2108439142539999E-2</v>
      </c>
    </row>
    <row r="29" spans="1:3" x14ac:dyDescent="0.3">
      <c r="A29" t="s">
        <v>107</v>
      </c>
    </row>
    <row r="30" spans="1:3" x14ac:dyDescent="0.3">
      <c r="A30">
        <v>11</v>
      </c>
      <c r="B30" t="s">
        <v>93</v>
      </c>
      <c r="C30" s="10">
        <v>8.1987394860788404E-3</v>
      </c>
    </row>
    <row r="31" spans="1:3" x14ac:dyDescent="0.3">
      <c r="A31">
        <v>21</v>
      </c>
      <c r="B31" t="s">
        <v>94</v>
      </c>
      <c r="C31" s="10">
        <v>0.59186883035935733</v>
      </c>
    </row>
    <row r="32" spans="1:3" x14ac:dyDescent="0.3">
      <c r="A32">
        <v>31</v>
      </c>
      <c r="B32" t="s">
        <v>95</v>
      </c>
      <c r="C32" s="10">
        <v>0.33356987934902588</v>
      </c>
    </row>
    <row r="33" spans="1:3" x14ac:dyDescent="0.3">
      <c r="A33">
        <v>32</v>
      </c>
      <c r="B33" t="s">
        <v>96</v>
      </c>
      <c r="C33" s="10">
        <v>2.8978831045117674E-2</v>
      </c>
    </row>
    <row r="34" spans="1:3" x14ac:dyDescent="0.3">
      <c r="A34">
        <v>41</v>
      </c>
      <c r="B34" t="s">
        <v>97</v>
      </c>
      <c r="C34" s="10">
        <v>4.0823432861551327E-4</v>
      </c>
    </row>
    <row r="35" spans="1:3" x14ac:dyDescent="0.3">
      <c r="A35">
        <v>42</v>
      </c>
      <c r="B35" t="s">
        <v>98</v>
      </c>
      <c r="C35" s="10">
        <v>2.3876525489428523E-4</v>
      </c>
    </row>
    <row r="36" spans="1:3" x14ac:dyDescent="0.3">
      <c r="A36">
        <v>43</v>
      </c>
      <c r="B36" t="s">
        <v>99</v>
      </c>
      <c r="C36" s="10">
        <v>2.7993395438836739E-3</v>
      </c>
    </row>
    <row r="37" spans="1:3" x14ac:dyDescent="0.3">
      <c r="A37">
        <v>51</v>
      </c>
      <c r="B37" t="s">
        <v>100</v>
      </c>
      <c r="C37" s="10">
        <v>3.4002816007195773E-4</v>
      </c>
    </row>
    <row r="38" spans="1:3" x14ac:dyDescent="0.3">
      <c r="A38">
        <v>52</v>
      </c>
      <c r="B38" t="s">
        <v>101</v>
      </c>
      <c r="C38" s="10">
        <v>1.7773723133601978E-2</v>
      </c>
    </row>
    <row r="39" spans="1:3" x14ac:dyDescent="0.3">
      <c r="A39">
        <v>53</v>
      </c>
      <c r="B39" t="s">
        <v>102</v>
      </c>
      <c r="C39" s="10">
        <v>2.0450727018526608E-3</v>
      </c>
    </row>
    <row r="40" spans="1:3" x14ac:dyDescent="0.3">
      <c r="A40">
        <v>54</v>
      </c>
      <c r="B40" t="s">
        <v>103</v>
      </c>
      <c r="C40" s="10">
        <v>4.0307033844734948E-3</v>
      </c>
    </row>
    <row r="41" spans="1:3" x14ac:dyDescent="0.3">
      <c r="A41">
        <v>61</v>
      </c>
      <c r="B41" t="s">
        <v>104</v>
      </c>
      <c r="C41" s="10">
        <v>4.5694520283199643E-3</v>
      </c>
    </row>
    <row r="42" spans="1:3" x14ac:dyDescent="0.3">
      <c r="A42">
        <v>62</v>
      </c>
      <c r="B42" t="s">
        <v>105</v>
      </c>
      <c r="C42" s="10">
        <v>5.1784012247068911E-3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M21" sqref="M21"/>
    </sheetView>
  </sheetViews>
  <sheetFormatPr defaultRowHeight="14.4" x14ac:dyDescent="0.3"/>
  <sheetData>
    <row r="1" spans="1:9" x14ac:dyDescent="0.3">
      <c r="A1" t="s">
        <v>108</v>
      </c>
      <c r="B1" t="s">
        <v>109</v>
      </c>
      <c r="C1" t="s">
        <v>110</v>
      </c>
      <c r="D1" t="s">
        <v>111</v>
      </c>
      <c r="G1" t="s">
        <v>112</v>
      </c>
      <c r="H1" t="s">
        <v>113</v>
      </c>
      <c r="I1" t="s">
        <v>114</v>
      </c>
    </row>
    <row r="2" spans="1:9" x14ac:dyDescent="0.3">
      <c r="A2">
        <v>11</v>
      </c>
      <c r="B2" t="s">
        <v>115</v>
      </c>
      <c r="C2">
        <v>2</v>
      </c>
      <c r="D2" t="s">
        <v>116</v>
      </c>
      <c r="G2">
        <v>2</v>
      </c>
      <c r="H2">
        <v>6</v>
      </c>
      <c r="I2">
        <v>6.1224489795918366E-2</v>
      </c>
    </row>
    <row r="3" spans="1:9" x14ac:dyDescent="0.3">
      <c r="A3">
        <v>12</v>
      </c>
      <c r="B3" t="s">
        <v>115</v>
      </c>
      <c r="C3">
        <v>2</v>
      </c>
      <c r="D3" t="s">
        <v>116</v>
      </c>
      <c r="G3">
        <v>3</v>
      </c>
      <c r="H3">
        <v>22</v>
      </c>
      <c r="I3">
        <v>0.22448979591836735</v>
      </c>
    </row>
    <row r="4" spans="1:9" x14ac:dyDescent="0.3">
      <c r="A4">
        <v>13</v>
      </c>
      <c r="B4" t="s">
        <v>115</v>
      </c>
      <c r="C4">
        <v>2</v>
      </c>
      <c r="D4" t="s">
        <v>116</v>
      </c>
      <c r="G4">
        <v>4</v>
      </c>
      <c r="H4">
        <v>3</v>
      </c>
      <c r="I4">
        <v>3.0612244897959183E-2</v>
      </c>
    </row>
    <row r="5" spans="1:9" x14ac:dyDescent="0.3">
      <c r="A5">
        <v>14</v>
      </c>
      <c r="B5" t="s">
        <v>115</v>
      </c>
      <c r="C5">
        <v>2</v>
      </c>
      <c r="D5" t="s">
        <v>116</v>
      </c>
      <c r="G5">
        <v>5</v>
      </c>
      <c r="H5">
        <v>1</v>
      </c>
      <c r="I5">
        <v>1.020408163265306E-2</v>
      </c>
    </row>
    <row r="6" spans="1:9" x14ac:dyDescent="0.3">
      <c r="A6">
        <v>86</v>
      </c>
      <c r="B6" t="s">
        <v>115</v>
      </c>
      <c r="C6">
        <v>2</v>
      </c>
      <c r="D6" t="s">
        <v>116</v>
      </c>
      <c r="G6">
        <v>6</v>
      </c>
      <c r="H6">
        <v>2</v>
      </c>
      <c r="I6">
        <v>2.0408163265306121E-2</v>
      </c>
    </row>
    <row r="7" spans="1:9" x14ac:dyDescent="0.3">
      <c r="A7">
        <v>87</v>
      </c>
      <c r="B7" t="s">
        <v>115</v>
      </c>
      <c r="C7">
        <v>2</v>
      </c>
      <c r="D7" t="s">
        <v>116</v>
      </c>
      <c r="G7">
        <v>7</v>
      </c>
      <c r="H7">
        <v>25</v>
      </c>
      <c r="I7">
        <v>0.25510204081632654</v>
      </c>
    </row>
    <row r="8" spans="1:9" x14ac:dyDescent="0.3">
      <c r="A8">
        <v>48</v>
      </c>
      <c r="B8" t="s">
        <v>115</v>
      </c>
      <c r="C8">
        <v>3</v>
      </c>
      <c r="D8" t="s">
        <v>116</v>
      </c>
      <c r="G8">
        <v>8</v>
      </c>
      <c r="H8">
        <v>11</v>
      </c>
      <c r="I8">
        <v>0.11224489795918367</v>
      </c>
    </row>
    <row r="9" spans="1:9" x14ac:dyDescent="0.3">
      <c r="A9">
        <v>88</v>
      </c>
      <c r="B9" t="s">
        <v>115</v>
      </c>
      <c r="C9">
        <v>3</v>
      </c>
      <c r="D9" t="s">
        <v>116</v>
      </c>
      <c r="G9">
        <v>9</v>
      </c>
      <c r="H9">
        <v>9</v>
      </c>
      <c r="I9">
        <v>9.1836734693877556E-2</v>
      </c>
    </row>
    <row r="10" spans="1:9" x14ac:dyDescent="0.3">
      <c r="A10">
        <v>89</v>
      </c>
      <c r="B10" t="s">
        <v>115</v>
      </c>
      <c r="C10">
        <v>3</v>
      </c>
      <c r="D10" t="s">
        <v>116</v>
      </c>
      <c r="G10">
        <v>10</v>
      </c>
      <c r="H10">
        <v>4</v>
      </c>
      <c r="I10">
        <v>4.0816326530612242E-2</v>
      </c>
    </row>
    <row r="11" spans="1:9" x14ac:dyDescent="0.3">
      <c r="A11">
        <v>90</v>
      </c>
      <c r="B11" t="s">
        <v>115</v>
      </c>
      <c r="C11">
        <v>3</v>
      </c>
      <c r="D11" t="s">
        <v>116</v>
      </c>
      <c r="G11">
        <v>12</v>
      </c>
      <c r="H11">
        <v>12</v>
      </c>
      <c r="I11">
        <v>0.12244897959183673</v>
      </c>
    </row>
    <row r="12" spans="1:9" x14ac:dyDescent="0.3">
      <c r="A12">
        <v>91</v>
      </c>
      <c r="B12" t="s">
        <v>115</v>
      </c>
      <c r="C12">
        <v>3</v>
      </c>
      <c r="D12" t="s">
        <v>116</v>
      </c>
      <c r="G12">
        <v>13</v>
      </c>
      <c r="H12">
        <v>1</v>
      </c>
      <c r="I12">
        <v>1.020408163265306E-2</v>
      </c>
    </row>
    <row r="13" spans="1:9" x14ac:dyDescent="0.3">
      <c r="A13">
        <v>92</v>
      </c>
      <c r="B13" t="s">
        <v>115</v>
      </c>
      <c r="C13">
        <v>3</v>
      </c>
      <c r="D13" t="s">
        <v>116</v>
      </c>
      <c r="G13">
        <v>14</v>
      </c>
      <c r="H13">
        <v>1</v>
      </c>
      <c r="I13">
        <v>1.020408163265306E-2</v>
      </c>
    </row>
    <row r="14" spans="1:9" x14ac:dyDescent="0.3">
      <c r="A14">
        <v>93</v>
      </c>
      <c r="B14" t="s">
        <v>115</v>
      </c>
      <c r="C14">
        <v>3</v>
      </c>
      <c r="D14" t="s">
        <v>116</v>
      </c>
      <c r="G14">
        <v>15</v>
      </c>
      <c r="H14">
        <v>1</v>
      </c>
      <c r="I14">
        <v>1.020408163265306E-2</v>
      </c>
    </row>
    <row r="15" spans="1:9" x14ac:dyDescent="0.3">
      <c r="A15">
        <v>94</v>
      </c>
      <c r="B15" t="s">
        <v>115</v>
      </c>
      <c r="C15">
        <v>3</v>
      </c>
      <c r="D15" t="s">
        <v>116</v>
      </c>
    </row>
    <row r="16" spans="1:9" x14ac:dyDescent="0.3">
      <c r="A16">
        <v>95</v>
      </c>
      <c r="B16" t="s">
        <v>115</v>
      </c>
      <c r="C16">
        <v>3</v>
      </c>
      <c r="D16" t="s">
        <v>116</v>
      </c>
    </row>
    <row r="17" spans="1:4" x14ac:dyDescent="0.3">
      <c r="A17">
        <v>96</v>
      </c>
      <c r="B17" t="s">
        <v>115</v>
      </c>
      <c r="C17">
        <v>3</v>
      </c>
      <c r="D17" t="s">
        <v>116</v>
      </c>
    </row>
    <row r="18" spans="1:4" x14ac:dyDescent="0.3">
      <c r="A18">
        <v>97</v>
      </c>
      <c r="B18" t="s">
        <v>115</v>
      </c>
      <c r="C18">
        <v>3</v>
      </c>
      <c r="D18" t="s">
        <v>116</v>
      </c>
    </row>
    <row r="19" spans="1:4" x14ac:dyDescent="0.3">
      <c r="A19">
        <v>98</v>
      </c>
      <c r="B19" t="s">
        <v>115</v>
      </c>
      <c r="C19">
        <v>3</v>
      </c>
      <c r="D19" t="s">
        <v>116</v>
      </c>
    </row>
    <row r="20" spans="1:4" x14ac:dyDescent="0.3">
      <c r="A20">
        <v>99</v>
      </c>
      <c r="B20" t="s">
        <v>115</v>
      </c>
      <c r="C20">
        <v>3</v>
      </c>
      <c r="D20" t="s">
        <v>116</v>
      </c>
    </row>
    <row r="21" spans="1:4" x14ac:dyDescent="0.3">
      <c r="A21">
        <v>100</v>
      </c>
      <c r="B21" t="s">
        <v>115</v>
      </c>
      <c r="C21">
        <v>3</v>
      </c>
      <c r="D21" t="s">
        <v>116</v>
      </c>
    </row>
    <row r="22" spans="1:4" x14ac:dyDescent="0.3">
      <c r="A22">
        <v>101</v>
      </c>
      <c r="B22" t="s">
        <v>115</v>
      </c>
      <c r="C22">
        <v>3</v>
      </c>
      <c r="D22" t="s">
        <v>116</v>
      </c>
    </row>
    <row r="23" spans="1:4" x14ac:dyDescent="0.3">
      <c r="A23">
        <v>102</v>
      </c>
      <c r="B23" t="s">
        <v>115</v>
      </c>
      <c r="C23">
        <v>3</v>
      </c>
      <c r="D23" t="s">
        <v>116</v>
      </c>
    </row>
    <row r="24" spans="1:4" x14ac:dyDescent="0.3">
      <c r="A24">
        <v>103</v>
      </c>
      <c r="B24" t="s">
        <v>115</v>
      </c>
      <c r="C24">
        <v>3</v>
      </c>
      <c r="D24" t="s">
        <v>116</v>
      </c>
    </row>
    <row r="25" spans="1:4" x14ac:dyDescent="0.3">
      <c r="A25">
        <v>104</v>
      </c>
      <c r="B25" t="s">
        <v>115</v>
      </c>
      <c r="C25">
        <v>3</v>
      </c>
      <c r="D25" t="s">
        <v>116</v>
      </c>
    </row>
    <row r="26" spans="1:4" x14ac:dyDescent="0.3">
      <c r="A26">
        <v>105</v>
      </c>
      <c r="B26" t="s">
        <v>115</v>
      </c>
      <c r="C26">
        <v>3</v>
      </c>
      <c r="D26" t="s">
        <v>116</v>
      </c>
    </row>
    <row r="27" spans="1:4" x14ac:dyDescent="0.3">
      <c r="A27">
        <v>106</v>
      </c>
      <c r="B27" t="s">
        <v>115</v>
      </c>
      <c r="C27">
        <v>3</v>
      </c>
      <c r="D27" t="s">
        <v>116</v>
      </c>
    </row>
    <row r="28" spans="1:4" x14ac:dyDescent="0.3">
      <c r="A28">
        <v>107</v>
      </c>
      <c r="B28" t="s">
        <v>115</v>
      </c>
      <c r="C28">
        <v>3</v>
      </c>
      <c r="D28" t="s">
        <v>116</v>
      </c>
    </row>
    <row r="29" spans="1:4" x14ac:dyDescent="0.3">
      <c r="A29">
        <v>108</v>
      </c>
      <c r="B29" t="s">
        <v>115</v>
      </c>
      <c r="C29">
        <v>3</v>
      </c>
      <c r="D29" t="s">
        <v>116</v>
      </c>
    </row>
    <row r="30" spans="1:4" x14ac:dyDescent="0.3">
      <c r="A30">
        <v>9</v>
      </c>
      <c r="B30" t="s">
        <v>115</v>
      </c>
      <c r="C30">
        <v>4</v>
      </c>
      <c r="D30" t="s">
        <v>116</v>
      </c>
    </row>
    <row r="31" spans="1:4" x14ac:dyDescent="0.3">
      <c r="A31">
        <v>10</v>
      </c>
      <c r="B31" t="s">
        <v>115</v>
      </c>
      <c r="C31">
        <v>4</v>
      </c>
      <c r="D31" t="s">
        <v>116</v>
      </c>
    </row>
    <row r="32" spans="1:4" x14ac:dyDescent="0.3">
      <c r="A32">
        <v>47</v>
      </c>
      <c r="B32" t="s">
        <v>115</v>
      </c>
      <c r="C32">
        <v>4</v>
      </c>
      <c r="D32" t="s">
        <v>116</v>
      </c>
    </row>
    <row r="33" spans="1:4" x14ac:dyDescent="0.3">
      <c r="A33">
        <v>8</v>
      </c>
      <c r="B33" t="s">
        <v>115</v>
      </c>
      <c r="C33">
        <v>5</v>
      </c>
      <c r="D33" t="s">
        <v>116</v>
      </c>
    </row>
    <row r="34" spans="1:4" x14ac:dyDescent="0.3">
      <c r="A34">
        <v>6</v>
      </c>
      <c r="B34" t="s">
        <v>115</v>
      </c>
      <c r="C34">
        <v>6</v>
      </c>
      <c r="D34" t="s">
        <v>116</v>
      </c>
    </row>
    <row r="35" spans="1:4" x14ac:dyDescent="0.3">
      <c r="A35">
        <v>7</v>
      </c>
      <c r="B35" t="s">
        <v>115</v>
      </c>
      <c r="C35">
        <v>6</v>
      </c>
      <c r="D35" t="s">
        <v>116</v>
      </c>
    </row>
    <row r="36" spans="1:4" x14ac:dyDescent="0.3">
      <c r="A36">
        <v>1</v>
      </c>
      <c r="B36" t="s">
        <v>115</v>
      </c>
      <c r="C36">
        <v>7</v>
      </c>
      <c r="D36" t="s">
        <v>116</v>
      </c>
    </row>
    <row r="37" spans="1:4" x14ac:dyDescent="0.3">
      <c r="A37">
        <v>2</v>
      </c>
      <c r="B37" t="s">
        <v>115</v>
      </c>
      <c r="C37">
        <v>7</v>
      </c>
      <c r="D37" t="s">
        <v>116</v>
      </c>
    </row>
    <row r="38" spans="1:4" x14ac:dyDescent="0.3">
      <c r="A38">
        <v>3</v>
      </c>
      <c r="B38" t="s">
        <v>115</v>
      </c>
      <c r="C38">
        <v>7</v>
      </c>
      <c r="D38" t="s">
        <v>116</v>
      </c>
    </row>
    <row r="39" spans="1:4" x14ac:dyDescent="0.3">
      <c r="A39">
        <v>4</v>
      </c>
      <c r="B39" t="s">
        <v>115</v>
      </c>
      <c r="C39">
        <v>7</v>
      </c>
      <c r="D39" t="s">
        <v>116</v>
      </c>
    </row>
    <row r="40" spans="1:4" x14ac:dyDescent="0.3">
      <c r="A40">
        <v>5</v>
      </c>
      <c r="B40" t="s">
        <v>115</v>
      </c>
      <c r="C40">
        <v>7</v>
      </c>
      <c r="D40" t="s">
        <v>116</v>
      </c>
    </row>
    <row r="41" spans="1:4" x14ac:dyDescent="0.3">
      <c r="A41">
        <v>33</v>
      </c>
      <c r="B41" t="s">
        <v>115</v>
      </c>
      <c r="C41">
        <v>7</v>
      </c>
      <c r="D41" t="s">
        <v>116</v>
      </c>
    </row>
    <row r="42" spans="1:4" x14ac:dyDescent="0.3">
      <c r="A42">
        <v>34</v>
      </c>
      <c r="B42" t="s">
        <v>115</v>
      </c>
      <c r="C42">
        <v>7</v>
      </c>
      <c r="D42" t="s">
        <v>116</v>
      </c>
    </row>
    <row r="43" spans="1:4" x14ac:dyDescent="0.3">
      <c r="A43">
        <v>35</v>
      </c>
      <c r="B43" t="s">
        <v>115</v>
      </c>
      <c r="C43">
        <v>7</v>
      </c>
      <c r="D43" t="s">
        <v>116</v>
      </c>
    </row>
    <row r="44" spans="1:4" x14ac:dyDescent="0.3">
      <c r="A44">
        <v>36</v>
      </c>
      <c r="B44" t="s">
        <v>115</v>
      </c>
      <c r="C44">
        <v>7</v>
      </c>
      <c r="D44" t="s">
        <v>116</v>
      </c>
    </row>
    <row r="45" spans="1:4" x14ac:dyDescent="0.3">
      <c r="A45">
        <v>37</v>
      </c>
      <c r="B45" t="s">
        <v>115</v>
      </c>
      <c r="C45">
        <v>7</v>
      </c>
      <c r="D45" t="s">
        <v>116</v>
      </c>
    </row>
    <row r="46" spans="1:4" x14ac:dyDescent="0.3">
      <c r="A46">
        <v>38</v>
      </c>
      <c r="B46" t="s">
        <v>115</v>
      </c>
      <c r="C46">
        <v>7</v>
      </c>
      <c r="D46" t="s">
        <v>116</v>
      </c>
    </row>
    <row r="47" spans="1:4" x14ac:dyDescent="0.3">
      <c r="A47">
        <v>39</v>
      </c>
      <c r="B47" t="s">
        <v>115</v>
      </c>
      <c r="C47">
        <v>7</v>
      </c>
      <c r="D47" t="s">
        <v>116</v>
      </c>
    </row>
    <row r="48" spans="1:4" x14ac:dyDescent="0.3">
      <c r="A48">
        <v>40</v>
      </c>
      <c r="B48" t="s">
        <v>115</v>
      </c>
      <c r="C48">
        <v>7</v>
      </c>
      <c r="D48" t="s">
        <v>116</v>
      </c>
    </row>
    <row r="49" spans="1:4" x14ac:dyDescent="0.3">
      <c r="A49">
        <v>41</v>
      </c>
      <c r="B49" t="s">
        <v>115</v>
      </c>
      <c r="C49">
        <v>7</v>
      </c>
      <c r="D49" t="s">
        <v>116</v>
      </c>
    </row>
    <row r="50" spans="1:4" x14ac:dyDescent="0.3">
      <c r="A50">
        <v>42</v>
      </c>
      <c r="B50" t="s">
        <v>115</v>
      </c>
      <c r="C50">
        <v>7</v>
      </c>
      <c r="D50" t="s">
        <v>116</v>
      </c>
    </row>
    <row r="51" spans="1:4" x14ac:dyDescent="0.3">
      <c r="A51">
        <v>43</v>
      </c>
      <c r="B51" t="s">
        <v>115</v>
      </c>
      <c r="C51">
        <v>7</v>
      </c>
      <c r="D51" t="s">
        <v>116</v>
      </c>
    </row>
    <row r="52" spans="1:4" x14ac:dyDescent="0.3">
      <c r="A52">
        <v>44</v>
      </c>
      <c r="B52" t="s">
        <v>115</v>
      </c>
      <c r="C52">
        <v>7</v>
      </c>
      <c r="D52" t="s">
        <v>116</v>
      </c>
    </row>
    <row r="53" spans="1:4" x14ac:dyDescent="0.3">
      <c r="A53">
        <v>45</v>
      </c>
      <c r="B53" t="s">
        <v>115</v>
      </c>
      <c r="C53">
        <v>7</v>
      </c>
      <c r="D53" t="s">
        <v>116</v>
      </c>
    </row>
    <row r="54" spans="1:4" x14ac:dyDescent="0.3">
      <c r="A54">
        <v>46</v>
      </c>
      <c r="B54" t="s">
        <v>115</v>
      </c>
      <c r="C54">
        <v>7</v>
      </c>
      <c r="D54" t="s">
        <v>116</v>
      </c>
    </row>
    <row r="55" spans="1:4" x14ac:dyDescent="0.3">
      <c r="A55">
        <v>49</v>
      </c>
      <c r="B55" t="s">
        <v>115</v>
      </c>
      <c r="C55">
        <v>7</v>
      </c>
      <c r="D55" t="s">
        <v>116</v>
      </c>
    </row>
    <row r="56" spans="1:4" x14ac:dyDescent="0.3">
      <c r="A56">
        <v>50</v>
      </c>
      <c r="B56" t="s">
        <v>115</v>
      </c>
      <c r="C56">
        <v>7</v>
      </c>
      <c r="D56" t="s">
        <v>116</v>
      </c>
    </row>
    <row r="57" spans="1:4" x14ac:dyDescent="0.3">
      <c r="A57">
        <v>51</v>
      </c>
      <c r="B57" t="s">
        <v>115</v>
      </c>
      <c r="C57">
        <v>7</v>
      </c>
      <c r="D57" t="s">
        <v>116</v>
      </c>
    </row>
    <row r="58" spans="1:4" x14ac:dyDescent="0.3">
      <c r="A58">
        <v>52</v>
      </c>
      <c r="B58" t="s">
        <v>115</v>
      </c>
      <c r="C58">
        <v>7</v>
      </c>
      <c r="D58" t="s">
        <v>116</v>
      </c>
    </row>
    <row r="59" spans="1:4" x14ac:dyDescent="0.3">
      <c r="A59">
        <v>53</v>
      </c>
      <c r="B59" t="s">
        <v>115</v>
      </c>
      <c r="C59">
        <v>7</v>
      </c>
      <c r="D59" t="s">
        <v>116</v>
      </c>
    </row>
    <row r="60" spans="1:4" x14ac:dyDescent="0.3">
      <c r="A60">
        <v>54</v>
      </c>
      <c r="B60" t="s">
        <v>115</v>
      </c>
      <c r="C60">
        <v>7</v>
      </c>
      <c r="D60" t="s">
        <v>116</v>
      </c>
    </row>
    <row r="61" spans="1:4" x14ac:dyDescent="0.3">
      <c r="A61">
        <v>66</v>
      </c>
      <c r="B61" t="s">
        <v>115</v>
      </c>
      <c r="C61">
        <v>8</v>
      </c>
      <c r="D61" t="s">
        <v>116</v>
      </c>
    </row>
    <row r="62" spans="1:4" x14ac:dyDescent="0.3">
      <c r="A62">
        <v>67</v>
      </c>
      <c r="B62" t="s">
        <v>115</v>
      </c>
      <c r="C62">
        <v>8</v>
      </c>
      <c r="D62" t="s">
        <v>116</v>
      </c>
    </row>
    <row r="63" spans="1:4" x14ac:dyDescent="0.3">
      <c r="A63">
        <v>68</v>
      </c>
      <c r="B63" t="s">
        <v>115</v>
      </c>
      <c r="C63">
        <v>8</v>
      </c>
      <c r="D63" t="s">
        <v>116</v>
      </c>
    </row>
    <row r="64" spans="1:4" x14ac:dyDescent="0.3">
      <c r="A64">
        <v>69</v>
      </c>
      <c r="B64" t="s">
        <v>115</v>
      </c>
      <c r="C64">
        <v>8</v>
      </c>
      <c r="D64" t="s">
        <v>116</v>
      </c>
    </row>
    <row r="65" spans="1:4" x14ac:dyDescent="0.3">
      <c r="A65">
        <v>70</v>
      </c>
      <c r="B65" t="s">
        <v>115</v>
      </c>
      <c r="C65">
        <v>8</v>
      </c>
      <c r="D65" t="s">
        <v>116</v>
      </c>
    </row>
    <row r="66" spans="1:4" x14ac:dyDescent="0.3">
      <c r="A66">
        <v>71</v>
      </c>
      <c r="B66" t="s">
        <v>115</v>
      </c>
      <c r="C66">
        <v>8</v>
      </c>
      <c r="D66" t="s">
        <v>116</v>
      </c>
    </row>
    <row r="67" spans="1:4" x14ac:dyDescent="0.3">
      <c r="A67">
        <v>72</v>
      </c>
      <c r="B67" t="s">
        <v>115</v>
      </c>
      <c r="C67">
        <v>8</v>
      </c>
      <c r="D67" t="s">
        <v>116</v>
      </c>
    </row>
    <row r="68" spans="1:4" x14ac:dyDescent="0.3">
      <c r="A68">
        <v>73</v>
      </c>
      <c r="B68" t="s">
        <v>115</v>
      </c>
      <c r="C68">
        <v>8</v>
      </c>
      <c r="D68" t="s">
        <v>116</v>
      </c>
    </row>
    <row r="69" spans="1:4" x14ac:dyDescent="0.3">
      <c r="A69">
        <v>74</v>
      </c>
      <c r="B69" t="s">
        <v>115</v>
      </c>
      <c r="C69">
        <v>8</v>
      </c>
      <c r="D69" t="s">
        <v>116</v>
      </c>
    </row>
    <row r="70" spans="1:4" x14ac:dyDescent="0.3">
      <c r="A70">
        <v>75</v>
      </c>
      <c r="B70" t="s">
        <v>115</v>
      </c>
      <c r="C70">
        <v>8</v>
      </c>
      <c r="D70" t="s">
        <v>116</v>
      </c>
    </row>
    <row r="71" spans="1:4" x14ac:dyDescent="0.3">
      <c r="A71">
        <v>76</v>
      </c>
      <c r="B71" t="s">
        <v>115</v>
      </c>
      <c r="C71">
        <v>8</v>
      </c>
      <c r="D71" t="s">
        <v>116</v>
      </c>
    </row>
    <row r="72" spans="1:4" x14ac:dyDescent="0.3">
      <c r="A72">
        <v>77</v>
      </c>
      <c r="B72" t="s">
        <v>115</v>
      </c>
      <c r="C72">
        <v>9</v>
      </c>
      <c r="D72" t="s">
        <v>116</v>
      </c>
    </row>
    <row r="73" spans="1:4" x14ac:dyDescent="0.3">
      <c r="A73">
        <v>78</v>
      </c>
      <c r="B73" t="s">
        <v>115</v>
      </c>
      <c r="C73">
        <v>9</v>
      </c>
      <c r="D73" t="s">
        <v>116</v>
      </c>
    </row>
    <row r="74" spans="1:4" x14ac:dyDescent="0.3">
      <c r="A74">
        <v>79</v>
      </c>
      <c r="B74" t="s">
        <v>115</v>
      </c>
      <c r="C74">
        <v>9</v>
      </c>
      <c r="D74" t="s">
        <v>116</v>
      </c>
    </row>
    <row r="75" spans="1:4" x14ac:dyDescent="0.3">
      <c r="A75">
        <v>80</v>
      </c>
      <c r="B75" t="s">
        <v>115</v>
      </c>
      <c r="C75">
        <v>9</v>
      </c>
      <c r="D75" t="s">
        <v>116</v>
      </c>
    </row>
    <row r="76" spans="1:4" x14ac:dyDescent="0.3">
      <c r="A76">
        <v>81</v>
      </c>
      <c r="B76" t="s">
        <v>115</v>
      </c>
      <c r="C76">
        <v>9</v>
      </c>
      <c r="D76" t="s">
        <v>116</v>
      </c>
    </row>
    <row r="77" spans="1:4" x14ac:dyDescent="0.3">
      <c r="A77">
        <v>82</v>
      </c>
      <c r="B77" t="s">
        <v>115</v>
      </c>
      <c r="C77">
        <v>9</v>
      </c>
      <c r="D77" t="s">
        <v>116</v>
      </c>
    </row>
    <row r="78" spans="1:4" x14ac:dyDescent="0.3">
      <c r="A78">
        <v>83</v>
      </c>
      <c r="B78" t="s">
        <v>115</v>
      </c>
      <c r="C78">
        <v>9</v>
      </c>
      <c r="D78" t="s">
        <v>116</v>
      </c>
    </row>
    <row r="79" spans="1:4" x14ac:dyDescent="0.3">
      <c r="A79">
        <v>84</v>
      </c>
      <c r="B79" t="s">
        <v>115</v>
      </c>
      <c r="C79">
        <v>9</v>
      </c>
      <c r="D79" t="s">
        <v>116</v>
      </c>
    </row>
    <row r="80" spans="1:4" x14ac:dyDescent="0.3">
      <c r="A80">
        <v>85</v>
      </c>
      <c r="B80" t="s">
        <v>115</v>
      </c>
      <c r="C80">
        <v>9</v>
      </c>
      <c r="D80" t="s">
        <v>116</v>
      </c>
    </row>
    <row r="81" spans="1:4" x14ac:dyDescent="0.3">
      <c r="A81">
        <v>109</v>
      </c>
      <c r="B81" t="s">
        <v>115</v>
      </c>
      <c r="C81">
        <v>10</v>
      </c>
      <c r="D81" t="s">
        <v>116</v>
      </c>
    </row>
    <row r="82" spans="1:4" x14ac:dyDescent="0.3">
      <c r="A82">
        <v>110</v>
      </c>
      <c r="B82" t="s">
        <v>115</v>
      </c>
      <c r="C82">
        <v>10</v>
      </c>
      <c r="D82" t="s">
        <v>116</v>
      </c>
    </row>
    <row r="83" spans="1:4" x14ac:dyDescent="0.3">
      <c r="A83">
        <v>111</v>
      </c>
      <c r="B83" t="s">
        <v>115</v>
      </c>
      <c r="C83">
        <v>10</v>
      </c>
      <c r="D83" t="s">
        <v>116</v>
      </c>
    </row>
    <row r="84" spans="1:4" x14ac:dyDescent="0.3">
      <c r="A84">
        <v>112</v>
      </c>
      <c r="B84" t="s">
        <v>115</v>
      </c>
      <c r="C84">
        <v>10</v>
      </c>
      <c r="D84" t="s">
        <v>116</v>
      </c>
    </row>
    <row r="85" spans="1:4" x14ac:dyDescent="0.3">
      <c r="A85">
        <v>55</v>
      </c>
      <c r="B85" t="s">
        <v>115</v>
      </c>
      <c r="C85">
        <v>12</v>
      </c>
      <c r="D85" t="s">
        <v>116</v>
      </c>
    </row>
    <row r="86" spans="1:4" x14ac:dyDescent="0.3">
      <c r="A86">
        <v>56</v>
      </c>
      <c r="B86" t="s">
        <v>115</v>
      </c>
      <c r="C86">
        <v>12</v>
      </c>
      <c r="D86" t="s">
        <v>116</v>
      </c>
    </row>
    <row r="87" spans="1:4" x14ac:dyDescent="0.3">
      <c r="A87">
        <v>57</v>
      </c>
      <c r="B87" t="s">
        <v>115</v>
      </c>
      <c r="C87">
        <v>12</v>
      </c>
      <c r="D87" t="s">
        <v>116</v>
      </c>
    </row>
    <row r="88" spans="1:4" x14ac:dyDescent="0.3">
      <c r="A88">
        <v>58</v>
      </c>
      <c r="B88" t="s">
        <v>115</v>
      </c>
      <c r="C88">
        <v>12</v>
      </c>
      <c r="D88" t="s">
        <v>116</v>
      </c>
    </row>
    <row r="89" spans="1:4" x14ac:dyDescent="0.3">
      <c r="A89">
        <v>59</v>
      </c>
      <c r="B89" t="s">
        <v>115</v>
      </c>
      <c r="C89">
        <v>12</v>
      </c>
      <c r="D89" t="s">
        <v>116</v>
      </c>
    </row>
    <row r="90" spans="1:4" x14ac:dyDescent="0.3">
      <c r="A90">
        <v>60</v>
      </c>
      <c r="B90" t="s">
        <v>115</v>
      </c>
      <c r="C90">
        <v>12</v>
      </c>
      <c r="D90" t="s">
        <v>116</v>
      </c>
    </row>
    <row r="91" spans="1:4" x14ac:dyDescent="0.3">
      <c r="A91">
        <v>61</v>
      </c>
      <c r="B91" t="s">
        <v>115</v>
      </c>
      <c r="C91">
        <v>12</v>
      </c>
      <c r="D91" t="s">
        <v>116</v>
      </c>
    </row>
    <row r="92" spans="1:4" x14ac:dyDescent="0.3">
      <c r="A92">
        <v>62</v>
      </c>
      <c r="B92" t="s">
        <v>115</v>
      </c>
      <c r="C92">
        <v>12</v>
      </c>
      <c r="D92" t="s">
        <v>116</v>
      </c>
    </row>
    <row r="93" spans="1:4" x14ac:dyDescent="0.3">
      <c r="A93">
        <v>63</v>
      </c>
      <c r="B93" t="s">
        <v>115</v>
      </c>
      <c r="C93">
        <v>12</v>
      </c>
      <c r="D93" t="s">
        <v>116</v>
      </c>
    </row>
    <row r="94" spans="1:4" x14ac:dyDescent="0.3">
      <c r="A94">
        <v>64</v>
      </c>
      <c r="B94" t="s">
        <v>115</v>
      </c>
      <c r="C94">
        <v>12</v>
      </c>
      <c r="D94" t="s">
        <v>116</v>
      </c>
    </row>
    <row r="95" spans="1:4" x14ac:dyDescent="0.3">
      <c r="A95">
        <v>65</v>
      </c>
      <c r="B95" t="s">
        <v>115</v>
      </c>
      <c r="C95">
        <v>12</v>
      </c>
      <c r="D95" t="s">
        <v>116</v>
      </c>
    </row>
    <row r="96" spans="1:4" x14ac:dyDescent="0.3">
      <c r="A96">
        <v>113</v>
      </c>
      <c r="B96" t="s">
        <v>115</v>
      </c>
      <c r="C96">
        <v>12</v>
      </c>
      <c r="D96" t="s">
        <v>116</v>
      </c>
    </row>
    <row r="97" spans="1:4" x14ac:dyDescent="0.3">
      <c r="A97">
        <v>114</v>
      </c>
      <c r="B97" t="s">
        <v>115</v>
      </c>
      <c r="C97">
        <v>13</v>
      </c>
      <c r="D97" t="s">
        <v>116</v>
      </c>
    </row>
    <row r="98" spans="1:4" x14ac:dyDescent="0.3">
      <c r="A98">
        <v>115</v>
      </c>
      <c r="B98" t="s">
        <v>115</v>
      </c>
      <c r="C98">
        <v>14</v>
      </c>
      <c r="D98" t="s">
        <v>116</v>
      </c>
    </row>
    <row r="99" spans="1:4" x14ac:dyDescent="0.3">
      <c r="A99">
        <v>116</v>
      </c>
      <c r="B99" t="s">
        <v>115</v>
      </c>
      <c r="C99">
        <v>15</v>
      </c>
      <c r="D99" t="s">
        <v>116</v>
      </c>
    </row>
    <row r="101" spans="1:4" x14ac:dyDescent="0.3">
      <c r="A101" t="s">
        <v>117</v>
      </c>
      <c r="B101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27" sqref="G27"/>
    </sheetView>
  </sheetViews>
  <sheetFormatPr defaultRowHeight="14.4" x14ac:dyDescent="0.3"/>
  <sheetData>
    <row r="1" spans="1:4" x14ac:dyDescent="0.3">
      <c r="A1" t="s">
        <v>118</v>
      </c>
      <c r="B1" t="s">
        <v>119</v>
      </c>
      <c r="C1" t="s">
        <v>120</v>
      </c>
      <c r="D1" t="s">
        <v>121</v>
      </c>
    </row>
    <row r="2" spans="1:4" x14ac:dyDescent="0.3">
      <c r="A2">
        <v>42</v>
      </c>
      <c r="B2">
        <v>2015</v>
      </c>
      <c r="C2">
        <v>0</v>
      </c>
      <c r="D2">
        <v>0</v>
      </c>
    </row>
    <row r="3" spans="1:4" x14ac:dyDescent="0.3">
      <c r="A3">
        <v>42</v>
      </c>
      <c r="B3">
        <v>2015</v>
      </c>
      <c r="C3">
        <v>1</v>
      </c>
      <c r="D3">
        <v>0</v>
      </c>
    </row>
    <row r="4" spans="1:4" x14ac:dyDescent="0.3">
      <c r="A4">
        <v>42</v>
      </c>
      <c r="B4">
        <v>2015</v>
      </c>
      <c r="C4">
        <v>2</v>
      </c>
      <c r="D4">
        <v>6.1224489795918366E-2</v>
      </c>
    </row>
    <row r="5" spans="1:4" x14ac:dyDescent="0.3">
      <c r="A5">
        <v>42</v>
      </c>
      <c r="B5">
        <v>2015</v>
      </c>
      <c r="C5">
        <v>3</v>
      </c>
      <c r="D5">
        <v>0.22448979591836735</v>
      </c>
    </row>
    <row r="6" spans="1:4" x14ac:dyDescent="0.3">
      <c r="A6">
        <v>42</v>
      </c>
      <c r="B6">
        <v>2015</v>
      </c>
      <c r="C6">
        <v>4</v>
      </c>
      <c r="D6">
        <v>3.0612244897959183E-2</v>
      </c>
    </row>
    <row r="7" spans="1:4" x14ac:dyDescent="0.3">
      <c r="A7">
        <v>42</v>
      </c>
      <c r="B7">
        <v>2015</v>
      </c>
      <c r="C7">
        <v>5</v>
      </c>
      <c r="D7">
        <v>1.020408163265306E-2</v>
      </c>
    </row>
    <row r="8" spans="1:4" x14ac:dyDescent="0.3">
      <c r="A8">
        <v>42</v>
      </c>
      <c r="B8">
        <v>2015</v>
      </c>
      <c r="C8">
        <v>6</v>
      </c>
      <c r="D8">
        <v>2.0408163265306121E-2</v>
      </c>
    </row>
    <row r="9" spans="1:4" x14ac:dyDescent="0.3">
      <c r="A9">
        <v>42</v>
      </c>
      <c r="B9">
        <v>2015</v>
      </c>
      <c r="C9">
        <v>7</v>
      </c>
      <c r="D9">
        <v>0.25510204081632654</v>
      </c>
    </row>
    <row r="10" spans="1:4" x14ac:dyDescent="0.3">
      <c r="A10">
        <v>42</v>
      </c>
      <c r="B10">
        <v>2015</v>
      </c>
      <c r="C10">
        <v>8</v>
      </c>
      <c r="D10">
        <v>0.11224489795918367</v>
      </c>
    </row>
    <row r="11" spans="1:4" x14ac:dyDescent="0.3">
      <c r="A11">
        <v>42</v>
      </c>
      <c r="B11">
        <v>2015</v>
      </c>
      <c r="C11">
        <v>9</v>
      </c>
      <c r="D11">
        <v>9.1836734693877556E-2</v>
      </c>
    </row>
    <row r="12" spans="1:4" x14ac:dyDescent="0.3">
      <c r="A12">
        <v>42</v>
      </c>
      <c r="B12">
        <v>2015</v>
      </c>
      <c r="C12">
        <v>10</v>
      </c>
      <c r="D12">
        <v>4.0816326530612242E-2</v>
      </c>
    </row>
    <row r="13" spans="1:4" x14ac:dyDescent="0.3">
      <c r="A13">
        <v>42</v>
      </c>
      <c r="B13">
        <v>2015</v>
      </c>
      <c r="C13">
        <v>11</v>
      </c>
      <c r="D13">
        <v>0</v>
      </c>
    </row>
    <row r="14" spans="1:4" x14ac:dyDescent="0.3">
      <c r="A14">
        <v>42</v>
      </c>
      <c r="B14">
        <v>2015</v>
      </c>
      <c r="C14">
        <v>12</v>
      </c>
      <c r="D14">
        <v>0.12244897959183673</v>
      </c>
    </row>
    <row r="15" spans="1:4" x14ac:dyDescent="0.3">
      <c r="A15">
        <v>42</v>
      </c>
      <c r="B15">
        <v>2015</v>
      </c>
      <c r="C15">
        <v>13</v>
      </c>
      <c r="D15">
        <v>1.020408163265306E-2</v>
      </c>
    </row>
    <row r="16" spans="1:4" x14ac:dyDescent="0.3">
      <c r="A16">
        <v>42</v>
      </c>
      <c r="B16">
        <v>2015</v>
      </c>
      <c r="C16">
        <v>14</v>
      </c>
      <c r="D16">
        <v>1.020408163265306E-2</v>
      </c>
    </row>
    <row r="17" spans="1:4" x14ac:dyDescent="0.3">
      <c r="A17">
        <v>42</v>
      </c>
      <c r="B17">
        <v>2015</v>
      </c>
      <c r="C17">
        <v>15</v>
      </c>
      <c r="D17">
        <v>1.020408163265306E-2</v>
      </c>
    </row>
    <row r="18" spans="1:4" x14ac:dyDescent="0.3">
      <c r="A18">
        <v>42</v>
      </c>
      <c r="B18">
        <v>2015</v>
      </c>
      <c r="C18">
        <v>16</v>
      </c>
      <c r="D18">
        <v>0</v>
      </c>
    </row>
    <row r="19" spans="1:4" x14ac:dyDescent="0.3">
      <c r="A19">
        <v>42</v>
      </c>
      <c r="B19">
        <v>2015</v>
      </c>
      <c r="C19">
        <v>17</v>
      </c>
      <c r="D19">
        <v>0</v>
      </c>
    </row>
    <row r="20" spans="1:4" x14ac:dyDescent="0.3">
      <c r="A20">
        <v>42</v>
      </c>
      <c r="B20">
        <v>2015</v>
      </c>
      <c r="C20">
        <v>18</v>
      </c>
      <c r="D20">
        <v>0</v>
      </c>
    </row>
    <row r="21" spans="1:4" x14ac:dyDescent="0.3">
      <c r="A21">
        <v>42</v>
      </c>
      <c r="B21">
        <v>2015</v>
      </c>
      <c r="C21">
        <v>19</v>
      </c>
      <c r="D21">
        <v>0</v>
      </c>
    </row>
    <row r="22" spans="1:4" x14ac:dyDescent="0.3">
      <c r="A22">
        <v>42</v>
      </c>
      <c r="B22">
        <v>2015</v>
      </c>
      <c r="C22">
        <v>20</v>
      </c>
      <c r="D22">
        <v>0</v>
      </c>
    </row>
    <row r="23" spans="1:4" x14ac:dyDescent="0.3">
      <c r="A23">
        <v>42</v>
      </c>
      <c r="B23">
        <v>2015</v>
      </c>
      <c r="C23">
        <v>21</v>
      </c>
      <c r="D23">
        <v>0</v>
      </c>
    </row>
    <row r="24" spans="1:4" x14ac:dyDescent="0.3">
      <c r="A24">
        <v>42</v>
      </c>
      <c r="B24">
        <v>2015</v>
      </c>
      <c r="C24">
        <v>22</v>
      </c>
      <c r="D24">
        <v>0</v>
      </c>
    </row>
    <row r="25" spans="1:4" x14ac:dyDescent="0.3">
      <c r="A25">
        <v>42</v>
      </c>
      <c r="B25">
        <v>2015</v>
      </c>
      <c r="C25">
        <v>23</v>
      </c>
      <c r="D25">
        <v>0</v>
      </c>
    </row>
    <row r="26" spans="1:4" x14ac:dyDescent="0.3">
      <c r="A26">
        <v>42</v>
      </c>
      <c r="B26">
        <v>2015</v>
      </c>
      <c r="C26">
        <v>24</v>
      </c>
      <c r="D26">
        <v>0</v>
      </c>
    </row>
    <row r="27" spans="1:4" x14ac:dyDescent="0.3">
      <c r="A27">
        <v>42</v>
      </c>
      <c r="B27">
        <v>2015</v>
      </c>
      <c r="C27">
        <v>25</v>
      </c>
      <c r="D27">
        <v>0</v>
      </c>
    </row>
    <row r="28" spans="1:4" x14ac:dyDescent="0.3">
      <c r="A28">
        <v>42</v>
      </c>
      <c r="B28">
        <v>2015</v>
      </c>
      <c r="C28">
        <v>26</v>
      </c>
      <c r="D28">
        <v>0</v>
      </c>
    </row>
    <row r="29" spans="1:4" x14ac:dyDescent="0.3">
      <c r="A29">
        <v>42</v>
      </c>
      <c r="B29">
        <v>2015</v>
      </c>
      <c r="C29">
        <v>27</v>
      </c>
      <c r="D29">
        <v>0</v>
      </c>
    </row>
    <row r="30" spans="1:4" x14ac:dyDescent="0.3">
      <c r="A30">
        <v>42</v>
      </c>
      <c r="B30">
        <v>2015</v>
      </c>
      <c r="C30">
        <v>28</v>
      </c>
      <c r="D30">
        <v>0</v>
      </c>
    </row>
    <row r="31" spans="1:4" x14ac:dyDescent="0.3">
      <c r="A31">
        <v>42</v>
      </c>
      <c r="B31">
        <v>2015</v>
      </c>
      <c r="C31">
        <v>29</v>
      </c>
      <c r="D31">
        <v>0</v>
      </c>
    </row>
    <row r="32" spans="1:4" x14ac:dyDescent="0.3">
      <c r="A32">
        <v>42</v>
      </c>
      <c r="B32">
        <v>2015</v>
      </c>
      <c r="C32">
        <v>30</v>
      </c>
      <c r="D3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3" sqref="D13"/>
    </sheetView>
  </sheetViews>
  <sheetFormatPr defaultRowHeight="14.4" x14ac:dyDescent="0.3"/>
  <cols>
    <col min="1" max="1" width="12.88671875" customWidth="1"/>
    <col min="2" max="2" width="38.5546875" customWidth="1"/>
    <col min="3" max="3" width="23.33203125" customWidth="1"/>
    <col min="4" max="4" width="23.88671875" customWidth="1"/>
  </cols>
  <sheetData>
    <row r="1" spans="1:4" x14ac:dyDescent="0.3">
      <c r="A1" s="18" t="s">
        <v>125</v>
      </c>
      <c r="B1" s="18" t="s">
        <v>75</v>
      </c>
      <c r="C1" s="18" t="s">
        <v>126</v>
      </c>
      <c r="D1" s="18" t="s">
        <v>135</v>
      </c>
    </row>
    <row r="2" spans="1:4" x14ac:dyDescent="0.3">
      <c r="A2" s="18">
        <v>101</v>
      </c>
      <c r="B2" s="18" t="s">
        <v>127</v>
      </c>
      <c r="C2" s="18">
        <v>0.05</v>
      </c>
      <c r="D2" s="18">
        <v>0.05</v>
      </c>
    </row>
    <row r="3" spans="1:4" x14ac:dyDescent="0.3">
      <c r="A3" s="18">
        <v>102</v>
      </c>
      <c r="B3" s="18" t="s">
        <v>128</v>
      </c>
      <c r="C3" s="18">
        <v>0</v>
      </c>
      <c r="D3" s="18">
        <v>0</v>
      </c>
    </row>
    <row r="4" spans="1:4" x14ac:dyDescent="0.3">
      <c r="A4" s="18">
        <v>103</v>
      </c>
      <c r="B4" s="18" t="s">
        <v>129</v>
      </c>
      <c r="C4" s="18">
        <v>0</v>
      </c>
      <c r="D4" s="18">
        <v>0</v>
      </c>
    </row>
    <row r="5" spans="1:4" x14ac:dyDescent="0.3">
      <c r="A5" s="18">
        <v>104</v>
      </c>
      <c r="B5" s="18" t="s">
        <v>130</v>
      </c>
      <c r="C5" s="18">
        <v>0</v>
      </c>
      <c r="D5" s="18">
        <v>0</v>
      </c>
    </row>
    <row r="6" spans="1:4" x14ac:dyDescent="0.3">
      <c r="A6" s="18">
        <v>105</v>
      </c>
      <c r="B6" s="18" t="s">
        <v>131</v>
      </c>
      <c r="C6" s="18">
        <v>0</v>
      </c>
      <c r="D6" s="18">
        <v>0</v>
      </c>
    </row>
    <row r="7" spans="1:4" x14ac:dyDescent="0.3">
      <c r="A7" s="18">
        <v>106</v>
      </c>
      <c r="B7" s="18" t="s">
        <v>132</v>
      </c>
      <c r="C7" s="18">
        <v>0</v>
      </c>
      <c r="D7" s="18">
        <v>0.05</v>
      </c>
    </row>
    <row r="8" spans="1:4" x14ac:dyDescent="0.3">
      <c r="A8" s="18">
        <v>107</v>
      </c>
      <c r="B8" s="18" t="s">
        <v>133</v>
      </c>
      <c r="C8" s="18">
        <v>0.95</v>
      </c>
      <c r="D8" s="18">
        <v>0.8</v>
      </c>
    </row>
    <row r="9" spans="1:4" x14ac:dyDescent="0.3">
      <c r="A9" s="18">
        <v>108</v>
      </c>
      <c r="B9" s="18" t="s">
        <v>134</v>
      </c>
      <c r="C9" s="18">
        <v>0</v>
      </c>
      <c r="D9" s="18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Traffic Data</vt:lpstr>
      <vt:lpstr>Fleet Mix</vt:lpstr>
      <vt:lpstr>Bus Roster</vt:lpstr>
      <vt:lpstr>Bus Age Distribution</vt:lpstr>
      <vt:lpstr>Soak Distribution</vt:lpstr>
    </vt:vector>
  </TitlesOfParts>
  <Company>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paul.heishman</dc:creator>
  <cp:lastModifiedBy>VanGessel, Benjamin</cp:lastModifiedBy>
  <cp:lastPrinted>2011-02-08T22:28:45Z</cp:lastPrinted>
  <dcterms:created xsi:type="dcterms:W3CDTF">2011-02-08T17:30:47Z</dcterms:created>
  <dcterms:modified xsi:type="dcterms:W3CDTF">2018-05-14T21:56:35Z</dcterms:modified>
</cp:coreProperties>
</file>