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Ex1.xml" ContentType="application/vnd.ms-office.chartex+xml"/>
  <Override PartName="/xl/charts/style1.xml" ContentType="application/vnd.ms-office.chartstyle+xml"/>
  <Override PartName="/xl/charts/colors1.xml" ContentType="application/vnd.ms-office.chartcolorstyle+xml"/>
  <Override PartName="/xl/charts/chartEx2.xml" ContentType="application/vnd.ms-office.chartex+xml"/>
  <Override PartName="/xl/charts/style2.xml" ContentType="application/vnd.ms-office.chartstyle+xml"/>
  <Override PartName="/xl/charts/colors2.xml" ContentType="application/vnd.ms-office.chartcolorstyle+xml"/>
  <Override PartName="/xl/charts/chart1.xml" ContentType="application/vnd.openxmlformats-officedocument.drawingml.chart+xml"/>
  <Override PartName="/xl/charts/style3.xml" ContentType="application/vnd.ms-office.chartstyle+xml"/>
  <Override PartName="/xl/charts/colors3.xml" ContentType="application/vnd.ms-office.chartcolorstyle+xml"/>
  <Override PartName="/xl/charts/chart2.xml" ContentType="application/vnd.openxmlformats-officedocument.drawingml.chart+xml"/>
  <Override PartName="/xl/charts/style4.xml" ContentType="application/vnd.ms-office.chartstyle+xml"/>
  <Override PartName="/xl/charts/colors4.xml" ContentType="application/vnd.ms-office.chartcolorstyle+xml"/>
  <Override PartName="/xl/charts/chart3.xml" ContentType="application/vnd.openxmlformats-officedocument.drawingml.chart+xml"/>
  <Override PartName="/xl/charts/style5.xml" ContentType="application/vnd.ms-office.chartstyle+xml"/>
  <Override PartName="/xl/charts/colors5.xml" ContentType="application/vnd.ms-office.chartcolorstyle+xml"/>
  <Override PartName="/xl/charts/chart4.xml" ContentType="application/vnd.openxmlformats-officedocument.drawingml.chart+xml"/>
  <Override PartName="/xl/charts/style6.xml" ContentType="application/vnd.ms-office.chartstyle+xml"/>
  <Override PartName="/xl/charts/colors6.xml" ContentType="application/vnd.ms-office.chartcolorstyle+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mc:AlternateContent xmlns:mc="http://schemas.openxmlformats.org/markup-compatibility/2006">
    <mc:Choice Requires="x15">
      <x15ac:absPath xmlns:x15ac="http://schemas.microsoft.com/office/spreadsheetml/2010/11/ac" url="https://usepa-my.sharepoint.com/personal/marshall_layne_epa_gov/Documents/Desktop/"/>
    </mc:Choice>
  </mc:AlternateContent>
  <xr:revisionPtr revIDLastSave="0" documentId="8_{38604074-AE3F-4487-A844-082A021C00BD}" xr6:coauthVersionLast="45" xr6:coauthVersionMax="45" xr10:uidLastSave="{00000000-0000-0000-0000-000000000000}"/>
  <bookViews>
    <workbookView xWindow="285" yWindow="675" windowWidth="19140" windowHeight="10245" activeTab="1" xr2:uid="{00000000-000D-0000-FFFF-FFFF00000000}"/>
  </bookViews>
  <sheets>
    <sheet name="Instructions" sheetId="11" r:id="rId1"/>
    <sheet name="Data Card" sheetId="6" r:id="rId2"/>
    <sheet name="Summary Plots" sheetId="8" r:id="rId3"/>
    <sheet name="Field Site Summary" sheetId="7" r:id="rId4"/>
    <sheet name="Field Data Card" sheetId="10" r:id="rId5"/>
    <sheet name="Field Reference Sheet" sheetId="9" r:id="rId6"/>
  </sheets>
  <definedNames>
    <definedName name="_Hlk509259249" localSheetId="3">'Field Site Summary'!#REF!</definedName>
    <definedName name="_Hlk63427100" localSheetId="1">'Data Card'!$D$16</definedName>
    <definedName name="_Hlk63427196" localSheetId="1">'Data Card'!$D$56</definedName>
    <definedName name="_Toc63782208">Instructions!$A$5</definedName>
    <definedName name="_Toc63782209">Instructions!$A$17</definedName>
    <definedName name="_Toc63782210">Instructions!$A$33</definedName>
    <definedName name="Z_DD823DCB_0AC8_4261_B577_86E485B81F8C_.wvu.Cols" localSheetId="1" hidden="1">'Data Card'!$I:$J</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2" i="9" l="1"/>
  <c r="A20" i="8"/>
  <c r="A21" i="8"/>
  <c r="A22" i="8"/>
  <c r="A23" i="8"/>
  <c r="A24" i="8"/>
  <c r="A25" i="8"/>
  <c r="A26" i="8"/>
  <c r="A44" i="8"/>
  <c r="A45" i="8"/>
  <c r="A46" i="8"/>
  <c r="A31" i="9"/>
  <c r="A32" i="9"/>
  <c r="A33" i="9"/>
  <c r="A34" i="9"/>
  <c r="A35" i="9"/>
  <c r="A36" i="9"/>
  <c r="A37" i="9"/>
  <c r="A38" i="9"/>
  <c r="A39" i="9"/>
  <c r="A40" i="9"/>
  <c r="A41" i="9"/>
  <c r="A42" i="9"/>
  <c r="A43" i="9"/>
  <c r="A44" i="9"/>
  <c r="A45" i="9"/>
  <c r="A46" i="9"/>
  <c r="A47" i="9"/>
  <c r="A48" i="9"/>
  <c r="A49" i="9"/>
  <c r="A50" i="9"/>
  <c r="A51" i="9"/>
  <c r="A52" i="9"/>
  <c r="A30" i="9"/>
  <c r="A29" i="9"/>
  <c r="A28" i="9"/>
  <c r="A27" i="9"/>
  <c r="A26" i="9"/>
  <c r="A25" i="9"/>
  <c r="A22" i="9"/>
  <c r="A23" i="9"/>
  <c r="A24" i="9"/>
  <c r="A21" i="9"/>
  <c r="A20" i="9"/>
  <c r="B21" i="9"/>
  <c r="B24" i="10" s="1"/>
  <c r="C21" i="9"/>
  <c r="B22" i="9"/>
  <c r="C22" i="9"/>
  <c r="B23" i="9"/>
  <c r="B26" i="10" s="1"/>
  <c r="C23" i="9"/>
  <c r="B24" i="9"/>
  <c r="B27" i="10" s="1"/>
  <c r="C24" i="9"/>
  <c r="B25" i="9"/>
  <c r="C25" i="9"/>
  <c r="B26" i="9"/>
  <c r="C26" i="9"/>
  <c r="B27" i="9"/>
  <c r="B30" i="10" s="1"/>
  <c r="C27" i="9"/>
  <c r="B28" i="9"/>
  <c r="B31" i="10" s="1"/>
  <c r="C28" i="9"/>
  <c r="B29" i="9"/>
  <c r="B32" i="10" s="1"/>
  <c r="C29" i="9"/>
  <c r="B30" i="9"/>
  <c r="C30" i="9"/>
  <c r="B31" i="9"/>
  <c r="B35" i="10" s="1"/>
  <c r="C31" i="9"/>
  <c r="B32" i="9"/>
  <c r="B36" i="10" s="1"/>
  <c r="C32" i="9"/>
  <c r="B33" i="9"/>
  <c r="B37" i="10" s="1"/>
  <c r="C33" i="9"/>
  <c r="B34" i="9"/>
  <c r="C34" i="9"/>
  <c r="B35" i="9"/>
  <c r="B39" i="10" s="1"/>
  <c r="C35" i="9"/>
  <c r="B36" i="9"/>
  <c r="C36" i="9"/>
  <c r="B37" i="9"/>
  <c r="B41" i="10" s="1"/>
  <c r="C37" i="9"/>
  <c r="B38" i="9"/>
  <c r="C38" i="9"/>
  <c r="B39" i="9"/>
  <c r="B43" i="10" s="1"/>
  <c r="C39" i="9"/>
  <c r="B40" i="9"/>
  <c r="C40" i="9"/>
  <c r="B41" i="9"/>
  <c r="B45" i="10" s="1"/>
  <c r="C41" i="9"/>
  <c r="B42" i="9"/>
  <c r="C42" i="9"/>
  <c r="B43" i="9"/>
  <c r="B47" i="10" s="1"/>
  <c r="C43" i="9"/>
  <c r="B44" i="9"/>
  <c r="C44" i="9"/>
  <c r="B45" i="9"/>
  <c r="B49" i="10" s="1"/>
  <c r="C45" i="9"/>
  <c r="B46" i="9"/>
  <c r="C46" i="9"/>
  <c r="B47" i="9"/>
  <c r="B51" i="10" s="1"/>
  <c r="C47" i="9"/>
  <c r="B48" i="9"/>
  <c r="B52" i="10" s="1"/>
  <c r="C48" i="9"/>
  <c r="B49" i="9"/>
  <c r="B53" i="10" s="1"/>
  <c r="C49" i="9"/>
  <c r="B50" i="9"/>
  <c r="C50" i="9"/>
  <c r="B51" i="9"/>
  <c r="B55" i="10" s="1"/>
  <c r="C51" i="9"/>
  <c r="B52" i="9"/>
  <c r="B56" i="10" s="1"/>
  <c r="C52" i="9"/>
  <c r="B53" i="9"/>
  <c r="B57" i="10" s="1"/>
  <c r="C53" i="9"/>
  <c r="B54" i="9"/>
  <c r="C54" i="9"/>
  <c r="B55" i="9"/>
  <c r="B59" i="10" s="1"/>
  <c r="C55" i="9"/>
  <c r="B56" i="9"/>
  <c r="B60" i="10" s="1"/>
  <c r="C56" i="9"/>
  <c r="B57" i="9"/>
  <c r="B61" i="10" s="1"/>
  <c r="C57" i="9"/>
  <c r="C20" i="9"/>
  <c r="B20" i="9"/>
  <c r="B23" i="10" s="1"/>
  <c r="A18" i="9"/>
  <c r="A19" i="9"/>
  <c r="A17" i="9"/>
  <c r="A16" i="9"/>
  <c r="B16" i="9"/>
  <c r="B19" i="10" s="1"/>
  <c r="C16" i="9"/>
  <c r="B17" i="9"/>
  <c r="B20" i="10" s="1"/>
  <c r="C17" i="9"/>
  <c r="B18" i="9"/>
  <c r="B21" i="10" s="1"/>
  <c r="C18" i="9"/>
  <c r="B19" i="9"/>
  <c r="B22" i="10" s="1"/>
  <c r="C19" i="9"/>
  <c r="A15" i="9"/>
  <c r="B15" i="9"/>
  <c r="B18" i="10" s="1"/>
  <c r="C15" i="9"/>
  <c r="A4" i="9"/>
  <c r="B4" i="9"/>
  <c r="B7" i="10" s="1"/>
  <c r="C4" i="9"/>
  <c r="A5" i="9"/>
  <c r="B5" i="9"/>
  <c r="B8" i="10" s="1"/>
  <c r="C5" i="9"/>
  <c r="A6" i="9"/>
  <c r="B6" i="9"/>
  <c r="C6" i="9"/>
  <c r="A7" i="9"/>
  <c r="B7" i="9"/>
  <c r="B10" i="10" s="1"/>
  <c r="C7" i="9"/>
  <c r="A8" i="9"/>
  <c r="B8" i="9"/>
  <c r="B11" i="10" s="1"/>
  <c r="C8" i="9"/>
  <c r="A9" i="9"/>
  <c r="B9" i="9"/>
  <c r="B12" i="10" s="1"/>
  <c r="C9" i="9"/>
  <c r="A10" i="9"/>
  <c r="B10" i="9"/>
  <c r="C10" i="9"/>
  <c r="A11" i="9"/>
  <c r="B11" i="9"/>
  <c r="B14" i="10" s="1"/>
  <c r="C11" i="9"/>
  <c r="A12" i="9"/>
  <c r="B12" i="9"/>
  <c r="B15" i="10" s="1"/>
  <c r="C12" i="9"/>
  <c r="A13" i="9"/>
  <c r="B13" i="9"/>
  <c r="B16" i="10" s="1"/>
  <c r="C13" i="9"/>
  <c r="A14" i="9"/>
  <c r="B14" i="9"/>
  <c r="B17" i="10" s="1"/>
  <c r="C14" i="9"/>
  <c r="B9" i="10"/>
  <c r="B33" i="10"/>
  <c r="B42" i="10"/>
  <c r="B48" i="10"/>
  <c r="B58" i="10"/>
  <c r="A3" i="9"/>
  <c r="A2" i="9"/>
  <c r="C3" i="9"/>
  <c r="B3" i="9"/>
  <c r="B6" i="10" s="1"/>
  <c r="B2" i="9"/>
  <c r="B5" i="10" s="1"/>
  <c r="B50" i="10"/>
  <c r="B54" i="10"/>
  <c r="B46" i="10"/>
  <c r="B44" i="10"/>
  <c r="B40" i="10"/>
  <c r="B38" i="10"/>
  <c r="B29" i="10"/>
  <c r="B28" i="10"/>
  <c r="B25" i="10"/>
  <c r="B13" i="10"/>
  <c r="G60" i="6" l="1"/>
  <c r="F60" i="6"/>
  <c r="D60" i="6" l="1"/>
  <c r="B50" i="8" s="1"/>
  <c r="B63" i="6"/>
  <c r="A43" i="8"/>
  <c r="A18" i="8"/>
  <c r="A19" i="8"/>
  <c r="A17" i="8"/>
  <c r="A31" i="8"/>
  <c r="A32" i="8"/>
  <c r="A33" i="8"/>
  <c r="A34" i="8"/>
  <c r="A35" i="8"/>
  <c r="A36" i="8"/>
  <c r="A37" i="8"/>
  <c r="A38" i="8"/>
  <c r="A39" i="8"/>
  <c r="A30" i="8"/>
  <c r="A1" i="8" l="1"/>
  <c r="B2" i="8"/>
  <c r="C2" i="8"/>
  <c r="B3" i="8"/>
  <c r="C3" i="8"/>
  <c r="B4" i="8"/>
  <c r="C4" i="8"/>
  <c r="A4" i="8" l="1"/>
  <c r="C5" i="8"/>
  <c r="B5" i="8"/>
  <c r="A3" i="8" l="1"/>
  <c r="A2" i="8"/>
  <c r="E60" i="6"/>
  <c r="B51" i="8" s="1"/>
  <c r="B52" i="8" s="1"/>
  <c r="I59" i="6"/>
  <c r="I58" i="6"/>
  <c r="I57" i="6"/>
  <c r="I56" i="6"/>
  <c r="I55" i="6"/>
  <c r="I54" i="6"/>
  <c r="I53" i="6"/>
  <c r="I52" i="6"/>
  <c r="I51" i="6"/>
  <c r="I44" i="6"/>
  <c r="I40" i="6"/>
  <c r="I39" i="6"/>
  <c r="B22" i="8" s="1"/>
  <c r="I43" i="6"/>
  <c r="I42" i="6"/>
  <c r="I41" i="6"/>
  <c r="I50" i="6"/>
  <c r="I49" i="6"/>
  <c r="B25" i="8" s="1"/>
  <c r="I48" i="6"/>
  <c r="I47" i="6"/>
  <c r="I46" i="6"/>
  <c r="B23" i="8" s="1"/>
  <c r="I45" i="6"/>
  <c r="B33" i="8" s="1"/>
  <c r="I38" i="6"/>
  <c r="I37" i="6"/>
  <c r="I36" i="6"/>
  <c r="I35" i="6"/>
  <c r="I34" i="6"/>
  <c r="I33" i="6"/>
  <c r="I32" i="6"/>
  <c r="I31" i="6"/>
  <c r="I30" i="6"/>
  <c r="I29" i="6"/>
  <c r="I28" i="6"/>
  <c r="B20" i="8" s="1"/>
  <c r="I27" i="6"/>
  <c r="I26" i="6"/>
  <c r="I25" i="6"/>
  <c r="I24" i="6"/>
  <c r="I23" i="6"/>
  <c r="I22" i="6"/>
  <c r="I21" i="6"/>
  <c r="I20" i="6"/>
  <c r="I19" i="6"/>
  <c r="I18" i="6"/>
  <c r="I17" i="6"/>
  <c r="I16" i="6"/>
  <c r="B46" i="8" s="1"/>
  <c r="I15" i="6"/>
  <c r="I14" i="6"/>
  <c r="I13" i="6"/>
  <c r="I12" i="6"/>
  <c r="I11" i="6"/>
  <c r="I10" i="6"/>
  <c r="I9" i="6"/>
  <c r="I8" i="6"/>
  <c r="I7" i="6"/>
  <c r="I6" i="6"/>
  <c r="I5" i="6"/>
  <c r="I4" i="6"/>
  <c r="B17" i="8" l="1"/>
  <c r="B19" i="8"/>
  <c r="B18" i="8"/>
  <c r="B44" i="8"/>
  <c r="B21" i="8"/>
  <c r="B24" i="8"/>
  <c r="B37" i="8"/>
  <c r="B26" i="8"/>
  <c r="B45" i="8"/>
  <c r="B31" i="8"/>
  <c r="B39" i="8"/>
  <c r="B35" i="8"/>
  <c r="B36" i="8"/>
  <c r="B38" i="8"/>
  <c r="B34" i="8"/>
  <c r="B32" i="8"/>
  <c r="B43" i="8"/>
  <c r="B30" i="8"/>
  <c r="I60" i="6"/>
  <c r="B27" i="8" l="1"/>
  <c r="B40" i="8"/>
  <c r="B47" i="8"/>
</calcChain>
</file>

<file path=xl/sharedStrings.xml><?xml version="1.0" encoding="utf-8"?>
<sst xmlns="http://schemas.openxmlformats.org/spreadsheetml/2006/main" count="552" uniqueCount="287">
  <si>
    <t>3A. Spreadsheet Summary</t>
  </si>
  <si>
    <t>Once the cleanup activity is completed, your data may be entered into the ETAP excel sheet. The spreadsheet is organized into three sheet tabs:</t>
  </si>
  <si>
    <r>
      <t>1.</t>
    </r>
    <r>
      <rPr>
        <sz val="7"/>
        <color theme="1"/>
        <rFont val="Calibri"/>
      </rPr>
      <t xml:space="preserve">     </t>
    </r>
    <r>
      <rPr>
        <sz val="11"/>
        <color theme="1"/>
        <rFont val="Calibri"/>
      </rPr>
      <t>Instructions: Includes this section of the reference manual along with other details that may be helpful in using the spreadsheet.</t>
    </r>
  </si>
  <si>
    <r>
      <t>2.</t>
    </r>
    <r>
      <rPr>
        <sz val="7"/>
        <color theme="1"/>
        <rFont val="Calibri"/>
      </rPr>
      <t xml:space="preserve">     </t>
    </r>
    <r>
      <rPr>
        <sz val="11"/>
        <color theme="1"/>
        <rFont val="Calibri"/>
      </rPr>
      <t>Data Card: Where all the item information should be entered.</t>
    </r>
  </si>
  <si>
    <r>
      <t>3.</t>
    </r>
    <r>
      <rPr>
        <sz val="7"/>
        <color theme="1"/>
        <rFont val="Calibri"/>
      </rPr>
      <t xml:space="preserve">     </t>
    </r>
    <r>
      <rPr>
        <sz val="11"/>
        <color theme="1"/>
        <rFont val="Calibri"/>
      </rPr>
      <t>Summary Plots: Summary tables and charts of data collected.</t>
    </r>
  </si>
  <si>
    <r>
      <t>4.</t>
    </r>
    <r>
      <rPr>
        <sz val="7"/>
        <color theme="1"/>
        <rFont val="Calibri"/>
      </rPr>
      <t xml:space="preserve">     </t>
    </r>
    <r>
      <rPr>
        <sz val="11"/>
        <color theme="1"/>
        <rFont val="Calibri"/>
      </rPr>
      <t>Field Site Summary: A printable version of the Field Site Summary form (Appendix 2).</t>
    </r>
  </si>
  <si>
    <r>
      <t>5.</t>
    </r>
    <r>
      <rPr>
        <sz val="7"/>
        <color theme="1"/>
        <rFont val="Calibri"/>
      </rPr>
      <t xml:space="preserve">     </t>
    </r>
    <r>
      <rPr>
        <sz val="11"/>
        <color theme="1"/>
        <rFont val="Calibri"/>
      </rPr>
      <t>Field Data Card: A printable version of the ETAP field data card (Appendix 3).</t>
    </r>
  </si>
  <si>
    <r>
      <t>6.</t>
    </r>
    <r>
      <rPr>
        <sz val="7"/>
        <color theme="1"/>
        <rFont val="Calibri"/>
      </rPr>
      <t xml:space="preserve">     </t>
    </r>
    <r>
      <rPr>
        <sz val="11"/>
        <color theme="1"/>
        <rFont val="Calibri"/>
      </rPr>
      <t>Field Reference Sheet: A printable version of the field reference sheet (Appendix 4).</t>
    </r>
  </si>
  <si>
    <t>If you are interested in submitting data to your state agency for 303(d) listing purposes, be sure to check with that agency first to be sure they will accept the data, and for any additional information they might require.</t>
  </si>
  <si>
    <t>3B. Data Entry</t>
  </si>
  <si>
    <t>Enter data from the Field Data Card into green cells</t>
  </si>
  <si>
    <t>Enter optional information from the Field Data Card into blue cells</t>
  </si>
  <si>
    <t>Formulas will auto-calculate in yellow cells</t>
  </si>
  <si>
    <t>Use the ‘Data Card’ sheet tab in the spreadsheet to enter information. In order to use the summary plots properly you will need to ensure that all green cells in the ‘Data Card’ sheet are filled in. Information required includes:</t>
  </si>
  <si>
    <r>
      <t>·</t>
    </r>
    <r>
      <rPr>
        <sz val="7"/>
        <color theme="1"/>
        <rFont val="Calibri"/>
      </rPr>
      <t xml:space="preserve">       </t>
    </r>
    <r>
      <rPr>
        <sz val="11"/>
        <color theme="1"/>
        <rFont val="Calibri"/>
      </rPr>
      <t xml:space="preserve">Total number of tallies for each item under the appropriate </t>
    </r>
    <r>
      <rPr>
        <i/>
        <sz val="11"/>
        <color theme="1"/>
        <rFont val="Calibri"/>
      </rPr>
      <t xml:space="preserve">Item Condition </t>
    </r>
    <r>
      <rPr>
        <sz val="11"/>
        <color theme="1"/>
        <rFont val="Calibri"/>
      </rPr>
      <t>column.</t>
    </r>
  </si>
  <si>
    <r>
      <t>·</t>
    </r>
    <r>
      <rPr>
        <sz val="7"/>
        <color theme="1"/>
        <rFont val="Calibri"/>
      </rPr>
      <t xml:space="preserve">       </t>
    </r>
    <r>
      <rPr>
        <sz val="11"/>
        <color theme="1"/>
        <rFont val="Calibri"/>
      </rPr>
      <t>The size of the area where trash was collected in square feet.</t>
    </r>
  </si>
  <si>
    <r>
      <t>·</t>
    </r>
    <r>
      <rPr>
        <sz val="7"/>
        <color theme="1"/>
        <rFont val="Calibri"/>
      </rPr>
      <t xml:space="preserve">       </t>
    </r>
    <r>
      <rPr>
        <sz val="11"/>
        <color theme="1"/>
        <rFont val="Calibri"/>
      </rPr>
      <t>The total weight (lbs) and/or volume (ft</t>
    </r>
    <r>
      <rPr>
        <vertAlign val="superscript"/>
        <sz val="11"/>
        <color theme="1"/>
        <rFont val="Calibri"/>
      </rPr>
      <t>3</t>
    </r>
    <r>
      <rPr>
        <sz val="11"/>
        <color theme="1"/>
        <rFont val="Calibri"/>
      </rPr>
      <t>) of items disposed of as garbage.</t>
    </r>
  </si>
  <si>
    <r>
      <t>·</t>
    </r>
    <r>
      <rPr>
        <sz val="7"/>
        <color theme="1"/>
        <rFont val="Calibri"/>
      </rPr>
      <t xml:space="preserve">       </t>
    </r>
    <r>
      <rPr>
        <sz val="11"/>
        <color theme="1"/>
        <rFont val="Calibri"/>
      </rPr>
      <t>The total weight (lbs) and/or volume (ft</t>
    </r>
    <r>
      <rPr>
        <vertAlign val="superscript"/>
        <sz val="11"/>
        <color theme="1"/>
        <rFont val="Calibri"/>
      </rPr>
      <t>3</t>
    </r>
    <r>
      <rPr>
        <sz val="11"/>
        <color theme="1"/>
        <rFont val="Calibri"/>
      </rPr>
      <t>) of items recycled.</t>
    </r>
  </si>
  <si>
    <r>
      <t>·</t>
    </r>
    <r>
      <rPr>
        <sz val="7"/>
        <color theme="1"/>
        <rFont val="Calibri"/>
      </rPr>
      <t xml:space="preserve">       </t>
    </r>
    <r>
      <rPr>
        <sz val="11"/>
        <color theme="1"/>
        <rFont val="Calibri"/>
      </rPr>
      <t>The total weight (lbs) and/or volume (ft</t>
    </r>
    <r>
      <rPr>
        <vertAlign val="superscript"/>
        <sz val="11"/>
        <color theme="1"/>
        <rFont val="Calibri"/>
      </rPr>
      <t>3</t>
    </r>
    <r>
      <rPr>
        <sz val="11"/>
        <color theme="1"/>
        <rFont val="Calibri"/>
      </rPr>
      <t>) of items composted.</t>
    </r>
  </si>
  <si>
    <r>
      <t>·</t>
    </r>
    <r>
      <rPr>
        <sz val="7"/>
        <color theme="1"/>
        <rFont val="Calibri"/>
      </rPr>
      <t xml:space="preserve">       </t>
    </r>
    <r>
      <rPr>
        <sz val="11"/>
        <color theme="1"/>
        <rFont val="Calibri"/>
      </rPr>
      <t>For items that were ‘write in,’ add the item type, material type, industry, and packaging/product descriptor. Descriptors can be found below and in the spreadsheet below the data card in their respective tables.</t>
    </r>
  </si>
  <si>
    <t> </t>
  </si>
  <si>
    <r>
      <t>Weight</t>
    </r>
    <r>
      <rPr>
        <sz val="11"/>
        <color theme="1"/>
        <rFont val="Calibri"/>
      </rPr>
      <t xml:space="preserve">, </t>
    </r>
    <r>
      <rPr>
        <i/>
        <sz val="11"/>
        <color theme="1"/>
        <rFont val="Calibri"/>
      </rPr>
      <t>Volume</t>
    </r>
    <r>
      <rPr>
        <sz val="11"/>
        <color theme="1"/>
        <rFont val="Calibri"/>
      </rPr>
      <t xml:space="preserve">, and </t>
    </r>
    <r>
      <rPr>
        <i/>
        <sz val="11"/>
        <color theme="1"/>
        <rFont val="Calibri"/>
      </rPr>
      <t xml:space="preserve">Item Notes </t>
    </r>
    <r>
      <rPr>
        <sz val="11"/>
        <color theme="1"/>
        <rFont val="Calibri"/>
      </rPr>
      <t>may be entered in the blue columns; however, this information will not be used to summarize data automatically. The project/site leader should set expectations with their group for recording information in the blue columns.</t>
    </r>
  </si>
  <si>
    <r>
      <t xml:space="preserve">After you have entered all information collected into the green cells, formulas will be calculated in the yellow cells. The </t>
    </r>
    <r>
      <rPr>
        <i/>
        <sz val="11"/>
        <color theme="1"/>
        <rFont val="Calibri"/>
      </rPr>
      <t>Totals</t>
    </r>
    <r>
      <rPr>
        <sz val="11"/>
        <color theme="1"/>
        <rFont val="Calibri"/>
      </rPr>
      <t xml:space="preserve"> column provides the total number of items collected for each item type by adding the </t>
    </r>
    <r>
      <rPr>
        <i/>
        <sz val="11"/>
        <color theme="1"/>
        <rFont val="Calibri"/>
      </rPr>
      <t>Intact/ Un-fouled</t>
    </r>
    <r>
      <rPr>
        <sz val="11"/>
        <color theme="1"/>
        <rFont val="Calibri"/>
      </rPr>
      <t xml:space="preserve"> column and the </t>
    </r>
    <r>
      <rPr>
        <i/>
        <sz val="11"/>
        <color theme="1"/>
        <rFont val="Calibri"/>
      </rPr>
      <t>Degraded/ Heavily Fouled</t>
    </r>
    <r>
      <rPr>
        <sz val="11"/>
        <color theme="1"/>
        <rFont val="Calibri"/>
      </rPr>
      <t xml:space="preserve"> column. The </t>
    </r>
    <r>
      <rPr>
        <i/>
        <sz val="11"/>
        <color theme="1"/>
        <rFont val="Calibri"/>
      </rPr>
      <t>Totals</t>
    </r>
    <r>
      <rPr>
        <sz val="11"/>
        <color theme="1"/>
        <rFont val="Calibri"/>
      </rPr>
      <t xml:space="preserve"> row provides: the total number of items collected that were intact, the total number of items collected that were degraded, and the overall total number of items collected at the site. The item density at the site is calculated below the data card table using the total number of items collected at the site divided by the site size in square feet.</t>
    </r>
  </si>
  <si>
    <t>3C. Analysis</t>
  </si>
  <si>
    <t xml:space="preserve">In addition to the totals that were generated within the ‘Data Card’ sheet, entering all of the information in the green cells of the ‘Data Card’ sheet will generate some basic calculations and data charts in the ‘Summary Plots’ sheet that may be helpful in visualizing your data. </t>
  </si>
  <si>
    <t>The total number of items found should be consistent across all tables if the green cells were correctly filled out in the ‘Data Card’ sheet.</t>
  </si>
  <si>
    <t>Content of the 'Summary Plots' sheet:</t>
  </si>
  <si>
    <t>Table showing the weight and volume of items collected based on the final disposal method used by the team. Pie charts are generated that show the portion of the total weight and volume of items collected that were disposed of as garbage, recycled, and composted.</t>
  </si>
  <si>
    <r>
      <t xml:space="preserve">Table that calculates the number of items collected by material type. The Pareto chart plots the number of items collected for each material type in descending order with a cumulative line as a percentage of the total. </t>
    </r>
    <r>
      <rPr>
        <i/>
        <sz val="11"/>
        <color theme="1"/>
        <rFont val="Calibri"/>
      </rPr>
      <t>Note: If the chart is not updating to display your data, right click on the "Materials Breakdown" chart and click on "Select Data." When the dialog box opens, select cell A:17 and hold down shift while selecting cell B:26 (dialog entered should be: ='Summary Plots'!$A$17:$B$26).</t>
    </r>
  </si>
  <si>
    <r>
      <t xml:space="preserve">Table that calculates the number of items collected by the industry source. The Pareto chart plots the number of items collected from each industry in descending order with a cumulative line as a percentage of the total. </t>
    </r>
    <r>
      <rPr>
        <i/>
        <sz val="11"/>
        <color theme="1"/>
        <rFont val="Calibri"/>
      </rPr>
      <t>Note: If the chart is not updating to display your data, right click on the "Materials Breakdown" chart and click on "Select Data." When the dialog box opens, select cell A:30 and hold down shift while selecting cell B:39 (dialog entered should be: ='Summary Plots'!$A$30:$B$39)</t>
    </r>
  </si>
  <si>
    <t>Table calculates the number of items collected that are packaging, service ware, products, or unknown. The pie chart shows the portion of the total weight and volume of items collected that were packaging, service ware, products, or unknown.</t>
  </si>
  <si>
    <t>Table calculates the number of items collected that were intact/unfouled and degraded/ heavily fouled. Pie charts are generated that show the portion of the total number of items collected that were intact and degraded.</t>
  </si>
  <si>
    <t>Escaped Trash Assessment Protocol - ETAP</t>
  </si>
  <si>
    <r>
      <t>Item condition</t>
    </r>
    <r>
      <rPr>
        <sz val="11"/>
        <rFont val="Calibri"/>
        <family val="2"/>
        <scheme val="minor"/>
      </rPr>
      <t> </t>
    </r>
  </si>
  <si>
    <t>Weight
(lbs)</t>
  </si>
  <si>
    <r>
      <t>Volume
(ft</t>
    </r>
    <r>
      <rPr>
        <b/>
        <vertAlign val="superscript"/>
        <sz val="11"/>
        <color rgb="FF000000"/>
        <rFont val="Calibri"/>
        <family val="2"/>
        <scheme val="minor"/>
      </rPr>
      <t>3</t>
    </r>
    <r>
      <rPr>
        <b/>
        <sz val="11"/>
        <color rgb="FF000000"/>
        <rFont val="Calibri"/>
        <family val="2"/>
        <scheme val="minor"/>
      </rPr>
      <t>)</t>
    </r>
  </si>
  <si>
    <r>
      <t>Item Notes</t>
    </r>
    <r>
      <rPr>
        <sz val="11"/>
        <rFont val="Calibri"/>
        <family val="2"/>
        <scheme val="minor"/>
      </rPr>
      <t> </t>
    </r>
  </si>
  <si>
    <t>Totals</t>
  </si>
  <si>
    <t>Descriptors Used for Summary Plots 
(reference tables below)</t>
  </si>
  <si>
    <t>Group</t>
  </si>
  <si>
    <t>Item Type</t>
  </si>
  <si>
    <t>Descriptions</t>
  </si>
  <si>
    <r>
      <t>Intact/ 
Un-fouled</t>
    </r>
    <r>
      <rPr>
        <sz val="11"/>
        <rFont val="Calibri"/>
        <family val="2"/>
        <scheme val="minor"/>
      </rPr>
      <t> </t>
    </r>
  </si>
  <si>
    <r>
      <t>Degraded/ Heavily Fouled</t>
    </r>
    <r>
      <rPr>
        <sz val="11"/>
        <rFont val="Calibri"/>
        <family val="2"/>
        <scheme val="minor"/>
      </rPr>
      <t> </t>
    </r>
  </si>
  <si>
    <t>Identifying features: Product, Language, Event, etc.</t>
  </si>
  <si>
    <r>
      <t xml:space="preserve">Total Found </t>
    </r>
    <r>
      <rPr>
        <sz val="11"/>
        <color theme="1"/>
        <rFont val="Calibri"/>
        <family val="2"/>
        <scheme val="minor"/>
      </rPr>
      <t>(auto sum)</t>
    </r>
  </si>
  <si>
    <t>Material Type</t>
  </si>
  <si>
    <t>Industry</t>
  </si>
  <si>
    <t xml:space="preserve">Packaging/ Product </t>
  </si>
  <si>
    <t>Plastic</t>
  </si>
  <si>
    <t>Bottles &amp; Containers</t>
  </si>
  <si>
    <t>Plastic bottles and jugs of any size or resin. Examples include plastic bottles and jugs for soda, water, sports drinks, juice, tea, milk, wine coolers, and liquor bottles. Includes bottles labelled “compostable” or “bio-based.”</t>
  </si>
  <si>
    <t>Food &amp; Beverage</t>
  </si>
  <si>
    <t>Packaging</t>
  </si>
  <si>
    <t>Straws &amp; Stirrers</t>
  </si>
  <si>
    <t>Plastic drinking straws and stirrers. Includes “compostable” or “bio-based.”</t>
  </si>
  <si>
    <t>Service Ware</t>
  </si>
  <si>
    <t>Bottle Caps &amp; Tabs</t>
  </si>
  <si>
    <t>Loose plastic bottle caps, plastic pull tabs, lids, and seals made of plastic, used in the packaging/sealing of beverage containers. Does not include bottle caps that are still on a beverage bottle.</t>
  </si>
  <si>
    <t>Beverage rings</t>
  </si>
  <si>
    <t xml:space="preserve">Beverage packaging rings to hold soft drinks or beer cans. Examples: 4-pack, 6-pack, 8-pack, &amp; 12-pack beverage rings commonly used for canned or bottled beverages. </t>
  </si>
  <si>
    <t>Food Wrappers &amp; Snack Bags</t>
  </si>
  <si>
    <t>Wrappings or bags used to package food, such as wrappers for candy and gum, snack bags, chip bags, zipper-closeable bags, condiment packets, and produce bags. Includes wrappers labelled “compostable” or “bio-based.” Does not include pouches (see PLASTIC: Food &amp; Drink Pouches).</t>
  </si>
  <si>
    <t>Food &amp; Drink Pouches</t>
  </si>
  <si>
    <t>Plastic pouches made of thicker, multi-layer flexible material. May have a flat bottom so that package would stand up on its own, but not always. Material is thicker than potato chip bags. Examples include plastic coffee packages; juice pouches; baby food pouches with or without plastic screw top; soup pouches; salad dressing pouches; wine pouches; and backpacking meals in pouches.</t>
  </si>
  <si>
    <t>Cups</t>
  </si>
  <si>
    <t>Includes plastic cups of all sizes other than foam.</t>
  </si>
  <si>
    <t>Lids</t>
  </si>
  <si>
    <t>Plastic lids from plastic tubs and containers, such as cottage cheese, yogurt, butter, etc.</t>
  </si>
  <si>
    <t>Utensils</t>
  </si>
  <si>
    <t>Plastic forks, knives, and spoons.</t>
  </si>
  <si>
    <t>Plates &amp; Bowls</t>
  </si>
  <si>
    <t>Plastic plates and bowls of all sizes other than foam.</t>
  </si>
  <si>
    <t xml:space="preserve">Plastic </t>
  </si>
  <si>
    <t>Clamshells</t>
  </si>
  <si>
    <t>Hinged plastic (not foam) take-out containers of any size that open like the shell of a clam.</t>
  </si>
  <si>
    <t>Grocery &amp; Retail Bags</t>
  </si>
  <si>
    <t>Plastic shopping bags used to contain merchandise, given out by the store or restaurant with the purchase (including dry cleaning bags). This type does not include full bags of trash (see "OTHER: Whole Bags of Mixed Trash"). Includes bags labelled “compostable” or “bio-based.”</t>
  </si>
  <si>
    <t>Retail, Food &amp; Beverage</t>
  </si>
  <si>
    <t>Small Fragments 
(1 tally = 1 cup)</t>
  </si>
  <si>
    <t>Film or hard plastic pieces of unknown origin less than 2.5 cm in their longest dimension. If less than 1 cup of fragments are found record one tally *If you want to collect and count microplastic pieces (&lt;5mm in size) using this protocol, we suggest that you use a write-in space.</t>
  </si>
  <si>
    <t>Other/ Unknown</t>
  </si>
  <si>
    <t>Unknown</t>
  </si>
  <si>
    <t>Other Plastic</t>
  </si>
  <si>
    <t>Plastic that cannot be put in any other category. Includes film/flexible plastic other than grocery and retail bags (see PLASTIC: Grocery &amp; Retail Bags) and balloons (see “OTHER: Balloons”).  Includes durable plastic products other than toys and games (see "OTHER: Recreation"), and furniture (see "OTHER: Furniture &amp; Carpet"). Examples include salad dressing bottles, condiment bottles, butter, yogurt, and cottage cheese tubs, buckets, laundry baskets, totes, garbage cans, flower pots, and plastic pipes; and film products such as agricultural film (films used in various farming and growing applications, such as silage greenhouse films, mulch films, and wrap for hay bales), plastic sheeting used as drop cloths, plastic mailing pouches, shrink-wrap, and bubble wrap. Includes items labelled “compostable” or “bio-based.” Does not include any personal care products or bottles (see "OTHER: Toiletries/personal hygiene").</t>
  </si>
  <si>
    <t>Foam</t>
  </si>
  <si>
    <t>Foam (also known as expanded polystyrene or styrofoam) cups of all sizes.</t>
  </si>
  <si>
    <t>Foam Plates and Bowls of all sizes.</t>
  </si>
  <si>
    <t>Hinged foam take-out containers of any size that open like the shell of a clam.</t>
  </si>
  <si>
    <t>Other Foam (1 tally = 1 cup small pieces)</t>
  </si>
  <si>
    <t>All other foam items, including foam ice chests, foam packing peanuts and other product packing foam, and foam used for home food packaging such as foam meat trays and egg cartons.</t>
  </si>
  <si>
    <t>Paper</t>
  </si>
  <si>
    <t>Cardboard</t>
  </si>
  <si>
    <t>Cardboard has a center wavy layer sandwiched between two outer layers. Examples include entire cardboard containers, such as shipping and moving boxes, computer packaging cartons, and sheets and pieces of boxes and cartons. This category does not include chipboard boxes such as cereal boxes or tissue boxes (see "PAPER: Other Paper").</t>
  </si>
  <si>
    <t>Bags</t>
  </si>
  <si>
    <t>Paper Bags made from kraft paper. Paper may be brown (unbleached) or white (bleached). Examples include paper grocery bags, fast food bags, and department store bags.</t>
  </si>
  <si>
    <t>Newspaper, Junk Mail, Receipts &amp; Office Paper</t>
  </si>
  <si>
    <t>Paper used for newspapers, receipts, white ledger and other office paper, magazines and catalogs, glossy inserts, stapled college class schedules, manila envelopes, junk mail, carbonless forms, catalogs, and brochures. Does not include hardback or paperback books or telephone directories (see “PAPER: Other Paper”).</t>
  </si>
  <si>
    <t>Home &amp; Office</t>
  </si>
  <si>
    <t>Product</t>
  </si>
  <si>
    <t>Paper cups, often lined with either plastic or wax, such as to-go coffee cups.</t>
  </si>
  <si>
    <t>Beverage &amp; Food Cartons</t>
  </si>
  <si>
    <t>Gable-top containers such as milk cartons and orange juice cartons, and aseptic containers used for products like soy milk, coconut water, or soup. These are often paper containers lined with plastic.</t>
  </si>
  <si>
    <t>Other Paper</t>
  </si>
  <si>
    <t>Items made mostly of paper that do not fit into any of the above types. Examples include tissue boxes, paperboard boxes for software, self-adhesive notes, hard cover and paperback books, telephone directories, sepia, carbon paper, photographs, sheets of paper, stick-on labels, and paper mailing envelopes lined with bubble wrap or plastic, plates, bowls, paper straws, paper and waxed paper wrappings, wooden stirrers, cup and beverage holders, napkins or paper towels, and pizza boxes, cereal boxes, cardboard egg cartons, ice cream cartons and other frozen food boxes, and boxes used to hold 6 or more individual beverages.</t>
  </si>
  <si>
    <t>Glass</t>
  </si>
  <si>
    <t>Bottles, Jars &amp; Containers</t>
  </si>
  <si>
    <t>Glass bottles, jars, or containers of any size or color designed to contain beverages such as beer, wine, wine coolers, liquor, soda, water, tea, juice, sports &amp; health drinks or contains food such as, pickles, olives, mayonnaise, jam, and sauces.</t>
  </si>
  <si>
    <t>Small Fragments &amp; Other Glass (1 tally = 1 cup)</t>
  </si>
  <si>
    <t xml:space="preserve">Glass products that do not fit into another category, or that are not distinguishable by type of product. Fragments less than 2.5 cm in their longest dimension. </t>
  </si>
  <si>
    <t>Metal</t>
  </si>
  <si>
    <t>Bottles, Cans &amp; Containers</t>
  </si>
  <si>
    <t>Metal bottles, cans or containers of any size designed to contain beverages such as beer, juice or soda; also includes canned food and pet food.</t>
  </si>
  <si>
    <t>Pull tabs, bottle caps, lids, and seals made of metal and used in the packaging/sealing of metal beverage containers.</t>
  </si>
  <si>
    <t>Other Metal</t>
  </si>
  <si>
    <t>Products made entirely from metal or predominantly metal products that do not fit into any other category. Includes items such as metal clothes hangers, metal pipes, aluminum tin foil, and small appliances comprised mainly of metal such as toasters and hair dryers. Does not include electronics such as microwaves (see “OTHER: Batteries &amp; Electronics”), or major appliances such as refrigerators (see “OTHER: Appliances”).</t>
  </si>
  <si>
    <t>Fishing</t>
  </si>
  <si>
    <t>Hooks, Lures, &amp; Floats</t>
  </si>
  <si>
    <t>Includes fishing hooks, lures, bouys, &amp; floats.</t>
  </si>
  <si>
    <t>Other/Mixed</t>
  </si>
  <si>
    <t>Traps &amp; Trap Parts</t>
  </si>
  <si>
    <t>Traps used to catch crabs, lobster, fish, or other organisms.</t>
  </si>
  <si>
    <t>Nets &amp; Ropes (1 tally = 1 foot)</t>
  </si>
  <si>
    <t>Nets and ropes. 1 tally = 1 continuous foot. Example: 5 continuous feet of rope equals 5 tallies.</t>
  </si>
  <si>
    <t>Fishing Line (1 tally = 1 foot)</t>
  </si>
  <si>
    <t>1 tally = 1 continuous foot of fishing line</t>
  </si>
  <si>
    <t>Tangled Fishing Line Bundles (1 tally = 1 square foot)</t>
  </si>
  <si>
    <t>Tangled bundle of fishing line larger than 1 square foot in size</t>
  </si>
  <si>
    <t>Other</t>
  </si>
  <si>
    <t>Fishing related items that do not fit into other fishing categories</t>
  </si>
  <si>
    <t>Automotive</t>
  </si>
  <si>
    <t>Tires</t>
  </si>
  <si>
    <t>Includes tires from all types of automotive vehicles and all sizes.</t>
  </si>
  <si>
    <t>All motorized vehicle related items other than tires, including hubcaps, tailpipes, batteries used for motorized vehicles, motor oil and other vehicle fluids, rearview mirrors, lights, or window glass known to be from an automobile or other motorized vehicle, and whole auto-bodies, trucks, trailers, and truck cabs.</t>
  </si>
  <si>
    <t>Smoking</t>
  </si>
  <si>
    <t>Cigarettes &amp; Cannabis</t>
  </si>
  <si>
    <t>Discarded ends, pieces or filters of cigarettes, cigars and cannabis products, unsmoked items, chewing tobacco, pipe tobacco, matches, matchbooks and packaging for tobacco and cannabis products such as paper boxes, plastic or foil wrappings, or other materials used to package cigarettes, cigars, cannabis, chewing or pipe tobacco, including individual cigarette packages and unused cigarette papers. Spent smokeless tobacco is included.</t>
  </si>
  <si>
    <t>E-Cigarettes &amp; Vaping</t>
  </si>
  <si>
    <t>Includes all e-cigarette and vaping items.</t>
  </si>
  <si>
    <t>Lighters</t>
  </si>
  <si>
    <t>Includes lighters of all types and sizes.</t>
  </si>
  <si>
    <t>Chemical, Paint &amp; Other Hazardous</t>
  </si>
  <si>
    <t>Examples include latex paint, oil-based paint, spray paint, stains and varnishes, pesticides, caustic cleaners, fluorescent and LED bulbs/lamps, and mercury-containing items such as thermostats and thermometers. This category includes empty containers of these materials. This category does not include motor oil and other vehicle fluids (see "Automotive: Others").</t>
  </si>
  <si>
    <t>Chemicals</t>
  </si>
  <si>
    <t>Batteries &amp; Electronics</t>
  </si>
  <si>
    <t>Electronics and e-related materials such as cell phones, portable electronic book readers, tablets, laptop computers, computer games and other electronic toys, CD players, camcorders, digital cameras, cell phone and other device chargers, microwaves, stereos, VCRs, DVD players, radios, audio/visual equipment, keyboards, printers, televisions, computers and computer monitors, tapes, CDs, DVDs and batteries of all types, including lithium batteries.</t>
  </si>
  <si>
    <t>Building Materials</t>
  </si>
  <si>
    <t>Includes brick, concrete, gypsum board, fiberglass insulation, roofing waste, asphalt, lumber, plywood, pallets, nails, screws, toilets, sinks, carpet, and other building and infrastructure related materials. Other ceramic can be included here as well, such as ceramic dishware and garden pottery. (For light bulbs/lamps, see “OTHER: Chemical, Paint &amp; Other Hazardous.”)</t>
  </si>
  <si>
    <t>Large</t>
  </si>
  <si>
    <t>Illegal Dumping</t>
  </si>
  <si>
    <t>Furniture &amp; Carpet</t>
  </si>
  <si>
    <t>All large and hard-to-handle items not defined elsewhere, including furniture, mattresses, carpet, lawn furniture, and box springs.</t>
  </si>
  <si>
    <t>Appliances</t>
  </si>
  <si>
    <t>Includes large appliances such as refrigerators, dishwashers, stoves, and dryers. This category does not include electronics such as stereos or microwaves (see OTHER: Batteries &amp; Electronics").</t>
  </si>
  <si>
    <t>Medical Waste, Sharps, &amp; Biohazardous</t>
  </si>
  <si>
    <t>Medical waste includes needles, syringes, I.V. tubing, medications, ointments, creams, nutritional supplements such as vitamins, etc. used to heal or supplement the nutrition of people or animals. Also includes medicine and medical equipment packaging.</t>
  </si>
  <si>
    <t>Medical</t>
  </si>
  <si>
    <t>Textiles, Clothing &amp; Shoes</t>
  </si>
  <si>
    <t>Items made of thread, yarn, fabric, cloth, or rubber. Examples include clothes, fabric trimmings, draperies, leather belts, flip flops, and bathroom rugs. This type does not include furniture, carpet, or mattresses (see "OTHER: Furniture &amp; Carpet").</t>
  </si>
  <si>
    <t>Toiletries/ Personal Hygiene</t>
  </si>
  <si>
    <t>Bottles and containers of health care products such as cosmetics, shampoo, hair care styling products, lotion, personal hygiene products such as toothbrushes and toothpaste, pads and tampons, diapers, make-up sponges, gloves, and condoms.</t>
  </si>
  <si>
    <t>Balloons</t>
  </si>
  <si>
    <t>Balloons made of all types of materials.</t>
  </si>
  <si>
    <t>Recreation</t>
  </si>
  <si>
    <t>Toys, Sports, &amp; Rec Equipment</t>
  </si>
  <si>
    <t>Includes balls of all types, frisbees, sporting equipment of all types, other toys of all shapes and sizes, non-automotive bicycles, scooters, and tricycles.</t>
  </si>
  <si>
    <t>Whole Bags of Mixed Trash</t>
  </si>
  <si>
    <t>Whole, closed bags of trash of any size. We do not ask you to open and sort the waste.</t>
  </si>
  <si>
    <t>Write in</t>
  </si>
  <si>
    <t>Use this category to track any other specific item included in a broader category above or otherwise not included here, if you desire.</t>
  </si>
  <si>
    <t>Packaging/ Product</t>
  </si>
  <si>
    <r>
      <t>Site Size (ft</t>
    </r>
    <r>
      <rPr>
        <vertAlign val="superscript"/>
        <sz val="11"/>
        <color theme="1"/>
        <rFont val="Calibri"/>
        <family val="2"/>
        <scheme val="minor"/>
      </rPr>
      <t>2</t>
    </r>
    <r>
      <rPr>
        <sz val="11"/>
        <color theme="1"/>
        <rFont val="Calibri"/>
        <family val="2"/>
        <scheme val="minor"/>
      </rPr>
      <t>)</t>
    </r>
  </si>
  <si>
    <t>Item density (items/ft2):</t>
  </si>
  <si>
    <t>Retail</t>
  </si>
  <si>
    <t>Disposal Method</t>
  </si>
  <si>
    <t>Total Weight (lbs):</t>
  </si>
  <si>
    <r>
      <t>Total Volume (ft</t>
    </r>
    <r>
      <rPr>
        <vertAlign val="superscript"/>
        <sz val="11"/>
        <color theme="1"/>
        <rFont val="Calibri"/>
        <family val="2"/>
        <scheme val="minor"/>
      </rPr>
      <t>3</t>
    </r>
    <r>
      <rPr>
        <sz val="11"/>
        <color theme="1"/>
        <rFont val="Calibri"/>
        <family val="2"/>
        <scheme val="minor"/>
      </rPr>
      <t>):</t>
    </r>
  </si>
  <si>
    <t xml:space="preserve">Garbage </t>
  </si>
  <si>
    <t>Recycled</t>
  </si>
  <si>
    <r>
      <t>Compost</t>
    </r>
    <r>
      <rPr>
        <sz val="11"/>
        <color theme="1"/>
        <rFont val="Calibri"/>
        <family val="2"/>
        <scheme val="minor"/>
      </rPr>
      <t xml:space="preserve">  </t>
    </r>
  </si>
  <si>
    <t>Illegal dumping</t>
  </si>
  <si>
    <t>Total Weight (lbs)</t>
  </si>
  <si>
    <r>
      <t>Total Volume (ft</t>
    </r>
    <r>
      <rPr>
        <b/>
        <vertAlign val="superscript"/>
        <sz val="11"/>
        <color theme="1"/>
        <rFont val="Calibri"/>
        <family val="2"/>
        <scheme val="minor"/>
      </rPr>
      <t>3</t>
    </r>
    <r>
      <rPr>
        <b/>
        <sz val="11"/>
        <color theme="1"/>
        <rFont val="Calibri"/>
        <family val="2"/>
        <scheme val="minor"/>
      </rPr>
      <t>)</t>
    </r>
  </si>
  <si>
    <t>Total</t>
  </si>
  <si>
    <t>Item Count</t>
  </si>
  <si>
    <t>Total Items Found</t>
  </si>
  <si>
    <t>Industry Sum</t>
  </si>
  <si>
    <t>Packaging or Products</t>
  </si>
  <si>
    <t>Packaging or Product Sum</t>
  </si>
  <si>
    <t>Intact/ Un-fouled</t>
  </si>
  <si>
    <t>Degraded/ Heavily Fouled</t>
  </si>
  <si>
    <t>Total Items:</t>
  </si>
  <si>
    <t>ETAP Field Site Summary</t>
  </si>
  <si>
    <r>
      <t>Date</t>
    </r>
    <r>
      <rPr>
        <sz val="11"/>
        <color theme="1"/>
        <rFont val="Calibri"/>
        <family val="2"/>
        <scheme val="minor"/>
      </rPr>
      <t>:</t>
    </r>
  </si>
  <si>
    <t>Recent Weather:</t>
  </si>
  <si>
    <t>Approximate number of days since the last rainfall event:</t>
  </si>
  <si>
    <r>
      <t>Organization Name</t>
    </r>
    <r>
      <rPr>
        <sz val="11"/>
        <color theme="1"/>
        <rFont val="Calibri"/>
        <family val="2"/>
        <scheme val="minor"/>
      </rPr>
      <t>:</t>
    </r>
  </si>
  <si>
    <r>
      <t>Team leader</t>
    </r>
    <r>
      <rPr>
        <sz val="11"/>
        <color theme="1"/>
        <rFont val="Calibri"/>
        <family val="2"/>
        <scheme val="minor"/>
      </rPr>
      <t>:</t>
    </r>
  </si>
  <si>
    <t>Number of people participating in the clean-up event:</t>
  </si>
  <si>
    <t>Duration of time (in hours) spent cleaning the site:</t>
  </si>
  <si>
    <r>
      <t>Site Name</t>
    </r>
    <r>
      <rPr>
        <sz val="11"/>
        <color theme="1"/>
        <rFont val="Calibri"/>
        <family val="2"/>
        <scheme val="minor"/>
      </rPr>
      <t>:</t>
    </r>
  </si>
  <si>
    <r>
      <t xml:space="preserve">Site Description </t>
    </r>
    <r>
      <rPr>
        <i/>
        <sz val="10"/>
        <color theme="1"/>
        <rFont val="Calibri"/>
        <family val="2"/>
        <scheme val="minor"/>
      </rPr>
      <t>(Road, beach, creek, city, etc.)</t>
    </r>
    <r>
      <rPr>
        <i/>
        <sz val="11"/>
        <color theme="1"/>
        <rFont val="Calibri"/>
        <family val="2"/>
        <scheme val="minor"/>
      </rPr>
      <t>:</t>
    </r>
    <r>
      <rPr>
        <b/>
        <sz val="11"/>
        <color theme="1"/>
        <rFont val="Calibri"/>
        <family val="2"/>
        <scheme val="minor"/>
      </rPr>
      <t xml:space="preserve"> </t>
    </r>
  </si>
  <si>
    <r>
      <t>Overall site boundaries</t>
    </r>
    <r>
      <rPr>
        <i/>
        <sz val="10"/>
        <color theme="1"/>
        <rFont val="Calibri"/>
        <family val="2"/>
        <scheme val="minor"/>
      </rPr>
      <t xml:space="preserve"> (Identify the coordinates of the boundary points of the site. Coordinates should be recorded to the 5th decimal place for accuracy. For in-stream assessments, measuring bankfull width and/or wetted width at transects along the stream reach and the total reach length assessed may be preferred. Attach map if possible)</t>
    </r>
    <r>
      <rPr>
        <b/>
        <sz val="11"/>
        <color theme="1"/>
        <rFont val="Calibri"/>
        <family val="2"/>
        <scheme val="minor"/>
      </rPr>
      <t>:</t>
    </r>
  </si>
  <si>
    <t>Boundary</t>
  </si>
  <si>
    <t>Latitude</t>
  </si>
  <si>
    <t>Longitude</t>
  </si>
  <si>
    <r>
      <t xml:space="preserve">Notes </t>
    </r>
    <r>
      <rPr>
        <sz val="10"/>
        <color theme="1"/>
        <rFont val="Calibri"/>
        <family val="2"/>
        <scheme val="minor"/>
      </rPr>
      <t>(landmarks, roads, etc.)</t>
    </r>
  </si>
  <si>
    <r>
      <t>Total square footage of site</t>
    </r>
    <r>
      <rPr>
        <sz val="11"/>
        <color theme="1"/>
        <rFont val="Calibri"/>
        <family val="2"/>
        <scheme val="minor"/>
      </rPr>
      <t xml:space="preserve">:     </t>
    </r>
  </si>
  <si>
    <r>
      <t>Proximity to water, storm drain, or critical habitat</t>
    </r>
    <r>
      <rPr>
        <sz val="11"/>
        <color theme="1"/>
        <rFont val="Calibri"/>
        <family val="2"/>
        <scheme val="minor"/>
      </rPr>
      <t>.</t>
    </r>
    <r>
      <rPr>
        <i/>
        <sz val="11"/>
        <color theme="1"/>
        <rFont val="Calibri"/>
        <family val="2"/>
        <scheme val="minor"/>
      </rPr>
      <t xml:space="preserve"> Include photos.</t>
    </r>
  </si>
  <si>
    <t>Features</t>
  </si>
  <si>
    <t>Number of features within site boundary</t>
  </si>
  <si>
    <t>Number of features less than 100 ft from site boundary</t>
  </si>
  <si>
    <t>Waterways</t>
  </si>
  <si>
    <t>Storm drains</t>
  </si>
  <si>
    <t>Critical Habitat</t>
  </si>
  <si>
    <t>Weight/Volume of collected material.</t>
  </si>
  <si>
    <t>Weight (lbs)</t>
  </si>
  <si>
    <r>
      <t>Volume(ft</t>
    </r>
    <r>
      <rPr>
        <vertAlign val="superscript"/>
        <sz val="11"/>
        <color theme="1"/>
        <rFont val="Calibri"/>
        <family val="2"/>
        <scheme val="minor"/>
      </rPr>
      <t>3</t>
    </r>
    <r>
      <rPr>
        <sz val="11"/>
        <color theme="1"/>
        <rFont val="Calibri"/>
        <family val="2"/>
        <scheme val="minor"/>
      </rPr>
      <t>)</t>
    </r>
  </si>
  <si>
    <t>Recyclables</t>
  </si>
  <si>
    <r>
      <t>Compost</t>
    </r>
    <r>
      <rPr>
        <b/>
        <sz val="11"/>
        <color theme="1"/>
        <rFont val="Calibri"/>
        <family val="2"/>
        <scheme val="minor"/>
      </rPr>
      <t xml:space="preserve">  </t>
    </r>
  </si>
  <si>
    <r>
      <t xml:space="preserve">Trash condition of the site </t>
    </r>
    <r>
      <rPr>
        <i/>
        <sz val="11"/>
        <color theme="1"/>
        <rFont val="Calibri"/>
        <family val="2"/>
        <scheme val="minor"/>
      </rPr>
      <t>(circle the most predominant condition for your overall site)</t>
    </r>
  </si>
  <si>
    <t>A</t>
  </si>
  <si>
    <t>Not Littered</t>
  </si>
  <si>
    <t>Effectively no trash is observed in the assessment area.</t>
  </si>
  <si>
    <t>Approximately less than one piece per two car lengths on average</t>
  </si>
  <si>
    <t>Some small pieces in the area, but they are not obvious at first glance</t>
  </si>
  <si>
    <t>One person can easily clean up all trash observed in a very short timeframe.</t>
  </si>
  <si>
    <t>B</t>
  </si>
  <si>
    <t xml:space="preserve"> Slightly Littered</t>
  </si>
  <si>
    <t>Predominantly free of trash except for a few littered areas.</t>
  </si>
  <si>
    <t>On average, one piece per two car lengths</t>
  </si>
  <si>
    <t>Trash could be collected by one or two individuals in a short period of time.</t>
  </si>
  <si>
    <t>C</t>
  </si>
  <si>
    <t xml:space="preserve"> Littered</t>
  </si>
  <si>
    <t>Predominantly littered except for a few clean areas.</t>
  </si>
  <si>
    <t>Trash is widely/evenly distributed and/or small accumulations are visible on the street, sidewalks, or inlets.</t>
  </si>
  <si>
    <t>At least two or three pieces per car length on average</t>
  </si>
  <si>
    <t>It would take a more organized effort to remove all trash from the area.</t>
  </si>
  <si>
    <t>D</t>
  </si>
  <si>
    <t>Very Littered</t>
  </si>
  <si>
    <t>Trash is continuously seen throughout the assessment area,</t>
  </si>
  <si>
    <t>Large piles and a strong impression of lack of concern for litter in the area.</t>
  </si>
  <si>
    <t>There is often significant litter along gutters.</t>
  </si>
  <si>
    <t>Requires a large number of people and organized effort to remove all trash.</t>
  </si>
  <si>
    <r>
      <t xml:space="preserve">Preventative measures </t>
    </r>
    <r>
      <rPr>
        <i/>
        <sz val="11"/>
        <color theme="1"/>
        <rFont val="Calibri"/>
        <family val="2"/>
        <scheme val="minor"/>
      </rPr>
      <t>(Indicate number within or near the site of: 1. receptacles as described below, 2: overflowing receptacles, and/or 3: receptacles without a lid (e.g. a trash receptacle within the site that is overflowing should be counted both in the within site column and the overflowing column))</t>
    </r>
  </si>
  <si>
    <t>Recepticles</t>
  </si>
  <si>
    <t>Within site</t>
  </si>
  <si>
    <t>Near site</t>
  </si>
  <si>
    <t>Overflowing</t>
  </si>
  <si>
    <t>Without lid</t>
  </si>
  <si>
    <t xml:space="preserve">trash receptacle </t>
  </si>
  <si>
    <t>recycle receptacle</t>
  </si>
  <si>
    <t>cigarette receptacle</t>
  </si>
  <si>
    <t>Fishing line receptacle</t>
  </si>
  <si>
    <t>Dumpster</t>
  </si>
  <si>
    <t>trash capture device</t>
  </si>
  <si>
    <t>Litter prevention signage</t>
  </si>
  <si>
    <t>Land use(s) within the boundaries of your site (check all that apply)</t>
  </si>
  <si>
    <t>Land Use Type</t>
  </si>
  <si>
    <r>
      <t xml:space="preserve">High density residential </t>
    </r>
    <r>
      <rPr>
        <sz val="10"/>
        <color theme="1"/>
        <rFont val="Calibri"/>
        <family val="2"/>
        <scheme val="minor"/>
      </rPr>
      <t>(5+ dwellings per acre)</t>
    </r>
  </si>
  <si>
    <r>
      <t xml:space="preserve">Low density residential </t>
    </r>
    <r>
      <rPr>
        <sz val="10"/>
        <color theme="1"/>
        <rFont val="Calibri"/>
        <family val="2"/>
        <scheme val="minor"/>
      </rPr>
      <t>(2-4 dwellings per acre)</t>
    </r>
  </si>
  <si>
    <r>
      <t xml:space="preserve">Rural residential </t>
    </r>
    <r>
      <rPr>
        <sz val="10"/>
        <color theme="1"/>
        <rFont val="Calibri"/>
        <family val="2"/>
        <scheme val="minor"/>
      </rPr>
      <t>(1-5 acre lots)</t>
    </r>
  </si>
  <si>
    <r>
      <t xml:space="preserve">Retail &amp; wholesale </t>
    </r>
    <r>
      <rPr>
        <sz val="10"/>
        <color theme="1"/>
        <rFont val="Calibri"/>
        <family val="2"/>
        <scheme val="minor"/>
      </rPr>
      <t>(i.e. stores, restaurants, post offices, hotels)</t>
    </r>
  </si>
  <si>
    <r>
      <t xml:space="preserve">Commercial &amp; services </t>
    </r>
    <r>
      <rPr>
        <sz val="10"/>
        <color theme="1"/>
        <rFont val="Calibri"/>
        <family val="2"/>
        <scheme val="minor"/>
      </rPr>
      <t>(i.e. local govt, education, research centers, offices, churches, hospitals, &amp; military)</t>
    </r>
  </si>
  <si>
    <r>
      <t>Light and other industrial</t>
    </r>
    <r>
      <rPr>
        <sz val="10"/>
        <color theme="1"/>
        <rFont val="Calibri"/>
        <family val="2"/>
        <scheme val="minor"/>
      </rPr>
      <t xml:space="preserve"> (i.e. light &amp; unspecified industrial, warehousing, food processing)</t>
    </r>
  </si>
  <si>
    <r>
      <t xml:space="preserve">Heavy Industrial </t>
    </r>
    <r>
      <rPr>
        <sz val="10"/>
        <color theme="1"/>
        <rFont val="Calibri"/>
        <family val="2"/>
        <scheme val="minor"/>
      </rPr>
      <t>(i.e. heavy fabrication &amp; assembly raw materials processing)</t>
    </r>
  </si>
  <si>
    <r>
      <t xml:space="preserve">Recreational </t>
    </r>
    <r>
      <rPr>
        <sz val="10"/>
        <color theme="1"/>
        <rFont val="Calibri"/>
        <family val="2"/>
        <scheme val="minor"/>
      </rPr>
      <t>(i.e. parks, golf courses, bike trails, etc.)</t>
    </r>
  </si>
  <si>
    <t>K-12 schools</t>
  </si>
  <si>
    <t>Shoreline</t>
  </si>
  <si>
    <t>Cemetery</t>
  </si>
  <si>
    <t>State/ national park or wilderness</t>
  </si>
  <si>
    <r>
      <t xml:space="preserve">General observations </t>
    </r>
    <r>
      <rPr>
        <sz val="10"/>
        <color theme="1"/>
        <rFont val="Calibri"/>
        <family val="2"/>
      </rPr>
      <t>(including but not limited to recent big event in the area, excessive trash near buildings, nearby roads and highways, transit hubs or bus stops, and other features that could contribute to trash condition):</t>
    </r>
  </si>
  <si>
    <t>EPA ETAP Data Card</t>
  </si>
  <si>
    <t xml:space="preserve">Date __________      Name ________________________    Site/Segment #________    </t>
  </si>
  <si>
    <t xml:space="preserve">Instructions: Green indicates required information. Mark 1 tally for each item type found under the appropriate item condition column. Blue cells indicate optional information that may be helpful but not required. More detailed definitions for each item category can be found in the Reference Sheet. Thank you for your efforts! </t>
  </si>
  <si>
    <r>
      <t>Volume
(ft</t>
    </r>
    <r>
      <rPr>
        <b/>
        <vertAlign val="superscript"/>
        <sz val="9"/>
        <color rgb="FF000000"/>
        <rFont val="Calibri"/>
        <family val="2"/>
        <scheme val="minor"/>
      </rPr>
      <t>3</t>
    </r>
    <r>
      <rPr>
        <b/>
        <sz val="9"/>
        <color rgb="FF000000"/>
        <rFont val="Calibri"/>
        <family val="2"/>
        <scheme val="minor"/>
      </rPr>
      <t>)</t>
    </r>
  </si>
  <si>
    <r>
      <t>Intact/ Un-fouled</t>
    </r>
    <r>
      <rPr>
        <sz val="9"/>
        <rFont val="Calibri"/>
        <family val="2"/>
        <scheme val="minor"/>
      </rPr>
      <t> </t>
    </r>
  </si>
  <si>
    <r>
      <t>Degraded/ Heavily Fouled</t>
    </r>
    <r>
      <rPr>
        <sz val="9"/>
        <rFont val="Calibri"/>
        <family val="2"/>
        <scheme val="minor"/>
      </rPr>
      <t> </t>
    </r>
  </si>
  <si>
    <r>
      <t>Intact/ Un-fouled</t>
    </r>
    <r>
      <rPr>
        <sz val="10"/>
        <rFont val="Calibri"/>
        <family val="2"/>
        <scheme val="minor"/>
      </rPr>
      <t> </t>
    </r>
  </si>
  <si>
    <t>Weight</t>
  </si>
  <si>
    <t>Volume</t>
  </si>
  <si>
    <t>Auto</t>
  </si>
  <si>
    <r>
      <t>Total Volume (ft</t>
    </r>
    <r>
      <rPr>
        <vertAlign val="superscript"/>
        <sz val="10"/>
        <color theme="1"/>
        <rFont val="Calibri"/>
        <family val="2"/>
        <scheme val="minor"/>
      </rPr>
      <t>3</t>
    </r>
    <r>
      <rPr>
        <sz val="10"/>
        <color theme="1"/>
        <rFont val="Calibri"/>
        <family val="2"/>
        <scheme val="minor"/>
      </rPr>
      <t>):</t>
    </r>
  </si>
  <si>
    <r>
      <t>Site Size (ft</t>
    </r>
    <r>
      <rPr>
        <vertAlign val="superscript"/>
        <sz val="10"/>
        <color theme="1"/>
        <rFont val="Calibri"/>
        <family val="2"/>
        <scheme val="minor"/>
      </rPr>
      <t>2</t>
    </r>
    <r>
      <rPr>
        <sz val="10"/>
        <color theme="1"/>
        <rFont val="Calibri"/>
        <family val="2"/>
        <scheme val="minor"/>
      </rPr>
      <t>)</t>
    </r>
  </si>
  <si>
    <t xml:space="preserve">Compost  </t>
  </si>
  <si>
    <t>The EPA Escaped Trash Assessment Protocol (ETAP) Spreadsheet Tool</t>
  </si>
  <si>
    <t xml:space="preserve">This spreadsheet (EPA-841-B-21-001a) was developed by the EPA Trash Free Waters program and is intended for use with The Escaped Trash Assessment Protocol Reference Manual, EPA-841-B-21-003. The purpose of this spreadsheet is to provide a data entry tool to record, manage, and analyze the data collected in the field using the ETAP methodology.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</si>
</sst>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4" x14ac:knownFonts="1">
    <font>
      <sz val="11"/>
      <color theme="1"/>
      <name val="Calibri"/>
      <family val="2"/>
      <scheme val="minor"/>
    </font>
    <font>
      <b/>
      <sz val="11"/>
      <color theme="1"/>
      <name val="Calibri"/>
      <family val="2"/>
      <scheme val="minor"/>
    </font>
    <font>
      <b/>
      <sz val="16"/>
      <color theme="1"/>
      <name val="Calibri"/>
      <family val="2"/>
      <scheme val="minor"/>
    </font>
    <font>
      <sz val="11"/>
      <color theme="1" tint="0.34998626667073579"/>
      <name val="Calibri"/>
      <family val="2"/>
      <scheme val="minor"/>
    </font>
    <font>
      <b/>
      <sz val="11"/>
      <color rgb="FF000000"/>
      <name val="Calibri"/>
      <family val="2"/>
      <scheme val="minor"/>
    </font>
    <font>
      <sz val="11"/>
      <name val="Calibri"/>
      <family val="2"/>
      <scheme val="minor"/>
    </font>
    <font>
      <sz val="11"/>
      <color rgb="FF000000"/>
      <name val="Calibri"/>
      <family val="2"/>
      <scheme val="minor"/>
    </font>
    <font>
      <sz val="11"/>
      <color theme="0" tint="-0.499984740745262"/>
      <name val="Calibri"/>
      <family val="2"/>
      <scheme val="minor"/>
    </font>
    <font>
      <b/>
      <vertAlign val="superscript"/>
      <sz val="11"/>
      <color theme="1"/>
      <name val="Calibri"/>
      <family val="2"/>
      <scheme val="minor"/>
    </font>
    <font>
      <sz val="10"/>
      <color theme="1"/>
      <name val="Calibri"/>
      <family val="2"/>
      <scheme val="minor"/>
    </font>
    <font>
      <i/>
      <sz val="10"/>
      <color theme="1"/>
      <name val="Calibri"/>
      <family val="2"/>
      <scheme val="minor"/>
    </font>
    <font>
      <i/>
      <sz val="11"/>
      <color theme="1"/>
      <name val="Calibri"/>
      <family val="2"/>
      <scheme val="minor"/>
    </font>
    <font>
      <vertAlign val="superscript"/>
      <sz val="11"/>
      <color theme="1"/>
      <name val="Calibri"/>
      <family val="2"/>
      <scheme val="minor"/>
    </font>
    <font>
      <b/>
      <sz val="11"/>
      <color theme="1"/>
      <name val="Calibri"/>
      <family val="2"/>
      <charset val="1"/>
    </font>
    <font>
      <sz val="8"/>
      <name val="Calibri"/>
      <family val="2"/>
      <scheme val="minor"/>
    </font>
    <font>
      <sz val="9"/>
      <color theme="1"/>
      <name val="Calibri"/>
      <family val="2"/>
      <scheme val="minor"/>
    </font>
    <font>
      <b/>
      <sz val="10"/>
      <color rgb="FF000000"/>
      <name val="Calibri"/>
      <family val="2"/>
      <scheme val="minor"/>
    </font>
    <font>
      <sz val="10"/>
      <name val="Calibri"/>
      <family val="2"/>
      <scheme val="minor"/>
    </font>
    <font>
      <b/>
      <sz val="9"/>
      <color rgb="FF000000"/>
      <name val="Calibri"/>
      <family val="2"/>
      <scheme val="minor"/>
    </font>
    <font>
      <sz val="9"/>
      <color rgb="FF000000"/>
      <name val="Calibri"/>
      <family val="2"/>
      <scheme val="minor"/>
    </font>
    <font>
      <b/>
      <vertAlign val="superscript"/>
      <sz val="9"/>
      <color rgb="FF000000"/>
      <name val="Calibri"/>
      <family val="2"/>
      <scheme val="minor"/>
    </font>
    <font>
      <sz val="11"/>
      <color theme="0" tint="-0.34998626667073579"/>
      <name val="Calibri"/>
      <family val="2"/>
      <scheme val="minor"/>
    </font>
    <font>
      <b/>
      <vertAlign val="superscript"/>
      <sz val="11"/>
      <color rgb="FF000000"/>
      <name val="Calibri"/>
      <family val="2"/>
      <scheme val="minor"/>
    </font>
    <font>
      <sz val="9"/>
      <color theme="0" tint="-0.34998626667073579"/>
      <name val="Calibri"/>
      <family val="2"/>
      <scheme val="minor"/>
    </font>
    <font>
      <b/>
      <sz val="10"/>
      <color theme="1"/>
      <name val="Calibri"/>
      <family val="2"/>
      <scheme val="minor"/>
    </font>
    <font>
      <sz val="10"/>
      <color rgb="FF000000"/>
      <name val="Calibri"/>
      <family val="2"/>
      <scheme val="minor"/>
    </font>
    <font>
      <sz val="10"/>
      <color theme="0" tint="-0.34998626667073579"/>
      <name val="Calibri"/>
      <family val="2"/>
      <scheme val="minor"/>
    </font>
    <font>
      <sz val="9"/>
      <name val="Calibri"/>
      <family val="2"/>
      <scheme val="minor"/>
    </font>
    <font>
      <vertAlign val="superscript"/>
      <sz val="10"/>
      <color theme="1"/>
      <name val="Calibri"/>
      <family val="2"/>
      <scheme val="minor"/>
    </font>
    <font>
      <sz val="11"/>
      <color rgb="FFA6A6A6"/>
      <name val="Calibri"/>
      <family val="2"/>
      <scheme val="minor"/>
    </font>
    <font>
      <sz val="10"/>
      <color theme="1"/>
      <name val="Calibri"/>
      <family val="2"/>
    </font>
    <font>
      <b/>
      <sz val="9"/>
      <color theme="1"/>
      <name val="Calibri"/>
      <family val="2"/>
      <scheme val="minor"/>
    </font>
    <font>
      <b/>
      <sz val="11"/>
      <color rgb="FF000000"/>
      <name val="Franklin Gothic Book"/>
      <family val="2"/>
    </font>
    <font>
      <i/>
      <sz val="10"/>
      <color theme="1"/>
      <name val="Franklin Gothic Book"/>
      <family val="2"/>
    </font>
    <font>
      <b/>
      <sz val="12"/>
      <color theme="1"/>
      <name val="Calibri"/>
      <family val="2"/>
      <scheme val="minor"/>
    </font>
    <font>
      <i/>
      <sz val="10"/>
      <color rgb="FF000000"/>
      <name val="Calibri"/>
      <family val="2"/>
      <scheme val="minor"/>
    </font>
    <font>
      <b/>
      <sz val="12"/>
      <color theme="1"/>
      <name val="Calibri"/>
    </font>
    <font>
      <sz val="11"/>
      <color theme="1"/>
      <name val="Calibri"/>
    </font>
    <font>
      <sz val="7"/>
      <color theme="1"/>
      <name val="Calibri"/>
    </font>
    <font>
      <sz val="12"/>
      <color theme="1"/>
      <name val="Calibri"/>
    </font>
    <font>
      <i/>
      <sz val="11"/>
      <color theme="1"/>
      <name val="Calibri"/>
    </font>
    <font>
      <vertAlign val="superscript"/>
      <sz val="11"/>
      <color theme="1"/>
      <name val="Calibri"/>
    </font>
    <font>
      <b/>
      <sz val="11"/>
      <color theme="1"/>
      <name val="Calibri"/>
    </font>
    <font>
      <b/>
      <sz val="12"/>
      <color theme="1"/>
      <name val="Courier New"/>
      <family val="3"/>
    </font>
  </fonts>
  <fills count="24">
    <fill>
      <patternFill patternType="none"/>
    </fill>
    <fill>
      <patternFill patternType="gray125"/>
    </fill>
    <fill>
      <patternFill patternType="solid">
        <fgColor rgb="FFA8D08D"/>
        <bgColor indexed="64"/>
      </patternFill>
    </fill>
    <fill>
      <patternFill patternType="solid">
        <fgColor theme="4" tint="0.39997558519241921"/>
        <bgColor indexed="64"/>
      </patternFill>
    </fill>
    <fill>
      <patternFill patternType="solid">
        <fgColor theme="7" tint="0.59999389629810485"/>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0"/>
        <bgColor indexed="64"/>
      </patternFill>
    </fill>
    <fill>
      <patternFill patternType="solid">
        <fgColor theme="0" tint="-0.249977111117893"/>
        <bgColor indexed="64"/>
      </patternFill>
    </fill>
    <fill>
      <patternFill patternType="solid">
        <fgColor theme="1"/>
        <bgColor indexed="64"/>
      </patternFill>
    </fill>
    <fill>
      <patternFill patternType="solid">
        <fgColor theme="9" tint="0.59999389629810485"/>
        <bgColor indexed="64"/>
      </patternFill>
    </fill>
    <fill>
      <patternFill patternType="solid">
        <fgColor rgb="FFFFCCFF"/>
        <bgColor indexed="64"/>
      </patternFill>
    </fill>
    <fill>
      <patternFill patternType="solid">
        <fgColor theme="4" tint="0.59999389629810485"/>
        <bgColor indexed="64"/>
      </patternFill>
    </fill>
    <fill>
      <patternFill patternType="solid">
        <fgColor theme="2" tint="-0.249977111117893"/>
        <bgColor indexed="64"/>
      </patternFill>
    </fill>
    <fill>
      <patternFill patternType="solid">
        <fgColor rgb="FFFF7C80"/>
        <bgColor indexed="64"/>
      </patternFill>
    </fill>
    <fill>
      <patternFill patternType="solid">
        <fgColor theme="7" tint="0.39997558519241921"/>
        <bgColor indexed="64"/>
      </patternFill>
    </fill>
    <fill>
      <patternFill patternType="solid">
        <fgColor rgb="FFCC99FF"/>
        <bgColor indexed="64"/>
      </patternFill>
    </fill>
    <fill>
      <patternFill patternType="solid">
        <fgColor rgb="FFF8FF99"/>
        <bgColor indexed="64"/>
      </patternFill>
    </fill>
    <fill>
      <patternFill patternType="solid">
        <fgColor rgb="FFFFFFFF"/>
        <bgColor indexed="64"/>
      </patternFill>
    </fill>
    <fill>
      <patternFill patternType="solid">
        <fgColor rgb="FFC6E0B4"/>
        <bgColor indexed="64"/>
      </patternFill>
    </fill>
    <fill>
      <patternFill patternType="solid">
        <fgColor rgb="FFFF6600"/>
        <bgColor indexed="64"/>
      </patternFill>
    </fill>
    <fill>
      <patternFill patternType="solid">
        <fgColor rgb="FF6666FF"/>
        <bgColor indexed="64"/>
      </patternFill>
    </fill>
    <fill>
      <patternFill patternType="solid">
        <fgColor rgb="FFBDD7EE"/>
        <bgColor indexed="64"/>
      </patternFill>
    </fill>
    <fill>
      <patternFill patternType="solid">
        <fgColor rgb="FFFFE699"/>
        <bgColor indexed="64"/>
      </patternFill>
    </fill>
  </fills>
  <borders count="63">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right style="thin">
        <color indexed="64"/>
      </right>
      <top style="thin">
        <color indexed="64"/>
      </top>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bottom/>
      <diagonal/>
    </border>
    <border>
      <left style="medium">
        <color indexed="64"/>
      </left>
      <right/>
      <top/>
      <bottom/>
      <diagonal/>
    </border>
    <border>
      <left style="medium">
        <color indexed="64"/>
      </left>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bottom/>
      <diagonal/>
    </border>
    <border>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right style="thin">
        <color indexed="64"/>
      </right>
      <top/>
      <bottom style="thin">
        <color indexed="64"/>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style="medium">
        <color indexed="64"/>
      </left>
      <right/>
      <top style="thin">
        <color indexed="64"/>
      </top>
      <bottom/>
      <diagonal/>
    </border>
    <border>
      <left style="medium">
        <color indexed="64"/>
      </left>
      <right/>
      <top/>
      <bottom style="thin">
        <color indexed="64"/>
      </bottom>
      <diagonal/>
    </border>
    <border>
      <left style="thin">
        <color indexed="64"/>
      </left>
      <right style="thin">
        <color indexed="64"/>
      </right>
      <top/>
      <bottom/>
      <diagonal/>
    </border>
    <border>
      <left/>
      <right style="thin">
        <color indexed="64"/>
      </right>
      <top/>
      <bottom/>
      <diagonal/>
    </border>
  </borders>
  <cellStyleXfs count="1">
    <xf numFmtId="0" fontId="0" fillId="0" borderId="0"/>
  </cellStyleXfs>
  <cellXfs count="355">
    <xf numFmtId="0" fontId="0" fillId="0" borderId="0" xfId="0"/>
    <xf numFmtId="0" fontId="0" fillId="0" borderId="0" xfId="0" applyAlignment="1">
      <alignment horizontal="center" vertical="center" wrapText="1"/>
    </xf>
    <xf numFmtId="0" fontId="0" fillId="0" borderId="0" xfId="0" applyAlignment="1">
      <alignment wrapText="1"/>
    </xf>
    <xf numFmtId="0" fontId="0" fillId="0" borderId="0" xfId="0" applyAlignment="1">
      <alignment vertical="center" wrapText="1"/>
    </xf>
    <xf numFmtId="0" fontId="3" fillId="0" borderId="0" xfId="0" applyFont="1" applyAlignment="1">
      <alignment horizontal="left" vertical="center" wrapText="1"/>
    </xf>
    <xf numFmtId="0" fontId="1" fillId="4" borderId="4" xfId="0" applyFont="1" applyFill="1" applyBorder="1" applyAlignment="1">
      <alignment horizontal="center" vertical="center" wrapText="1"/>
    </xf>
    <xf numFmtId="0" fontId="0" fillId="5" borderId="10" xfId="0" applyFill="1" applyBorder="1" applyAlignment="1">
      <alignment wrapText="1"/>
    </xf>
    <xf numFmtId="0" fontId="0" fillId="6" borderId="11" xfId="0" applyFill="1" applyBorder="1" applyAlignment="1">
      <alignment wrapText="1"/>
    </xf>
    <xf numFmtId="0" fontId="0" fillId="5" borderId="13" xfId="0" applyFill="1" applyBorder="1" applyAlignment="1">
      <alignment wrapText="1"/>
    </xf>
    <xf numFmtId="0" fontId="0" fillId="6" borderId="14" xfId="0" applyFill="1" applyBorder="1" applyAlignment="1">
      <alignment wrapText="1"/>
    </xf>
    <xf numFmtId="0" fontId="0" fillId="4" borderId="15" xfId="0" applyFill="1" applyBorder="1" applyAlignment="1">
      <alignment vertical="center" wrapText="1"/>
    </xf>
    <xf numFmtId="0" fontId="0" fillId="8" borderId="16" xfId="0" applyFill="1" applyBorder="1" applyAlignment="1">
      <alignment vertical="center" wrapText="1"/>
    </xf>
    <xf numFmtId="0" fontId="0" fillId="8" borderId="17" xfId="0" applyFill="1" applyBorder="1" applyAlignment="1">
      <alignment vertical="center" wrapText="1"/>
    </xf>
    <xf numFmtId="0" fontId="7" fillId="0" borderId="0" xfId="0" applyFont="1" applyAlignment="1">
      <alignment vertical="center" wrapText="1"/>
    </xf>
    <xf numFmtId="0" fontId="7" fillId="0" borderId="0" xfId="0" applyFont="1" applyAlignment="1">
      <alignment wrapText="1"/>
    </xf>
    <xf numFmtId="0" fontId="2" fillId="0" borderId="0" xfId="0" applyFont="1" applyAlignment="1">
      <alignment vertical="center" wrapText="1"/>
    </xf>
    <xf numFmtId="0" fontId="0" fillId="0" borderId="6" xfId="0" applyBorder="1"/>
    <xf numFmtId="0" fontId="1" fillId="0" borderId="10" xfId="0" applyFont="1" applyBorder="1" applyAlignment="1">
      <alignment vertical="center" wrapText="1"/>
    </xf>
    <xf numFmtId="0" fontId="0" fillId="0" borderId="10" xfId="0" applyBorder="1" applyAlignment="1">
      <alignment horizontal="right" vertical="center"/>
    </xf>
    <xf numFmtId="0" fontId="0" fillId="0" borderId="8" xfId="0" applyBorder="1"/>
    <xf numFmtId="0" fontId="0" fillId="0" borderId="11" xfId="0" applyBorder="1" applyAlignment="1">
      <alignment horizontal="center" wrapText="1"/>
    </xf>
    <xf numFmtId="0" fontId="0" fillId="0" borderId="14" xfId="0" applyBorder="1" applyAlignment="1">
      <alignment horizontal="center" wrapText="1"/>
    </xf>
    <xf numFmtId="0" fontId="1" fillId="0" borderId="0" xfId="0" applyFont="1" applyAlignment="1">
      <alignment vertical="center"/>
    </xf>
    <xf numFmtId="0" fontId="9" fillId="0" borderId="0" xfId="0" applyFont="1" applyAlignment="1">
      <alignment horizontal="left" vertical="center" indent="1"/>
    </xf>
    <xf numFmtId="0" fontId="1" fillId="0" borderId="0" xfId="0" applyFont="1" applyAlignment="1">
      <alignment horizontal="right" vertical="center"/>
    </xf>
    <xf numFmtId="0" fontId="1" fillId="0" borderId="0" xfId="0" applyFont="1"/>
    <xf numFmtId="0" fontId="0" fillId="0" borderId="0" xfId="0" applyAlignment="1">
      <alignment vertical="center"/>
    </xf>
    <xf numFmtId="0" fontId="0" fillId="0" borderId="0" xfId="0" applyAlignment="1">
      <alignment horizontal="center" vertical="center"/>
    </xf>
    <xf numFmtId="0" fontId="0" fillId="9" borderId="0" xfId="0" applyFill="1"/>
    <xf numFmtId="0" fontId="0" fillId="0" borderId="10" xfId="0" applyBorder="1"/>
    <xf numFmtId="0" fontId="0" fillId="0" borderId="36" xfId="0" applyBorder="1"/>
    <xf numFmtId="0" fontId="0" fillId="0" borderId="37" xfId="0" applyBorder="1"/>
    <xf numFmtId="0" fontId="0" fillId="0" borderId="7" xfId="0" applyBorder="1"/>
    <xf numFmtId="0" fontId="0" fillId="0" borderId="11" xfId="0" applyBorder="1"/>
    <xf numFmtId="0" fontId="0" fillId="9" borderId="10" xfId="0" applyFill="1" applyBorder="1"/>
    <xf numFmtId="0" fontId="0" fillId="9" borderId="11" xfId="0" applyFill="1" applyBorder="1"/>
    <xf numFmtId="0" fontId="0" fillId="0" borderId="13" xfId="0" applyBorder="1"/>
    <xf numFmtId="0" fontId="0" fillId="9" borderId="13" xfId="0" applyFill="1" applyBorder="1"/>
    <xf numFmtId="0" fontId="0" fillId="9" borderId="14" xfId="0" applyFill="1" applyBorder="1"/>
    <xf numFmtId="0" fontId="0" fillId="9" borderId="38" xfId="0" applyFill="1" applyBorder="1" applyAlignment="1">
      <alignment horizontal="center"/>
    </xf>
    <xf numFmtId="0" fontId="0" fillId="0" borderId="39" xfId="0" applyBorder="1"/>
    <xf numFmtId="0" fontId="0" fillId="0" borderId="26" xfId="0" applyBorder="1"/>
    <xf numFmtId="0" fontId="0" fillId="0" borderId="2" xfId="0" applyBorder="1"/>
    <xf numFmtId="0" fontId="0" fillId="0" borderId="9" xfId="0" applyBorder="1"/>
    <xf numFmtId="0" fontId="0" fillId="0" borderId="12" xfId="0" applyBorder="1"/>
    <xf numFmtId="0" fontId="1" fillId="0" borderId="0" xfId="0" applyFont="1" applyAlignment="1">
      <alignment horizontal="right"/>
    </xf>
    <xf numFmtId="0" fontId="0" fillId="0" borderId="10" xfId="0" applyBorder="1" applyAlignment="1">
      <alignment horizontal="center" wrapText="1"/>
    </xf>
    <xf numFmtId="0" fontId="0" fillId="0" borderId="10" xfId="0" applyBorder="1" applyAlignment="1">
      <alignment wrapText="1"/>
    </xf>
    <xf numFmtId="0" fontId="1" fillId="0" borderId="10" xfId="0" applyFont="1" applyBorder="1" applyAlignment="1">
      <alignment horizontal="left" vertical="center" wrapText="1"/>
    </xf>
    <xf numFmtId="0" fontId="0" fillId="0" borderId="10" xfId="0" applyBorder="1" applyAlignment="1">
      <alignment horizontal="right"/>
    </xf>
    <xf numFmtId="0" fontId="0" fillId="0" borderId="10" xfId="0" applyFont="1" applyBorder="1" applyAlignment="1">
      <alignment horizontal="center" wrapText="1"/>
    </xf>
    <xf numFmtId="0" fontId="0" fillId="0" borderId="10" xfId="0" applyFont="1" applyBorder="1"/>
    <xf numFmtId="0" fontId="0" fillId="0" borderId="10" xfId="0" applyFont="1" applyBorder="1" applyAlignment="1">
      <alignment horizontal="left" vertical="center"/>
    </xf>
    <xf numFmtId="0" fontId="0" fillId="0" borderId="0" xfId="0" applyFont="1" applyAlignment="1">
      <alignment vertical="center" wrapText="1"/>
    </xf>
    <xf numFmtId="0" fontId="0" fillId="0" borderId="10" xfId="0" applyFont="1" applyBorder="1" applyAlignment="1">
      <alignment vertical="center" wrapText="1"/>
    </xf>
    <xf numFmtId="0" fontId="0" fillId="0" borderId="10" xfId="0" applyFont="1" applyBorder="1" applyAlignment="1">
      <alignment horizontal="right" vertical="center"/>
    </xf>
    <xf numFmtId="0" fontId="0" fillId="7" borderId="10" xfId="0" applyFont="1" applyFill="1" applyBorder="1" applyAlignment="1">
      <alignment horizontal="center" vertical="center" wrapText="1"/>
    </xf>
    <xf numFmtId="0" fontId="0" fillId="10" borderId="10" xfId="0" applyFont="1" applyFill="1" applyBorder="1" applyAlignment="1">
      <alignment horizontal="center" vertical="center"/>
    </xf>
    <xf numFmtId="0" fontId="0" fillId="10" borderId="10" xfId="0" applyFill="1" applyBorder="1" applyAlignment="1">
      <alignment wrapText="1"/>
    </xf>
    <xf numFmtId="0" fontId="0" fillId="10" borderId="13" xfId="0" applyFill="1" applyBorder="1" applyAlignment="1">
      <alignment wrapText="1"/>
    </xf>
    <xf numFmtId="0" fontId="0" fillId="10" borderId="0" xfId="0" applyFill="1" applyAlignment="1">
      <alignment horizontal="center" vertical="center" wrapText="1"/>
    </xf>
    <xf numFmtId="0" fontId="0" fillId="4" borderId="10" xfId="0" applyFont="1" applyFill="1" applyBorder="1"/>
    <xf numFmtId="0" fontId="6" fillId="0" borderId="10" xfId="0" applyFont="1" applyBorder="1" applyAlignment="1">
      <alignment vertical="center" wrapText="1"/>
    </xf>
    <xf numFmtId="0" fontId="0" fillId="0" borderId="10" xfId="0" applyFont="1" applyBorder="1" applyAlignment="1">
      <alignment horizontal="center" vertical="center"/>
    </xf>
    <xf numFmtId="0" fontId="0" fillId="0" borderId="41" xfId="0" applyBorder="1" applyAlignment="1">
      <alignment wrapText="1"/>
    </xf>
    <xf numFmtId="0" fontId="0" fillId="0" borderId="42" xfId="0" applyBorder="1" applyAlignment="1">
      <alignment wrapText="1"/>
    </xf>
    <xf numFmtId="0" fontId="0" fillId="0" borderId="0" xfId="0" applyBorder="1" applyAlignment="1">
      <alignment horizontal="center" vertical="center" wrapText="1"/>
    </xf>
    <xf numFmtId="0" fontId="0" fillId="0" borderId="0" xfId="0" applyBorder="1" applyAlignment="1">
      <alignment horizontal="center" wrapText="1"/>
    </xf>
    <xf numFmtId="0" fontId="0" fillId="0" borderId="0" xfId="0" applyBorder="1" applyAlignment="1">
      <alignment vertical="center" wrapText="1"/>
    </xf>
    <xf numFmtId="0" fontId="0" fillId="0" borderId="0" xfId="0" applyBorder="1" applyAlignment="1">
      <alignment wrapText="1"/>
    </xf>
    <xf numFmtId="0" fontId="0" fillId="0" borderId="10" xfId="0" applyBorder="1" applyAlignment="1"/>
    <xf numFmtId="0" fontId="0" fillId="0" borderId="43" xfId="0" applyBorder="1" applyAlignment="1">
      <alignment horizontal="center" wrapText="1"/>
    </xf>
    <xf numFmtId="0" fontId="1" fillId="0" borderId="40" xfId="0" applyFont="1" applyBorder="1" applyAlignment="1">
      <alignment horizontal="center" wrapText="1"/>
    </xf>
    <xf numFmtId="0" fontId="1" fillId="0" borderId="37" xfId="0" applyFont="1" applyBorder="1" applyAlignment="1">
      <alignment horizontal="center"/>
    </xf>
    <xf numFmtId="0" fontId="1" fillId="0" borderId="37" xfId="0" applyFont="1" applyBorder="1" applyAlignment="1">
      <alignment horizontal="center" wrapText="1"/>
    </xf>
    <xf numFmtId="0" fontId="1" fillId="0" borderId="10" xfId="0" applyFont="1" applyBorder="1" applyAlignment="1">
      <alignment horizontal="center" vertical="center" wrapText="1"/>
    </xf>
    <xf numFmtId="0" fontId="0" fillId="10" borderId="10" xfId="0" applyFill="1" applyBorder="1" applyAlignment="1">
      <alignment horizontal="center" vertical="center"/>
    </xf>
    <xf numFmtId="0" fontId="0" fillId="0" borderId="44" xfId="0" applyBorder="1" applyAlignment="1">
      <alignment wrapText="1"/>
    </xf>
    <xf numFmtId="0" fontId="0" fillId="0" borderId="45" xfId="0" applyBorder="1" applyAlignment="1">
      <alignment wrapText="1"/>
    </xf>
    <xf numFmtId="0" fontId="0" fillId="0" borderId="46" xfId="0" applyBorder="1" applyAlignment="1">
      <alignment wrapText="1"/>
    </xf>
    <xf numFmtId="0" fontId="0" fillId="0" borderId="47" xfId="0" applyBorder="1" applyAlignment="1">
      <alignment wrapText="1"/>
    </xf>
    <xf numFmtId="0" fontId="0" fillId="15" borderId="9" xfId="0" applyFill="1" applyBorder="1" applyAlignment="1">
      <alignment vertical="center" wrapText="1"/>
    </xf>
    <xf numFmtId="0" fontId="0" fillId="16" borderId="9" xfId="0" applyFill="1" applyBorder="1" applyAlignment="1">
      <alignment vertical="center" wrapText="1"/>
    </xf>
    <xf numFmtId="0" fontId="15" fillId="0" borderId="10" xfId="0" applyFont="1" applyBorder="1" applyAlignment="1">
      <alignment vertical="center" wrapText="1"/>
    </xf>
    <xf numFmtId="0" fontId="15" fillId="5" borderId="10" xfId="0" applyFont="1" applyFill="1" applyBorder="1" applyAlignment="1">
      <alignment wrapText="1"/>
    </xf>
    <xf numFmtId="0" fontId="19" fillId="0" borderId="10" xfId="0" applyFont="1" applyBorder="1" applyAlignment="1">
      <alignment vertical="center" wrapText="1"/>
    </xf>
    <xf numFmtId="0" fontId="15" fillId="0" borderId="0" xfId="0" applyFont="1"/>
    <xf numFmtId="0" fontId="15" fillId="5" borderId="51" xfId="0" applyFont="1" applyFill="1" applyBorder="1" applyAlignment="1">
      <alignment wrapText="1"/>
    </xf>
    <xf numFmtId="0" fontId="15" fillId="5" borderId="7" xfId="0" applyFont="1" applyFill="1" applyBorder="1" applyAlignment="1">
      <alignment wrapText="1"/>
    </xf>
    <xf numFmtId="0" fontId="15" fillId="5" borderId="49" xfId="0" applyFont="1" applyFill="1" applyBorder="1" applyAlignment="1">
      <alignment wrapText="1"/>
    </xf>
    <xf numFmtId="0" fontId="15" fillId="0" borderId="7" xfId="0" applyFont="1" applyBorder="1" applyAlignment="1">
      <alignment vertical="center" wrapText="1"/>
    </xf>
    <xf numFmtId="0" fontId="15" fillId="0" borderId="13" xfId="0" applyFont="1" applyBorder="1" applyAlignment="1">
      <alignment vertical="center" wrapText="1"/>
    </xf>
    <xf numFmtId="0" fontId="15" fillId="5" borderId="13" xfId="0" applyFont="1" applyFill="1" applyBorder="1" applyAlignment="1">
      <alignment wrapText="1"/>
    </xf>
    <xf numFmtId="0" fontId="15" fillId="5" borderId="48" xfId="0" applyFont="1" applyFill="1" applyBorder="1" applyAlignment="1">
      <alignment wrapText="1"/>
    </xf>
    <xf numFmtId="0" fontId="19" fillId="0" borderId="7" xfId="0" applyFont="1" applyBorder="1" applyAlignment="1">
      <alignment vertical="center" wrapText="1"/>
    </xf>
    <xf numFmtId="0" fontId="19" fillId="0" borderId="13" xfId="0" applyFont="1" applyBorder="1" applyAlignment="1">
      <alignment vertical="center" wrapText="1"/>
    </xf>
    <xf numFmtId="0" fontId="0" fillId="17" borderId="46" xfId="0" applyFill="1" applyBorder="1" applyAlignment="1">
      <alignment vertical="center" wrapText="1"/>
    </xf>
    <xf numFmtId="0" fontId="0" fillId="11" borderId="46" xfId="0" applyFill="1" applyBorder="1" applyAlignment="1">
      <alignment vertical="center" wrapText="1"/>
    </xf>
    <xf numFmtId="0" fontId="0" fillId="13" borderId="46" xfId="0" applyFill="1" applyBorder="1" applyAlignment="1">
      <alignment vertical="center" wrapText="1"/>
    </xf>
    <xf numFmtId="0" fontId="0" fillId="14" borderId="46" xfId="0" applyFill="1" applyBorder="1" applyAlignment="1">
      <alignment vertical="center" wrapText="1"/>
    </xf>
    <xf numFmtId="0" fontId="0" fillId="10" borderId="25" xfId="0" applyFill="1" applyBorder="1" applyAlignment="1">
      <alignment wrapText="1"/>
    </xf>
    <xf numFmtId="0" fontId="0" fillId="10" borderId="54" xfId="0" applyFill="1" applyBorder="1" applyAlignment="1">
      <alignment wrapText="1"/>
    </xf>
    <xf numFmtId="0" fontId="1" fillId="0" borderId="55" xfId="0" applyFont="1" applyBorder="1" applyAlignment="1">
      <alignment vertical="center" wrapText="1"/>
    </xf>
    <xf numFmtId="0" fontId="1" fillId="0" borderId="55" xfId="0" applyFont="1" applyBorder="1" applyAlignment="1">
      <alignment horizontal="left" vertical="center" wrapText="1"/>
    </xf>
    <xf numFmtId="0" fontId="1" fillId="0" borderId="38" xfId="0" applyFont="1" applyBorder="1" applyAlignment="1">
      <alignment vertical="center" wrapText="1"/>
    </xf>
    <xf numFmtId="0" fontId="4" fillId="2" borderId="55" xfId="0" applyFont="1" applyFill="1" applyBorder="1" applyAlignment="1">
      <alignment horizontal="center" vertical="center" wrapText="1"/>
    </xf>
    <xf numFmtId="0" fontId="4" fillId="3" borderId="55" xfId="0" applyFont="1" applyFill="1" applyBorder="1" applyAlignment="1">
      <alignment horizontal="center" vertical="center" wrapText="1"/>
    </xf>
    <xf numFmtId="0" fontId="1" fillId="4" borderId="39" xfId="0" applyFont="1" applyFill="1" applyBorder="1" applyAlignment="1">
      <alignment horizontal="center" wrapText="1"/>
    </xf>
    <xf numFmtId="0" fontId="6" fillId="0" borderId="49" xfId="0" applyFont="1" applyBorder="1" applyAlignment="1">
      <alignment vertical="center" wrapText="1"/>
    </xf>
    <xf numFmtId="0" fontId="0" fillId="10" borderId="56" xfId="0" applyFill="1" applyBorder="1" applyAlignment="1">
      <alignment wrapText="1"/>
    </xf>
    <xf numFmtId="0" fontId="0" fillId="10" borderId="49" xfId="0" applyFill="1" applyBorder="1" applyAlignment="1">
      <alignment wrapText="1"/>
    </xf>
    <xf numFmtId="0" fontId="0" fillId="5" borderId="49" xfId="0" applyFill="1" applyBorder="1" applyAlignment="1">
      <alignment wrapText="1"/>
    </xf>
    <xf numFmtId="0" fontId="0" fillId="6" borderId="43" xfId="0" applyFill="1" applyBorder="1" applyAlignment="1">
      <alignment wrapText="1"/>
    </xf>
    <xf numFmtId="0" fontId="0" fillId="17" borderId="45" xfId="0" applyFill="1" applyBorder="1" applyAlignment="1">
      <alignment vertical="center" wrapText="1"/>
    </xf>
    <xf numFmtId="0" fontId="6" fillId="0" borderId="7" xfId="0" applyFont="1" applyBorder="1" applyAlignment="1">
      <alignment vertical="center" wrapText="1"/>
    </xf>
    <xf numFmtId="0" fontId="0" fillId="10" borderId="51" xfId="0" applyFill="1" applyBorder="1" applyAlignment="1">
      <alignment wrapText="1"/>
    </xf>
    <xf numFmtId="0" fontId="0" fillId="10" borderId="7" xfId="0" applyFill="1" applyBorder="1" applyAlignment="1">
      <alignment wrapText="1"/>
    </xf>
    <xf numFmtId="0" fontId="0" fillId="5" borderId="7" xfId="0" applyFill="1" applyBorder="1" applyAlignment="1">
      <alignment wrapText="1"/>
    </xf>
    <xf numFmtId="0" fontId="0" fillId="6" borderId="8" xfId="0" applyFill="1" applyBorder="1" applyAlignment="1">
      <alignment wrapText="1"/>
    </xf>
    <xf numFmtId="0" fontId="0" fillId="17" borderId="47" xfId="0" applyFill="1" applyBorder="1" applyAlignment="1">
      <alignment vertical="center" wrapText="1"/>
    </xf>
    <xf numFmtId="0" fontId="0" fillId="11" borderId="45" xfId="0" applyFill="1" applyBorder="1" applyAlignment="1">
      <alignment vertical="center" wrapText="1"/>
    </xf>
    <xf numFmtId="0" fontId="0" fillId="11" borderId="47" xfId="0" applyFill="1" applyBorder="1" applyAlignment="1">
      <alignment vertical="center" wrapText="1"/>
    </xf>
    <xf numFmtId="0" fontId="0" fillId="12" borderId="45" xfId="0" applyFill="1" applyBorder="1" applyAlignment="1">
      <alignment vertical="center" wrapText="1"/>
    </xf>
    <xf numFmtId="0" fontId="0" fillId="12" borderId="47" xfId="0" applyFill="1" applyBorder="1" applyAlignment="1">
      <alignment vertical="center" wrapText="1"/>
    </xf>
    <xf numFmtId="0" fontId="0" fillId="13" borderId="45" xfId="0" applyFill="1" applyBorder="1" applyAlignment="1">
      <alignment vertical="center" wrapText="1"/>
    </xf>
    <xf numFmtId="0" fontId="0" fillId="14" borderId="45" xfId="0" applyFill="1" applyBorder="1" applyAlignment="1">
      <alignment vertical="center" wrapText="1"/>
    </xf>
    <xf numFmtId="0" fontId="0" fillId="10" borderId="7" xfId="0" applyFill="1" applyBorder="1" applyAlignment="1"/>
    <xf numFmtId="0" fontId="0" fillId="14" borderId="47" xfId="0" applyFill="1" applyBorder="1" applyAlignment="1">
      <alignment vertical="center" wrapText="1"/>
    </xf>
    <xf numFmtId="0" fontId="0" fillId="16" borderId="47" xfId="0" applyFill="1" applyBorder="1" applyAlignment="1">
      <alignment vertical="center" wrapText="1"/>
    </xf>
    <xf numFmtId="0" fontId="21" fillId="19" borderId="49" xfId="0" applyFont="1" applyFill="1" applyBorder="1" applyAlignment="1">
      <alignment vertical="center" wrapText="1"/>
    </xf>
    <xf numFmtId="0" fontId="21" fillId="19" borderId="10" xfId="0" applyFont="1" applyFill="1" applyBorder="1" applyAlignment="1">
      <alignment vertical="center" wrapText="1"/>
    </xf>
    <xf numFmtId="0" fontId="0" fillId="20" borderId="47" xfId="0" applyFill="1" applyBorder="1" applyAlignment="1">
      <alignment vertical="center" wrapText="1"/>
    </xf>
    <xf numFmtId="0" fontId="0" fillId="21" borderId="45" xfId="0" applyFill="1" applyBorder="1" applyAlignment="1">
      <alignment vertical="center" wrapText="1"/>
    </xf>
    <xf numFmtId="0" fontId="0" fillId="21" borderId="46" xfId="0" applyFill="1" applyBorder="1" applyAlignment="1">
      <alignment vertical="center" wrapText="1"/>
    </xf>
    <xf numFmtId="0" fontId="21" fillId="19" borderId="48" xfId="0" applyFont="1" applyFill="1" applyBorder="1" applyAlignment="1">
      <alignment vertical="center" wrapText="1"/>
    </xf>
    <xf numFmtId="0" fontId="0" fillId="10" borderId="4" xfId="0" applyFill="1" applyBorder="1" applyAlignment="1">
      <alignment wrapText="1"/>
    </xf>
    <xf numFmtId="0" fontId="0" fillId="10" borderId="48" xfId="0" applyFill="1" applyBorder="1" applyAlignment="1">
      <alignment wrapText="1"/>
    </xf>
    <xf numFmtId="0" fontId="0" fillId="5" borderId="48" xfId="0" applyFill="1" applyBorder="1" applyAlignment="1">
      <alignment wrapText="1"/>
    </xf>
    <xf numFmtId="0" fontId="0" fillId="6" borderId="53" xfId="0" applyFill="1" applyBorder="1" applyAlignment="1">
      <alignment wrapText="1"/>
    </xf>
    <xf numFmtId="0" fontId="5" fillId="4" borderId="36" xfId="0" applyFont="1" applyFill="1" applyBorder="1"/>
    <xf numFmtId="0" fontId="5" fillId="4" borderId="36" xfId="0" applyFont="1" applyFill="1" applyBorder="1" applyAlignment="1">
      <alignment wrapText="1"/>
    </xf>
    <xf numFmtId="0" fontId="5" fillId="4" borderId="16" xfId="0" applyFont="1" applyFill="1" applyBorder="1" applyAlignment="1">
      <alignment wrapText="1"/>
    </xf>
    <xf numFmtId="0" fontId="0" fillId="8" borderId="16" xfId="0" applyFill="1" applyBorder="1" applyAlignment="1">
      <alignment wrapText="1"/>
    </xf>
    <xf numFmtId="0" fontId="0" fillId="4" borderId="37" xfId="0" applyFill="1" applyBorder="1" applyAlignment="1">
      <alignment wrapText="1"/>
    </xf>
    <xf numFmtId="0" fontId="0" fillId="16" borderId="1" xfId="0" applyFill="1" applyBorder="1" applyAlignment="1">
      <alignment vertical="center" wrapText="1"/>
    </xf>
    <xf numFmtId="0" fontId="6" fillId="0" borderId="55" xfId="0" applyFont="1" applyBorder="1" applyAlignment="1">
      <alignment vertical="center" wrapText="1"/>
    </xf>
    <xf numFmtId="0" fontId="0" fillId="10" borderId="58" xfId="0" applyFill="1" applyBorder="1" applyAlignment="1">
      <alignment wrapText="1"/>
    </xf>
    <xf numFmtId="0" fontId="0" fillId="10" borderId="55" xfId="0" applyFill="1" applyBorder="1" applyAlignment="1">
      <alignment wrapText="1"/>
    </xf>
    <xf numFmtId="0" fontId="15" fillId="5" borderId="55" xfId="0" applyFont="1" applyFill="1" applyBorder="1" applyAlignment="1">
      <alignment wrapText="1"/>
    </xf>
    <xf numFmtId="0" fontId="0" fillId="5" borderId="55" xfId="0" applyFill="1" applyBorder="1" applyAlignment="1">
      <alignment wrapText="1"/>
    </xf>
    <xf numFmtId="0" fontId="0" fillId="6" borderId="39" xfId="0" applyFill="1" applyBorder="1" applyAlignment="1">
      <alignment wrapText="1"/>
    </xf>
    <xf numFmtId="0" fontId="0" fillId="15" borderId="6" xfId="0" applyFill="1" applyBorder="1" applyAlignment="1">
      <alignment vertical="center" wrapText="1"/>
    </xf>
    <xf numFmtId="0" fontId="0" fillId="15" borderId="12" xfId="0" applyFill="1" applyBorder="1" applyAlignment="1">
      <alignment vertical="center" wrapText="1"/>
    </xf>
    <xf numFmtId="0" fontId="19" fillId="18" borderId="10" xfId="0" applyFont="1" applyFill="1" applyBorder="1" applyAlignment="1">
      <alignment vertical="center" wrapText="1"/>
    </xf>
    <xf numFmtId="0" fontId="19" fillId="0" borderId="55" xfId="0" applyFont="1" applyBorder="1" applyAlignment="1">
      <alignment vertical="center" wrapText="1"/>
    </xf>
    <xf numFmtId="0" fontId="23" fillId="19" borderId="10" xfId="0" applyFont="1" applyFill="1" applyBorder="1" applyAlignment="1">
      <alignment vertical="center" wrapText="1"/>
    </xf>
    <xf numFmtId="0" fontId="24" fillId="0" borderId="38" xfId="0" applyFont="1" applyBorder="1" applyAlignment="1">
      <alignment vertical="center" wrapText="1"/>
    </xf>
    <xf numFmtId="0" fontId="24" fillId="0" borderId="55" xfId="0" applyFont="1" applyBorder="1" applyAlignment="1">
      <alignment vertical="center" wrapText="1"/>
    </xf>
    <xf numFmtId="0" fontId="9" fillId="0" borderId="0" xfId="0" applyFont="1"/>
    <xf numFmtId="0" fontId="15" fillId="0" borderId="18" xfId="0" applyFont="1" applyBorder="1"/>
    <xf numFmtId="0" fontId="15" fillId="0" borderId="57" xfId="0" applyFont="1" applyBorder="1"/>
    <xf numFmtId="0" fontId="23" fillId="19" borderId="6" xfId="0" applyFont="1" applyFill="1" applyBorder="1" applyAlignment="1">
      <alignment vertical="center" wrapText="1"/>
    </xf>
    <xf numFmtId="0" fontId="23" fillId="19" borderId="7" xfId="0" applyFont="1" applyFill="1" applyBorder="1" applyAlignment="1">
      <alignment vertical="center" wrapText="1"/>
    </xf>
    <xf numFmtId="0" fontId="0" fillId="5" borderId="8" xfId="0" applyFill="1" applyBorder="1" applyAlignment="1">
      <alignment wrapText="1"/>
    </xf>
    <xf numFmtId="0" fontId="23" fillId="19" borderId="9" xfId="0" applyFont="1" applyFill="1" applyBorder="1" applyAlignment="1">
      <alignment vertical="center" wrapText="1"/>
    </xf>
    <xf numFmtId="0" fontId="0" fillId="5" borderId="11" xfId="0" applyFill="1" applyBorder="1" applyAlignment="1">
      <alignment wrapText="1"/>
    </xf>
    <xf numFmtId="0" fontId="23" fillId="19" borderId="12" xfId="0" applyFont="1" applyFill="1" applyBorder="1" applyAlignment="1">
      <alignment vertical="center" wrapText="1"/>
    </xf>
    <xf numFmtId="0" fontId="23" fillId="19" borderId="13" xfId="0" applyFont="1" applyFill="1" applyBorder="1" applyAlignment="1">
      <alignment vertical="center" wrapText="1"/>
    </xf>
    <xf numFmtId="0" fontId="0" fillId="5" borderId="14" xfId="0" applyFill="1" applyBorder="1" applyAlignment="1">
      <alignment wrapText="1"/>
    </xf>
    <xf numFmtId="0" fontId="24" fillId="0" borderId="55" xfId="0" applyFont="1" applyBorder="1" applyAlignment="1">
      <alignment horizontal="left" vertical="center" wrapText="1"/>
    </xf>
    <xf numFmtId="0" fontId="9" fillId="17" borderId="45" xfId="0" applyFont="1" applyFill="1" applyBorder="1" applyAlignment="1">
      <alignment vertical="center" wrapText="1"/>
    </xf>
    <xf numFmtId="0" fontId="25" fillId="0" borderId="7" xfId="0" applyFont="1" applyBorder="1" applyAlignment="1">
      <alignment vertical="center" wrapText="1"/>
    </xf>
    <xf numFmtId="0" fontId="9" fillId="17" borderId="46" xfId="0" applyFont="1" applyFill="1" applyBorder="1" applyAlignment="1">
      <alignment vertical="center" wrapText="1"/>
    </xf>
    <xf numFmtId="0" fontId="25" fillId="0" borderId="10" xfId="0" applyFont="1" applyBorder="1" applyAlignment="1">
      <alignment vertical="center" wrapText="1"/>
    </xf>
    <xf numFmtId="0" fontId="9" fillId="17" borderId="47" xfId="0" applyFont="1" applyFill="1" applyBorder="1" applyAlignment="1">
      <alignment vertical="center" wrapText="1"/>
    </xf>
    <xf numFmtId="0" fontId="25" fillId="0" borderId="13" xfId="0" applyFont="1" applyBorder="1" applyAlignment="1">
      <alignment vertical="center" wrapText="1"/>
    </xf>
    <xf numFmtId="0" fontId="9" fillId="11" borderId="45" xfId="0" applyFont="1" applyFill="1" applyBorder="1" applyAlignment="1">
      <alignment vertical="center" wrapText="1"/>
    </xf>
    <xf numFmtId="0" fontId="9" fillId="11" borderId="46" xfId="0" applyFont="1" applyFill="1" applyBorder="1" applyAlignment="1">
      <alignment vertical="center" wrapText="1"/>
    </xf>
    <xf numFmtId="0" fontId="9" fillId="11" borderId="47" xfId="0" applyFont="1" applyFill="1" applyBorder="1" applyAlignment="1">
      <alignment vertical="center" wrapText="1"/>
    </xf>
    <xf numFmtId="0" fontId="9" fillId="15" borderId="6" xfId="0" applyFont="1" applyFill="1" applyBorder="1" applyAlignment="1">
      <alignment vertical="center" wrapText="1"/>
    </xf>
    <xf numFmtId="0" fontId="9" fillId="15" borderId="9" xfId="0" applyFont="1" applyFill="1" applyBorder="1" applyAlignment="1">
      <alignment vertical="center" wrapText="1"/>
    </xf>
    <xf numFmtId="0" fontId="9" fillId="15" borderId="12" xfId="0" applyFont="1" applyFill="1" applyBorder="1" applyAlignment="1">
      <alignment vertical="center" wrapText="1"/>
    </xf>
    <xf numFmtId="0" fontId="25" fillId="0" borderId="55" xfId="0" applyFont="1" applyBorder="1" applyAlignment="1">
      <alignment vertical="center" wrapText="1"/>
    </xf>
    <xf numFmtId="0" fontId="9" fillId="16" borderId="9" xfId="0" applyFont="1" applyFill="1" applyBorder="1" applyAlignment="1">
      <alignment vertical="center" wrapText="1"/>
    </xf>
    <xf numFmtId="0" fontId="26" fillId="19" borderId="6" xfId="0" applyFont="1" applyFill="1" applyBorder="1" applyAlignment="1">
      <alignment vertical="center" wrapText="1"/>
    </xf>
    <xf numFmtId="0" fontId="25" fillId="0" borderId="8" xfId="0" applyFont="1" applyBorder="1" applyAlignment="1">
      <alignment vertical="center" wrapText="1"/>
    </xf>
    <xf numFmtId="0" fontId="26" fillId="19" borderId="9" xfId="0" applyFont="1" applyFill="1" applyBorder="1" applyAlignment="1">
      <alignment vertical="center" wrapText="1"/>
    </xf>
    <xf numFmtId="0" fontId="25" fillId="0" borderId="11" xfId="0" applyFont="1" applyBorder="1" applyAlignment="1">
      <alignment vertical="center" wrapText="1"/>
    </xf>
    <xf numFmtId="0" fontId="26" fillId="19" borderId="12" xfId="0" applyFont="1" applyFill="1" applyBorder="1" applyAlignment="1">
      <alignment vertical="center" wrapText="1"/>
    </xf>
    <xf numFmtId="0" fontId="25" fillId="0" borderId="14" xfId="0" applyFont="1" applyBorder="1" applyAlignment="1">
      <alignment vertical="center" wrapText="1"/>
    </xf>
    <xf numFmtId="0" fontId="26" fillId="10" borderId="10" xfId="0" applyFont="1" applyFill="1" applyBorder="1" applyAlignment="1">
      <alignment vertical="center" wrapText="1"/>
    </xf>
    <xf numFmtId="0" fontId="26" fillId="10" borderId="7" xfId="0" applyFont="1" applyFill="1" applyBorder="1" applyAlignment="1">
      <alignment vertical="center" wrapText="1"/>
    </xf>
    <xf numFmtId="0" fontId="26" fillId="10" borderId="13" xfId="0" applyFont="1" applyFill="1" applyBorder="1" applyAlignment="1">
      <alignment vertical="center" wrapText="1"/>
    </xf>
    <xf numFmtId="0" fontId="25" fillId="0" borderId="39" xfId="0" applyFont="1" applyBorder="1" applyAlignment="1">
      <alignment vertical="center" wrapText="1"/>
    </xf>
    <xf numFmtId="0" fontId="15" fillId="5" borderId="58" xfId="0" applyFont="1" applyFill="1" applyBorder="1" applyAlignment="1">
      <alignment wrapText="1"/>
    </xf>
    <xf numFmtId="0" fontId="21" fillId="10" borderId="49" xfId="0" applyFont="1" applyFill="1" applyBorder="1" applyAlignment="1">
      <alignment vertical="center" wrapText="1"/>
    </xf>
    <xf numFmtId="0" fontId="0" fillId="10" borderId="62" xfId="0" applyFill="1" applyBorder="1" applyAlignment="1">
      <alignment wrapText="1"/>
    </xf>
    <xf numFmtId="0" fontId="0" fillId="10" borderId="61" xfId="0" applyFill="1" applyBorder="1" applyAlignment="1">
      <alignment wrapText="1"/>
    </xf>
    <xf numFmtId="0" fontId="15" fillId="5" borderId="61" xfId="0" applyFont="1" applyFill="1" applyBorder="1" applyAlignment="1">
      <alignment wrapText="1"/>
    </xf>
    <xf numFmtId="0" fontId="0" fillId="5" borderId="61" xfId="0" applyFill="1" applyBorder="1" applyAlignment="1">
      <alignment wrapText="1"/>
    </xf>
    <xf numFmtId="0" fontId="21" fillId="10" borderId="55" xfId="0" applyFont="1" applyFill="1" applyBorder="1" applyAlignment="1">
      <alignment vertical="center" wrapText="1"/>
    </xf>
    <xf numFmtId="0" fontId="21" fillId="10" borderId="10" xfId="0" applyFont="1" applyFill="1" applyBorder="1" applyAlignment="1">
      <alignment vertical="center" wrapText="1"/>
    </xf>
    <xf numFmtId="0" fontId="21" fillId="10" borderId="48" xfId="0" applyFont="1" applyFill="1" applyBorder="1" applyAlignment="1">
      <alignment vertical="center" wrapText="1"/>
    </xf>
    <xf numFmtId="0" fontId="6" fillId="0" borderId="61" xfId="0" applyFont="1" applyBorder="1" applyAlignment="1">
      <alignment vertical="center" wrapText="1"/>
    </xf>
    <xf numFmtId="0" fontId="0" fillId="13" borderId="59" xfId="0" applyFill="1" applyBorder="1" applyAlignment="1">
      <alignment vertical="center" wrapText="1"/>
    </xf>
    <xf numFmtId="0" fontId="0" fillId="20" borderId="60" xfId="0" applyFill="1" applyBorder="1" applyAlignment="1">
      <alignment vertical="center" wrapText="1"/>
    </xf>
    <xf numFmtId="0" fontId="6" fillId="0" borderId="18" xfId="0" applyFont="1" applyBorder="1" applyAlignment="1">
      <alignment vertical="center" wrapText="1"/>
    </xf>
    <xf numFmtId="0" fontId="0" fillId="21" borderId="59" xfId="0" applyFill="1" applyBorder="1" applyAlignment="1">
      <alignment vertical="center" wrapText="1"/>
    </xf>
    <xf numFmtId="0" fontId="0" fillId="5" borderId="39" xfId="0" applyFill="1" applyBorder="1" applyAlignment="1">
      <alignment wrapText="1"/>
    </xf>
    <xf numFmtId="0" fontId="9" fillId="21" borderId="1" xfId="0" applyFont="1" applyFill="1" applyBorder="1" applyAlignment="1">
      <alignment vertical="center" wrapText="1"/>
    </xf>
    <xf numFmtId="0" fontId="9" fillId="16" borderId="6" xfId="0" applyFont="1" applyFill="1" applyBorder="1" applyAlignment="1">
      <alignment vertical="center" wrapText="1"/>
    </xf>
    <xf numFmtId="0" fontId="9" fillId="16" borderId="12" xfId="0" applyFont="1" applyFill="1" applyBorder="1" applyAlignment="1">
      <alignment vertical="center" wrapText="1"/>
    </xf>
    <xf numFmtId="0" fontId="9" fillId="20" borderId="6" xfId="0" applyFont="1" applyFill="1" applyBorder="1" applyAlignment="1">
      <alignment vertical="center" wrapText="1"/>
    </xf>
    <xf numFmtId="0" fontId="9" fillId="20" borderId="12" xfId="0" applyFont="1" applyFill="1" applyBorder="1" applyAlignment="1">
      <alignment vertical="center" wrapText="1"/>
    </xf>
    <xf numFmtId="0" fontId="9" fillId="14" borderId="6" xfId="0" applyFont="1" applyFill="1" applyBorder="1" applyAlignment="1">
      <alignment vertical="center" wrapText="1"/>
    </xf>
    <xf numFmtId="0" fontId="9" fillId="14" borderId="9" xfId="0" applyFont="1" applyFill="1" applyBorder="1" applyAlignment="1">
      <alignment vertical="center" wrapText="1"/>
    </xf>
    <xf numFmtId="0" fontId="9" fillId="14" borderId="12" xfId="0" applyFont="1" applyFill="1" applyBorder="1" applyAlignment="1">
      <alignment vertical="center" wrapText="1"/>
    </xf>
    <xf numFmtId="0" fontId="9" fillId="13" borderId="6" xfId="0" applyFont="1" applyFill="1" applyBorder="1" applyAlignment="1">
      <alignment vertical="center" wrapText="1"/>
    </xf>
    <xf numFmtId="0" fontId="9" fillId="13" borderId="9" xfId="0" applyFont="1" applyFill="1" applyBorder="1" applyAlignment="1">
      <alignment vertical="center" wrapText="1"/>
    </xf>
    <xf numFmtId="0" fontId="9" fillId="13" borderId="12" xfId="0" applyFont="1" applyFill="1" applyBorder="1" applyAlignment="1">
      <alignment vertical="center" wrapText="1"/>
    </xf>
    <xf numFmtId="0" fontId="9" fillId="12" borderId="6" xfId="0" applyFont="1" applyFill="1" applyBorder="1" applyAlignment="1">
      <alignment vertical="center" wrapText="1"/>
    </xf>
    <xf numFmtId="0" fontId="9" fillId="12" borderId="12" xfId="0" applyFont="1" applyFill="1" applyBorder="1" applyAlignment="1">
      <alignment vertical="center" wrapText="1"/>
    </xf>
    <xf numFmtId="0" fontId="9" fillId="21" borderId="9" xfId="0" applyFont="1" applyFill="1" applyBorder="1" applyAlignment="1">
      <alignment vertical="center" wrapText="1"/>
    </xf>
    <xf numFmtId="0" fontId="9" fillId="21" borderId="12" xfId="0" applyFont="1" applyFill="1" applyBorder="1" applyAlignment="1">
      <alignment vertical="center" wrapText="1"/>
    </xf>
    <xf numFmtId="0" fontId="16" fillId="3" borderId="40" xfId="0" applyFont="1" applyFill="1" applyBorder="1" applyAlignment="1">
      <alignment horizontal="center" vertical="center" wrapText="1"/>
    </xf>
    <xf numFmtId="0" fontId="24" fillId="0" borderId="0" xfId="0" applyFont="1" applyAlignment="1">
      <alignment vertical="center"/>
    </xf>
    <xf numFmtId="0" fontId="18" fillId="2" borderId="55" xfId="0" applyFont="1" applyFill="1" applyBorder="1" applyAlignment="1">
      <alignment horizontal="center" vertical="center" wrapText="1"/>
    </xf>
    <xf numFmtId="0" fontId="9" fillId="7" borderId="10" xfId="0" applyFont="1" applyFill="1" applyBorder="1" applyAlignment="1">
      <alignment horizontal="center" vertical="center" wrapText="1"/>
    </xf>
    <xf numFmtId="0" fontId="9" fillId="0" borderId="10" xfId="0" applyFont="1" applyBorder="1" applyAlignment="1">
      <alignment horizontal="left" vertical="center"/>
    </xf>
    <xf numFmtId="0" fontId="9" fillId="0" borderId="10" xfId="0" applyFont="1" applyBorder="1" applyAlignment="1">
      <alignment vertical="center" wrapText="1"/>
    </xf>
    <xf numFmtId="0" fontId="9" fillId="0" borderId="10" xfId="0" applyFont="1" applyBorder="1" applyAlignment="1">
      <alignment horizontal="right" vertical="center"/>
    </xf>
    <xf numFmtId="0" fontId="9" fillId="10" borderId="10" xfId="0" applyFont="1" applyFill="1" applyBorder="1" applyAlignment="1">
      <alignment horizontal="center" vertical="center"/>
    </xf>
    <xf numFmtId="0" fontId="0" fillId="0" borderId="10" xfId="0" applyFont="1" applyFill="1" applyBorder="1" applyAlignment="1">
      <alignment horizontal="right" wrapText="1"/>
    </xf>
    <xf numFmtId="0" fontId="29" fillId="19" borderId="55" xfId="0" applyFont="1" applyFill="1" applyBorder="1" applyAlignment="1">
      <alignment vertical="center" wrapText="1"/>
    </xf>
    <xf numFmtId="0" fontId="29" fillId="19" borderId="48" xfId="0" applyFont="1" applyFill="1" applyBorder="1" applyAlignment="1">
      <alignment vertical="center" wrapText="1"/>
    </xf>
    <xf numFmtId="0" fontId="29" fillId="19" borderId="10" xfId="0" applyFont="1" applyFill="1" applyBorder="1" applyAlignment="1">
      <alignment vertical="center" wrapText="1"/>
    </xf>
    <xf numFmtId="0" fontId="29" fillId="19" borderId="49" xfId="0" applyFont="1" applyFill="1" applyBorder="1" applyAlignment="1">
      <alignment vertical="center" wrapText="1"/>
    </xf>
    <xf numFmtId="0" fontId="24" fillId="0" borderId="35" xfId="0" applyFont="1" applyBorder="1" applyAlignment="1">
      <alignment vertical="center" wrapText="1"/>
    </xf>
    <xf numFmtId="0" fontId="24" fillId="0" borderId="36" xfId="0" applyFont="1" applyBorder="1" applyAlignment="1">
      <alignment vertical="center" wrapText="1"/>
    </xf>
    <xf numFmtId="0" fontId="16" fillId="2" borderId="36" xfId="0" applyFont="1" applyFill="1" applyBorder="1" applyAlignment="1">
      <alignment horizontal="center" vertical="center" wrapText="1"/>
    </xf>
    <xf numFmtId="0" fontId="18" fillId="2" borderId="36" xfId="0" applyFont="1" applyFill="1" applyBorder="1" applyAlignment="1">
      <alignment horizontal="center" vertical="center" wrapText="1"/>
    </xf>
    <xf numFmtId="0" fontId="31" fillId="3" borderId="36" xfId="0" applyFont="1" applyFill="1" applyBorder="1" applyAlignment="1">
      <alignment vertical="center" wrapText="1"/>
    </xf>
    <xf numFmtId="0" fontId="32" fillId="0" borderId="0" xfId="0" applyFont="1" applyBorder="1" applyAlignment="1">
      <alignment horizontal="center" vertical="center" wrapText="1"/>
    </xf>
    <xf numFmtId="0" fontId="0" fillId="0" borderId="0" xfId="0" applyBorder="1"/>
    <xf numFmtId="0" fontId="33" fillId="0" borderId="0" xfId="0" applyFont="1" applyBorder="1" applyAlignment="1">
      <alignment horizontal="center" vertical="center" wrapText="1"/>
    </xf>
    <xf numFmtId="0" fontId="4" fillId="0" borderId="0" xfId="0" applyFont="1" applyBorder="1" applyAlignment="1">
      <alignment horizontal="center" vertical="center" wrapText="1"/>
    </xf>
    <xf numFmtId="0" fontId="0" fillId="0" borderId="0" xfId="0" applyFont="1" applyBorder="1"/>
    <xf numFmtId="0" fontId="35" fillId="0" borderId="0" xfId="0" applyFont="1" applyBorder="1" applyAlignment="1">
      <alignment horizontal="center" vertical="center" wrapText="1"/>
    </xf>
    <xf numFmtId="0" fontId="2" fillId="0" borderId="0" xfId="0" applyFont="1" applyAlignment="1">
      <alignment horizontal="center" vertical="center" wrapText="1"/>
    </xf>
    <xf numFmtId="0" fontId="1" fillId="0" borderId="0" xfId="0" applyFont="1" applyAlignment="1">
      <alignment horizontal="center" vertical="center" wrapText="1"/>
    </xf>
    <xf numFmtId="0" fontId="4" fillId="3" borderId="3" xfId="0" applyFont="1" applyFill="1" applyBorder="1" applyAlignment="1">
      <alignment horizontal="center" vertical="center" wrapText="1"/>
    </xf>
    <xf numFmtId="0" fontId="0" fillId="0" borderId="10" xfId="0" applyBorder="1" applyAlignment="1">
      <alignment horizontal="center"/>
    </xf>
    <xf numFmtId="0" fontId="1" fillId="0" borderId="0" xfId="0" applyFont="1" applyAlignment="1">
      <alignment horizontal="left" vertical="center" wrapText="1"/>
    </xf>
    <xf numFmtId="0" fontId="0" fillId="0" borderId="10" xfId="0" applyBorder="1" applyAlignment="1">
      <alignment horizontal="center" vertical="center"/>
    </xf>
    <xf numFmtId="0" fontId="0" fillId="0" borderId="0" xfId="0" applyAlignment="1">
      <alignment horizontal="center" vertical="center" wrapText="1"/>
    </xf>
    <xf numFmtId="0" fontId="18" fillId="3" borderId="40" xfId="0" applyFont="1" applyFill="1" applyBorder="1" applyAlignment="1">
      <alignment horizontal="center" vertical="center" wrapText="1"/>
    </xf>
    <xf numFmtId="0" fontId="36" fillId="0" borderId="0" xfId="0" applyFont="1" applyAlignment="1">
      <alignment wrapText="1"/>
    </xf>
    <xf numFmtId="0" fontId="37" fillId="0" borderId="0" xfId="0" applyFont="1" applyAlignment="1">
      <alignment wrapText="1"/>
    </xf>
    <xf numFmtId="0" fontId="37" fillId="0" borderId="0" xfId="0" applyFont="1"/>
    <xf numFmtId="0" fontId="37" fillId="0" borderId="0" xfId="0" applyFont="1" applyAlignment="1">
      <alignment horizontal="left" vertical="center" indent="4"/>
    </xf>
    <xf numFmtId="0" fontId="39" fillId="19" borderId="0" xfId="0" applyFont="1" applyFill="1" applyAlignment="1">
      <alignment wrapText="1"/>
    </xf>
    <xf numFmtId="0" fontId="39" fillId="22" borderId="0" xfId="0" applyFont="1" applyFill="1" applyAlignment="1">
      <alignment wrapText="1"/>
    </xf>
    <xf numFmtId="0" fontId="39" fillId="23" borderId="0" xfId="0" applyFont="1" applyFill="1" applyAlignment="1">
      <alignment wrapText="1"/>
    </xf>
    <xf numFmtId="0" fontId="37" fillId="19" borderId="0" xfId="0" applyFont="1" applyFill="1" applyAlignment="1">
      <alignment wrapText="1"/>
    </xf>
    <xf numFmtId="0" fontId="40" fillId="22" borderId="0" xfId="0" applyFont="1" applyFill="1" applyAlignment="1">
      <alignment wrapText="1"/>
    </xf>
    <xf numFmtId="0" fontId="37" fillId="23" borderId="0" xfId="0" applyFont="1" applyFill="1" applyAlignment="1">
      <alignment wrapText="1"/>
    </xf>
    <xf numFmtId="0" fontId="42" fillId="0" borderId="0" xfId="0" applyFont="1" applyAlignment="1">
      <alignment wrapText="1"/>
    </xf>
    <xf numFmtId="0" fontId="37" fillId="0" borderId="0" xfId="0" applyFont="1" applyAlignment="1">
      <alignment horizontal="left" wrapText="1" indent="2"/>
    </xf>
    <xf numFmtId="0" fontId="43" fillId="0" borderId="0" xfId="0" applyFont="1" applyAlignment="1">
      <alignment vertical="center"/>
    </xf>
    <xf numFmtId="0" fontId="2" fillId="0" borderId="0" xfId="0" applyFont="1" applyAlignment="1">
      <alignment horizontal="center" vertical="center" wrapText="1"/>
    </xf>
    <xf numFmtId="0" fontId="4"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1" fillId="0" borderId="5" xfId="0" applyFont="1" applyBorder="1" applyAlignment="1">
      <alignment horizontal="center" vertical="center" wrapText="1"/>
    </xf>
    <xf numFmtId="0" fontId="1" fillId="0" borderId="0" xfId="0" applyFont="1" applyAlignment="1">
      <alignment horizontal="center" vertical="center" wrapText="1"/>
    </xf>
    <xf numFmtId="0" fontId="4" fillId="3" borderId="3" xfId="0" applyFont="1" applyFill="1" applyBorder="1" applyAlignment="1">
      <alignment horizontal="center" vertical="center" wrapText="1"/>
    </xf>
    <xf numFmtId="0" fontId="4" fillId="3" borderId="34" xfId="0" applyFont="1" applyFill="1" applyBorder="1" applyAlignment="1">
      <alignment horizontal="center" vertical="center" wrapText="1"/>
    </xf>
    <xf numFmtId="0" fontId="6" fillId="0" borderId="10" xfId="0" applyFont="1" applyBorder="1" applyAlignment="1">
      <alignment horizontal="center" vertical="center" wrapText="1"/>
    </xf>
    <xf numFmtId="0" fontId="0" fillId="0" borderId="6" xfId="0" applyBorder="1" applyAlignment="1">
      <alignment horizontal="center"/>
    </xf>
    <xf numFmtId="0" fontId="0" fillId="0" borderId="7" xfId="0" applyBorder="1" applyAlignment="1">
      <alignment horizontal="center"/>
    </xf>
    <xf numFmtId="0" fontId="0" fillId="0" borderId="9" xfId="0" applyBorder="1" applyAlignment="1">
      <alignment horizontal="center"/>
    </xf>
    <xf numFmtId="0" fontId="0" fillId="0" borderId="10" xfId="0" applyBorder="1" applyAlignment="1">
      <alignment horizontal="center"/>
    </xf>
    <xf numFmtId="0" fontId="0" fillId="0" borderId="12" xfId="0" applyBorder="1" applyAlignment="1">
      <alignment horizontal="center"/>
    </xf>
    <xf numFmtId="0" fontId="0" fillId="0" borderId="13" xfId="0" applyBorder="1" applyAlignment="1">
      <alignment horizontal="center"/>
    </xf>
    <xf numFmtId="0" fontId="1" fillId="0" borderId="0" xfId="0" applyFont="1" applyAlignment="1">
      <alignment horizontal="left" vertical="center" wrapText="1"/>
    </xf>
    <xf numFmtId="0" fontId="13" fillId="0" borderId="0" xfId="0" applyFont="1" applyAlignment="1">
      <alignment horizontal="left" wrapText="1"/>
    </xf>
    <xf numFmtId="0" fontId="0" fillId="0" borderId="10" xfId="0" applyBorder="1" applyAlignment="1">
      <alignment horizontal="left" vertical="center"/>
    </xf>
    <xf numFmtId="0" fontId="0" fillId="0" borderId="11" xfId="0" applyBorder="1" applyAlignment="1">
      <alignment horizontal="left" vertical="center"/>
    </xf>
    <xf numFmtId="0" fontId="0" fillId="0" borderId="13" xfId="0" applyBorder="1" applyAlignment="1">
      <alignment horizontal="left" vertical="center"/>
    </xf>
    <xf numFmtId="0" fontId="0" fillId="0" borderId="14" xfId="0" applyBorder="1" applyAlignment="1">
      <alignment horizontal="left" vertical="center"/>
    </xf>
    <xf numFmtId="0" fontId="0" fillId="0" borderId="10" xfId="0" applyBorder="1" applyAlignment="1">
      <alignment horizontal="left" vertical="center" wrapText="1"/>
    </xf>
    <xf numFmtId="0" fontId="0" fillId="0" borderId="11" xfId="0" applyBorder="1" applyAlignment="1">
      <alignment horizontal="left" vertical="center" wrapText="1"/>
    </xf>
    <xf numFmtId="0" fontId="0" fillId="0" borderId="35" xfId="0" applyBorder="1" applyAlignment="1">
      <alignment horizontal="center"/>
    </xf>
    <xf numFmtId="0" fontId="0" fillId="0" borderId="36" xfId="0" applyBorder="1" applyAlignment="1">
      <alignment horizontal="center"/>
    </xf>
    <xf numFmtId="0" fontId="0" fillId="0" borderId="7" xfId="0" applyBorder="1" applyAlignment="1">
      <alignment horizontal="left" vertical="center"/>
    </xf>
    <xf numFmtId="0" fontId="0" fillId="0" borderId="8" xfId="0" applyBorder="1" applyAlignment="1">
      <alignment horizontal="left" vertical="center"/>
    </xf>
    <xf numFmtId="0" fontId="10" fillId="0" borderId="32" xfId="0" applyFont="1" applyBorder="1" applyAlignment="1">
      <alignment horizontal="left" vertical="center" wrapText="1"/>
    </xf>
    <xf numFmtId="0" fontId="10" fillId="0" borderId="33" xfId="0" applyFont="1" applyBorder="1" applyAlignment="1">
      <alignment horizontal="left" vertical="center" wrapText="1"/>
    </xf>
    <xf numFmtId="0" fontId="10" fillId="0" borderId="22" xfId="0" applyFont="1" applyBorder="1" applyAlignment="1">
      <alignment horizontal="left" vertical="center" wrapText="1"/>
    </xf>
    <xf numFmtId="0" fontId="0" fillId="0" borderId="3" xfId="0" applyBorder="1" applyAlignment="1">
      <alignment horizontal="center" vertical="center"/>
    </xf>
    <xf numFmtId="0" fontId="0" fillId="0" borderId="29" xfId="0" applyBorder="1" applyAlignment="1">
      <alignment horizontal="center" vertical="center"/>
    </xf>
    <xf numFmtId="0" fontId="0" fillId="0" borderId="34" xfId="0" applyBorder="1" applyAlignment="1">
      <alignment horizontal="center" vertical="center"/>
    </xf>
    <xf numFmtId="0" fontId="0" fillId="0" borderId="1" xfId="0" applyBorder="1" applyAlignment="1">
      <alignment horizontal="center" vertical="center" wrapText="1"/>
    </xf>
    <xf numFmtId="0" fontId="0" fillId="0" borderId="26" xfId="0" applyBorder="1" applyAlignment="1">
      <alignment horizontal="center" vertical="center" wrapText="1"/>
    </xf>
    <xf numFmtId="0" fontId="0" fillId="0" borderId="30" xfId="0" applyBorder="1" applyAlignment="1">
      <alignment horizontal="center" vertical="center" wrapText="1"/>
    </xf>
    <xf numFmtId="0" fontId="0" fillId="0" borderId="0" xfId="0" applyAlignment="1">
      <alignment horizontal="center" vertical="center" wrapText="1"/>
    </xf>
    <xf numFmtId="0" fontId="0" fillId="0" borderId="31" xfId="0" applyBorder="1" applyAlignment="1">
      <alignment horizontal="center" vertical="center" wrapText="1"/>
    </xf>
    <xf numFmtId="0" fontId="0" fillId="0" borderId="19" xfId="0" applyBorder="1" applyAlignment="1">
      <alignment horizontal="center" vertical="center" wrapText="1"/>
    </xf>
    <xf numFmtId="0" fontId="10" fillId="0" borderId="27" xfId="0" applyFont="1" applyBorder="1" applyAlignment="1">
      <alignment horizontal="left" vertical="center" wrapText="1"/>
    </xf>
    <xf numFmtId="0" fontId="10" fillId="0" borderId="28" xfId="0" applyFont="1" applyBorder="1" applyAlignment="1">
      <alignment horizontal="left" vertical="center" wrapText="1"/>
    </xf>
    <xf numFmtId="0" fontId="10" fillId="0" borderId="20" xfId="0" applyFont="1" applyBorder="1" applyAlignment="1">
      <alignment horizontal="left" vertical="center" wrapText="1"/>
    </xf>
    <xf numFmtId="0" fontId="10" fillId="0" borderId="23" xfId="0" applyFont="1" applyBorder="1" applyAlignment="1">
      <alignment horizontal="left" vertical="center" wrapText="1"/>
    </xf>
    <xf numFmtId="0" fontId="10" fillId="0" borderId="24" xfId="0" applyFont="1" applyBorder="1" applyAlignment="1">
      <alignment horizontal="left" vertical="center" wrapText="1"/>
    </xf>
    <xf numFmtId="0" fontId="10" fillId="0" borderId="21" xfId="0" applyFont="1" applyBorder="1" applyAlignment="1">
      <alignment horizontal="left" vertical="center" wrapText="1"/>
    </xf>
    <xf numFmtId="0" fontId="0" fillId="0" borderId="10" xfId="0" applyBorder="1" applyAlignment="1">
      <alignment horizontal="center" vertical="center"/>
    </xf>
    <xf numFmtId="0" fontId="0" fillId="0" borderId="10" xfId="0" applyBorder="1" applyAlignment="1">
      <alignment horizontal="center" vertical="center" wrapText="1"/>
    </xf>
    <xf numFmtId="0" fontId="0" fillId="0" borderId="23" xfId="0" applyBorder="1" applyAlignment="1">
      <alignment horizontal="left"/>
    </xf>
    <xf numFmtId="0" fontId="0" fillId="0" borderId="24" xfId="0" applyBorder="1" applyAlignment="1">
      <alignment horizontal="left"/>
    </xf>
    <xf numFmtId="0" fontId="0" fillId="0" borderId="25" xfId="0" applyBorder="1" applyAlignment="1">
      <alignment horizontal="left"/>
    </xf>
    <xf numFmtId="0" fontId="1" fillId="0" borderId="0" xfId="0" applyFont="1" applyAlignment="1">
      <alignment horizontal="center" vertical="center"/>
    </xf>
    <xf numFmtId="0" fontId="15" fillId="15" borderId="38" xfId="0" applyFont="1" applyFill="1" applyBorder="1" applyAlignment="1">
      <alignment horizontal="center" vertical="center" textRotation="90" wrapText="1"/>
    </xf>
    <xf numFmtId="0" fontId="15" fillId="15" borderId="50" xfId="0" applyFont="1" applyFill="1" applyBorder="1" applyAlignment="1">
      <alignment horizontal="center" vertical="center" textRotation="90" wrapText="1"/>
    </xf>
    <xf numFmtId="0" fontId="15" fillId="15" borderId="52" xfId="0" applyFont="1" applyFill="1" applyBorder="1" applyAlignment="1">
      <alignment horizontal="center" vertical="center" textRotation="90" wrapText="1"/>
    </xf>
    <xf numFmtId="0" fontId="15" fillId="20" borderId="38" xfId="0" applyFont="1" applyFill="1" applyBorder="1" applyAlignment="1">
      <alignment horizontal="center" vertical="center" textRotation="90" wrapText="1"/>
    </xf>
    <xf numFmtId="0" fontId="15" fillId="20" borderId="52" xfId="0" applyFont="1" applyFill="1" applyBorder="1" applyAlignment="1">
      <alignment horizontal="center" vertical="center" textRotation="90" wrapText="1"/>
    </xf>
    <xf numFmtId="0" fontId="1" fillId="0" borderId="52" xfId="0" applyFont="1" applyBorder="1" applyAlignment="1">
      <alignment horizontal="right"/>
    </xf>
    <xf numFmtId="0" fontId="1" fillId="0" borderId="18" xfId="0" applyFont="1" applyBorder="1" applyAlignment="1">
      <alignment horizontal="right"/>
    </xf>
    <xf numFmtId="0" fontId="15" fillId="0" borderId="0" xfId="0" applyFont="1" applyBorder="1" applyAlignment="1">
      <alignment horizontal="left" vertical="center" wrapText="1"/>
    </xf>
    <xf numFmtId="0" fontId="18" fillId="3" borderId="3" xfId="0" applyFont="1" applyFill="1" applyBorder="1" applyAlignment="1">
      <alignment horizontal="center" vertical="center" wrapText="1"/>
    </xf>
    <xf numFmtId="0" fontId="18" fillId="3" borderId="34" xfId="0" applyFont="1" applyFill="1" applyBorder="1" applyAlignment="1">
      <alignment horizontal="center" vertical="center" wrapText="1"/>
    </xf>
    <xf numFmtId="0" fontId="15" fillId="17" borderId="38" xfId="0" applyFont="1" applyFill="1" applyBorder="1" applyAlignment="1">
      <alignment horizontal="center" vertical="center" textRotation="90" wrapText="1"/>
    </xf>
    <xf numFmtId="0" fontId="15" fillId="17" borderId="50" xfId="0" applyFont="1" applyFill="1" applyBorder="1" applyAlignment="1">
      <alignment horizontal="center" vertical="center" textRotation="90" wrapText="1"/>
    </xf>
    <xf numFmtId="0" fontId="15" fillId="17" borderId="52" xfId="0" applyFont="1" applyFill="1" applyBorder="1" applyAlignment="1">
      <alignment horizontal="center" vertical="center" textRotation="90" wrapText="1"/>
    </xf>
    <xf numFmtId="0" fontId="15" fillId="11" borderId="38" xfId="0" applyFont="1" applyFill="1" applyBorder="1" applyAlignment="1">
      <alignment horizontal="center" vertical="center" textRotation="90" wrapText="1"/>
    </xf>
    <xf numFmtId="0" fontId="15" fillId="11" borderId="50" xfId="0" applyFont="1" applyFill="1" applyBorder="1" applyAlignment="1">
      <alignment horizontal="center" vertical="center" textRotation="90" wrapText="1"/>
    </xf>
    <xf numFmtId="0" fontId="15" fillId="11" borderId="52" xfId="0" applyFont="1" applyFill="1" applyBorder="1" applyAlignment="1">
      <alignment horizontal="center" vertical="center" textRotation="90" wrapText="1"/>
    </xf>
    <xf numFmtId="0" fontId="15" fillId="21" borderId="38" xfId="0" applyFont="1" applyFill="1" applyBorder="1" applyAlignment="1">
      <alignment horizontal="center" vertical="center" textRotation="90" wrapText="1"/>
    </xf>
    <xf numFmtId="0" fontId="15" fillId="21" borderId="50" xfId="0" applyFont="1" applyFill="1" applyBorder="1" applyAlignment="1">
      <alignment horizontal="center" vertical="center" textRotation="90" wrapText="1"/>
    </xf>
    <xf numFmtId="0" fontId="15" fillId="21" borderId="52" xfId="0" applyFont="1" applyFill="1" applyBorder="1" applyAlignment="1">
      <alignment horizontal="center" vertical="center" textRotation="90" wrapText="1"/>
    </xf>
    <xf numFmtId="0" fontId="15" fillId="12" borderId="38" xfId="0" applyFont="1" applyFill="1" applyBorder="1" applyAlignment="1">
      <alignment horizontal="center" vertical="center" textRotation="90" wrapText="1"/>
    </xf>
    <xf numFmtId="0" fontId="15" fillId="12" borderId="52" xfId="0" applyFont="1" applyFill="1" applyBorder="1" applyAlignment="1">
      <alignment horizontal="center" vertical="center" textRotation="90" wrapText="1"/>
    </xf>
    <xf numFmtId="0" fontId="15" fillId="13" borderId="38" xfId="0" applyFont="1" applyFill="1" applyBorder="1" applyAlignment="1">
      <alignment horizontal="center" vertical="center" textRotation="90" wrapText="1"/>
    </xf>
    <xf numFmtId="0" fontId="15" fillId="13" borderId="50" xfId="0" applyFont="1" applyFill="1" applyBorder="1" applyAlignment="1">
      <alignment horizontal="center" vertical="center" textRotation="90" wrapText="1"/>
    </xf>
    <xf numFmtId="0" fontId="15" fillId="13" borderId="52" xfId="0" applyFont="1" applyFill="1" applyBorder="1" applyAlignment="1">
      <alignment horizontal="center" vertical="center" textRotation="90" wrapText="1"/>
    </xf>
    <xf numFmtId="0" fontId="15" fillId="14" borderId="38" xfId="0" applyFont="1" applyFill="1" applyBorder="1" applyAlignment="1">
      <alignment horizontal="center" vertical="center" textRotation="90" wrapText="1"/>
    </xf>
    <xf numFmtId="0" fontId="15" fillId="14" borderId="50" xfId="0" applyFont="1" applyFill="1" applyBorder="1" applyAlignment="1">
      <alignment horizontal="center" vertical="center" textRotation="90" wrapText="1"/>
    </xf>
    <xf numFmtId="0" fontId="15" fillId="14" borderId="52" xfId="0" applyFont="1" applyFill="1" applyBorder="1" applyAlignment="1">
      <alignment horizontal="center" vertical="center" textRotation="90" wrapText="1"/>
    </xf>
    <xf numFmtId="0" fontId="15" fillId="16" borderId="38" xfId="0" applyFont="1" applyFill="1" applyBorder="1" applyAlignment="1">
      <alignment horizontal="center" vertical="center" textRotation="90" wrapText="1"/>
    </xf>
    <xf numFmtId="0" fontId="15" fillId="16" borderId="50" xfId="0" applyFont="1" applyFill="1" applyBorder="1" applyAlignment="1">
      <alignment horizontal="center" vertical="center" textRotation="90" wrapText="1"/>
    </xf>
    <xf numFmtId="0" fontId="15" fillId="16" borderId="52" xfId="0" applyFont="1" applyFill="1" applyBorder="1" applyAlignment="1">
      <alignment horizontal="center" vertical="center" textRotation="90" wrapText="1"/>
    </xf>
    <xf numFmtId="0" fontId="0" fillId="0" borderId="0" xfId="0" applyFont="1" applyAlignment="1">
      <alignment horizontal="center"/>
    </xf>
    <xf numFmtId="0" fontId="0" fillId="0" borderId="0" xfId="0" applyFont="1" applyBorder="1" applyAlignment="1">
      <alignment horizontal="center"/>
    </xf>
    <xf numFmtId="0" fontId="9" fillId="0" borderId="0" xfId="0" applyFont="1" applyAlignment="1">
      <alignment horizontal="center" wrapText="1"/>
    </xf>
    <xf numFmtId="0" fontId="9" fillId="0" borderId="0" xfId="0" applyFont="1" applyBorder="1" applyAlignment="1">
      <alignment horizontal="center" wrapText="1"/>
    </xf>
    <xf numFmtId="0" fontId="1" fillId="0" borderId="0" xfId="0" applyFont="1" applyBorder="1" applyAlignment="1">
      <alignment horizontal="center" vertical="center"/>
    </xf>
    <xf numFmtId="0" fontId="34" fillId="0" borderId="0" xfId="0" applyFont="1" applyAlignment="1">
      <alignment horizontal="center" vertical="center"/>
    </xf>
  </cellXfs>
  <cellStyles count="1">
    <cellStyle name="Normal" xfId="0" builtinId="0"/>
  </cellStyles>
  <dxfs count="0"/>
  <tableStyles count="0" defaultTableStyle="TableStyleMedium2" defaultPivotStyle="PivotStyleLight16"/>
  <colors>
    <mruColors>
      <color rgb="FF6666FF"/>
      <color rgb="FFFF6600"/>
      <color rgb="FFDACEBA"/>
      <color rgb="FFCC99FF"/>
      <color rgb="FFFFCCFF"/>
      <color rgb="FFFF7C80"/>
      <color rgb="FFF8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charts/_rels/chart1.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2.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3.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4.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Ex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Ex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dk1"/>
                </a:solidFill>
                <a:latin typeface="+mn-lt"/>
                <a:ea typeface="+mn-ea"/>
                <a:cs typeface="+mn-cs"/>
              </a:defRPr>
            </a:pPr>
            <a:r>
              <a:rPr lang="en-US"/>
              <a:t>Packaging or Product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dk1"/>
              </a:solidFill>
              <a:latin typeface="+mn-lt"/>
              <a:ea typeface="+mn-ea"/>
              <a:cs typeface="+mn-cs"/>
            </a:defRPr>
          </a:pPr>
          <a:endParaRPr lang="en-US"/>
        </a:p>
      </c:txPr>
    </c:title>
    <c:autoTitleDeleted val="0"/>
    <c:plotArea>
      <c:layout/>
      <c:pieChart>
        <c:varyColors val="1"/>
        <c:ser>
          <c:idx val="0"/>
          <c:order val="0"/>
          <c:tx>
            <c:strRef>
              <c:f>'Summary Plots'!$B$42</c:f>
              <c:strCache>
                <c:ptCount val="1"/>
                <c:pt idx="0">
                  <c:v>Packaging or Product Sum</c:v>
                </c:pt>
              </c:strCache>
            </c:strRef>
          </c:tx>
          <c:dPt>
            <c:idx val="0"/>
            <c:bubble3D val="0"/>
            <c:spPr>
              <a:solidFill>
                <a:schemeClr val="accent6"/>
              </a:solidFill>
              <a:ln w="19050">
                <a:solidFill>
                  <a:schemeClr val="lt1"/>
                </a:solidFill>
              </a:ln>
              <a:effectLst/>
            </c:spPr>
            <c:extLst>
              <c:ext xmlns:c16="http://schemas.microsoft.com/office/drawing/2014/chart" uri="{C3380CC4-5D6E-409C-BE32-E72D297353CC}">
                <c16:uniqueId val="{00000001-DE30-4758-BDD5-3D8251800601}"/>
              </c:ext>
            </c:extLst>
          </c:dPt>
          <c:dPt>
            <c:idx val="1"/>
            <c:bubble3D val="0"/>
            <c:spPr>
              <a:solidFill>
                <a:schemeClr val="accent5"/>
              </a:solidFill>
              <a:ln w="19050">
                <a:solidFill>
                  <a:schemeClr val="lt1"/>
                </a:solidFill>
              </a:ln>
              <a:effectLst/>
            </c:spPr>
            <c:extLst>
              <c:ext xmlns:c16="http://schemas.microsoft.com/office/drawing/2014/chart" uri="{C3380CC4-5D6E-409C-BE32-E72D297353CC}">
                <c16:uniqueId val="{00000003-DE30-4758-BDD5-3D8251800601}"/>
              </c:ext>
            </c:extLst>
          </c:dPt>
          <c:dPt>
            <c:idx val="2"/>
            <c:bubble3D val="0"/>
            <c:spPr>
              <a:solidFill>
                <a:schemeClr val="accent4"/>
              </a:solidFill>
              <a:ln w="19050">
                <a:solidFill>
                  <a:schemeClr val="lt1"/>
                </a:solidFill>
              </a:ln>
              <a:effectLst/>
            </c:spPr>
            <c:extLst>
              <c:ext xmlns:c16="http://schemas.microsoft.com/office/drawing/2014/chart" uri="{C3380CC4-5D6E-409C-BE32-E72D297353CC}">
                <c16:uniqueId val="{00000005-DE30-4758-BDD5-3D8251800601}"/>
              </c:ext>
            </c:extLst>
          </c:dPt>
          <c:dPt>
            <c:idx val="3"/>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07-DB93-4644-9A98-C7EBADB52784}"/>
              </c:ext>
            </c:extLst>
          </c:dPt>
          <c:dLbls>
            <c:spPr>
              <a:noFill/>
              <a:ln>
                <a:noFill/>
              </a:ln>
              <a:effectLst/>
            </c:spPr>
            <c:txPr>
              <a:bodyPr rot="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n-US"/>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'Summary Plots'!$A$43:$A$46</c:f>
              <c:strCache>
                <c:ptCount val="4"/>
                <c:pt idx="0">
                  <c:v>Packaging</c:v>
                </c:pt>
                <c:pt idx="1">
                  <c:v>Service Ware</c:v>
                </c:pt>
                <c:pt idx="2">
                  <c:v>Product</c:v>
                </c:pt>
                <c:pt idx="3">
                  <c:v>Unknown</c:v>
                </c:pt>
              </c:strCache>
            </c:strRef>
          </c:cat>
          <c:val>
            <c:numRef>
              <c:f>'Summary Plots'!$B$43:$B$46</c:f>
              <c:numCache>
                <c:formatCode>General</c:formatCode>
                <c:ptCount val="4"/>
                <c:pt idx="0">
                  <c:v>0</c:v>
                </c:pt>
                <c:pt idx="1">
                  <c:v>0</c:v>
                </c:pt>
                <c:pt idx="2">
                  <c:v>0</c:v>
                </c:pt>
                <c:pt idx="3">
                  <c:v>0</c:v>
                </c:pt>
              </c:numCache>
            </c:numRef>
          </c:val>
          <c:extLst>
            <c:ext xmlns:c16="http://schemas.microsoft.com/office/drawing/2014/chart" uri="{C3380CC4-5D6E-409C-BE32-E72D297353CC}">
              <c16:uniqueId val="{00000006-DE30-4758-BDD5-3D8251800601}"/>
            </c:ext>
          </c:extLst>
        </c:ser>
        <c:dLbls>
          <c:showLegendKey val="0"/>
          <c:showVal val="1"/>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n-US"/>
        </a:p>
      </c:txPr>
    </c:legend>
    <c:plotVisOnly val="1"/>
    <c:dispBlanksAs val="gap"/>
    <c:showDLblsOverMax val="0"/>
  </c:chart>
  <c:spPr>
    <a:solidFill>
      <a:schemeClr val="lt1"/>
    </a:solidFill>
    <a:ln w="12700" cap="flat" cmpd="sng" algn="ctr">
      <a:solidFill>
        <a:schemeClr val="dk1"/>
      </a:solidFill>
      <a:prstDash val="solid"/>
      <a:miter lim="800000"/>
    </a:ln>
    <a:effectLst/>
  </c:spPr>
  <c:txPr>
    <a:bodyPr/>
    <a:lstStyle/>
    <a:p>
      <a:pPr>
        <a:defRPr>
          <a:solidFill>
            <a:schemeClr val="dk1"/>
          </a:solidFill>
          <a:latin typeface="+mn-lt"/>
          <a:ea typeface="+mn-ea"/>
          <a:cs typeface="+mn-cs"/>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dk1"/>
              </a:solidFill>
              <a:latin typeface="+mn-lt"/>
              <a:ea typeface="+mn-ea"/>
              <a:cs typeface="+mn-cs"/>
            </a:defRPr>
          </a:pPr>
          <a:endParaRPr lang="en-US"/>
        </a:p>
      </c:txPr>
    </c:title>
    <c:autoTitleDeleted val="0"/>
    <c:plotArea>
      <c:layout/>
      <c:pieChart>
        <c:varyColors val="1"/>
        <c:ser>
          <c:idx val="0"/>
          <c:order val="0"/>
          <c:tx>
            <c:strRef>
              <c:f>'Summary Plots'!$B$1</c:f>
              <c:strCache>
                <c:ptCount val="1"/>
                <c:pt idx="0">
                  <c:v>Total Weight (lbs)</c:v>
                </c:pt>
              </c:strCache>
            </c:strRef>
          </c:tx>
          <c:dPt>
            <c:idx val="0"/>
            <c:bubble3D val="0"/>
            <c:spPr>
              <a:solidFill>
                <a:schemeClr val="accent6"/>
              </a:solidFill>
              <a:ln w="19050">
                <a:solidFill>
                  <a:schemeClr val="lt1"/>
                </a:solidFill>
              </a:ln>
              <a:effectLst/>
            </c:spPr>
            <c:extLst>
              <c:ext xmlns:c16="http://schemas.microsoft.com/office/drawing/2014/chart" uri="{C3380CC4-5D6E-409C-BE32-E72D297353CC}">
                <c16:uniqueId val="{00000001-06AB-4810-B3FC-F470EEF474EF}"/>
              </c:ext>
            </c:extLst>
          </c:dPt>
          <c:dPt>
            <c:idx val="1"/>
            <c:bubble3D val="0"/>
            <c:spPr>
              <a:solidFill>
                <a:schemeClr val="accent5"/>
              </a:solidFill>
              <a:ln w="19050">
                <a:solidFill>
                  <a:schemeClr val="lt1"/>
                </a:solidFill>
              </a:ln>
              <a:effectLst/>
            </c:spPr>
            <c:extLst>
              <c:ext xmlns:c16="http://schemas.microsoft.com/office/drawing/2014/chart" uri="{C3380CC4-5D6E-409C-BE32-E72D297353CC}">
                <c16:uniqueId val="{00000003-06AB-4810-B3FC-F470EEF474EF}"/>
              </c:ext>
            </c:extLst>
          </c:dPt>
          <c:dPt>
            <c:idx val="2"/>
            <c:bubble3D val="0"/>
            <c:spPr>
              <a:solidFill>
                <a:schemeClr val="accent4"/>
              </a:solidFill>
              <a:ln w="19050">
                <a:solidFill>
                  <a:schemeClr val="lt1"/>
                </a:solidFill>
              </a:ln>
              <a:effectLst/>
            </c:spPr>
            <c:extLst>
              <c:ext xmlns:c16="http://schemas.microsoft.com/office/drawing/2014/chart" uri="{C3380CC4-5D6E-409C-BE32-E72D297353CC}">
                <c16:uniqueId val="{00000005-06AB-4810-B3FC-F470EEF474EF}"/>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solidFill>
                    <a:latin typeface="+mn-lt"/>
                    <a:ea typeface="+mn-ea"/>
                    <a:cs typeface="+mn-cs"/>
                  </a:defRPr>
                </a:pPr>
                <a:endParaRPr lang="en-US"/>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'Summary Plots'!$A$2:$A$4</c:f>
              <c:strCache>
                <c:ptCount val="3"/>
                <c:pt idx="0">
                  <c:v>Garbage </c:v>
                </c:pt>
                <c:pt idx="1">
                  <c:v>Recycled</c:v>
                </c:pt>
                <c:pt idx="2">
                  <c:v>Compost  </c:v>
                </c:pt>
              </c:strCache>
            </c:strRef>
          </c:cat>
          <c:val>
            <c:numRef>
              <c:f>'Summary Plots'!$B$2:$B$4</c:f>
              <c:numCache>
                <c:formatCode>General</c:formatCode>
                <c:ptCount val="3"/>
                <c:pt idx="0">
                  <c:v>0</c:v>
                </c:pt>
                <c:pt idx="1">
                  <c:v>0</c:v>
                </c:pt>
                <c:pt idx="2">
                  <c:v>0</c:v>
                </c:pt>
              </c:numCache>
            </c:numRef>
          </c:val>
          <c:extLst>
            <c:ext xmlns:c16="http://schemas.microsoft.com/office/drawing/2014/chart" uri="{C3380CC4-5D6E-409C-BE32-E72D297353CC}">
              <c16:uniqueId val="{00000006-06AB-4810-B3FC-F470EEF474EF}"/>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n-US"/>
        </a:p>
      </c:txPr>
    </c:legend>
    <c:plotVisOnly val="1"/>
    <c:dispBlanksAs val="gap"/>
    <c:showDLblsOverMax val="0"/>
  </c:chart>
  <c:spPr>
    <a:solidFill>
      <a:schemeClr val="lt1"/>
    </a:solidFill>
    <a:ln w="12700" cap="flat" cmpd="sng" algn="ctr">
      <a:solidFill>
        <a:schemeClr val="dk1"/>
      </a:solidFill>
      <a:prstDash val="solid"/>
      <a:miter lim="800000"/>
    </a:ln>
    <a:effectLst/>
  </c:spPr>
  <c:txPr>
    <a:bodyPr/>
    <a:lstStyle/>
    <a:p>
      <a:pPr>
        <a:defRPr>
          <a:solidFill>
            <a:schemeClr val="dk1"/>
          </a:solidFill>
          <a:latin typeface="+mn-lt"/>
          <a:ea typeface="+mn-ea"/>
          <a:cs typeface="+mn-cs"/>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dk1"/>
                </a:solidFill>
                <a:latin typeface="+mn-lt"/>
                <a:ea typeface="+mn-ea"/>
                <a:cs typeface="+mn-cs"/>
              </a:defRPr>
            </a:pPr>
            <a:r>
              <a:rPr lang="en-US"/>
              <a:t>Condition of Escaped Trash</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dk1"/>
              </a:solidFill>
              <a:latin typeface="+mn-lt"/>
              <a:ea typeface="+mn-ea"/>
              <a:cs typeface="+mn-cs"/>
            </a:defRPr>
          </a:pPr>
          <a:endParaRPr lang="en-US"/>
        </a:p>
      </c:txPr>
    </c:title>
    <c:autoTitleDeleted val="0"/>
    <c:plotArea>
      <c:layout/>
      <c:pieChart>
        <c:varyColors val="1"/>
        <c:ser>
          <c:idx val="0"/>
          <c:order val="0"/>
          <c:dPt>
            <c:idx val="0"/>
            <c:bubble3D val="0"/>
            <c:spPr>
              <a:solidFill>
                <a:schemeClr val="accent6"/>
              </a:solidFill>
              <a:ln w="19050">
                <a:solidFill>
                  <a:schemeClr val="lt1"/>
                </a:solidFill>
              </a:ln>
              <a:effectLst/>
            </c:spPr>
            <c:extLst>
              <c:ext xmlns:c16="http://schemas.microsoft.com/office/drawing/2014/chart" uri="{C3380CC4-5D6E-409C-BE32-E72D297353CC}">
                <c16:uniqueId val="{00000001-E01B-4856-BEB1-9B74C591C209}"/>
              </c:ext>
            </c:extLst>
          </c:dPt>
          <c:dPt>
            <c:idx val="1"/>
            <c:bubble3D val="0"/>
            <c:spPr>
              <a:solidFill>
                <a:schemeClr val="accent5"/>
              </a:solidFill>
              <a:ln w="19050">
                <a:solidFill>
                  <a:schemeClr val="lt1"/>
                </a:solidFill>
              </a:ln>
              <a:effectLst/>
            </c:spPr>
            <c:extLst>
              <c:ext xmlns:c16="http://schemas.microsoft.com/office/drawing/2014/chart" uri="{C3380CC4-5D6E-409C-BE32-E72D297353CC}">
                <c16:uniqueId val="{00000003-E01B-4856-BEB1-9B74C591C209}"/>
              </c:ext>
            </c:extLst>
          </c:dPt>
          <c:dLbls>
            <c:spPr>
              <a:noFill/>
              <a:ln>
                <a:noFill/>
              </a:ln>
              <a:effectLst/>
            </c:spPr>
            <c:txPr>
              <a:bodyPr rot="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n-US"/>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'Summary Plots'!$A$50:$A$51</c:f>
              <c:strCache>
                <c:ptCount val="2"/>
                <c:pt idx="0">
                  <c:v>Intact/ Un-fouled</c:v>
                </c:pt>
                <c:pt idx="1">
                  <c:v>Degraded/ Heavily Fouled</c:v>
                </c:pt>
              </c:strCache>
            </c:strRef>
          </c:cat>
          <c:val>
            <c:numRef>
              <c:f>'Summary Plots'!$B$50:$B$51</c:f>
              <c:numCache>
                <c:formatCode>General</c:formatCode>
                <c:ptCount val="2"/>
                <c:pt idx="0">
                  <c:v>0</c:v>
                </c:pt>
                <c:pt idx="1">
                  <c:v>0</c:v>
                </c:pt>
              </c:numCache>
            </c:numRef>
          </c:val>
          <c:extLst>
            <c:ext xmlns:c16="http://schemas.microsoft.com/office/drawing/2014/chart" uri="{C3380CC4-5D6E-409C-BE32-E72D297353CC}">
              <c16:uniqueId val="{00000004-E01B-4856-BEB1-9B74C591C209}"/>
            </c:ext>
          </c:extLst>
        </c:ser>
        <c:dLbls>
          <c:showLegendKey val="0"/>
          <c:showVal val="1"/>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rtl="0">
            <a:defRPr sz="900" b="0" i="0" u="none" strike="noStrike" kern="1200" baseline="0">
              <a:solidFill>
                <a:schemeClr val="dk1"/>
              </a:solidFill>
              <a:latin typeface="+mn-lt"/>
              <a:ea typeface="+mn-ea"/>
              <a:cs typeface="+mn-cs"/>
            </a:defRPr>
          </a:pPr>
          <a:endParaRPr lang="en-US"/>
        </a:p>
      </c:txPr>
    </c:legend>
    <c:plotVisOnly val="1"/>
    <c:dispBlanksAs val="gap"/>
    <c:showDLblsOverMax val="0"/>
  </c:chart>
  <c:spPr>
    <a:solidFill>
      <a:schemeClr val="lt1"/>
    </a:solidFill>
    <a:ln w="12700" cap="flat" cmpd="sng" algn="ctr">
      <a:solidFill>
        <a:schemeClr val="dk1"/>
      </a:solidFill>
      <a:prstDash val="solid"/>
      <a:miter lim="800000"/>
    </a:ln>
    <a:effectLst/>
  </c:spPr>
  <c:txPr>
    <a:bodyPr/>
    <a:lstStyle/>
    <a:p>
      <a:pPr>
        <a:defRPr>
          <a:solidFill>
            <a:schemeClr val="dk1"/>
          </a:solidFill>
          <a:latin typeface="+mn-lt"/>
          <a:ea typeface="+mn-ea"/>
          <a:cs typeface="+mn-cs"/>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dk1"/>
              </a:solidFill>
              <a:latin typeface="+mn-lt"/>
              <a:ea typeface="+mn-ea"/>
              <a:cs typeface="+mn-cs"/>
            </a:defRPr>
          </a:pPr>
          <a:endParaRPr lang="en-US"/>
        </a:p>
      </c:txPr>
    </c:title>
    <c:autoTitleDeleted val="0"/>
    <c:plotArea>
      <c:layout/>
      <c:pieChart>
        <c:varyColors val="1"/>
        <c:ser>
          <c:idx val="0"/>
          <c:order val="0"/>
          <c:tx>
            <c:strRef>
              <c:f>'Summary Plots'!$C$1</c:f>
              <c:strCache>
                <c:ptCount val="1"/>
                <c:pt idx="0">
                  <c:v>Total Volume (ft3)</c:v>
                </c:pt>
              </c:strCache>
            </c:strRef>
          </c:tx>
          <c:dPt>
            <c:idx val="0"/>
            <c:bubble3D val="0"/>
            <c:spPr>
              <a:solidFill>
                <a:schemeClr val="accent6"/>
              </a:solidFill>
              <a:ln w="19050">
                <a:solidFill>
                  <a:schemeClr val="lt1"/>
                </a:solidFill>
              </a:ln>
              <a:effectLst/>
            </c:spPr>
            <c:extLst>
              <c:ext xmlns:c16="http://schemas.microsoft.com/office/drawing/2014/chart" uri="{C3380CC4-5D6E-409C-BE32-E72D297353CC}">
                <c16:uniqueId val="{00000001-780C-4076-8978-91561DEF2A83}"/>
              </c:ext>
            </c:extLst>
          </c:dPt>
          <c:dPt>
            <c:idx val="1"/>
            <c:bubble3D val="0"/>
            <c:spPr>
              <a:solidFill>
                <a:schemeClr val="accent5"/>
              </a:solidFill>
              <a:ln w="19050">
                <a:solidFill>
                  <a:schemeClr val="lt1"/>
                </a:solidFill>
              </a:ln>
              <a:effectLst/>
            </c:spPr>
            <c:extLst>
              <c:ext xmlns:c16="http://schemas.microsoft.com/office/drawing/2014/chart" uri="{C3380CC4-5D6E-409C-BE32-E72D297353CC}">
                <c16:uniqueId val="{00000003-780C-4076-8978-91561DEF2A83}"/>
              </c:ext>
            </c:extLst>
          </c:dPt>
          <c:dPt>
            <c:idx val="2"/>
            <c:bubble3D val="0"/>
            <c:spPr>
              <a:solidFill>
                <a:schemeClr val="accent4"/>
              </a:solidFill>
              <a:ln w="19050">
                <a:solidFill>
                  <a:schemeClr val="lt1"/>
                </a:solidFill>
              </a:ln>
              <a:effectLst/>
            </c:spPr>
            <c:extLst>
              <c:ext xmlns:c16="http://schemas.microsoft.com/office/drawing/2014/chart" uri="{C3380CC4-5D6E-409C-BE32-E72D297353CC}">
                <c16:uniqueId val="{00000005-780C-4076-8978-91561DEF2A83}"/>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solidFill>
                    <a:latin typeface="+mn-lt"/>
                    <a:ea typeface="+mn-ea"/>
                    <a:cs typeface="+mn-cs"/>
                  </a:defRPr>
                </a:pPr>
                <a:endParaRPr lang="en-US"/>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'Summary Plots'!$A$2:$A$4</c:f>
              <c:strCache>
                <c:ptCount val="3"/>
                <c:pt idx="0">
                  <c:v>Garbage </c:v>
                </c:pt>
                <c:pt idx="1">
                  <c:v>Recycled</c:v>
                </c:pt>
                <c:pt idx="2">
                  <c:v>Compost  </c:v>
                </c:pt>
              </c:strCache>
            </c:strRef>
          </c:cat>
          <c:val>
            <c:numRef>
              <c:f>'Summary Plots'!$C$2:$C$4</c:f>
              <c:numCache>
                <c:formatCode>General</c:formatCode>
                <c:ptCount val="3"/>
                <c:pt idx="0">
                  <c:v>0</c:v>
                </c:pt>
                <c:pt idx="1">
                  <c:v>0</c:v>
                </c:pt>
                <c:pt idx="2">
                  <c:v>0</c:v>
                </c:pt>
              </c:numCache>
            </c:numRef>
          </c:val>
          <c:extLst>
            <c:ext xmlns:c16="http://schemas.microsoft.com/office/drawing/2014/chart" uri="{C3380CC4-5D6E-409C-BE32-E72D297353CC}">
              <c16:uniqueId val="{00000006-780C-4076-8978-91561DEF2A83}"/>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dk1"/>
              </a:solidFill>
              <a:latin typeface="+mn-lt"/>
              <a:ea typeface="+mn-ea"/>
              <a:cs typeface="+mn-cs"/>
            </a:defRPr>
          </a:pPr>
          <a:endParaRPr lang="en-US"/>
        </a:p>
      </c:txPr>
    </c:legend>
    <c:plotVisOnly val="1"/>
    <c:dispBlanksAs val="gap"/>
    <c:showDLblsOverMax val="0"/>
  </c:chart>
  <c:spPr>
    <a:solidFill>
      <a:schemeClr val="lt1"/>
    </a:solidFill>
    <a:ln w="12700" cap="flat" cmpd="sng" algn="ctr">
      <a:solidFill>
        <a:schemeClr val="dk1"/>
      </a:solidFill>
      <a:prstDash val="solid"/>
      <a:miter lim="800000"/>
    </a:ln>
    <a:effectLst/>
  </c:spPr>
  <c:txPr>
    <a:bodyPr/>
    <a:lstStyle/>
    <a:p>
      <a:pPr>
        <a:defRPr>
          <a:solidFill>
            <a:schemeClr val="dk1"/>
          </a:solidFill>
          <a:latin typeface="+mn-lt"/>
          <a:ea typeface="+mn-ea"/>
          <a:cs typeface="+mn-cs"/>
        </a:defRPr>
      </a:pPr>
      <a:endParaRPr lang="en-US"/>
    </a:p>
  </c:txPr>
  <c:printSettings>
    <c:headerFooter/>
    <c:pageMargins b="0.75" l="0.7" r="0.7" t="0.75" header="0.3" footer="0.3"/>
    <c:pageSetup/>
  </c:printSettings>
</c:chartSpace>
</file>

<file path=xl/charts/chartEx1.xml><?xml version="1.0" encoding="utf-8"?>
<cx:chartSpace xmlns:a="http://schemas.openxmlformats.org/drawingml/2006/main" xmlns:r="http://schemas.openxmlformats.org/officeDocument/2006/relationships" xmlns:cx="http://schemas.microsoft.com/office/drawing/2014/chartex">
  <cx:chartData>
    <cx:data id="0">
      <cx:strDim type="cat">
        <cx:lvl ptCount="10">
          <cx:pt idx="0">Food &amp; Beverage</cx:pt>
          <cx:pt idx="1">Retail, Food &amp; Beverage</cx:pt>
          <cx:pt idx="2">Retail</cx:pt>
          <cx:pt idx="3">Automotive</cx:pt>
          <cx:pt idx="4">Smoking</cx:pt>
          <cx:pt idx="5">Home &amp; Office</cx:pt>
          <cx:pt idx="6">Fishing</cx:pt>
          <cx:pt idx="7">Illegal dumping</cx:pt>
          <cx:pt idx="8">Recreation</cx:pt>
          <cx:pt idx="9">Other/ Unknown</cx:pt>
        </cx:lvl>
      </cx:strDim>
      <cx:numDim type="val">
        <cx:lvl ptCount="10">
          <cx:pt idx="0">0</cx:pt>
          <cx:pt idx="1">0</cx:pt>
          <cx:pt idx="2">0</cx:pt>
          <cx:pt idx="3">0</cx:pt>
          <cx:pt idx="4">0</cx:pt>
          <cx:pt idx="5">0</cx:pt>
          <cx:pt idx="6">0</cx:pt>
          <cx:pt idx="7">0</cx:pt>
          <cx:pt idx="8">0</cx:pt>
          <cx:pt idx="9">0</cx:pt>
        </cx:lvl>
      </cx:numDim>
    </cx:data>
  </cx:chartData>
  <cx:chart>
    <cx:title pos="t" align="ctr" overlay="0">
      <cx:tx>
        <cx:txData>
          <cx:v>Source</cx:v>
        </cx:txData>
      </cx:tx>
      <cx:txPr>
        <a:bodyPr spcFirstLastPara="1" vertOverflow="ellipsis" wrap="square" lIns="0" tIns="0" rIns="0" bIns="0" anchor="ctr" anchorCtr="1"/>
        <a:lstStyle/>
        <a:p>
          <a:pPr algn="ctr">
            <a:defRPr/>
          </a:pPr>
          <a:r>
            <a:rPr lang="en-US"/>
            <a:t>Source</a:t>
          </a:r>
        </a:p>
      </cx:txPr>
    </cx:title>
    <cx:plotArea>
      <cx:plotAreaRegion>
        <cx:series layoutId="clusteredColumn" uniqueId="{D30F9198-9380-417C-B8A9-7B93928804AA}">
          <cx:dataId val="0"/>
          <cx:layoutPr>
            <cx:aggregation/>
          </cx:layoutPr>
          <cx:axisId val="1"/>
        </cx:series>
        <cx:series layoutId="paretoLine" ownerIdx="0" uniqueId="{7EDAD109-B1A4-49AF-A8B4-958998EBC23A}">
          <cx:axisId val="2"/>
        </cx:series>
      </cx:plotAreaRegion>
      <cx:axis id="0">
        <cx:catScaling gapWidth="0"/>
        <cx:tickLabels/>
      </cx:axis>
      <cx:axis id="1">
        <cx:valScaling/>
        <cx:majorGridlines/>
        <cx:tickLabels/>
      </cx:axis>
      <cx:axis id="2">
        <cx:valScaling max="1" min="0"/>
        <cx:units unit="percentage"/>
        <cx:tickLabels/>
      </cx:axis>
    </cx:plotArea>
  </cx:chart>
  <cx:spPr>
    <a:solidFill>
      <a:schemeClr val="lt1"/>
    </a:solidFill>
    <a:ln w="12700" cap="flat" cmpd="sng" algn="ctr">
      <a:solidFill>
        <a:schemeClr val="dk1"/>
      </a:solidFill>
      <a:prstDash val="solid"/>
      <a:miter lim="800000"/>
    </a:ln>
    <a:effectLst/>
  </cx:spPr>
</cx:chartSpace>
</file>

<file path=xl/charts/chartEx2.xml><?xml version="1.0" encoding="utf-8"?>
<cx:chartSpace xmlns:a="http://schemas.openxmlformats.org/drawingml/2006/main" xmlns:r="http://schemas.openxmlformats.org/officeDocument/2006/relationships" xmlns:cx="http://schemas.microsoft.com/office/drawing/2014/chartex">
  <cx:chartData>
    <cx:data id="0">
      <cx:strDim type="cat">
        <cx:lvl ptCount="10">
          <cx:pt idx="0">Plastic</cx:pt>
          <cx:pt idx="1">Foam</cx:pt>
          <cx:pt idx="2">Paper</cx:pt>
          <cx:pt idx="3">Glass</cx:pt>
          <cx:pt idx="4">Metal</cx:pt>
          <cx:pt idx="5">Tires</cx:pt>
          <cx:pt idx="6">Large</cx:pt>
          <cx:pt idx="7">Chemicals</cx:pt>
          <cx:pt idx="8">Medical</cx:pt>
          <cx:pt idx="9">Other/Mixed</cx:pt>
        </cx:lvl>
      </cx:strDim>
      <cx:numDim type="val">
        <cx:lvl ptCount="10">
          <cx:pt idx="0">0</cx:pt>
          <cx:pt idx="1">0</cx:pt>
          <cx:pt idx="2">0</cx:pt>
          <cx:pt idx="3">0</cx:pt>
          <cx:pt idx="4">0</cx:pt>
          <cx:pt idx="5">0</cx:pt>
          <cx:pt idx="6">0</cx:pt>
          <cx:pt idx="7">0</cx:pt>
          <cx:pt idx="8">0</cx:pt>
          <cx:pt idx="9">0</cx:pt>
        </cx:lvl>
      </cx:numDim>
    </cx:data>
  </cx:chartData>
  <cx:chart>
    <cx:title pos="t" align="ctr" overlay="0">
      <cx:tx>
        <cx:txData>
          <cx:v>Materials Breakdown</cx:v>
        </cx:txData>
      </cx:tx>
      <cx:txPr>
        <a:bodyPr spcFirstLastPara="1" vertOverflow="ellipsis" wrap="square" lIns="0" tIns="0" rIns="0" bIns="0" anchor="ctr" anchorCtr="1"/>
        <a:lstStyle/>
        <a:p>
          <a:pPr algn="ctr">
            <a:defRPr/>
          </a:pPr>
          <a:r>
            <a:rPr lang="en-US"/>
            <a:t>Materials Breakdown</a:t>
          </a:r>
        </a:p>
      </cx:txPr>
    </cx:title>
    <cx:plotArea>
      <cx:plotAreaRegion>
        <cx:series layoutId="clusteredColumn" uniqueId="{2786150D-115F-4642-84BA-D6619A323EF1}">
          <cx:dataId val="0"/>
          <cx:layoutPr>
            <cx:aggregation/>
          </cx:layoutPr>
          <cx:axisId val="1"/>
        </cx:series>
        <cx:series layoutId="paretoLine" ownerIdx="0" uniqueId="{98A7A4F6-87F9-421B-9909-E4BD6CDC1494}">
          <cx:axisId val="2"/>
        </cx:series>
      </cx:plotAreaRegion>
      <cx:axis id="0">
        <cx:catScaling gapWidth="0"/>
        <cx:tickLabels/>
      </cx:axis>
      <cx:axis id="1">
        <cx:valScaling/>
        <cx:majorGridlines/>
        <cx:tickLabels/>
      </cx:axis>
      <cx:axis id="2">
        <cx:valScaling max="1" min="0"/>
        <cx:units unit="percentage"/>
        <cx:tickLabels/>
      </cx:axis>
    </cx:plotArea>
  </cx:chart>
  <cx:spPr>
    <a:solidFill>
      <a:schemeClr val="lt1"/>
    </a:solidFill>
    <a:ln w="12700" cap="flat" cmpd="sng" algn="ctr">
      <a:solidFill>
        <a:schemeClr val="dk1"/>
      </a:solidFill>
      <a:prstDash val="solid"/>
      <a:miter lim="800000"/>
    </a:ln>
    <a:effectLst/>
  </cx:spPr>
</cx:chartSpace>
</file>

<file path=xl/charts/colors1.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66">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cs:chartArea>
  <cs:dataLabel>
    <cs:lnRef idx="0"/>
    <cs:fillRef idx="0"/>
    <cs:effectRef idx="0"/>
    <cs:fontRef idx="minor">
      <a:schemeClr val="tx1">
        <a:lumMod val="65000"/>
        <a:lumOff val="35000"/>
      </a:schemeClr>
    </cs:fontRef>
    <cs:defRPr sz="9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15000"/>
            <a:lumOff val="8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wall>
</cs:chartStyle>
</file>

<file path=xl/charts/style2.xml><?xml version="1.0" encoding="utf-8"?>
<cs:chartStyle xmlns:cs="http://schemas.microsoft.com/office/drawing/2012/chartStyle" xmlns:a="http://schemas.openxmlformats.org/drawingml/2006/main" id="366">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cs:chartArea>
  <cs:dataLabel>
    <cs:lnRef idx="0"/>
    <cs:fillRef idx="0"/>
    <cs:effectRef idx="0"/>
    <cs:fontRef idx="minor">
      <a:schemeClr val="tx1">
        <a:lumMod val="65000"/>
        <a:lumOff val="35000"/>
      </a:schemeClr>
    </cs:fontRef>
    <cs:defRPr sz="9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15000"/>
            <a:lumOff val="8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1.xml"/><Relationship Id="rId2" Type="http://schemas.microsoft.com/office/2014/relationships/chartEx" Target="../charts/chartEx2.xml"/><Relationship Id="rId1" Type="http://schemas.microsoft.com/office/2014/relationships/chartEx" Target="../charts/chartEx1.xml"/><Relationship Id="rId6" Type="http://schemas.openxmlformats.org/officeDocument/2006/relationships/chart" Target="../charts/chart4.xml"/><Relationship Id="rId5" Type="http://schemas.openxmlformats.org/officeDocument/2006/relationships/chart" Target="../charts/chart3.xml"/><Relationship Id="rId4" Type="http://schemas.openxmlformats.org/officeDocument/2006/relationships/chart" Target="../charts/chart2.xml"/></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2</xdr:col>
      <xdr:colOff>196852</xdr:colOff>
      <xdr:row>28</xdr:row>
      <xdr:rowOff>6536</xdr:rowOff>
    </xdr:from>
    <xdr:to>
      <xdr:col>9</xdr:col>
      <xdr:colOff>580094</xdr:colOff>
      <xdr:row>40</xdr:row>
      <xdr:rowOff>0</xdr:rowOff>
    </xdr:to>
    <mc:AlternateContent xmlns:mc="http://schemas.openxmlformats.org/markup-compatibility/2006">
      <mc:Choice xmlns:cx1="http://schemas.microsoft.com/office/drawing/2015/9/8/chartex" Requires="cx1">
        <xdr:graphicFrame macro="">
          <xdr:nvGraphicFramePr>
            <xdr:cNvPr id="2" name="Chart 1">
              <a:extLst>
                <a:ext uri="{FF2B5EF4-FFF2-40B4-BE49-F238E27FC236}">
                  <a16:creationId xmlns:a16="http://schemas.microsoft.com/office/drawing/2014/main" id="{CD07F34E-64AB-4B82-B5F5-E91F6B9BA985}"/>
                </a:ext>
              </a:extLst>
            </xdr:cNvPr>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1"/>
            </a:graphicData>
          </a:graphic>
        </xdr:graphicFrame>
      </mc:Choice>
      <mc:Fallback>
        <xdr:sp macro="" textlink="">
          <xdr:nvSpPr>
            <xdr:cNvPr id="0" name=""/>
            <xdr:cNvSpPr>
              <a:spLocks noTextEdit="1"/>
            </xdr:cNvSpPr>
          </xdr:nvSpPr>
          <xdr:spPr>
            <a:xfrm>
              <a:off x="2320927" y="5616761"/>
              <a:ext cx="6288742" cy="2641414"/>
            </a:xfrm>
            <a:prstGeom prst="rect">
              <a:avLst/>
            </a:prstGeom>
            <a:solidFill>
              <a:prstClr val="white"/>
            </a:solidFill>
            <a:ln w="1">
              <a:solidFill>
                <a:prstClr val="green"/>
              </a:solidFill>
            </a:ln>
          </xdr:spPr>
          <xdr:txBody>
            <a:bodyPr vertOverflow="clip" horzOverflow="clip"/>
            <a:lstStyle/>
            <a:p>
              <a:r>
                <a:rPr lang="en-US" sz="1100"/>
                <a:t>This chart isn't available in your version of Excel.
Editing this shape or saving this workbook into a different file format will permanently break the chart.</a:t>
              </a:r>
            </a:p>
          </xdr:txBody>
        </xdr:sp>
      </mc:Fallback>
    </mc:AlternateContent>
    <xdr:clientData/>
  </xdr:twoCellAnchor>
  <xdr:twoCellAnchor>
    <xdr:from>
      <xdr:col>2</xdr:col>
      <xdr:colOff>217579</xdr:colOff>
      <xdr:row>13</xdr:row>
      <xdr:rowOff>166219</xdr:rowOff>
    </xdr:from>
    <xdr:to>
      <xdr:col>9</xdr:col>
      <xdr:colOff>597646</xdr:colOff>
      <xdr:row>27</xdr:row>
      <xdr:rowOff>11206</xdr:rowOff>
    </xdr:to>
    <mc:AlternateContent xmlns:mc="http://schemas.openxmlformats.org/markup-compatibility/2006">
      <mc:Choice xmlns:cx1="http://schemas.microsoft.com/office/drawing/2015/9/8/chartex" Requires="cx1">
        <xdr:graphicFrame macro="">
          <xdr:nvGraphicFramePr>
            <xdr:cNvPr id="13" name="Chart 2">
              <a:extLst>
                <a:ext uri="{FF2B5EF4-FFF2-40B4-BE49-F238E27FC236}">
                  <a16:creationId xmlns:a16="http://schemas.microsoft.com/office/drawing/2014/main" id="{0285909B-EC0C-4882-98FA-FFF6264315D6}"/>
                </a:ext>
              </a:extLst>
            </xdr:cNvPr>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2"/>
            </a:graphicData>
          </a:graphic>
        </xdr:graphicFrame>
      </mc:Choice>
      <mc:Fallback>
        <xdr:sp macro="" textlink="">
          <xdr:nvSpPr>
            <xdr:cNvPr id="0" name=""/>
            <xdr:cNvSpPr>
              <a:spLocks noTextEdit="1"/>
            </xdr:cNvSpPr>
          </xdr:nvSpPr>
          <xdr:spPr>
            <a:xfrm>
              <a:off x="2341654" y="2861794"/>
              <a:ext cx="6285567" cy="2569137"/>
            </a:xfrm>
            <a:prstGeom prst="rect">
              <a:avLst/>
            </a:prstGeom>
            <a:solidFill>
              <a:prstClr val="white"/>
            </a:solidFill>
            <a:ln w="1">
              <a:solidFill>
                <a:prstClr val="green"/>
              </a:solidFill>
            </a:ln>
          </xdr:spPr>
          <xdr:txBody>
            <a:bodyPr vertOverflow="clip" horzOverflow="clip"/>
            <a:lstStyle/>
            <a:p>
              <a:r>
                <a:rPr lang="en-US" sz="1100"/>
                <a:t>This chart isn't available in your version of Excel.
Editing this shape or saving this workbook into a different file format will permanently break the chart.</a:t>
              </a:r>
            </a:p>
          </xdr:txBody>
        </xdr:sp>
      </mc:Fallback>
    </mc:AlternateContent>
    <xdr:clientData/>
  </xdr:twoCellAnchor>
  <xdr:twoCellAnchor>
    <xdr:from>
      <xdr:col>2</xdr:col>
      <xdr:colOff>647880</xdr:colOff>
      <xdr:row>41</xdr:row>
      <xdr:rowOff>11199</xdr:rowOff>
    </xdr:from>
    <xdr:to>
      <xdr:col>4</xdr:col>
      <xdr:colOff>399110</xdr:colOff>
      <xdr:row>53</xdr:row>
      <xdr:rowOff>7463</xdr:rowOff>
    </xdr:to>
    <xdr:graphicFrame macro="">
      <xdr:nvGraphicFramePr>
        <xdr:cNvPr id="4" name="Chart 3">
          <a:extLst>
            <a:ext uri="{FF2B5EF4-FFF2-40B4-BE49-F238E27FC236}">
              <a16:creationId xmlns:a16="http://schemas.microsoft.com/office/drawing/2014/main" id="{D7F96C60-47AE-41ED-817E-19EEFAE6E8A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xdr:col>
      <xdr:colOff>49118</xdr:colOff>
      <xdr:row>0</xdr:row>
      <xdr:rowOff>6909</xdr:rowOff>
    </xdr:from>
    <xdr:to>
      <xdr:col>5</xdr:col>
      <xdr:colOff>259789</xdr:colOff>
      <xdr:row>13</xdr:row>
      <xdr:rowOff>95996</xdr:rowOff>
    </xdr:to>
    <xdr:graphicFrame macro="">
      <xdr:nvGraphicFramePr>
        <xdr:cNvPr id="5" name="Chart 4">
          <a:extLst>
            <a:ext uri="{FF2B5EF4-FFF2-40B4-BE49-F238E27FC236}">
              <a16:creationId xmlns:a16="http://schemas.microsoft.com/office/drawing/2014/main" id="{C3D1EC0F-85BA-40B8-BB3A-49F4571C64F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473816</xdr:colOff>
      <xdr:row>41</xdr:row>
      <xdr:rowOff>10640</xdr:rowOff>
    </xdr:from>
    <xdr:to>
      <xdr:col>9</xdr:col>
      <xdr:colOff>191428</xdr:colOff>
      <xdr:row>53</xdr:row>
      <xdr:rowOff>6904</xdr:rowOff>
    </xdr:to>
    <xdr:graphicFrame macro="">
      <xdr:nvGraphicFramePr>
        <xdr:cNvPr id="6" name="Chart 5">
          <a:extLst>
            <a:ext uri="{FF2B5EF4-FFF2-40B4-BE49-F238E27FC236}">
              <a16:creationId xmlns:a16="http://schemas.microsoft.com/office/drawing/2014/main" id="{3D81E483-D15D-47F2-9CD8-6CB915BD746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5</xdr:col>
      <xdr:colOff>294528</xdr:colOff>
      <xdr:row>0</xdr:row>
      <xdr:rowOff>6910</xdr:rowOff>
    </xdr:from>
    <xdr:to>
      <xdr:col>9</xdr:col>
      <xdr:colOff>581025</xdr:colOff>
      <xdr:row>13</xdr:row>
      <xdr:rowOff>95997</xdr:rowOff>
    </xdr:to>
    <xdr:graphicFrame macro="">
      <xdr:nvGraphicFramePr>
        <xdr:cNvPr id="7" name="Chart 6">
          <a:extLst>
            <a:ext uri="{FF2B5EF4-FFF2-40B4-BE49-F238E27FC236}">
              <a16:creationId xmlns:a16="http://schemas.microsoft.com/office/drawing/2014/main" id="{A24C4AD6-91D2-49FE-8B51-AF74D3888B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2</xdr:col>
      <xdr:colOff>241300</xdr:colOff>
      <xdr:row>67</xdr:row>
      <xdr:rowOff>19050</xdr:rowOff>
    </xdr:from>
    <xdr:to>
      <xdr:col>2</xdr:col>
      <xdr:colOff>139700</xdr:colOff>
      <xdr:row>71</xdr:row>
      <xdr:rowOff>292100</xdr:rowOff>
    </xdr:to>
    <xdr:pic>
      <xdr:nvPicPr>
        <xdr:cNvPr id="39" name="Picture 11">
          <a:extLst>
            <a:ext uri="{FF2B5EF4-FFF2-40B4-BE49-F238E27FC236}">
              <a16:creationId xmlns:a16="http://schemas.microsoft.com/office/drawing/2014/main" id="{DE4361D0-440E-4916-AB4F-0140C4C0915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76350" y="31070550"/>
          <a:ext cx="1117600" cy="1028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946150</xdr:colOff>
      <xdr:row>61</xdr:row>
      <xdr:rowOff>241300</xdr:rowOff>
    </xdr:from>
    <xdr:to>
      <xdr:col>2</xdr:col>
      <xdr:colOff>292100</xdr:colOff>
      <xdr:row>67</xdr:row>
      <xdr:rowOff>120650</xdr:rowOff>
    </xdr:to>
    <xdr:pic>
      <xdr:nvPicPr>
        <xdr:cNvPr id="40" name="Picture 14">
          <a:extLst>
            <a:ext uri="{FF2B5EF4-FFF2-40B4-BE49-F238E27FC236}">
              <a16:creationId xmlns:a16="http://schemas.microsoft.com/office/drawing/2014/main" id="{D8311E71-91D4-452A-8C58-0DD15249AE3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l="70638" t="13913" r="-1044"/>
        <a:stretch>
          <a:fillRect/>
        </a:stretch>
      </xdr:blipFill>
      <xdr:spPr bwMode="auto">
        <a:xfrm>
          <a:off x="1981200" y="29578300"/>
          <a:ext cx="565150" cy="1593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78441</xdr:colOff>
      <xdr:row>58</xdr:row>
      <xdr:rowOff>64059</xdr:rowOff>
    </xdr:from>
    <xdr:to>
      <xdr:col>2</xdr:col>
      <xdr:colOff>4186755</xdr:colOff>
      <xdr:row>79</xdr:row>
      <xdr:rowOff>72987</xdr:rowOff>
    </xdr:to>
    <xdr:pic>
      <xdr:nvPicPr>
        <xdr:cNvPr id="44" name="Picture 43">
          <a:extLst>
            <a:ext uri="{FF2B5EF4-FFF2-40B4-BE49-F238E27FC236}">
              <a16:creationId xmlns:a16="http://schemas.microsoft.com/office/drawing/2014/main" id="{A37E5427-C602-40DE-8AD9-D293AC0F2FE2}"/>
            </a:ext>
          </a:extLst>
        </xdr:cNvPr>
        <xdr:cNvPicPr>
          <a:picLocks noChangeAspect="1"/>
        </xdr:cNvPicPr>
      </xdr:nvPicPr>
      <xdr:blipFill>
        <a:blip xmlns:r="http://schemas.openxmlformats.org/officeDocument/2006/relationships" r:embed="rId3"/>
        <a:stretch>
          <a:fillRect/>
        </a:stretch>
      </xdr:blipFill>
      <xdr:spPr>
        <a:xfrm>
          <a:off x="78441" y="28818353"/>
          <a:ext cx="6476677" cy="443525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398D41-E8CF-4FB6-954B-CF676B13B50A}">
  <dimension ref="A1:C47"/>
  <sheetViews>
    <sheetView zoomScale="60" zoomScaleNormal="60" workbookViewId="0">
      <selection activeCell="A5" sqref="A5"/>
    </sheetView>
  </sheetViews>
  <sheetFormatPr defaultRowHeight="15" x14ac:dyDescent="0.25"/>
  <cols>
    <col min="1" max="1" width="128.28515625" style="258" customWidth="1"/>
    <col min="2" max="16384" width="9.140625" style="258"/>
  </cols>
  <sheetData>
    <row r="1" spans="1:3" ht="16.5" x14ac:dyDescent="0.25">
      <c r="A1" s="268" t="s">
        <v>285</v>
      </c>
    </row>
    <row r="2" spans="1:3" ht="45" x14ac:dyDescent="0.25">
      <c r="A2" s="53" t="s">
        <v>286</v>
      </c>
    </row>
    <row r="3" spans="1:3" x14ac:dyDescent="0.25">
      <c r="A3" s="53"/>
    </row>
    <row r="5" spans="1:3" ht="15.75" x14ac:dyDescent="0.25">
      <c r="A5" s="256" t="s">
        <v>0</v>
      </c>
      <c r="B5" s="257"/>
      <c r="C5" s="257"/>
    </row>
    <row r="6" spans="1:3" ht="30" x14ac:dyDescent="0.25">
      <c r="A6" s="257" t="s">
        <v>1</v>
      </c>
      <c r="B6" s="257"/>
      <c r="C6" s="257"/>
    </row>
    <row r="7" spans="1:3" x14ac:dyDescent="0.25">
      <c r="A7" s="257"/>
      <c r="B7" s="257"/>
      <c r="C7" s="257"/>
    </row>
    <row r="8" spans="1:3" x14ac:dyDescent="0.25">
      <c r="A8" s="259" t="s">
        <v>2</v>
      </c>
      <c r="B8" s="257"/>
      <c r="C8" s="257"/>
    </row>
    <row r="9" spans="1:3" x14ac:dyDescent="0.25">
      <c r="A9" s="259" t="s">
        <v>3</v>
      </c>
      <c r="B9" s="257"/>
      <c r="C9" s="257"/>
    </row>
    <row r="10" spans="1:3" x14ac:dyDescent="0.25">
      <c r="A10" s="259" t="s">
        <v>4</v>
      </c>
      <c r="B10" s="257"/>
      <c r="C10" s="257"/>
    </row>
    <row r="11" spans="1:3" x14ac:dyDescent="0.25">
      <c r="A11" s="259" t="s">
        <v>5</v>
      </c>
      <c r="B11" s="257"/>
      <c r="C11" s="257"/>
    </row>
    <row r="12" spans="1:3" x14ac:dyDescent="0.25">
      <c r="A12" s="259" t="s">
        <v>6</v>
      </c>
      <c r="B12" s="257"/>
      <c r="C12" s="257"/>
    </row>
    <row r="13" spans="1:3" x14ac:dyDescent="0.25">
      <c r="A13" s="259" t="s">
        <v>7</v>
      </c>
      <c r="B13" s="257"/>
      <c r="C13" s="257"/>
    </row>
    <row r="14" spans="1:3" x14ac:dyDescent="0.25">
      <c r="A14" s="259"/>
      <c r="B14" s="257"/>
      <c r="C14" s="257"/>
    </row>
    <row r="15" spans="1:3" ht="30" x14ac:dyDescent="0.25">
      <c r="A15" s="257" t="s">
        <v>8</v>
      </c>
      <c r="B15" s="257"/>
      <c r="C15" s="257"/>
    </row>
    <row r="16" spans="1:3" x14ac:dyDescent="0.25">
      <c r="A16" s="257"/>
      <c r="B16" s="257"/>
      <c r="C16" s="257"/>
    </row>
    <row r="17" spans="1:3" ht="15.75" x14ac:dyDescent="0.25">
      <c r="A17" s="256" t="s">
        <v>9</v>
      </c>
      <c r="B17" s="257"/>
      <c r="C17" s="257"/>
    </row>
    <row r="18" spans="1:3" ht="15.75" x14ac:dyDescent="0.25">
      <c r="A18" s="260" t="s">
        <v>10</v>
      </c>
      <c r="B18" s="257"/>
      <c r="C18" s="257"/>
    </row>
    <row r="19" spans="1:3" ht="15.75" x14ac:dyDescent="0.25">
      <c r="A19" s="261" t="s">
        <v>11</v>
      </c>
      <c r="B19" s="257"/>
      <c r="C19" s="257"/>
    </row>
    <row r="20" spans="1:3" ht="15.75" x14ac:dyDescent="0.25">
      <c r="A20" s="262" t="s">
        <v>12</v>
      </c>
      <c r="B20" s="257"/>
      <c r="C20" s="257"/>
    </row>
    <row r="21" spans="1:3" ht="15.75" x14ac:dyDescent="0.25">
      <c r="A21" s="256"/>
      <c r="B21" s="257"/>
      <c r="C21" s="257"/>
    </row>
    <row r="22" spans="1:3" ht="30" x14ac:dyDescent="0.25">
      <c r="A22" s="263" t="s">
        <v>13</v>
      </c>
      <c r="B22" s="257"/>
      <c r="C22" s="257"/>
    </row>
    <row r="23" spans="1:3" x14ac:dyDescent="0.25">
      <c r="A23" s="263" t="s">
        <v>14</v>
      </c>
      <c r="B23" s="257"/>
      <c r="C23" s="257"/>
    </row>
    <row r="24" spans="1:3" x14ac:dyDescent="0.25">
      <c r="A24" s="263" t="s">
        <v>15</v>
      </c>
      <c r="B24" s="257"/>
      <c r="C24" s="257"/>
    </row>
    <row r="25" spans="1:3" ht="17.25" x14ac:dyDescent="0.25">
      <c r="A25" s="263" t="s">
        <v>16</v>
      </c>
      <c r="B25" s="257"/>
      <c r="C25" s="257"/>
    </row>
    <row r="26" spans="1:3" ht="17.25" x14ac:dyDescent="0.25">
      <c r="A26" s="263" t="s">
        <v>17</v>
      </c>
      <c r="B26" s="257"/>
      <c r="C26" s="257"/>
    </row>
    <row r="27" spans="1:3" ht="17.25" x14ac:dyDescent="0.25">
      <c r="A27" s="263" t="s">
        <v>18</v>
      </c>
      <c r="B27" s="257"/>
      <c r="C27" s="257"/>
    </row>
    <row r="28" spans="1:3" ht="30" x14ac:dyDescent="0.25">
      <c r="A28" s="263" t="s">
        <v>19</v>
      </c>
      <c r="B28" s="257"/>
      <c r="C28" s="257"/>
    </row>
    <row r="29" spans="1:3" x14ac:dyDescent="0.25">
      <c r="A29" s="257" t="s">
        <v>20</v>
      </c>
      <c r="B29" s="257"/>
      <c r="C29" s="257"/>
    </row>
    <row r="30" spans="1:3" ht="30" x14ac:dyDescent="0.25">
      <c r="A30" s="264" t="s">
        <v>21</v>
      </c>
      <c r="B30" s="257"/>
      <c r="C30" s="257"/>
    </row>
    <row r="31" spans="1:3" ht="75" x14ac:dyDescent="0.25">
      <c r="A31" s="265" t="s">
        <v>22</v>
      </c>
      <c r="B31" s="257"/>
      <c r="C31" s="257"/>
    </row>
    <row r="32" spans="1:3" x14ac:dyDescent="0.25">
      <c r="A32" s="257"/>
      <c r="B32" s="257"/>
      <c r="C32" s="257"/>
    </row>
    <row r="33" spans="1:3" ht="15.75" x14ac:dyDescent="0.25">
      <c r="A33" s="256" t="s">
        <v>23</v>
      </c>
      <c r="B33" s="257"/>
      <c r="C33" s="257"/>
    </row>
    <row r="34" spans="1:3" ht="30" x14ac:dyDescent="0.25">
      <c r="A34" s="257" t="s">
        <v>24</v>
      </c>
      <c r="B34" s="257"/>
      <c r="C34" s="257"/>
    </row>
    <row r="35" spans="1:3" ht="18.75" customHeight="1" x14ac:dyDescent="0.25">
      <c r="A35" s="266" t="s">
        <v>25</v>
      </c>
      <c r="B35" s="257"/>
      <c r="C35" s="257"/>
    </row>
    <row r="36" spans="1:3" x14ac:dyDescent="0.25">
      <c r="A36" s="266"/>
      <c r="B36" s="257"/>
      <c r="C36" s="257"/>
    </row>
    <row r="37" spans="1:3" x14ac:dyDescent="0.25">
      <c r="A37" s="266" t="s">
        <v>26</v>
      </c>
      <c r="B37" s="257"/>
      <c r="C37" s="257"/>
    </row>
    <row r="38" spans="1:3" ht="27.75" customHeight="1" x14ac:dyDescent="0.25">
      <c r="A38" s="267" t="s">
        <v>27</v>
      </c>
      <c r="B38" s="257"/>
      <c r="C38" s="257"/>
    </row>
    <row r="39" spans="1:3" x14ac:dyDescent="0.25">
      <c r="A39" s="267" t="s">
        <v>20</v>
      </c>
      <c r="B39" s="257"/>
      <c r="C39" s="257"/>
    </row>
    <row r="40" spans="1:3" ht="63.6" customHeight="1" x14ac:dyDescent="0.25">
      <c r="A40" s="267" t="s">
        <v>28</v>
      </c>
      <c r="B40" s="257"/>
      <c r="C40" s="257"/>
    </row>
    <row r="41" spans="1:3" x14ac:dyDescent="0.25">
      <c r="A41" s="267" t="s">
        <v>20</v>
      </c>
      <c r="B41" s="257"/>
      <c r="C41" s="257"/>
    </row>
    <row r="42" spans="1:3" ht="60" x14ac:dyDescent="0.25">
      <c r="A42" s="267" t="s">
        <v>29</v>
      </c>
      <c r="B42" s="257"/>
      <c r="C42" s="257"/>
    </row>
    <row r="43" spans="1:3" x14ac:dyDescent="0.25">
      <c r="A43" s="267" t="s">
        <v>20</v>
      </c>
      <c r="B43" s="257"/>
      <c r="C43" s="257"/>
    </row>
    <row r="44" spans="1:3" ht="30" x14ac:dyDescent="0.25">
      <c r="A44" s="267" t="s">
        <v>30</v>
      </c>
      <c r="B44" s="257"/>
      <c r="C44" s="257"/>
    </row>
    <row r="45" spans="1:3" x14ac:dyDescent="0.25">
      <c r="A45" s="267" t="s">
        <v>20</v>
      </c>
      <c r="B45" s="257"/>
      <c r="C45" s="257"/>
    </row>
    <row r="46" spans="1:3" ht="30" x14ac:dyDescent="0.25">
      <c r="A46" s="267" t="s">
        <v>31</v>
      </c>
      <c r="B46" s="257"/>
      <c r="C46" s="257"/>
    </row>
    <row r="47" spans="1:3" x14ac:dyDescent="0.25">
      <c r="A47" s="257"/>
      <c r="B47" s="257"/>
      <c r="C47" s="257"/>
    </row>
  </sheetData>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0727B9-3CDD-402B-A4F6-3016803A5126}">
  <dimension ref="A1:L89"/>
  <sheetViews>
    <sheetView tabSelected="1" zoomScale="55" zoomScaleNormal="55" workbookViewId="0">
      <selection activeCell="E6" sqref="E6"/>
    </sheetView>
  </sheetViews>
  <sheetFormatPr defaultColWidth="9.140625" defaultRowHeight="15" x14ac:dyDescent="0.25"/>
  <cols>
    <col min="1" max="1" width="20.7109375" style="3" customWidth="1"/>
    <col min="2" max="2" width="23.85546875" style="13" bestFit="1" customWidth="1"/>
    <col min="3" max="3" width="40.5703125" style="13" customWidth="1"/>
    <col min="4" max="5" width="22.28515625" style="14" customWidth="1"/>
    <col min="6" max="6" width="7.140625" style="14" bestFit="1" customWidth="1"/>
    <col min="7" max="7" width="8.42578125" style="14" customWidth="1"/>
    <col min="8" max="8" width="76.140625" style="2" customWidth="1"/>
    <col min="9" max="9" width="16" style="2" customWidth="1"/>
    <col min="10" max="10" width="18.42578125" style="1" customWidth="1"/>
    <col min="11" max="11" width="18.140625" style="1" customWidth="1"/>
    <col min="12" max="12" width="22.42578125" style="1" customWidth="1"/>
    <col min="13" max="13" width="25" style="2" customWidth="1"/>
    <col min="14" max="14" width="30.5703125" style="2" customWidth="1"/>
    <col min="15" max="16384" width="9.140625" style="2"/>
  </cols>
  <sheetData>
    <row r="1" spans="1:12" ht="21.75" thickBot="1" x14ac:dyDescent="0.3">
      <c r="A1" s="269" t="s">
        <v>32</v>
      </c>
      <c r="B1" s="269"/>
      <c r="C1" s="269"/>
      <c r="D1" s="269"/>
      <c r="E1" s="269"/>
      <c r="F1" s="269"/>
      <c r="G1" s="269"/>
      <c r="H1" s="269"/>
      <c r="I1" s="269"/>
      <c r="J1" s="254"/>
      <c r="K1" s="248"/>
      <c r="L1" s="254"/>
    </row>
    <row r="2" spans="1:12" ht="30" customHeight="1" thickBot="1" x14ac:dyDescent="0.3">
      <c r="A2" s="249"/>
      <c r="B2" s="3"/>
      <c r="C2" s="4"/>
      <c r="D2" s="270" t="s">
        <v>33</v>
      </c>
      <c r="E2" s="271"/>
      <c r="F2" s="274" t="s">
        <v>34</v>
      </c>
      <c r="G2" s="274" t="s">
        <v>35</v>
      </c>
      <c r="H2" s="250" t="s">
        <v>36</v>
      </c>
      <c r="I2" s="5" t="s">
        <v>37</v>
      </c>
      <c r="J2" s="272" t="s">
        <v>38</v>
      </c>
      <c r="K2" s="273"/>
      <c r="L2" s="273"/>
    </row>
    <row r="3" spans="1:12" ht="30.75" thickBot="1" x14ac:dyDescent="0.3">
      <c r="A3" s="104" t="s">
        <v>39</v>
      </c>
      <c r="B3" s="102" t="s">
        <v>40</v>
      </c>
      <c r="C3" s="103" t="s">
        <v>41</v>
      </c>
      <c r="D3" s="105" t="s">
        <v>42</v>
      </c>
      <c r="E3" s="105" t="s">
        <v>43</v>
      </c>
      <c r="F3" s="275"/>
      <c r="G3" s="275"/>
      <c r="H3" s="106" t="s">
        <v>44</v>
      </c>
      <c r="I3" s="107" t="s">
        <v>45</v>
      </c>
      <c r="J3" s="249" t="s">
        <v>46</v>
      </c>
      <c r="K3" s="249" t="s">
        <v>47</v>
      </c>
      <c r="L3" s="249" t="s">
        <v>48</v>
      </c>
    </row>
    <row r="4" spans="1:12" ht="99" customHeight="1" x14ac:dyDescent="0.25">
      <c r="A4" s="113" t="s">
        <v>49</v>
      </c>
      <c r="B4" s="145" t="s">
        <v>50</v>
      </c>
      <c r="C4" s="145" t="s">
        <v>51</v>
      </c>
      <c r="D4" s="146"/>
      <c r="E4" s="147"/>
      <c r="F4" s="148"/>
      <c r="G4" s="194"/>
      <c r="H4" s="149"/>
      <c r="I4" s="118">
        <f t="shared" ref="I4:I35" si="0">SUM(D4:E4)</f>
        <v>0</v>
      </c>
      <c r="J4" s="254" t="s">
        <v>49</v>
      </c>
      <c r="K4" s="254" t="s">
        <v>52</v>
      </c>
      <c r="L4" s="3" t="s">
        <v>53</v>
      </c>
    </row>
    <row r="5" spans="1:12" ht="46.5" customHeight="1" x14ac:dyDescent="0.25">
      <c r="A5" s="96" t="s">
        <v>49</v>
      </c>
      <c r="B5" s="62" t="s">
        <v>54</v>
      </c>
      <c r="C5" s="62" t="s">
        <v>55</v>
      </c>
      <c r="D5" s="100"/>
      <c r="E5" s="58"/>
      <c r="F5" s="84"/>
      <c r="G5" s="84"/>
      <c r="H5" s="6"/>
      <c r="I5" s="7">
        <f t="shared" si="0"/>
        <v>0</v>
      </c>
      <c r="J5" s="254" t="s">
        <v>49</v>
      </c>
      <c r="K5" s="254" t="s">
        <v>52</v>
      </c>
      <c r="L5" s="3" t="s">
        <v>56</v>
      </c>
    </row>
    <row r="6" spans="1:12" ht="44.1" customHeight="1" x14ac:dyDescent="0.25">
      <c r="A6" s="96" t="s">
        <v>49</v>
      </c>
      <c r="B6" s="62" t="s">
        <v>57</v>
      </c>
      <c r="C6" s="62" t="s">
        <v>58</v>
      </c>
      <c r="D6" s="100"/>
      <c r="E6" s="58"/>
      <c r="F6" s="84"/>
      <c r="G6" s="84"/>
      <c r="H6" s="6"/>
      <c r="I6" s="7">
        <f t="shared" si="0"/>
        <v>0</v>
      </c>
      <c r="J6" s="254" t="s">
        <v>49</v>
      </c>
      <c r="K6" s="254" t="s">
        <v>52</v>
      </c>
      <c r="L6" s="3" t="s">
        <v>53</v>
      </c>
    </row>
    <row r="7" spans="1:12" ht="75.95" customHeight="1" x14ac:dyDescent="0.25">
      <c r="A7" s="96" t="s">
        <v>49</v>
      </c>
      <c r="B7" s="62" t="s">
        <v>59</v>
      </c>
      <c r="C7" s="62" t="s">
        <v>60</v>
      </c>
      <c r="D7" s="100"/>
      <c r="E7" s="58"/>
      <c r="F7" s="84"/>
      <c r="G7" s="84"/>
      <c r="H7" s="6"/>
      <c r="I7" s="7">
        <f t="shared" si="0"/>
        <v>0</v>
      </c>
      <c r="J7" s="254" t="s">
        <v>49</v>
      </c>
      <c r="K7" s="254" t="s">
        <v>52</v>
      </c>
      <c r="L7" s="3" t="s">
        <v>53</v>
      </c>
    </row>
    <row r="8" spans="1:12" ht="105" x14ac:dyDescent="0.25">
      <c r="A8" s="96" t="s">
        <v>49</v>
      </c>
      <c r="B8" s="62" t="s">
        <v>61</v>
      </c>
      <c r="C8" s="62" t="s">
        <v>62</v>
      </c>
      <c r="D8" s="100"/>
      <c r="E8" s="58"/>
      <c r="F8" s="84"/>
      <c r="G8" s="84"/>
      <c r="H8" s="6"/>
      <c r="I8" s="7">
        <f t="shared" si="0"/>
        <v>0</v>
      </c>
      <c r="J8" s="254" t="s">
        <v>49</v>
      </c>
      <c r="K8" s="254" t="s">
        <v>52</v>
      </c>
      <c r="L8" s="3" t="s">
        <v>53</v>
      </c>
    </row>
    <row r="9" spans="1:12" ht="159.94999999999999" customHeight="1" x14ac:dyDescent="0.25">
      <c r="A9" s="96" t="s">
        <v>49</v>
      </c>
      <c r="B9" s="62" t="s">
        <v>63</v>
      </c>
      <c r="C9" s="62" t="s">
        <v>64</v>
      </c>
      <c r="D9" s="100"/>
      <c r="E9" s="58"/>
      <c r="F9" s="84"/>
      <c r="G9" s="84"/>
      <c r="H9" s="6"/>
      <c r="I9" s="7">
        <f t="shared" si="0"/>
        <v>0</v>
      </c>
      <c r="J9" s="254" t="s">
        <v>49</v>
      </c>
      <c r="K9" s="254" t="s">
        <v>52</v>
      </c>
      <c r="L9" s="3" t="s">
        <v>53</v>
      </c>
    </row>
    <row r="10" spans="1:12" ht="30" x14ac:dyDescent="0.25">
      <c r="A10" s="96" t="s">
        <v>49</v>
      </c>
      <c r="B10" s="62" t="s">
        <v>65</v>
      </c>
      <c r="C10" s="62" t="s">
        <v>66</v>
      </c>
      <c r="D10" s="100"/>
      <c r="E10" s="58"/>
      <c r="F10" s="84"/>
      <c r="G10" s="84"/>
      <c r="H10" s="6"/>
      <c r="I10" s="7">
        <f t="shared" si="0"/>
        <v>0</v>
      </c>
      <c r="J10" s="254" t="s">
        <v>49</v>
      </c>
      <c r="K10" s="254" t="s">
        <v>52</v>
      </c>
      <c r="L10" s="3" t="s">
        <v>56</v>
      </c>
    </row>
    <row r="11" spans="1:12" ht="42.6" customHeight="1" x14ac:dyDescent="0.25">
      <c r="A11" s="96" t="s">
        <v>49</v>
      </c>
      <c r="B11" s="62" t="s">
        <v>67</v>
      </c>
      <c r="C11" s="62" t="s">
        <v>68</v>
      </c>
      <c r="D11" s="100"/>
      <c r="E11" s="58"/>
      <c r="F11" s="84"/>
      <c r="G11" s="84"/>
      <c r="H11" s="6"/>
      <c r="I11" s="7">
        <f t="shared" si="0"/>
        <v>0</v>
      </c>
      <c r="J11" s="254" t="s">
        <v>49</v>
      </c>
      <c r="K11" s="254" t="s">
        <v>52</v>
      </c>
      <c r="L11" s="3" t="s">
        <v>56</v>
      </c>
    </row>
    <row r="12" spans="1:12" x14ac:dyDescent="0.25">
      <c r="A12" s="96" t="s">
        <v>49</v>
      </c>
      <c r="B12" s="62" t="s">
        <v>69</v>
      </c>
      <c r="C12" s="62" t="s">
        <v>70</v>
      </c>
      <c r="D12" s="100"/>
      <c r="E12" s="58"/>
      <c r="F12" s="84"/>
      <c r="G12" s="84"/>
      <c r="H12" s="6"/>
      <c r="I12" s="7">
        <f t="shared" si="0"/>
        <v>0</v>
      </c>
      <c r="J12" s="254" t="s">
        <v>49</v>
      </c>
      <c r="K12" s="254" t="s">
        <v>52</v>
      </c>
      <c r="L12" s="3" t="s">
        <v>56</v>
      </c>
    </row>
    <row r="13" spans="1:12" ht="30" x14ac:dyDescent="0.25">
      <c r="A13" s="96" t="s">
        <v>49</v>
      </c>
      <c r="B13" s="62" t="s">
        <v>71</v>
      </c>
      <c r="C13" s="62" t="s">
        <v>72</v>
      </c>
      <c r="D13" s="100"/>
      <c r="E13" s="58"/>
      <c r="F13" s="84"/>
      <c r="G13" s="84"/>
      <c r="H13" s="6"/>
      <c r="I13" s="7">
        <f t="shared" si="0"/>
        <v>0</v>
      </c>
      <c r="J13" s="254" t="s">
        <v>49</v>
      </c>
      <c r="K13" s="254" t="s">
        <v>52</v>
      </c>
      <c r="L13" s="3" t="s">
        <v>56</v>
      </c>
    </row>
    <row r="14" spans="1:12" ht="51" customHeight="1" x14ac:dyDescent="0.25">
      <c r="A14" s="96" t="s">
        <v>73</v>
      </c>
      <c r="B14" s="62" t="s">
        <v>74</v>
      </c>
      <c r="C14" s="62" t="s">
        <v>75</v>
      </c>
      <c r="D14" s="100"/>
      <c r="E14" s="58"/>
      <c r="F14" s="84"/>
      <c r="G14" s="84"/>
      <c r="H14" s="6"/>
      <c r="I14" s="7">
        <f t="shared" si="0"/>
        <v>0</v>
      </c>
      <c r="J14" s="254" t="s">
        <v>49</v>
      </c>
      <c r="K14" s="254" t="s">
        <v>52</v>
      </c>
      <c r="L14" s="3" t="s">
        <v>56</v>
      </c>
    </row>
    <row r="15" spans="1:12" ht="105" x14ac:dyDescent="0.25">
      <c r="A15" s="96" t="s">
        <v>49</v>
      </c>
      <c r="B15" s="62" t="s">
        <v>76</v>
      </c>
      <c r="C15" s="62" t="s">
        <v>77</v>
      </c>
      <c r="D15" s="100"/>
      <c r="E15" s="58"/>
      <c r="F15" s="84"/>
      <c r="G15" s="84"/>
      <c r="H15" s="6"/>
      <c r="I15" s="7">
        <f t="shared" si="0"/>
        <v>0</v>
      </c>
      <c r="J15" s="254" t="s">
        <v>49</v>
      </c>
      <c r="K15" s="254" t="s">
        <v>78</v>
      </c>
      <c r="L15" s="3" t="s">
        <v>53</v>
      </c>
    </row>
    <row r="16" spans="1:12" ht="105" x14ac:dyDescent="0.25">
      <c r="A16" s="96" t="s">
        <v>49</v>
      </c>
      <c r="B16" s="62" t="s">
        <v>79</v>
      </c>
      <c r="C16" s="62" t="s">
        <v>80</v>
      </c>
      <c r="D16" s="100"/>
      <c r="E16" s="58"/>
      <c r="F16" s="84"/>
      <c r="G16" s="84"/>
      <c r="H16" s="6"/>
      <c r="I16" s="7">
        <f t="shared" si="0"/>
        <v>0</v>
      </c>
      <c r="J16" s="254" t="s">
        <v>49</v>
      </c>
      <c r="K16" s="254" t="s">
        <v>81</v>
      </c>
      <c r="L16" s="3" t="s">
        <v>82</v>
      </c>
    </row>
    <row r="17" spans="1:12" ht="337.5" customHeight="1" x14ac:dyDescent="0.25">
      <c r="A17" s="119" t="s">
        <v>49</v>
      </c>
      <c r="B17" s="108" t="s">
        <v>83</v>
      </c>
      <c r="C17" s="108" t="s">
        <v>84</v>
      </c>
      <c r="D17" s="101"/>
      <c r="E17" s="59"/>
      <c r="F17" s="92"/>
      <c r="G17" s="92"/>
      <c r="H17" s="8"/>
      <c r="I17" s="9">
        <f t="shared" si="0"/>
        <v>0</v>
      </c>
      <c r="J17" s="254" t="s">
        <v>49</v>
      </c>
      <c r="K17" s="254" t="s">
        <v>81</v>
      </c>
      <c r="L17" s="3" t="s">
        <v>82</v>
      </c>
    </row>
    <row r="18" spans="1:12" ht="30" x14ac:dyDescent="0.25">
      <c r="A18" s="120" t="s">
        <v>85</v>
      </c>
      <c r="B18" s="145" t="s">
        <v>65</v>
      </c>
      <c r="C18" s="145" t="s">
        <v>86</v>
      </c>
      <c r="D18" s="115"/>
      <c r="E18" s="116"/>
      <c r="F18" s="88"/>
      <c r="G18" s="88"/>
      <c r="H18" s="117"/>
      <c r="I18" s="118">
        <f t="shared" si="0"/>
        <v>0</v>
      </c>
      <c r="J18" s="254" t="s">
        <v>85</v>
      </c>
      <c r="K18" s="254" t="s">
        <v>52</v>
      </c>
      <c r="L18" s="3" t="s">
        <v>56</v>
      </c>
    </row>
    <row r="19" spans="1:12" x14ac:dyDescent="0.25">
      <c r="A19" s="97" t="s">
        <v>85</v>
      </c>
      <c r="B19" s="62" t="s">
        <v>71</v>
      </c>
      <c r="C19" s="62" t="s">
        <v>87</v>
      </c>
      <c r="D19" s="100"/>
      <c r="E19" s="58"/>
      <c r="F19" s="84"/>
      <c r="G19" s="84"/>
      <c r="H19" s="6"/>
      <c r="I19" s="7">
        <f t="shared" si="0"/>
        <v>0</v>
      </c>
      <c r="J19" s="254" t="s">
        <v>85</v>
      </c>
      <c r="K19" s="254" t="s">
        <v>52</v>
      </c>
      <c r="L19" s="3" t="s">
        <v>56</v>
      </c>
    </row>
    <row r="20" spans="1:12" ht="30" x14ac:dyDescent="0.25">
      <c r="A20" s="97" t="s">
        <v>85</v>
      </c>
      <c r="B20" s="62" t="s">
        <v>74</v>
      </c>
      <c r="C20" s="62" t="s">
        <v>88</v>
      </c>
      <c r="D20" s="100"/>
      <c r="E20" s="58"/>
      <c r="F20" s="84"/>
      <c r="G20" s="84"/>
      <c r="H20" s="6"/>
      <c r="I20" s="7">
        <f t="shared" si="0"/>
        <v>0</v>
      </c>
      <c r="J20" s="254" t="s">
        <v>85</v>
      </c>
      <c r="K20" s="254" t="s">
        <v>52</v>
      </c>
      <c r="L20" s="3" t="s">
        <v>56</v>
      </c>
    </row>
    <row r="21" spans="1:12" ht="75" x14ac:dyDescent="0.25">
      <c r="A21" s="121" t="s">
        <v>85</v>
      </c>
      <c r="B21" s="108" t="s">
        <v>89</v>
      </c>
      <c r="C21" s="108" t="s">
        <v>90</v>
      </c>
      <c r="D21" s="101"/>
      <c r="E21" s="59"/>
      <c r="F21" s="92"/>
      <c r="G21" s="92"/>
      <c r="H21" s="8"/>
      <c r="I21" s="9">
        <f t="shared" si="0"/>
        <v>0</v>
      </c>
      <c r="J21" s="254" t="s">
        <v>85</v>
      </c>
      <c r="K21" s="254" t="s">
        <v>81</v>
      </c>
      <c r="L21" s="3" t="s">
        <v>82</v>
      </c>
    </row>
    <row r="22" spans="1:12" ht="135" x14ac:dyDescent="0.25">
      <c r="A22" s="132" t="s">
        <v>91</v>
      </c>
      <c r="B22" s="145" t="s">
        <v>92</v>
      </c>
      <c r="C22" s="145" t="s">
        <v>93</v>
      </c>
      <c r="D22" s="115"/>
      <c r="E22" s="116"/>
      <c r="F22" s="88"/>
      <c r="G22" s="88"/>
      <c r="H22" s="117"/>
      <c r="I22" s="118">
        <f t="shared" si="0"/>
        <v>0</v>
      </c>
      <c r="J22" s="254" t="s">
        <v>91</v>
      </c>
      <c r="K22" s="254" t="s">
        <v>78</v>
      </c>
      <c r="L22" s="3" t="s">
        <v>53</v>
      </c>
    </row>
    <row r="23" spans="1:12" ht="75" x14ac:dyDescent="0.25">
      <c r="A23" s="133" t="s">
        <v>91</v>
      </c>
      <c r="B23" s="62" t="s">
        <v>94</v>
      </c>
      <c r="C23" s="62" t="s">
        <v>95</v>
      </c>
      <c r="D23" s="100"/>
      <c r="E23" s="58"/>
      <c r="F23" s="84"/>
      <c r="G23" s="84"/>
      <c r="H23" s="6"/>
      <c r="I23" s="7">
        <f t="shared" si="0"/>
        <v>0</v>
      </c>
      <c r="J23" s="254" t="s">
        <v>91</v>
      </c>
      <c r="K23" s="254" t="s">
        <v>78</v>
      </c>
      <c r="L23" s="3" t="s">
        <v>53</v>
      </c>
    </row>
    <row r="24" spans="1:12" ht="120" x14ac:dyDescent="0.25">
      <c r="A24" s="133" t="s">
        <v>91</v>
      </c>
      <c r="B24" s="62" t="s">
        <v>96</v>
      </c>
      <c r="C24" s="62" t="s">
        <v>97</v>
      </c>
      <c r="D24" s="100"/>
      <c r="E24" s="58"/>
      <c r="F24" s="84"/>
      <c r="G24" s="84"/>
      <c r="H24" s="6"/>
      <c r="I24" s="7">
        <f t="shared" si="0"/>
        <v>0</v>
      </c>
      <c r="J24" s="254" t="s">
        <v>91</v>
      </c>
      <c r="K24" s="254" t="s">
        <v>98</v>
      </c>
      <c r="L24" s="3" t="s">
        <v>99</v>
      </c>
    </row>
    <row r="25" spans="1:12" ht="30" x14ac:dyDescent="0.25">
      <c r="A25" s="133" t="s">
        <v>91</v>
      </c>
      <c r="B25" s="62" t="s">
        <v>65</v>
      </c>
      <c r="C25" s="62" t="s">
        <v>100</v>
      </c>
      <c r="D25" s="100"/>
      <c r="E25" s="58"/>
      <c r="F25" s="84"/>
      <c r="G25" s="84"/>
      <c r="H25" s="6"/>
      <c r="I25" s="7">
        <f t="shared" si="0"/>
        <v>0</v>
      </c>
      <c r="J25" s="254" t="s">
        <v>91</v>
      </c>
      <c r="K25" s="254" t="s">
        <v>52</v>
      </c>
      <c r="L25" s="3" t="s">
        <v>56</v>
      </c>
    </row>
    <row r="26" spans="1:12" ht="75" x14ac:dyDescent="0.25">
      <c r="A26" s="133" t="s">
        <v>91</v>
      </c>
      <c r="B26" s="62" t="s">
        <v>101</v>
      </c>
      <c r="C26" s="62" t="s">
        <v>102</v>
      </c>
      <c r="D26" s="100"/>
      <c r="E26" s="58"/>
      <c r="F26" s="84"/>
      <c r="G26" s="84"/>
      <c r="H26" s="6"/>
      <c r="I26" s="7">
        <f t="shared" si="0"/>
        <v>0</v>
      </c>
      <c r="J26" s="254" t="s">
        <v>91</v>
      </c>
      <c r="K26" s="254" t="s">
        <v>52</v>
      </c>
      <c r="L26" s="3" t="s">
        <v>53</v>
      </c>
    </row>
    <row r="27" spans="1:12" ht="239.1" customHeight="1" x14ac:dyDescent="0.25">
      <c r="A27" s="207" t="s">
        <v>91</v>
      </c>
      <c r="B27" s="203" t="s">
        <v>103</v>
      </c>
      <c r="C27" s="203" t="s">
        <v>104</v>
      </c>
      <c r="D27" s="135"/>
      <c r="E27" s="136"/>
      <c r="F27" s="93"/>
      <c r="G27" s="93"/>
      <c r="H27" s="137"/>
      <c r="I27" s="138">
        <f t="shared" si="0"/>
        <v>0</v>
      </c>
      <c r="J27" s="254" t="s">
        <v>91</v>
      </c>
      <c r="K27" s="254" t="s">
        <v>81</v>
      </c>
      <c r="L27" s="3" t="s">
        <v>82</v>
      </c>
    </row>
    <row r="28" spans="1:12" ht="90" x14ac:dyDescent="0.25">
      <c r="A28" s="122" t="s">
        <v>105</v>
      </c>
      <c r="B28" s="114" t="s">
        <v>106</v>
      </c>
      <c r="C28" s="114" t="s">
        <v>107</v>
      </c>
      <c r="D28" s="115"/>
      <c r="E28" s="116"/>
      <c r="F28" s="88"/>
      <c r="G28" s="88"/>
      <c r="H28" s="117"/>
      <c r="I28" s="118">
        <f t="shared" si="0"/>
        <v>0</v>
      </c>
      <c r="J28" s="254" t="s">
        <v>105</v>
      </c>
      <c r="K28" s="254" t="s">
        <v>52</v>
      </c>
      <c r="L28" s="3" t="s">
        <v>53</v>
      </c>
    </row>
    <row r="29" spans="1:12" ht="60" x14ac:dyDescent="0.25">
      <c r="A29" s="123" t="s">
        <v>105</v>
      </c>
      <c r="B29" s="206" t="s">
        <v>108</v>
      </c>
      <c r="C29" s="206" t="s">
        <v>109</v>
      </c>
      <c r="D29" s="101"/>
      <c r="E29" s="59"/>
      <c r="F29" s="92"/>
      <c r="G29" s="92"/>
      <c r="H29" s="8"/>
      <c r="I29" s="9">
        <f t="shared" si="0"/>
        <v>0</v>
      </c>
      <c r="J29" s="254" t="s">
        <v>105</v>
      </c>
      <c r="K29" s="254" t="s">
        <v>81</v>
      </c>
      <c r="L29" s="3" t="s">
        <v>82</v>
      </c>
    </row>
    <row r="30" spans="1:12" ht="60" x14ac:dyDescent="0.25">
      <c r="A30" s="124" t="s">
        <v>110</v>
      </c>
      <c r="B30" s="145" t="s">
        <v>111</v>
      </c>
      <c r="C30" s="145" t="s">
        <v>112</v>
      </c>
      <c r="D30" s="115"/>
      <c r="E30" s="116"/>
      <c r="F30" s="88"/>
      <c r="G30" s="88"/>
      <c r="H30" s="117"/>
      <c r="I30" s="118">
        <f t="shared" si="0"/>
        <v>0</v>
      </c>
      <c r="J30" s="254" t="s">
        <v>110</v>
      </c>
      <c r="K30" s="254" t="s">
        <v>52</v>
      </c>
      <c r="L30" s="3" t="s">
        <v>53</v>
      </c>
    </row>
    <row r="31" spans="1:12" ht="45" x14ac:dyDescent="0.25">
      <c r="A31" s="98" t="s">
        <v>110</v>
      </c>
      <c r="B31" s="62" t="s">
        <v>57</v>
      </c>
      <c r="C31" s="62" t="s">
        <v>113</v>
      </c>
      <c r="D31" s="100"/>
      <c r="E31" s="58"/>
      <c r="F31" s="84"/>
      <c r="G31" s="84"/>
      <c r="H31" s="6"/>
      <c r="I31" s="7">
        <f t="shared" si="0"/>
        <v>0</v>
      </c>
      <c r="J31" s="254" t="s">
        <v>110</v>
      </c>
      <c r="K31" s="254" t="s">
        <v>52</v>
      </c>
      <c r="L31" s="3" t="s">
        <v>53</v>
      </c>
    </row>
    <row r="32" spans="1:12" ht="162" customHeight="1" x14ac:dyDescent="0.25">
      <c r="A32" s="204" t="s">
        <v>110</v>
      </c>
      <c r="B32" s="203" t="s">
        <v>114</v>
      </c>
      <c r="C32" s="203" t="s">
        <v>115</v>
      </c>
      <c r="D32" s="135"/>
      <c r="E32" s="136"/>
      <c r="F32" s="93"/>
      <c r="G32" s="93"/>
      <c r="H32" s="137"/>
      <c r="I32" s="138">
        <f t="shared" si="0"/>
        <v>0</v>
      </c>
      <c r="J32" s="254" t="s">
        <v>110</v>
      </c>
      <c r="K32" s="254" t="s">
        <v>81</v>
      </c>
      <c r="L32" s="3" t="s">
        <v>82</v>
      </c>
    </row>
    <row r="33" spans="1:12" ht="30.6" customHeight="1" x14ac:dyDescent="0.25">
      <c r="A33" s="125" t="s">
        <v>116</v>
      </c>
      <c r="B33" s="145" t="s">
        <v>117</v>
      </c>
      <c r="C33" s="145" t="s">
        <v>118</v>
      </c>
      <c r="D33" s="115"/>
      <c r="E33" s="126"/>
      <c r="F33" s="88"/>
      <c r="G33" s="88"/>
      <c r="H33" s="117"/>
      <c r="I33" s="118">
        <f t="shared" si="0"/>
        <v>0</v>
      </c>
      <c r="J33" s="254" t="s">
        <v>119</v>
      </c>
      <c r="K33" s="254" t="s">
        <v>116</v>
      </c>
      <c r="L33" s="3" t="s">
        <v>99</v>
      </c>
    </row>
    <row r="34" spans="1:12" ht="30" x14ac:dyDescent="0.25">
      <c r="A34" s="99" t="s">
        <v>116</v>
      </c>
      <c r="B34" s="62" t="s">
        <v>120</v>
      </c>
      <c r="C34" s="62" t="s">
        <v>121</v>
      </c>
      <c r="D34" s="100"/>
      <c r="E34" s="58"/>
      <c r="F34" s="84"/>
      <c r="G34" s="84"/>
      <c r="H34" s="6"/>
      <c r="I34" s="7">
        <f t="shared" si="0"/>
        <v>0</v>
      </c>
      <c r="J34" s="254" t="s">
        <v>119</v>
      </c>
      <c r="K34" s="254" t="s">
        <v>116</v>
      </c>
      <c r="L34" s="3" t="s">
        <v>99</v>
      </c>
    </row>
    <row r="35" spans="1:12" ht="45" x14ac:dyDescent="0.25">
      <c r="A35" s="99" t="s">
        <v>116</v>
      </c>
      <c r="B35" s="62" t="s">
        <v>122</v>
      </c>
      <c r="C35" s="62" t="s">
        <v>123</v>
      </c>
      <c r="D35" s="100"/>
      <c r="E35" s="58"/>
      <c r="F35" s="84"/>
      <c r="G35" s="84"/>
      <c r="H35" s="6"/>
      <c r="I35" s="7">
        <f t="shared" si="0"/>
        <v>0</v>
      </c>
      <c r="J35" s="254" t="s">
        <v>119</v>
      </c>
      <c r="K35" s="254" t="s">
        <v>116</v>
      </c>
      <c r="L35" s="254" t="s">
        <v>99</v>
      </c>
    </row>
    <row r="36" spans="1:12" ht="30" x14ac:dyDescent="0.25">
      <c r="A36" s="99" t="s">
        <v>116</v>
      </c>
      <c r="B36" s="62" t="s">
        <v>124</v>
      </c>
      <c r="C36" s="62" t="s">
        <v>125</v>
      </c>
      <c r="D36" s="100"/>
      <c r="E36" s="58"/>
      <c r="F36" s="84"/>
      <c r="G36" s="84"/>
      <c r="H36" s="6"/>
      <c r="I36" s="7">
        <f t="shared" ref="I36:I54" si="1">SUM(D36:E36)</f>
        <v>0</v>
      </c>
      <c r="J36" s="254" t="s">
        <v>119</v>
      </c>
      <c r="K36" s="254" t="s">
        <v>116</v>
      </c>
      <c r="L36" s="254" t="s">
        <v>99</v>
      </c>
    </row>
    <row r="37" spans="1:12" ht="45" x14ac:dyDescent="0.25">
      <c r="A37" s="99" t="s">
        <v>116</v>
      </c>
      <c r="B37" s="62" t="s">
        <v>126</v>
      </c>
      <c r="C37" s="62" t="s">
        <v>127</v>
      </c>
      <c r="D37" s="100"/>
      <c r="E37" s="58"/>
      <c r="F37" s="84"/>
      <c r="G37" s="84"/>
      <c r="H37" s="6"/>
      <c r="I37" s="7">
        <f t="shared" si="1"/>
        <v>0</v>
      </c>
      <c r="J37" s="254" t="s">
        <v>119</v>
      </c>
      <c r="K37" s="254" t="s">
        <v>116</v>
      </c>
      <c r="L37" s="254" t="s">
        <v>99</v>
      </c>
    </row>
    <row r="38" spans="1:12" ht="30" x14ac:dyDescent="0.25">
      <c r="A38" s="127" t="s">
        <v>116</v>
      </c>
      <c r="B38" s="206" t="s">
        <v>128</v>
      </c>
      <c r="C38" s="206" t="s">
        <v>129</v>
      </c>
      <c r="D38" s="101"/>
      <c r="E38" s="59"/>
      <c r="F38" s="92"/>
      <c r="G38" s="92"/>
      <c r="H38" s="8"/>
      <c r="I38" s="9">
        <f t="shared" si="1"/>
        <v>0</v>
      </c>
      <c r="J38" s="254" t="s">
        <v>119</v>
      </c>
      <c r="K38" s="254" t="s">
        <v>116</v>
      </c>
      <c r="L38" s="254" t="s">
        <v>99</v>
      </c>
    </row>
    <row r="39" spans="1:12" ht="30" x14ac:dyDescent="0.25">
      <c r="A39" s="205" t="s">
        <v>130</v>
      </c>
      <c r="B39" s="108" t="s">
        <v>131</v>
      </c>
      <c r="C39" s="108" t="s">
        <v>132</v>
      </c>
      <c r="D39" s="109"/>
      <c r="E39" s="110"/>
      <c r="F39" s="89"/>
      <c r="G39" s="89"/>
      <c r="H39" s="111"/>
      <c r="I39" s="112">
        <f t="shared" si="1"/>
        <v>0</v>
      </c>
      <c r="J39" s="254" t="s">
        <v>131</v>
      </c>
      <c r="K39" s="254" t="s">
        <v>130</v>
      </c>
      <c r="L39" s="254" t="s">
        <v>99</v>
      </c>
    </row>
    <row r="40" spans="1:12" ht="120" x14ac:dyDescent="0.25">
      <c r="A40" s="131" t="s">
        <v>130</v>
      </c>
      <c r="B40" s="108" t="s">
        <v>128</v>
      </c>
      <c r="C40" s="108" t="s">
        <v>133</v>
      </c>
      <c r="D40" s="101"/>
      <c r="E40" s="59"/>
      <c r="F40" s="92"/>
      <c r="G40" s="92"/>
      <c r="H40" s="8"/>
      <c r="I40" s="9">
        <f t="shared" si="1"/>
        <v>0</v>
      </c>
      <c r="J40" s="254" t="s">
        <v>119</v>
      </c>
      <c r="K40" s="254" t="s">
        <v>130</v>
      </c>
      <c r="L40" s="254" t="s">
        <v>82</v>
      </c>
    </row>
    <row r="41" spans="1:12" ht="174.95" customHeight="1" x14ac:dyDescent="0.25">
      <c r="A41" s="151" t="s">
        <v>134</v>
      </c>
      <c r="B41" s="145" t="s">
        <v>135</v>
      </c>
      <c r="C41" s="145" t="s">
        <v>136</v>
      </c>
      <c r="D41" s="116"/>
      <c r="E41" s="116"/>
      <c r="F41" s="88"/>
      <c r="G41" s="88"/>
      <c r="H41" s="117"/>
      <c r="I41" s="118">
        <f t="shared" si="1"/>
        <v>0</v>
      </c>
      <c r="J41" s="254" t="s">
        <v>119</v>
      </c>
      <c r="K41" s="254" t="s">
        <v>134</v>
      </c>
      <c r="L41" s="254" t="s">
        <v>82</v>
      </c>
    </row>
    <row r="42" spans="1:12" x14ac:dyDescent="0.25">
      <c r="A42" s="81" t="s">
        <v>134</v>
      </c>
      <c r="B42" s="62" t="s">
        <v>137</v>
      </c>
      <c r="C42" s="62" t="s">
        <v>138</v>
      </c>
      <c r="D42" s="58"/>
      <c r="E42" s="58"/>
      <c r="F42" s="84"/>
      <c r="G42" s="84"/>
      <c r="H42" s="6"/>
      <c r="I42" s="7">
        <f t="shared" si="1"/>
        <v>0</v>
      </c>
      <c r="J42" s="254" t="s">
        <v>119</v>
      </c>
      <c r="K42" s="254" t="s">
        <v>134</v>
      </c>
      <c r="L42" s="254" t="s">
        <v>82</v>
      </c>
    </row>
    <row r="43" spans="1:12" x14ac:dyDescent="0.25">
      <c r="A43" s="152" t="s">
        <v>134</v>
      </c>
      <c r="B43" s="108" t="s">
        <v>139</v>
      </c>
      <c r="C43" s="108" t="s">
        <v>140</v>
      </c>
      <c r="D43" s="59"/>
      <c r="E43" s="59"/>
      <c r="F43" s="92"/>
      <c r="G43" s="92"/>
      <c r="H43" s="8"/>
      <c r="I43" s="9">
        <f t="shared" si="1"/>
        <v>0</v>
      </c>
      <c r="J43" s="254" t="s">
        <v>119</v>
      </c>
      <c r="K43" s="254" t="s">
        <v>134</v>
      </c>
      <c r="L43" s="254" t="s">
        <v>99</v>
      </c>
    </row>
    <row r="44" spans="1:12" ht="150" x14ac:dyDescent="0.25">
      <c r="A44" s="144" t="s">
        <v>128</v>
      </c>
      <c r="B44" s="145" t="s">
        <v>141</v>
      </c>
      <c r="C44" s="145" t="s">
        <v>142</v>
      </c>
      <c r="D44" s="146"/>
      <c r="E44" s="147"/>
      <c r="F44" s="148"/>
      <c r="G44" s="148"/>
      <c r="H44" s="149"/>
      <c r="I44" s="150">
        <f t="shared" si="1"/>
        <v>0</v>
      </c>
      <c r="J44" s="254" t="s">
        <v>143</v>
      </c>
      <c r="K44" s="254" t="s">
        <v>81</v>
      </c>
      <c r="L44" s="254" t="s">
        <v>82</v>
      </c>
    </row>
    <row r="45" spans="1:12" ht="183.95" customHeight="1" x14ac:dyDescent="0.25">
      <c r="A45" s="82" t="s">
        <v>128</v>
      </c>
      <c r="B45" s="62" t="s">
        <v>144</v>
      </c>
      <c r="C45" s="62" t="s">
        <v>145</v>
      </c>
      <c r="D45" s="58"/>
      <c r="E45" s="58"/>
      <c r="F45" s="84"/>
      <c r="G45" s="84"/>
      <c r="H45" s="6"/>
      <c r="I45" s="7">
        <f t="shared" si="1"/>
        <v>0</v>
      </c>
      <c r="J45" s="254" t="s">
        <v>143</v>
      </c>
      <c r="K45" s="254" t="s">
        <v>98</v>
      </c>
      <c r="L45" s="254" t="s">
        <v>99</v>
      </c>
    </row>
    <row r="46" spans="1:12" ht="149.44999999999999" customHeight="1" x14ac:dyDescent="0.25">
      <c r="A46" s="82" t="s">
        <v>128</v>
      </c>
      <c r="B46" s="62" t="s">
        <v>146</v>
      </c>
      <c r="C46" s="62" t="s">
        <v>147</v>
      </c>
      <c r="D46" s="58"/>
      <c r="E46" s="58"/>
      <c r="F46" s="84"/>
      <c r="G46" s="84"/>
      <c r="H46" s="6"/>
      <c r="I46" s="7">
        <f t="shared" si="1"/>
        <v>0</v>
      </c>
      <c r="J46" s="254" t="s">
        <v>148</v>
      </c>
      <c r="K46" s="254" t="s">
        <v>149</v>
      </c>
      <c r="L46" s="254" t="s">
        <v>99</v>
      </c>
    </row>
    <row r="47" spans="1:12" ht="60" customHeight="1" x14ac:dyDescent="0.25">
      <c r="A47" s="82" t="s">
        <v>128</v>
      </c>
      <c r="B47" s="203" t="s">
        <v>150</v>
      </c>
      <c r="C47" s="203" t="s">
        <v>151</v>
      </c>
      <c r="D47" s="58"/>
      <c r="E47" s="58"/>
      <c r="F47" s="84"/>
      <c r="G47" s="84"/>
      <c r="H47" s="6"/>
      <c r="I47" s="7">
        <f t="shared" si="1"/>
        <v>0</v>
      </c>
      <c r="J47" s="254" t="s">
        <v>148</v>
      </c>
      <c r="K47" s="254" t="s">
        <v>149</v>
      </c>
      <c r="L47" s="254" t="s">
        <v>99</v>
      </c>
    </row>
    <row r="48" spans="1:12" ht="72.599999999999994" customHeight="1" x14ac:dyDescent="0.25">
      <c r="A48" s="82" t="s">
        <v>128</v>
      </c>
      <c r="B48" s="62" t="s">
        <v>152</v>
      </c>
      <c r="C48" s="62" t="s">
        <v>153</v>
      </c>
      <c r="D48" s="58"/>
      <c r="E48" s="58"/>
      <c r="F48" s="84"/>
      <c r="G48" s="84"/>
      <c r="H48" s="6"/>
      <c r="I48" s="7">
        <f t="shared" si="1"/>
        <v>0</v>
      </c>
      <c r="J48" s="254" t="s">
        <v>148</v>
      </c>
      <c r="K48" s="254" t="s">
        <v>149</v>
      </c>
      <c r="L48" s="254" t="s">
        <v>99</v>
      </c>
    </row>
    <row r="49" spans="1:12" ht="102.6" customHeight="1" x14ac:dyDescent="0.25">
      <c r="A49" s="82" t="s">
        <v>128</v>
      </c>
      <c r="B49" s="62" t="s">
        <v>154</v>
      </c>
      <c r="C49" s="62" t="s">
        <v>155</v>
      </c>
      <c r="D49" s="58"/>
      <c r="E49" s="58"/>
      <c r="F49" s="84"/>
      <c r="G49" s="84"/>
      <c r="H49" s="6"/>
      <c r="I49" s="7">
        <f t="shared" si="1"/>
        <v>0</v>
      </c>
      <c r="J49" s="254" t="s">
        <v>156</v>
      </c>
      <c r="K49" s="254" t="s">
        <v>98</v>
      </c>
      <c r="L49" s="254" t="s">
        <v>99</v>
      </c>
    </row>
    <row r="50" spans="1:12" ht="88.5" customHeight="1" x14ac:dyDescent="0.25">
      <c r="A50" s="82" t="s">
        <v>128</v>
      </c>
      <c r="B50" s="62" t="s">
        <v>157</v>
      </c>
      <c r="C50" s="62" t="s">
        <v>158</v>
      </c>
      <c r="D50" s="58"/>
      <c r="E50" s="58"/>
      <c r="F50" s="84"/>
      <c r="G50" s="84"/>
      <c r="H50" s="6"/>
      <c r="I50" s="7">
        <f t="shared" si="1"/>
        <v>0</v>
      </c>
      <c r="J50" s="254" t="s">
        <v>119</v>
      </c>
      <c r="K50" s="254" t="s">
        <v>98</v>
      </c>
      <c r="L50" s="254" t="s">
        <v>99</v>
      </c>
    </row>
    <row r="51" spans="1:12" ht="90" x14ac:dyDescent="0.25">
      <c r="A51" s="82" t="s">
        <v>128</v>
      </c>
      <c r="B51" s="62" t="s">
        <v>159</v>
      </c>
      <c r="C51" s="62" t="s">
        <v>160</v>
      </c>
      <c r="D51" s="58"/>
      <c r="E51" s="58"/>
      <c r="F51" s="84"/>
      <c r="G51" s="84"/>
      <c r="H51" s="6"/>
      <c r="I51" s="7">
        <f t="shared" si="1"/>
        <v>0</v>
      </c>
      <c r="J51" s="254" t="s">
        <v>119</v>
      </c>
      <c r="K51" s="254" t="s">
        <v>98</v>
      </c>
      <c r="L51" s="254" t="s">
        <v>82</v>
      </c>
    </row>
    <row r="52" spans="1:12" x14ac:dyDescent="0.25">
      <c r="A52" s="82" t="s">
        <v>128</v>
      </c>
      <c r="B52" s="203" t="s">
        <v>161</v>
      </c>
      <c r="C52" s="203" t="s">
        <v>162</v>
      </c>
      <c r="D52" s="58"/>
      <c r="E52" s="58"/>
      <c r="F52" s="84"/>
      <c r="G52" s="84"/>
      <c r="H52" s="6"/>
      <c r="I52" s="7">
        <f t="shared" si="1"/>
        <v>0</v>
      </c>
      <c r="J52" s="254" t="s">
        <v>119</v>
      </c>
      <c r="K52" s="254" t="s">
        <v>163</v>
      </c>
      <c r="L52" s="254" t="s">
        <v>99</v>
      </c>
    </row>
    <row r="53" spans="1:12" ht="60" x14ac:dyDescent="0.25">
      <c r="A53" s="82" t="s">
        <v>128</v>
      </c>
      <c r="B53" s="62" t="s">
        <v>164</v>
      </c>
      <c r="C53" s="62" t="s">
        <v>165</v>
      </c>
      <c r="D53" s="58"/>
      <c r="E53" s="58"/>
      <c r="F53" s="84"/>
      <c r="G53" s="84"/>
      <c r="H53" s="6"/>
      <c r="I53" s="7">
        <f t="shared" si="1"/>
        <v>0</v>
      </c>
      <c r="J53" s="254" t="s">
        <v>119</v>
      </c>
      <c r="K53" s="254" t="s">
        <v>163</v>
      </c>
      <c r="L53" s="254" t="s">
        <v>99</v>
      </c>
    </row>
    <row r="54" spans="1:12" ht="30" x14ac:dyDescent="0.25">
      <c r="A54" s="128" t="s">
        <v>128</v>
      </c>
      <c r="B54" s="108" t="s">
        <v>166</v>
      </c>
      <c r="C54" s="108" t="s">
        <v>167</v>
      </c>
      <c r="D54" s="101"/>
      <c r="E54" s="59"/>
      <c r="F54" s="92"/>
      <c r="G54" s="92"/>
      <c r="H54" s="8"/>
      <c r="I54" s="9">
        <f t="shared" si="1"/>
        <v>0</v>
      </c>
      <c r="J54" s="254" t="s">
        <v>119</v>
      </c>
      <c r="K54" s="254" t="s">
        <v>149</v>
      </c>
      <c r="L54" s="254" t="s">
        <v>82</v>
      </c>
    </row>
    <row r="55" spans="1:12" ht="60" x14ac:dyDescent="0.25">
      <c r="A55" s="129" t="s">
        <v>168</v>
      </c>
      <c r="B55" s="200" t="s">
        <v>168</v>
      </c>
      <c r="C55" s="233" t="s">
        <v>169</v>
      </c>
      <c r="D55" s="109"/>
      <c r="E55" s="110"/>
      <c r="F55" s="89"/>
      <c r="G55" s="89"/>
      <c r="H55" s="111"/>
      <c r="I55" s="112">
        <f t="shared" ref="I55:I59" si="2">SUM(D55:E55)</f>
        <v>0</v>
      </c>
      <c r="J55" s="60"/>
      <c r="K55" s="60"/>
      <c r="L55" s="60"/>
    </row>
    <row r="56" spans="1:12" ht="60" x14ac:dyDescent="0.25">
      <c r="A56" s="130" t="s">
        <v>168</v>
      </c>
      <c r="B56" s="202" t="s">
        <v>168</v>
      </c>
      <c r="C56" s="234" t="s">
        <v>169</v>
      </c>
      <c r="D56" s="100"/>
      <c r="E56" s="58"/>
      <c r="F56" s="84"/>
      <c r="G56" s="84"/>
      <c r="H56" s="6"/>
      <c r="I56" s="7">
        <f t="shared" si="2"/>
        <v>0</v>
      </c>
      <c r="J56" s="60"/>
      <c r="K56" s="60"/>
      <c r="L56" s="60"/>
    </row>
    <row r="57" spans="1:12" ht="60" x14ac:dyDescent="0.25">
      <c r="A57" s="130" t="s">
        <v>168</v>
      </c>
      <c r="B57" s="201" t="s">
        <v>168</v>
      </c>
      <c r="C57" s="235" t="s">
        <v>169</v>
      </c>
      <c r="D57" s="100"/>
      <c r="E57" s="58"/>
      <c r="F57" s="84"/>
      <c r="G57" s="84"/>
      <c r="H57" s="6"/>
      <c r="I57" s="7">
        <f t="shared" si="2"/>
        <v>0</v>
      </c>
      <c r="J57" s="60"/>
      <c r="K57" s="60"/>
      <c r="L57" s="60"/>
    </row>
    <row r="58" spans="1:12" ht="60" x14ac:dyDescent="0.25">
      <c r="A58" s="130" t="s">
        <v>168</v>
      </c>
      <c r="B58" s="195" t="s">
        <v>168</v>
      </c>
      <c r="C58" s="236" t="s">
        <v>169</v>
      </c>
      <c r="D58" s="100"/>
      <c r="E58" s="58"/>
      <c r="F58" s="84"/>
      <c r="G58" s="84"/>
      <c r="H58" s="6"/>
      <c r="I58" s="7">
        <f t="shared" si="2"/>
        <v>0</v>
      </c>
      <c r="J58" s="60"/>
      <c r="K58" s="60"/>
      <c r="L58" s="60"/>
    </row>
    <row r="59" spans="1:12" ht="60" x14ac:dyDescent="0.25">
      <c r="A59" s="134" t="s">
        <v>168</v>
      </c>
      <c r="B59" s="195" t="s">
        <v>168</v>
      </c>
      <c r="C59" s="236" t="s">
        <v>169</v>
      </c>
      <c r="D59" s="196"/>
      <c r="E59" s="197"/>
      <c r="F59" s="198"/>
      <c r="G59" s="198"/>
      <c r="H59" s="199"/>
      <c r="I59" s="138">
        <f t="shared" si="2"/>
        <v>0</v>
      </c>
      <c r="J59" s="60"/>
      <c r="K59" s="60"/>
      <c r="L59" s="60"/>
    </row>
    <row r="60" spans="1:12" ht="15.75" thickBot="1" x14ac:dyDescent="0.3">
      <c r="A60" s="10" t="s">
        <v>37</v>
      </c>
      <c r="B60" s="11"/>
      <c r="C60" s="12"/>
      <c r="D60" s="139">
        <f>SUM(D4:D59)</f>
        <v>0</v>
      </c>
      <c r="E60" s="140">
        <f>SUM(E4:E59)</f>
        <v>0</v>
      </c>
      <c r="F60" s="141">
        <f>SUM(F4:F59)</f>
        <v>0</v>
      </c>
      <c r="G60" s="141">
        <f>SUM(G4:G59)</f>
        <v>0</v>
      </c>
      <c r="H60" s="142"/>
      <c r="I60" s="143">
        <f>SUM(I4:I59)</f>
        <v>0</v>
      </c>
      <c r="J60" s="72" t="s">
        <v>46</v>
      </c>
      <c r="K60" s="73" t="s">
        <v>47</v>
      </c>
      <c r="L60" s="74" t="s">
        <v>170</v>
      </c>
    </row>
    <row r="61" spans="1:12" ht="29.45" customHeight="1" x14ac:dyDescent="0.25">
      <c r="J61" s="78" t="s">
        <v>49</v>
      </c>
      <c r="K61" s="77" t="s">
        <v>52</v>
      </c>
      <c r="L61" s="71" t="s">
        <v>53</v>
      </c>
    </row>
    <row r="62" spans="1:12" ht="30" x14ac:dyDescent="0.25">
      <c r="A62" s="52" t="s">
        <v>171</v>
      </c>
      <c r="B62" s="57"/>
      <c r="D62" s="248"/>
      <c r="E62" s="248"/>
      <c r="F62" s="248"/>
      <c r="G62" s="248"/>
      <c r="H62" s="15"/>
      <c r="J62" s="79" t="s">
        <v>85</v>
      </c>
      <c r="K62" s="64" t="s">
        <v>78</v>
      </c>
      <c r="L62" s="71" t="s">
        <v>56</v>
      </c>
    </row>
    <row r="63" spans="1:12" ht="30" x14ac:dyDescent="0.25">
      <c r="A63" s="232" t="s">
        <v>172</v>
      </c>
      <c r="B63" s="61" t="str">
        <f>IF(B62&gt;0, I60/B62,"")</f>
        <v/>
      </c>
      <c r="D63" s="248"/>
      <c r="E63" s="248"/>
      <c r="F63" s="248"/>
      <c r="G63" s="248"/>
      <c r="H63" s="15"/>
      <c r="J63" s="79" t="s">
        <v>91</v>
      </c>
      <c r="K63" s="64" t="s">
        <v>173</v>
      </c>
      <c r="L63" s="20" t="s">
        <v>99</v>
      </c>
    </row>
    <row r="64" spans="1:12" ht="15.75" thickBot="1" x14ac:dyDescent="0.3">
      <c r="A64" s="53"/>
      <c r="D64" s="2"/>
      <c r="E64" s="2"/>
      <c r="F64" s="2"/>
      <c r="G64" s="2"/>
      <c r="J64" s="79" t="s">
        <v>105</v>
      </c>
      <c r="K64" s="64" t="s">
        <v>130</v>
      </c>
      <c r="L64" s="21" t="s">
        <v>82</v>
      </c>
    </row>
    <row r="65" spans="1:12" ht="17.25" x14ac:dyDescent="0.25">
      <c r="A65" s="56" t="s">
        <v>174</v>
      </c>
      <c r="B65" s="52" t="s">
        <v>175</v>
      </c>
      <c r="C65" s="54" t="s">
        <v>176</v>
      </c>
      <c r="D65" s="2"/>
      <c r="E65" s="2"/>
      <c r="F65" s="2"/>
      <c r="G65" s="2"/>
      <c r="J65" s="79" t="s">
        <v>110</v>
      </c>
      <c r="K65" s="64" t="s">
        <v>134</v>
      </c>
      <c r="L65" s="254"/>
    </row>
    <row r="66" spans="1:12" x14ac:dyDescent="0.25">
      <c r="A66" s="55" t="s">
        <v>177</v>
      </c>
      <c r="B66" s="76"/>
      <c r="C66" s="76"/>
      <c r="J66" s="79" t="s">
        <v>131</v>
      </c>
      <c r="K66" s="64" t="s">
        <v>98</v>
      </c>
      <c r="L66" s="254"/>
    </row>
    <row r="67" spans="1:12" x14ac:dyDescent="0.25">
      <c r="A67" s="55" t="s">
        <v>178</v>
      </c>
      <c r="B67" s="76"/>
      <c r="C67" s="76"/>
      <c r="J67" s="79" t="s">
        <v>148</v>
      </c>
      <c r="K67" s="64" t="s">
        <v>116</v>
      </c>
      <c r="L67" s="254"/>
    </row>
    <row r="68" spans="1:12" x14ac:dyDescent="0.25">
      <c r="A68" s="55" t="s">
        <v>179</v>
      </c>
      <c r="B68" s="76"/>
      <c r="C68" s="76"/>
      <c r="J68" s="79" t="s">
        <v>143</v>
      </c>
      <c r="K68" s="64" t="s">
        <v>180</v>
      </c>
      <c r="L68" s="254"/>
    </row>
    <row r="69" spans="1:12" x14ac:dyDescent="0.25">
      <c r="J69" s="79" t="s">
        <v>156</v>
      </c>
      <c r="K69" s="64" t="s">
        <v>163</v>
      </c>
      <c r="L69" s="254"/>
    </row>
    <row r="70" spans="1:12" ht="15.75" thickBot="1" x14ac:dyDescent="0.3">
      <c r="J70" s="80" t="s">
        <v>119</v>
      </c>
      <c r="K70" s="65" t="s">
        <v>81</v>
      </c>
      <c r="L70" s="254"/>
    </row>
    <row r="71" spans="1:12" x14ac:dyDescent="0.25">
      <c r="J71" s="69"/>
      <c r="K71" s="254"/>
      <c r="L71" s="254"/>
    </row>
    <row r="72" spans="1:12" x14ac:dyDescent="0.25">
      <c r="J72" s="69"/>
      <c r="K72" s="254"/>
      <c r="L72" s="254"/>
    </row>
    <row r="73" spans="1:12" x14ac:dyDescent="0.25">
      <c r="J73" s="2"/>
      <c r="K73" s="254"/>
      <c r="L73" s="13"/>
    </row>
    <row r="74" spans="1:12" x14ac:dyDescent="0.25">
      <c r="J74" s="2"/>
      <c r="K74" s="66"/>
      <c r="L74" s="254"/>
    </row>
    <row r="75" spans="1:12" x14ac:dyDescent="0.25">
      <c r="J75" s="2"/>
      <c r="K75" s="67"/>
      <c r="L75" s="254"/>
    </row>
    <row r="76" spans="1:12" x14ac:dyDescent="0.25">
      <c r="J76" s="2"/>
      <c r="K76" s="67"/>
      <c r="L76" s="254"/>
    </row>
    <row r="77" spans="1:12" x14ac:dyDescent="0.25">
      <c r="J77" s="2"/>
      <c r="K77" s="67"/>
      <c r="L77" s="254"/>
    </row>
    <row r="78" spans="1:12" x14ac:dyDescent="0.25">
      <c r="J78" s="2"/>
      <c r="K78" s="67"/>
      <c r="L78" s="254"/>
    </row>
    <row r="79" spans="1:12" x14ac:dyDescent="0.25">
      <c r="J79" s="2"/>
      <c r="K79" s="67"/>
      <c r="L79" s="254"/>
    </row>
    <row r="80" spans="1:12" x14ac:dyDescent="0.25">
      <c r="J80" s="2"/>
      <c r="K80" s="67"/>
      <c r="L80" s="254"/>
    </row>
    <row r="81" spans="10:12" x14ac:dyDescent="0.25">
      <c r="J81" s="2"/>
      <c r="K81" s="67"/>
      <c r="L81" s="254"/>
    </row>
    <row r="82" spans="10:12" x14ac:dyDescent="0.25">
      <c r="J82" s="2"/>
      <c r="K82" s="67"/>
      <c r="L82" s="254"/>
    </row>
    <row r="83" spans="10:12" x14ac:dyDescent="0.25">
      <c r="J83" s="2"/>
      <c r="K83" s="67"/>
      <c r="L83" s="254"/>
    </row>
    <row r="84" spans="10:12" x14ac:dyDescent="0.25">
      <c r="J84" s="2"/>
      <c r="K84" s="67"/>
      <c r="L84" s="254"/>
    </row>
    <row r="85" spans="10:12" x14ac:dyDescent="0.25">
      <c r="J85" s="2"/>
      <c r="K85" s="68"/>
      <c r="L85" s="13"/>
    </row>
    <row r="86" spans="10:12" x14ac:dyDescent="0.25">
      <c r="J86" s="2"/>
      <c r="K86" s="69"/>
      <c r="L86" s="254"/>
    </row>
    <row r="87" spans="10:12" x14ac:dyDescent="0.25">
      <c r="J87" s="2"/>
      <c r="K87" s="66"/>
      <c r="L87" s="254"/>
    </row>
    <row r="88" spans="10:12" x14ac:dyDescent="0.25">
      <c r="J88" s="2"/>
      <c r="K88" s="67"/>
      <c r="L88" s="254"/>
    </row>
    <row r="89" spans="10:12" x14ac:dyDescent="0.25">
      <c r="J89" s="2"/>
      <c r="K89" s="67"/>
      <c r="L89" s="254"/>
    </row>
  </sheetData>
  <mergeCells count="5">
    <mergeCell ref="A1:I1"/>
    <mergeCell ref="D2:E2"/>
    <mergeCell ref="J2:L2"/>
    <mergeCell ref="F2:F3"/>
    <mergeCell ref="G2:G3"/>
  </mergeCells>
  <phoneticPr fontId="14" type="noConversion"/>
  <pageMargins left="0.7" right="0.7" top="0.75" bottom="0.75" header="0.3" footer="0.3"/>
  <pageSetup orientation="portrait"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EB30BD-E68E-4356-89EA-0D775A4F93BD}">
  <dimension ref="A1:D52"/>
  <sheetViews>
    <sheetView topLeftCell="A14" zoomScale="85" zoomScaleNormal="85" workbookViewId="0">
      <selection activeCell="B21" sqref="B21"/>
    </sheetView>
  </sheetViews>
  <sheetFormatPr defaultRowHeight="15" x14ac:dyDescent="0.25"/>
  <cols>
    <col min="1" max="1" width="16.85546875" customWidth="1"/>
    <col min="2" max="2" width="15" customWidth="1"/>
    <col min="3" max="3" width="15.42578125" customWidth="1"/>
    <col min="4" max="4" width="27.42578125" bestFit="1" customWidth="1"/>
  </cols>
  <sheetData>
    <row r="1" spans="1:3" ht="32.25" x14ac:dyDescent="0.25">
      <c r="A1" s="75" t="str">
        <f>'Data Card'!A65</f>
        <v>Disposal Method</v>
      </c>
      <c r="B1" s="48" t="s">
        <v>181</v>
      </c>
      <c r="C1" s="17" t="s">
        <v>182</v>
      </c>
    </row>
    <row r="2" spans="1:3" x14ac:dyDescent="0.25">
      <c r="A2" s="18" t="str">
        <f>'Data Card'!A66</f>
        <v xml:space="preserve">Garbage </v>
      </c>
      <c r="B2" s="18">
        <f>'Data Card'!B66</f>
        <v>0</v>
      </c>
      <c r="C2" s="18">
        <f>'Data Card'!C66</f>
        <v>0</v>
      </c>
    </row>
    <row r="3" spans="1:3" x14ac:dyDescent="0.25">
      <c r="A3" s="18" t="str">
        <f>'Data Card'!A67</f>
        <v>Recycled</v>
      </c>
      <c r="B3" s="18">
        <f>'Data Card'!B67</f>
        <v>0</v>
      </c>
      <c r="C3" s="18">
        <f>'Data Card'!C67</f>
        <v>0</v>
      </c>
    </row>
    <row r="4" spans="1:3" x14ac:dyDescent="0.25">
      <c r="A4" s="18" t="str">
        <f>'Data Card'!A68</f>
        <v xml:space="preserve">Compost  </v>
      </c>
      <c r="B4" s="18">
        <f>'Data Card'!B68</f>
        <v>0</v>
      </c>
      <c r="C4" s="18">
        <f>'Data Card'!C68</f>
        <v>0</v>
      </c>
    </row>
    <row r="5" spans="1:3" x14ac:dyDescent="0.25">
      <c r="A5" s="49" t="s">
        <v>183</v>
      </c>
      <c r="B5" s="29">
        <f>SUM(B2:B4)</f>
        <v>0</v>
      </c>
      <c r="C5" s="29">
        <f>SUM(C2:C4)</f>
        <v>0</v>
      </c>
    </row>
    <row r="8" spans="1:3" x14ac:dyDescent="0.25">
      <c r="A8" s="45"/>
      <c r="B8" s="25"/>
    </row>
    <row r="15" spans="1:3" ht="13.5" customHeight="1" x14ac:dyDescent="0.25"/>
    <row r="16" spans="1:3" x14ac:dyDescent="0.25">
      <c r="A16" s="47" t="s">
        <v>46</v>
      </c>
      <c r="B16" s="46" t="s">
        <v>184</v>
      </c>
    </row>
    <row r="17" spans="1:2" x14ac:dyDescent="0.25">
      <c r="A17" s="47" t="str">
        <f>'Data Card'!J61</f>
        <v>Plastic</v>
      </c>
      <c r="B17" s="46">
        <f>SUMIF('Data Card'!J$4:J$59,A17,'Data Card'!I$4:I$60)</f>
        <v>0</v>
      </c>
    </row>
    <row r="18" spans="1:2" ht="16.5" customHeight="1" x14ac:dyDescent="0.25">
      <c r="A18" s="47" t="str">
        <f>'Data Card'!J62</f>
        <v>Foam</v>
      </c>
      <c r="B18" s="46">
        <f>SUMIF('Data Card'!J$4:J$59,A18,'Data Card'!I$4:I$60)</f>
        <v>0</v>
      </c>
    </row>
    <row r="19" spans="1:2" x14ac:dyDescent="0.25">
      <c r="A19" s="47" t="str">
        <f>'Data Card'!J63</f>
        <v>Paper</v>
      </c>
      <c r="B19" s="46">
        <f>SUMIF('Data Card'!J$4:J$59,A19,'Data Card'!I$4:I$60)</f>
        <v>0</v>
      </c>
    </row>
    <row r="20" spans="1:2" x14ac:dyDescent="0.25">
      <c r="A20" s="47" t="str">
        <f>'Data Card'!J64</f>
        <v>Glass</v>
      </c>
      <c r="B20" s="46">
        <f>SUMIF('Data Card'!J$4:J$59,A20,'Data Card'!I$4:I$60)</f>
        <v>0</v>
      </c>
    </row>
    <row r="21" spans="1:2" x14ac:dyDescent="0.25">
      <c r="A21" s="47" t="str">
        <f>'Data Card'!J65</f>
        <v>Metal</v>
      </c>
      <c r="B21" s="46">
        <f>SUMIF('Data Card'!J$4:J$59,A21,'Data Card'!I$4:I$60)</f>
        <v>0</v>
      </c>
    </row>
    <row r="22" spans="1:2" x14ac:dyDescent="0.25">
      <c r="A22" s="47" t="str">
        <f>'Data Card'!J66</f>
        <v>Tires</v>
      </c>
      <c r="B22" s="46">
        <f>SUMIF('Data Card'!J$4:J$59,A22,'Data Card'!I$4:I$60)</f>
        <v>0</v>
      </c>
    </row>
    <row r="23" spans="1:2" x14ac:dyDescent="0.25">
      <c r="A23" s="47" t="str">
        <f>'Data Card'!J67</f>
        <v>Large</v>
      </c>
      <c r="B23" s="46">
        <f>SUMIF('Data Card'!J$4:J$59,A23,'Data Card'!I$4:I$60)</f>
        <v>0</v>
      </c>
    </row>
    <row r="24" spans="1:2" ht="17.45" customHeight="1" x14ac:dyDescent="0.25">
      <c r="A24" s="47" t="str">
        <f>'Data Card'!J68</f>
        <v>Chemicals</v>
      </c>
      <c r="B24" s="46">
        <f>SUMIF('Data Card'!J$4:J$59,A24,'Data Card'!I$4:I$60)</f>
        <v>0</v>
      </c>
    </row>
    <row r="25" spans="1:2" ht="17.45" customHeight="1" x14ac:dyDescent="0.25">
      <c r="A25" s="47" t="str">
        <f>'Data Card'!J69</f>
        <v>Medical</v>
      </c>
      <c r="B25" s="46">
        <f>SUMIF('Data Card'!J$4:J$59,A25,'Data Card'!I$4:I$60)</f>
        <v>0</v>
      </c>
    </row>
    <row r="26" spans="1:2" x14ac:dyDescent="0.25">
      <c r="A26" s="47" t="str">
        <f>'Data Card'!J70</f>
        <v>Other/Mixed</v>
      </c>
      <c r="B26" s="46">
        <f>SUMIF('Data Card'!J$4:J$59,A26,'Data Card'!I$4:I$60)</f>
        <v>0</v>
      </c>
    </row>
    <row r="27" spans="1:2" x14ac:dyDescent="0.25">
      <c r="A27" s="70" t="s">
        <v>185</v>
      </c>
      <c r="B27" s="29">
        <f>SUM(B17:B26)</f>
        <v>0</v>
      </c>
    </row>
    <row r="28" spans="1:2" ht="15" customHeight="1" x14ac:dyDescent="0.25"/>
    <row r="29" spans="1:2" x14ac:dyDescent="0.25">
      <c r="A29" s="29" t="s">
        <v>47</v>
      </c>
      <c r="B29" s="251" t="s">
        <v>186</v>
      </c>
    </row>
    <row r="30" spans="1:2" x14ac:dyDescent="0.25">
      <c r="A30" s="47" t="str">
        <f>'Data Card'!K61</f>
        <v>Food &amp; Beverage</v>
      </c>
      <c r="B30" s="251">
        <f>SUMIF('Data Card'!K$1:K$59,A30,'Data Card'!I:I)</f>
        <v>0</v>
      </c>
    </row>
    <row r="31" spans="1:2" ht="30" x14ac:dyDescent="0.25">
      <c r="A31" s="47" t="str">
        <f>'Data Card'!K62</f>
        <v>Retail, Food &amp; Beverage</v>
      </c>
      <c r="B31" s="251">
        <f>SUMIF('Data Card'!K$1:K$59,A31,'Data Card'!I:I)</f>
        <v>0</v>
      </c>
    </row>
    <row r="32" spans="1:2" x14ac:dyDescent="0.25">
      <c r="A32" s="47" t="str">
        <f>'Data Card'!K63</f>
        <v>Retail</v>
      </c>
      <c r="B32" s="251">
        <f>SUMIF('Data Card'!K$1:K$59,A32,'Data Card'!I:I)</f>
        <v>0</v>
      </c>
    </row>
    <row r="33" spans="1:4" x14ac:dyDescent="0.25">
      <c r="A33" s="47" t="str">
        <f>'Data Card'!K64</f>
        <v>Automotive</v>
      </c>
      <c r="B33" s="251">
        <f>SUMIF('Data Card'!K$1:K$59,A33,'Data Card'!I:I)</f>
        <v>0</v>
      </c>
    </row>
    <row r="34" spans="1:4" x14ac:dyDescent="0.25">
      <c r="A34" s="47" t="str">
        <f>'Data Card'!K65</f>
        <v>Smoking</v>
      </c>
      <c r="B34" s="251">
        <f>SUMIF('Data Card'!K$1:K$59,A34,'Data Card'!I:I)</f>
        <v>0</v>
      </c>
    </row>
    <row r="35" spans="1:4" x14ac:dyDescent="0.25">
      <c r="A35" s="47" t="str">
        <f>'Data Card'!K66</f>
        <v>Home &amp; Office</v>
      </c>
      <c r="B35" s="251">
        <f>SUMIF('Data Card'!K$1:K$59,A35,'Data Card'!I:I)</f>
        <v>0</v>
      </c>
    </row>
    <row r="36" spans="1:4" ht="29.1" customHeight="1" x14ac:dyDescent="0.25">
      <c r="A36" s="47" t="str">
        <f>'Data Card'!K67</f>
        <v>Fishing</v>
      </c>
      <c r="B36" s="251">
        <f>SUMIF('Data Card'!K$1:K$59,A36,'Data Card'!I:I)</f>
        <v>0</v>
      </c>
    </row>
    <row r="37" spans="1:4" x14ac:dyDescent="0.25">
      <c r="A37" s="47" t="str">
        <f>'Data Card'!K68</f>
        <v>Illegal dumping</v>
      </c>
      <c r="B37" s="251">
        <f>SUMIF('Data Card'!K$1:K$59,A37,'Data Card'!I:I)</f>
        <v>0</v>
      </c>
    </row>
    <row r="38" spans="1:4" x14ac:dyDescent="0.25">
      <c r="A38" s="47" t="str">
        <f>'Data Card'!K69</f>
        <v>Recreation</v>
      </c>
      <c r="B38" s="251">
        <f>SUMIF('Data Card'!K$1:K$59,A38,'Data Card'!I:I)</f>
        <v>0</v>
      </c>
    </row>
    <row r="39" spans="1:4" x14ac:dyDescent="0.25">
      <c r="A39" s="47" t="str">
        <f>'Data Card'!K70</f>
        <v>Other/ Unknown</v>
      </c>
      <c r="B39" s="251">
        <f>SUMIF('Data Card'!K$1:K$59,A39,'Data Card'!I:I)</f>
        <v>0</v>
      </c>
    </row>
    <row r="40" spans="1:4" x14ac:dyDescent="0.25">
      <c r="A40" s="70" t="s">
        <v>185</v>
      </c>
      <c r="B40" s="29">
        <f>SUM(B30:B39)</f>
        <v>0</v>
      </c>
    </row>
    <row r="41" spans="1:4" ht="18.600000000000001" customHeight="1" x14ac:dyDescent="0.25"/>
    <row r="42" spans="1:4" ht="30" x14ac:dyDescent="0.25">
      <c r="A42" s="47" t="s">
        <v>187</v>
      </c>
      <c r="B42" s="46" t="s">
        <v>188</v>
      </c>
    </row>
    <row r="43" spans="1:4" x14ac:dyDescent="0.25">
      <c r="A43" s="46" t="str">
        <f>'Data Card'!L61</f>
        <v>Packaging</v>
      </c>
      <c r="B43" s="251">
        <f>SUMIF('Data Card'!L$1:L$59,A43,'Data Card'!I:I)</f>
        <v>0</v>
      </c>
    </row>
    <row r="44" spans="1:4" x14ac:dyDescent="0.25">
      <c r="A44" s="46" t="str">
        <f>'Data Card'!L62</f>
        <v>Service Ware</v>
      </c>
      <c r="B44" s="251">
        <f>SUMIF('Data Card'!L$1:L$59,A44,'Data Card'!I:I)</f>
        <v>0</v>
      </c>
    </row>
    <row r="45" spans="1:4" x14ac:dyDescent="0.25">
      <c r="A45" s="46" t="str">
        <f>'Data Card'!L63</f>
        <v>Product</v>
      </c>
      <c r="B45" s="251">
        <f>SUMIF('Data Card'!L$1:L$59,A45,'Data Card'!I:I)</f>
        <v>0</v>
      </c>
      <c r="D45" s="2"/>
    </row>
    <row r="46" spans="1:4" x14ac:dyDescent="0.25">
      <c r="A46" s="46" t="str">
        <f>'Data Card'!L64</f>
        <v>Unknown</v>
      </c>
      <c r="B46" s="251">
        <f>SUMIF('Data Card'!L$1:L$59,A46,'Data Card'!I:I)</f>
        <v>0</v>
      </c>
    </row>
    <row r="47" spans="1:4" x14ac:dyDescent="0.25">
      <c r="A47" s="70" t="s">
        <v>185</v>
      </c>
      <c r="B47" s="29">
        <f>SUM(B43:B46)</f>
        <v>0</v>
      </c>
    </row>
    <row r="49" spans="1:2" x14ac:dyDescent="0.25">
      <c r="A49" s="276" t="s">
        <v>33</v>
      </c>
      <c r="B49" s="276"/>
    </row>
    <row r="50" spans="1:2" x14ac:dyDescent="0.25">
      <c r="A50" s="50" t="s">
        <v>189</v>
      </c>
      <c r="B50" s="51">
        <f>'Data Card'!D60</f>
        <v>0</v>
      </c>
    </row>
    <row r="51" spans="1:2" ht="30" x14ac:dyDescent="0.25">
      <c r="A51" s="50" t="s">
        <v>190</v>
      </c>
      <c r="B51" s="51">
        <f>'Data Card'!E60</f>
        <v>0</v>
      </c>
    </row>
    <row r="52" spans="1:2" x14ac:dyDescent="0.25">
      <c r="A52" s="50" t="s">
        <v>191</v>
      </c>
      <c r="B52" s="51">
        <f>SUM(B50:B51)</f>
        <v>0</v>
      </c>
    </row>
  </sheetData>
  <mergeCells count="1">
    <mergeCell ref="A49:B49"/>
  </mergeCells>
  <pageMargins left="0.25" right="0.25" top="0.25" bottom="0.25" header="0.3" footer="0.3"/>
  <pageSetup orientation="landscape" horizontalDpi="1200" verticalDpi="1200" r:id="rId1"/>
  <rowBreaks count="1" manualBreakCount="1">
    <brk id="27"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FF7153-6013-4A47-A360-CE1577A99DA7}">
  <dimension ref="A1:J85"/>
  <sheetViews>
    <sheetView topLeftCell="A73" zoomScale="145" zoomScaleNormal="145" workbookViewId="0">
      <selection activeCell="C10" sqref="C10"/>
    </sheetView>
  </sheetViews>
  <sheetFormatPr defaultRowHeight="15" x14ac:dyDescent="0.25"/>
  <cols>
    <col min="1" max="1" width="10.42578125" bestFit="1" customWidth="1"/>
    <col min="2" max="2" width="10.85546875" customWidth="1"/>
    <col min="3" max="3" width="12.140625" customWidth="1"/>
    <col min="4" max="4" width="11" customWidth="1"/>
    <col min="5" max="5" width="9.140625" bestFit="1" customWidth="1"/>
    <col min="6" max="6" width="11.5703125" bestFit="1" customWidth="1"/>
    <col min="7" max="7" width="11" bestFit="1" customWidth="1"/>
    <col min="9" max="9" width="13.42578125" customWidth="1"/>
    <col min="10" max="10" width="83.140625" customWidth="1"/>
  </cols>
  <sheetData>
    <row r="1" spans="1:10" x14ac:dyDescent="0.25">
      <c r="A1" s="318" t="s">
        <v>192</v>
      </c>
      <c r="B1" s="318"/>
      <c r="C1" s="318"/>
      <c r="D1" s="318"/>
      <c r="E1" s="318"/>
      <c r="F1" s="318"/>
      <c r="G1" s="318"/>
      <c r="H1" s="318"/>
      <c r="I1" s="318"/>
    </row>
    <row r="2" spans="1:10" x14ac:dyDescent="0.25">
      <c r="A2" s="22" t="s">
        <v>193</v>
      </c>
      <c r="J2" s="2"/>
    </row>
    <row r="3" spans="1:10" x14ac:dyDescent="0.25">
      <c r="A3" s="22" t="s">
        <v>194</v>
      </c>
    </row>
    <row r="4" spans="1:10" x14ac:dyDescent="0.25">
      <c r="A4" s="23" t="s">
        <v>195</v>
      </c>
      <c r="B4" s="24"/>
    </row>
    <row r="5" spans="1:10" x14ac:dyDescent="0.25">
      <c r="A5" s="22" t="s">
        <v>196</v>
      </c>
    </row>
    <row r="6" spans="1:10" x14ac:dyDescent="0.25">
      <c r="A6" s="24"/>
      <c r="B6" s="24"/>
    </row>
    <row r="7" spans="1:10" x14ac:dyDescent="0.25">
      <c r="A7" s="22" t="s">
        <v>197</v>
      </c>
    </row>
    <row r="8" spans="1:10" x14ac:dyDescent="0.25">
      <c r="A8" s="22"/>
    </row>
    <row r="9" spans="1:10" x14ac:dyDescent="0.25">
      <c r="A9" s="25" t="s">
        <v>198</v>
      </c>
    </row>
    <row r="10" spans="1:10" x14ac:dyDescent="0.25">
      <c r="A10" s="22"/>
    </row>
    <row r="11" spans="1:10" x14ac:dyDescent="0.25">
      <c r="A11" s="22" t="s">
        <v>199</v>
      </c>
    </row>
    <row r="12" spans="1:10" x14ac:dyDescent="0.25">
      <c r="A12" s="22"/>
    </row>
    <row r="13" spans="1:10" x14ac:dyDescent="0.25">
      <c r="A13" s="22" t="s">
        <v>200</v>
      </c>
    </row>
    <row r="14" spans="1:10" x14ac:dyDescent="0.25">
      <c r="A14" s="22"/>
    </row>
    <row r="15" spans="1:10" x14ac:dyDescent="0.25">
      <c r="A15" s="22" t="s">
        <v>201</v>
      </c>
    </row>
    <row r="16" spans="1:10" x14ac:dyDescent="0.25">
      <c r="A16" s="22"/>
    </row>
    <row r="18" spans="1:9" ht="61.5" customHeight="1" x14ac:dyDescent="0.25">
      <c r="A18" s="283" t="s">
        <v>202</v>
      </c>
      <c r="B18" s="283"/>
      <c r="C18" s="283"/>
      <c r="D18" s="283"/>
      <c r="E18" s="283"/>
      <c r="F18" s="283"/>
      <c r="G18" s="283"/>
      <c r="H18" s="283"/>
      <c r="I18" s="283"/>
    </row>
    <row r="19" spans="1:9" ht="14.45" customHeight="1" x14ac:dyDescent="0.25">
      <c r="A19" s="63" t="s">
        <v>203</v>
      </c>
      <c r="B19" s="280" t="s">
        <v>204</v>
      </c>
      <c r="C19" s="280"/>
      <c r="D19" s="280" t="s">
        <v>205</v>
      </c>
      <c r="E19" s="280"/>
      <c r="F19" s="315" t="s">
        <v>206</v>
      </c>
      <c r="G19" s="316"/>
      <c r="H19" s="316"/>
      <c r="I19" s="317"/>
    </row>
    <row r="20" spans="1:9" ht="24.95" customHeight="1" x14ac:dyDescent="0.25">
      <c r="A20" s="253"/>
      <c r="B20" s="280"/>
      <c r="C20" s="280"/>
      <c r="D20" s="280"/>
      <c r="E20" s="280"/>
      <c r="F20" s="315"/>
      <c r="G20" s="316"/>
      <c r="H20" s="316"/>
      <c r="I20" s="317"/>
    </row>
    <row r="21" spans="1:9" ht="24.95" customHeight="1" x14ac:dyDescent="0.25">
      <c r="A21" s="253"/>
      <c r="B21" s="280"/>
      <c r="C21" s="280"/>
      <c r="D21" s="280"/>
      <c r="E21" s="280"/>
      <c r="F21" s="315"/>
      <c r="G21" s="316"/>
      <c r="H21" s="316"/>
      <c r="I21" s="317"/>
    </row>
    <row r="22" spans="1:9" ht="24.95" customHeight="1" x14ac:dyDescent="0.25">
      <c r="A22" s="253"/>
      <c r="B22" s="280"/>
      <c r="C22" s="280"/>
      <c r="D22" s="280"/>
      <c r="E22" s="280"/>
      <c r="F22" s="315"/>
      <c r="G22" s="316"/>
      <c r="H22" s="316"/>
      <c r="I22" s="317"/>
    </row>
    <row r="23" spans="1:9" ht="24.95" customHeight="1" x14ac:dyDescent="0.25">
      <c r="A23" s="253"/>
      <c r="B23" s="280"/>
      <c r="C23" s="280"/>
      <c r="D23" s="280"/>
      <c r="E23" s="280"/>
      <c r="F23" s="315"/>
      <c r="G23" s="316"/>
      <c r="H23" s="316"/>
      <c r="I23" s="317"/>
    </row>
    <row r="24" spans="1:9" ht="24.95" customHeight="1" x14ac:dyDescent="0.25">
      <c r="A24" s="253"/>
      <c r="B24" s="280"/>
      <c r="C24" s="280"/>
      <c r="D24" s="280"/>
      <c r="E24" s="280"/>
      <c r="F24" s="315"/>
      <c r="G24" s="316"/>
      <c r="H24" s="316"/>
      <c r="I24" s="317"/>
    </row>
    <row r="25" spans="1:9" ht="24.95" customHeight="1" x14ac:dyDescent="0.25">
      <c r="A25" s="253"/>
      <c r="B25" s="280"/>
      <c r="C25" s="280"/>
      <c r="D25" s="280"/>
      <c r="E25" s="280"/>
      <c r="F25" s="315"/>
      <c r="G25" s="316"/>
      <c r="H25" s="316"/>
      <c r="I25" s="317"/>
    </row>
    <row r="26" spans="1:9" x14ac:dyDescent="0.25">
      <c r="A26" s="26"/>
    </row>
    <row r="27" spans="1:9" x14ac:dyDescent="0.25">
      <c r="A27" s="22" t="s">
        <v>207</v>
      </c>
    </row>
    <row r="28" spans="1:9" x14ac:dyDescent="0.25">
      <c r="A28" s="22"/>
    </row>
    <row r="29" spans="1:9" x14ac:dyDescent="0.25">
      <c r="A29" s="283" t="s">
        <v>208</v>
      </c>
      <c r="B29" s="283"/>
      <c r="C29" s="283"/>
      <c r="D29" s="283"/>
      <c r="E29" s="283"/>
      <c r="F29" s="283"/>
      <c r="G29" s="283"/>
      <c r="H29" s="283"/>
      <c r="I29" s="283"/>
    </row>
    <row r="30" spans="1:9" ht="42" customHeight="1" x14ac:dyDescent="0.25">
      <c r="A30" s="252"/>
      <c r="B30" s="313" t="s">
        <v>209</v>
      </c>
      <c r="C30" s="313"/>
      <c r="D30" s="314" t="s">
        <v>210</v>
      </c>
      <c r="E30" s="314"/>
      <c r="F30" s="314" t="s">
        <v>211</v>
      </c>
      <c r="G30" s="314"/>
    </row>
    <row r="31" spans="1:9" x14ac:dyDescent="0.25">
      <c r="B31" s="313" t="s">
        <v>212</v>
      </c>
      <c r="C31" s="313"/>
      <c r="D31" s="313"/>
      <c r="E31" s="313"/>
      <c r="F31" s="314"/>
      <c r="G31" s="314"/>
    </row>
    <row r="32" spans="1:9" x14ac:dyDescent="0.25">
      <c r="B32" s="313" t="s">
        <v>213</v>
      </c>
      <c r="C32" s="313"/>
      <c r="D32" s="313"/>
      <c r="E32" s="313"/>
      <c r="F32" s="314"/>
      <c r="G32" s="314"/>
    </row>
    <row r="33" spans="1:9" x14ac:dyDescent="0.25">
      <c r="B33" s="313" t="s">
        <v>214</v>
      </c>
      <c r="C33" s="313"/>
      <c r="D33" s="313"/>
      <c r="E33" s="313"/>
      <c r="F33" s="314"/>
      <c r="G33" s="314"/>
    </row>
    <row r="34" spans="1:9" x14ac:dyDescent="0.25">
      <c r="B34" s="27"/>
      <c r="C34" s="27"/>
      <c r="D34" s="27"/>
      <c r="E34" s="27"/>
    </row>
    <row r="35" spans="1:9" x14ac:dyDescent="0.25">
      <c r="A35" s="22" t="s">
        <v>215</v>
      </c>
    </row>
    <row r="36" spans="1:9" ht="17.25" x14ac:dyDescent="0.25">
      <c r="A36" s="22"/>
      <c r="B36" s="28"/>
      <c r="C36" s="29" t="s">
        <v>216</v>
      </c>
      <c r="D36" s="29" t="s">
        <v>217</v>
      </c>
    </row>
    <row r="37" spans="1:9" ht="20.100000000000001" customHeight="1" x14ac:dyDescent="0.25">
      <c r="A37" s="22"/>
      <c r="B37" s="253" t="s">
        <v>177</v>
      </c>
      <c r="C37" s="29"/>
      <c r="D37" s="29"/>
    </row>
    <row r="38" spans="1:9" ht="20.100000000000001" customHeight="1" x14ac:dyDescent="0.25">
      <c r="A38" s="22"/>
      <c r="B38" s="253" t="s">
        <v>218</v>
      </c>
      <c r="C38" s="29"/>
      <c r="D38" s="29"/>
    </row>
    <row r="39" spans="1:9" ht="20.100000000000001" customHeight="1" x14ac:dyDescent="0.25">
      <c r="A39" s="26"/>
      <c r="B39" s="253" t="s">
        <v>219</v>
      </c>
      <c r="C39" s="29"/>
      <c r="D39" s="29"/>
    </row>
    <row r="40" spans="1:9" x14ac:dyDescent="0.25">
      <c r="A40" s="26"/>
    </row>
    <row r="41" spans="1:9" ht="15.75" thickBot="1" x14ac:dyDescent="0.3">
      <c r="A41" s="22" t="s">
        <v>220</v>
      </c>
    </row>
    <row r="42" spans="1:9" x14ac:dyDescent="0.25">
      <c r="A42" s="298" t="s">
        <v>221</v>
      </c>
      <c r="B42" s="301" t="s">
        <v>222</v>
      </c>
      <c r="C42" s="302"/>
      <c r="D42" s="307" t="s">
        <v>223</v>
      </c>
      <c r="E42" s="308"/>
      <c r="F42" s="308"/>
      <c r="G42" s="308"/>
      <c r="H42" s="308"/>
      <c r="I42" s="309"/>
    </row>
    <row r="43" spans="1:9" x14ac:dyDescent="0.25">
      <c r="A43" s="299"/>
      <c r="B43" s="303"/>
      <c r="C43" s="304"/>
      <c r="D43" s="310" t="s">
        <v>224</v>
      </c>
      <c r="E43" s="311"/>
      <c r="F43" s="311"/>
      <c r="G43" s="311"/>
      <c r="H43" s="311"/>
      <c r="I43" s="312"/>
    </row>
    <row r="44" spans="1:9" x14ac:dyDescent="0.25">
      <c r="A44" s="299"/>
      <c r="B44" s="303"/>
      <c r="C44" s="304"/>
      <c r="D44" s="310" t="s">
        <v>225</v>
      </c>
      <c r="E44" s="311"/>
      <c r="F44" s="311"/>
      <c r="G44" s="311"/>
      <c r="H44" s="311"/>
      <c r="I44" s="312"/>
    </row>
    <row r="45" spans="1:9" ht="15.75" thickBot="1" x14ac:dyDescent="0.3">
      <c r="A45" s="299"/>
      <c r="B45" s="305"/>
      <c r="C45" s="306"/>
      <c r="D45" s="295" t="s">
        <v>226</v>
      </c>
      <c r="E45" s="296"/>
      <c r="F45" s="296"/>
      <c r="G45" s="296"/>
      <c r="H45" s="296"/>
      <c r="I45" s="297"/>
    </row>
    <row r="46" spans="1:9" x14ac:dyDescent="0.25">
      <c r="A46" s="298" t="s">
        <v>227</v>
      </c>
      <c r="B46" s="301" t="s">
        <v>228</v>
      </c>
      <c r="C46" s="302"/>
      <c r="D46" s="307" t="s">
        <v>229</v>
      </c>
      <c r="E46" s="308"/>
      <c r="F46" s="308"/>
      <c r="G46" s="308"/>
      <c r="H46" s="308"/>
      <c r="I46" s="309"/>
    </row>
    <row r="47" spans="1:9" x14ac:dyDescent="0.25">
      <c r="A47" s="299"/>
      <c r="B47" s="303"/>
      <c r="C47" s="304"/>
      <c r="D47" s="310" t="s">
        <v>230</v>
      </c>
      <c r="E47" s="311"/>
      <c r="F47" s="311"/>
      <c r="G47" s="311"/>
      <c r="H47" s="311"/>
      <c r="I47" s="312"/>
    </row>
    <row r="48" spans="1:9" ht="15.75" thickBot="1" x14ac:dyDescent="0.3">
      <c r="A48" s="300"/>
      <c r="B48" s="305"/>
      <c r="C48" s="306"/>
      <c r="D48" s="295" t="s">
        <v>231</v>
      </c>
      <c r="E48" s="296"/>
      <c r="F48" s="296"/>
      <c r="G48" s="296"/>
      <c r="H48" s="296"/>
      <c r="I48" s="297"/>
    </row>
    <row r="49" spans="1:9" x14ac:dyDescent="0.25">
      <c r="A49" s="298" t="s">
        <v>232</v>
      </c>
      <c r="B49" s="301" t="s">
        <v>233</v>
      </c>
      <c r="C49" s="302"/>
      <c r="D49" s="307" t="s">
        <v>234</v>
      </c>
      <c r="E49" s="308"/>
      <c r="F49" s="308"/>
      <c r="G49" s="308"/>
      <c r="H49" s="308"/>
      <c r="I49" s="309"/>
    </row>
    <row r="50" spans="1:9" ht="24.6" customHeight="1" x14ac:dyDescent="0.25">
      <c r="A50" s="299"/>
      <c r="B50" s="303"/>
      <c r="C50" s="304"/>
      <c r="D50" s="310" t="s">
        <v>235</v>
      </c>
      <c r="E50" s="311"/>
      <c r="F50" s="311"/>
      <c r="G50" s="311"/>
      <c r="H50" s="311"/>
      <c r="I50" s="312"/>
    </row>
    <row r="51" spans="1:9" x14ac:dyDescent="0.25">
      <c r="A51" s="299"/>
      <c r="B51" s="303"/>
      <c r="C51" s="304"/>
      <c r="D51" s="310" t="s">
        <v>236</v>
      </c>
      <c r="E51" s="311"/>
      <c r="F51" s="311"/>
      <c r="G51" s="311"/>
      <c r="H51" s="311"/>
      <c r="I51" s="312"/>
    </row>
    <row r="52" spans="1:9" ht="15.75" thickBot="1" x14ac:dyDescent="0.3">
      <c r="A52" s="300"/>
      <c r="B52" s="305"/>
      <c r="C52" s="306"/>
      <c r="D52" s="295" t="s">
        <v>237</v>
      </c>
      <c r="E52" s="296"/>
      <c r="F52" s="296"/>
      <c r="G52" s="296"/>
      <c r="H52" s="296"/>
      <c r="I52" s="297"/>
    </row>
    <row r="53" spans="1:9" x14ac:dyDescent="0.25">
      <c r="A53" s="298" t="s">
        <v>238</v>
      </c>
      <c r="B53" s="301" t="s">
        <v>239</v>
      </c>
      <c r="C53" s="302"/>
      <c r="D53" s="307" t="s">
        <v>240</v>
      </c>
      <c r="E53" s="308"/>
      <c r="F53" s="308"/>
      <c r="G53" s="308"/>
      <c r="H53" s="308"/>
      <c r="I53" s="309"/>
    </row>
    <row r="54" spans="1:9" x14ac:dyDescent="0.25">
      <c r="A54" s="299"/>
      <c r="B54" s="303"/>
      <c r="C54" s="304"/>
      <c r="D54" s="310" t="s">
        <v>241</v>
      </c>
      <c r="E54" s="311"/>
      <c r="F54" s="311"/>
      <c r="G54" s="311"/>
      <c r="H54" s="311"/>
      <c r="I54" s="312"/>
    </row>
    <row r="55" spans="1:9" x14ac:dyDescent="0.25">
      <c r="A55" s="299"/>
      <c r="B55" s="303"/>
      <c r="C55" s="304"/>
      <c r="D55" s="310" t="s">
        <v>242</v>
      </c>
      <c r="E55" s="311"/>
      <c r="F55" s="311"/>
      <c r="G55" s="311"/>
      <c r="H55" s="311"/>
      <c r="I55" s="312"/>
    </row>
    <row r="56" spans="1:9" ht="15.75" thickBot="1" x14ac:dyDescent="0.3">
      <c r="A56" s="300"/>
      <c r="B56" s="305"/>
      <c r="C56" s="306"/>
      <c r="D56" s="295" t="s">
        <v>243</v>
      </c>
      <c r="E56" s="296"/>
      <c r="F56" s="296"/>
      <c r="G56" s="296"/>
      <c r="H56" s="296"/>
      <c r="I56" s="297"/>
    </row>
    <row r="58" spans="1:9" ht="44.45" customHeight="1" thickBot="1" x14ac:dyDescent="0.3">
      <c r="A58" s="283" t="s">
        <v>244</v>
      </c>
      <c r="B58" s="283"/>
      <c r="C58" s="283"/>
      <c r="D58" s="283"/>
      <c r="E58" s="283"/>
      <c r="F58" s="283"/>
      <c r="G58" s="283"/>
      <c r="H58" s="283"/>
      <c r="I58" s="283"/>
    </row>
    <row r="59" spans="1:9" ht="15.75" thickBot="1" x14ac:dyDescent="0.3">
      <c r="B59" s="291" t="s">
        <v>245</v>
      </c>
      <c r="C59" s="292"/>
      <c r="D59" s="30" t="s">
        <v>246</v>
      </c>
      <c r="E59" s="30" t="s">
        <v>247</v>
      </c>
      <c r="F59" s="30" t="s">
        <v>248</v>
      </c>
      <c r="G59" s="31" t="s">
        <v>249</v>
      </c>
    </row>
    <row r="60" spans="1:9" x14ac:dyDescent="0.25">
      <c r="B60" s="277" t="s">
        <v>250</v>
      </c>
      <c r="C60" s="278"/>
      <c r="D60" s="32"/>
      <c r="E60" s="32"/>
      <c r="F60" s="32"/>
      <c r="G60" s="19"/>
    </row>
    <row r="61" spans="1:9" x14ac:dyDescent="0.25">
      <c r="B61" s="279" t="s">
        <v>251</v>
      </c>
      <c r="C61" s="280"/>
      <c r="D61" s="29"/>
      <c r="E61" s="29"/>
      <c r="F61" s="29"/>
      <c r="G61" s="33"/>
    </row>
    <row r="62" spans="1:9" x14ac:dyDescent="0.25">
      <c r="B62" s="279" t="s">
        <v>252</v>
      </c>
      <c r="C62" s="280"/>
      <c r="D62" s="29"/>
      <c r="E62" s="29"/>
      <c r="F62" s="29"/>
      <c r="G62" s="33"/>
    </row>
    <row r="63" spans="1:9" x14ac:dyDescent="0.25">
      <c r="B63" s="279" t="s">
        <v>253</v>
      </c>
      <c r="C63" s="280"/>
      <c r="D63" s="29"/>
      <c r="E63" s="29"/>
      <c r="F63" s="29"/>
      <c r="G63" s="33"/>
    </row>
    <row r="64" spans="1:9" x14ac:dyDescent="0.25">
      <c r="B64" s="279" t="s">
        <v>254</v>
      </c>
      <c r="C64" s="280"/>
      <c r="D64" s="29"/>
      <c r="E64" s="29"/>
      <c r="F64" s="29"/>
      <c r="G64" s="33"/>
    </row>
    <row r="65" spans="1:9" x14ac:dyDescent="0.25">
      <c r="B65" s="279" t="s">
        <v>128</v>
      </c>
      <c r="C65" s="280"/>
      <c r="D65" s="29"/>
      <c r="E65" s="29"/>
      <c r="F65" s="29"/>
      <c r="G65" s="33"/>
    </row>
    <row r="66" spans="1:9" x14ac:dyDescent="0.25">
      <c r="B66" s="279" t="s">
        <v>255</v>
      </c>
      <c r="C66" s="280"/>
      <c r="D66" s="29"/>
      <c r="E66" s="29"/>
      <c r="F66" s="34"/>
      <c r="G66" s="35"/>
    </row>
    <row r="67" spans="1:9" ht="15.75" thickBot="1" x14ac:dyDescent="0.3">
      <c r="B67" s="281" t="s">
        <v>256</v>
      </c>
      <c r="C67" s="282"/>
      <c r="D67" s="36"/>
      <c r="E67" s="36"/>
      <c r="F67" s="37"/>
      <c r="G67" s="38"/>
    </row>
    <row r="69" spans="1:9" ht="15.75" thickBot="1" x14ac:dyDescent="0.3">
      <c r="A69" s="22" t="s">
        <v>257</v>
      </c>
    </row>
    <row r="70" spans="1:9" ht="15.75" thickBot="1" x14ac:dyDescent="0.3">
      <c r="A70" s="39"/>
      <c r="B70" s="40" t="s">
        <v>258</v>
      </c>
      <c r="C70" s="41"/>
      <c r="D70" s="41"/>
      <c r="E70" s="41"/>
      <c r="F70" s="41"/>
      <c r="G70" s="41"/>
      <c r="H70" s="41"/>
      <c r="I70" s="42"/>
    </row>
    <row r="71" spans="1:9" x14ac:dyDescent="0.25">
      <c r="A71" s="16"/>
      <c r="B71" s="293" t="s">
        <v>259</v>
      </c>
      <c r="C71" s="293"/>
      <c r="D71" s="293"/>
      <c r="E71" s="293"/>
      <c r="F71" s="293"/>
      <c r="G71" s="293"/>
      <c r="H71" s="293"/>
      <c r="I71" s="294"/>
    </row>
    <row r="72" spans="1:9" x14ac:dyDescent="0.25">
      <c r="A72" s="43"/>
      <c r="B72" s="285" t="s">
        <v>260</v>
      </c>
      <c r="C72" s="285"/>
      <c r="D72" s="285"/>
      <c r="E72" s="285"/>
      <c r="F72" s="285"/>
      <c r="G72" s="285"/>
      <c r="H72" s="285"/>
      <c r="I72" s="286"/>
    </row>
    <row r="73" spans="1:9" x14ac:dyDescent="0.25">
      <c r="A73" s="43"/>
      <c r="B73" s="285" t="s">
        <v>261</v>
      </c>
      <c r="C73" s="285"/>
      <c r="D73" s="285"/>
      <c r="E73" s="285"/>
      <c r="F73" s="285"/>
      <c r="G73" s="285"/>
      <c r="H73" s="285"/>
      <c r="I73" s="286"/>
    </row>
    <row r="74" spans="1:9" x14ac:dyDescent="0.25">
      <c r="A74" s="43"/>
      <c r="B74" s="285" t="s">
        <v>262</v>
      </c>
      <c r="C74" s="285"/>
      <c r="D74" s="285"/>
      <c r="E74" s="285"/>
      <c r="F74" s="285"/>
      <c r="G74" s="285"/>
      <c r="H74" s="285"/>
      <c r="I74" s="286"/>
    </row>
    <row r="75" spans="1:9" ht="24.95" customHeight="1" x14ac:dyDescent="0.25">
      <c r="A75" s="43"/>
      <c r="B75" s="289" t="s">
        <v>263</v>
      </c>
      <c r="C75" s="289"/>
      <c r="D75" s="289"/>
      <c r="E75" s="289"/>
      <c r="F75" s="289"/>
      <c r="G75" s="289"/>
      <c r="H75" s="289"/>
      <c r="I75" s="290"/>
    </row>
    <row r="76" spans="1:9" x14ac:dyDescent="0.25">
      <c r="A76" s="43"/>
      <c r="B76" s="289" t="s">
        <v>264</v>
      </c>
      <c r="C76" s="289"/>
      <c r="D76" s="289"/>
      <c r="E76" s="289"/>
      <c r="F76" s="289"/>
      <c r="G76" s="289"/>
      <c r="H76" s="289"/>
      <c r="I76" s="290"/>
    </row>
    <row r="77" spans="1:9" ht="16.5" customHeight="1" x14ac:dyDescent="0.25">
      <c r="A77" s="43"/>
      <c r="B77" s="289" t="s">
        <v>265</v>
      </c>
      <c r="C77" s="289"/>
      <c r="D77" s="289"/>
      <c r="E77" s="289"/>
      <c r="F77" s="289"/>
      <c r="G77" s="289"/>
      <c r="H77" s="289"/>
      <c r="I77" s="290"/>
    </row>
    <row r="78" spans="1:9" x14ac:dyDescent="0.25">
      <c r="A78" s="43"/>
      <c r="B78" s="285" t="s">
        <v>266</v>
      </c>
      <c r="C78" s="285"/>
      <c r="D78" s="285"/>
      <c r="E78" s="285"/>
      <c r="F78" s="285"/>
      <c r="G78" s="285"/>
      <c r="H78" s="285"/>
      <c r="I78" s="286"/>
    </row>
    <row r="79" spans="1:9" x14ac:dyDescent="0.25">
      <c r="A79" s="43"/>
      <c r="B79" s="285" t="s">
        <v>267</v>
      </c>
      <c r="C79" s="285"/>
      <c r="D79" s="285"/>
      <c r="E79" s="285"/>
      <c r="F79" s="285"/>
      <c r="G79" s="285"/>
      <c r="H79" s="285"/>
      <c r="I79" s="286"/>
    </row>
    <row r="80" spans="1:9" x14ac:dyDescent="0.25">
      <c r="A80" s="43"/>
      <c r="B80" s="285" t="s">
        <v>268</v>
      </c>
      <c r="C80" s="285"/>
      <c r="D80" s="285"/>
      <c r="E80" s="285"/>
      <c r="F80" s="285"/>
      <c r="G80" s="285"/>
      <c r="H80" s="285"/>
      <c r="I80" s="286"/>
    </row>
    <row r="81" spans="1:9" x14ac:dyDescent="0.25">
      <c r="A81" s="43"/>
      <c r="B81" s="285" t="s">
        <v>269</v>
      </c>
      <c r="C81" s="285"/>
      <c r="D81" s="285"/>
      <c r="E81" s="285"/>
      <c r="F81" s="285"/>
      <c r="G81" s="285"/>
      <c r="H81" s="285"/>
      <c r="I81" s="286"/>
    </row>
    <row r="82" spans="1:9" ht="15.75" thickBot="1" x14ac:dyDescent="0.3">
      <c r="A82" s="44"/>
      <c r="B82" s="287" t="s">
        <v>270</v>
      </c>
      <c r="C82" s="287"/>
      <c r="D82" s="287"/>
      <c r="E82" s="287"/>
      <c r="F82" s="287"/>
      <c r="G82" s="287"/>
      <c r="H82" s="287"/>
      <c r="I82" s="288"/>
    </row>
    <row r="85" spans="1:9" ht="29.1" customHeight="1" x14ac:dyDescent="0.25">
      <c r="A85" s="284" t="s">
        <v>271</v>
      </c>
      <c r="B85" s="284"/>
      <c r="C85" s="284"/>
      <c r="D85" s="284"/>
      <c r="E85" s="284"/>
      <c r="F85" s="284"/>
      <c r="G85" s="284"/>
      <c r="H85" s="284"/>
      <c r="I85" s="284"/>
    </row>
  </sheetData>
  <mergeCells count="82">
    <mergeCell ref="B20:C20"/>
    <mergeCell ref="D20:E20"/>
    <mergeCell ref="F20:I20"/>
    <mergeCell ref="A1:I1"/>
    <mergeCell ref="A18:I18"/>
    <mergeCell ref="B19:C19"/>
    <mergeCell ref="D19:E19"/>
    <mergeCell ref="F19:I19"/>
    <mergeCell ref="B21:C21"/>
    <mergeCell ref="D21:E21"/>
    <mergeCell ref="F21:I21"/>
    <mergeCell ref="B22:C22"/>
    <mergeCell ref="D22:E22"/>
    <mergeCell ref="F22:I22"/>
    <mergeCell ref="B23:C23"/>
    <mergeCell ref="D23:E23"/>
    <mergeCell ref="F23:I23"/>
    <mergeCell ref="B24:C24"/>
    <mergeCell ref="D24:E24"/>
    <mergeCell ref="F24:I24"/>
    <mergeCell ref="B25:C25"/>
    <mergeCell ref="D25:E25"/>
    <mergeCell ref="F25:I25"/>
    <mergeCell ref="A29:I29"/>
    <mergeCell ref="B30:C30"/>
    <mergeCell ref="D30:E30"/>
    <mergeCell ref="F30:G30"/>
    <mergeCell ref="B31:C31"/>
    <mergeCell ref="D31:E31"/>
    <mergeCell ref="F31:G31"/>
    <mergeCell ref="B32:C32"/>
    <mergeCell ref="D32:E32"/>
    <mergeCell ref="F32:G32"/>
    <mergeCell ref="B33:C33"/>
    <mergeCell ref="D33:E33"/>
    <mergeCell ref="F33:G33"/>
    <mergeCell ref="A42:A45"/>
    <mergeCell ref="B42:C45"/>
    <mergeCell ref="D42:I42"/>
    <mergeCell ref="D43:I43"/>
    <mergeCell ref="D44:I44"/>
    <mergeCell ref="D45:I45"/>
    <mergeCell ref="A46:A48"/>
    <mergeCell ref="B46:C48"/>
    <mergeCell ref="D46:I46"/>
    <mergeCell ref="D47:I47"/>
    <mergeCell ref="D48:I48"/>
    <mergeCell ref="D52:I52"/>
    <mergeCell ref="A53:A56"/>
    <mergeCell ref="B53:C56"/>
    <mergeCell ref="D53:I53"/>
    <mergeCell ref="D54:I54"/>
    <mergeCell ref="D55:I55"/>
    <mergeCell ref="D56:I56"/>
    <mergeCell ref="A49:A52"/>
    <mergeCell ref="B49:C52"/>
    <mergeCell ref="D49:I49"/>
    <mergeCell ref="D50:I50"/>
    <mergeCell ref="D51:I51"/>
    <mergeCell ref="B67:C67"/>
    <mergeCell ref="A58:I58"/>
    <mergeCell ref="A85:I85"/>
    <mergeCell ref="B80:I80"/>
    <mergeCell ref="B81:I81"/>
    <mergeCell ref="B82:I82"/>
    <mergeCell ref="B74:I74"/>
    <mergeCell ref="B75:I75"/>
    <mergeCell ref="B76:I76"/>
    <mergeCell ref="B77:I77"/>
    <mergeCell ref="B78:I78"/>
    <mergeCell ref="B79:I79"/>
    <mergeCell ref="B73:I73"/>
    <mergeCell ref="B59:C59"/>
    <mergeCell ref="B71:I71"/>
    <mergeCell ref="B72:I72"/>
    <mergeCell ref="B60:C60"/>
    <mergeCell ref="B61:C61"/>
    <mergeCell ref="B62:C62"/>
    <mergeCell ref="B65:C65"/>
    <mergeCell ref="B66:C66"/>
    <mergeCell ref="B63:C63"/>
    <mergeCell ref="B64:C64"/>
  </mergeCells>
  <pageMargins left="0.25" right="0.25" top="0.25" bottom="0.25" header="0.3" footer="0.3"/>
  <pageSetup orientation="portrait" horizontalDpi="1200" verticalDpi="1200" r:id="rId1"/>
  <rowBreaks count="1" manualBreakCount="1">
    <brk id="39"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65FD09-AF72-4546-855D-A29082356167}">
  <dimension ref="A1:G67"/>
  <sheetViews>
    <sheetView zoomScale="120" zoomScaleNormal="120" workbookViewId="0">
      <selection activeCell="B6" sqref="B6"/>
    </sheetView>
  </sheetViews>
  <sheetFormatPr defaultRowHeight="15" x14ac:dyDescent="0.25"/>
  <cols>
    <col min="1" max="1" width="2.140625" style="86" customWidth="1"/>
    <col min="2" max="2" width="19.5703125" style="86" customWidth="1"/>
    <col min="3" max="3" width="19.140625" style="86" customWidth="1"/>
    <col min="4" max="4" width="19.140625" style="86" bestFit="1" customWidth="1"/>
    <col min="5" max="5" width="5.85546875" style="86" customWidth="1"/>
    <col min="6" max="6" width="6.28515625" style="86" customWidth="1"/>
    <col min="7" max="7" width="55.140625" style="86" customWidth="1"/>
  </cols>
  <sheetData>
    <row r="1" spans="1:7" s="158" customFormat="1" ht="12.75" x14ac:dyDescent="0.2">
      <c r="A1" s="225" t="s">
        <v>272</v>
      </c>
      <c r="D1" s="225" t="s">
        <v>273</v>
      </c>
      <c r="E1" s="225"/>
      <c r="F1" s="225"/>
    </row>
    <row r="2" spans="1:7" s="158" customFormat="1" ht="25.5" customHeight="1" thickBot="1" x14ac:dyDescent="0.25">
      <c r="A2" s="326" t="s">
        <v>274</v>
      </c>
      <c r="B2" s="326"/>
      <c r="C2" s="326"/>
      <c r="D2" s="326"/>
      <c r="E2" s="326"/>
      <c r="F2" s="326"/>
      <c r="G2" s="326"/>
    </row>
    <row r="3" spans="1:7" ht="15.75" thickBot="1" x14ac:dyDescent="0.3">
      <c r="A3" s="249"/>
      <c r="B3" s="3"/>
      <c r="C3" s="270" t="s">
        <v>33</v>
      </c>
      <c r="D3" s="271"/>
      <c r="E3" s="327" t="s">
        <v>34</v>
      </c>
      <c r="F3" s="327" t="s">
        <v>275</v>
      </c>
      <c r="G3" s="250" t="s">
        <v>36</v>
      </c>
    </row>
    <row r="4" spans="1:7" s="158" customFormat="1" ht="24" x14ac:dyDescent="0.2">
      <c r="A4" s="156"/>
      <c r="B4" s="157" t="s">
        <v>40</v>
      </c>
      <c r="C4" s="226" t="s">
        <v>276</v>
      </c>
      <c r="D4" s="226" t="s">
        <v>277</v>
      </c>
      <c r="E4" s="328"/>
      <c r="F4" s="328"/>
      <c r="G4" s="255" t="s">
        <v>44</v>
      </c>
    </row>
    <row r="5" spans="1:7" x14ac:dyDescent="0.25">
      <c r="A5" s="329" t="s">
        <v>49</v>
      </c>
      <c r="B5" s="94" t="str">
        <f>'Field Reference Sheet'!B2</f>
        <v>Bottles &amp; Containers</v>
      </c>
      <c r="C5" s="115"/>
      <c r="D5" s="116"/>
      <c r="E5" s="88"/>
      <c r="F5" s="87"/>
      <c r="G5" s="163"/>
    </row>
    <row r="6" spans="1:7" x14ac:dyDescent="0.25">
      <c r="A6" s="330"/>
      <c r="B6" s="85" t="str">
        <f>'Field Reference Sheet'!B3</f>
        <v>Straws &amp; Stirrers</v>
      </c>
      <c r="C6" s="100"/>
      <c r="D6" s="58"/>
      <c r="E6" s="84"/>
      <c r="F6" s="84"/>
      <c r="G6" s="165"/>
    </row>
    <row r="7" spans="1:7" x14ac:dyDescent="0.25">
      <c r="A7" s="330"/>
      <c r="B7" s="85" t="str">
        <f>'Field Reference Sheet'!B4</f>
        <v>Bottle Caps &amp; Tabs</v>
      </c>
      <c r="C7" s="100"/>
      <c r="D7" s="58"/>
      <c r="E7" s="84"/>
      <c r="F7" s="84"/>
      <c r="G7" s="165"/>
    </row>
    <row r="8" spans="1:7" x14ac:dyDescent="0.25">
      <c r="A8" s="330"/>
      <c r="B8" s="85" t="str">
        <f>'Field Reference Sheet'!B5</f>
        <v>Beverage rings</v>
      </c>
      <c r="C8" s="100"/>
      <c r="D8" s="58"/>
      <c r="E8" s="84"/>
      <c r="F8" s="84"/>
      <c r="G8" s="165"/>
    </row>
    <row r="9" spans="1:7" ht="23.45" customHeight="1" x14ac:dyDescent="0.25">
      <c r="A9" s="330"/>
      <c r="B9" s="85" t="str">
        <f>'Field Reference Sheet'!B6</f>
        <v>Food Wrappers &amp; Snack Bags</v>
      </c>
      <c r="C9" s="100"/>
      <c r="D9" s="58"/>
      <c r="E9" s="84"/>
      <c r="F9" s="84"/>
      <c r="G9" s="165"/>
    </row>
    <row r="10" spans="1:7" x14ac:dyDescent="0.25">
      <c r="A10" s="330"/>
      <c r="B10" s="85" t="str">
        <f>'Field Reference Sheet'!B7</f>
        <v>Food &amp; Drink Pouches</v>
      </c>
      <c r="C10" s="100"/>
      <c r="D10" s="58"/>
      <c r="E10" s="84"/>
      <c r="F10" s="84"/>
      <c r="G10" s="165"/>
    </row>
    <row r="11" spans="1:7" x14ac:dyDescent="0.25">
      <c r="A11" s="330"/>
      <c r="B11" s="85" t="str">
        <f>'Field Reference Sheet'!B8</f>
        <v>Cups</v>
      </c>
      <c r="C11" s="100"/>
      <c r="D11" s="58"/>
      <c r="E11" s="84"/>
      <c r="F11" s="84"/>
      <c r="G11" s="165"/>
    </row>
    <row r="12" spans="1:7" x14ac:dyDescent="0.25">
      <c r="A12" s="330"/>
      <c r="B12" s="85" t="str">
        <f>'Field Reference Sheet'!B9</f>
        <v>Lids</v>
      </c>
      <c r="C12" s="100"/>
      <c r="D12" s="58"/>
      <c r="E12" s="84"/>
      <c r="F12" s="84"/>
      <c r="G12" s="165"/>
    </row>
    <row r="13" spans="1:7" x14ac:dyDescent="0.25">
      <c r="A13" s="330"/>
      <c r="B13" s="85" t="str">
        <f>'Field Reference Sheet'!B10</f>
        <v>Utensils</v>
      </c>
      <c r="C13" s="100"/>
      <c r="D13" s="58"/>
      <c r="E13" s="84"/>
      <c r="F13" s="84"/>
      <c r="G13" s="165"/>
    </row>
    <row r="14" spans="1:7" x14ac:dyDescent="0.25">
      <c r="A14" s="330"/>
      <c r="B14" s="85" t="str">
        <f>'Field Reference Sheet'!B11</f>
        <v>Plates &amp; Bowls</v>
      </c>
      <c r="C14" s="100"/>
      <c r="D14" s="58"/>
      <c r="E14" s="84"/>
      <c r="F14" s="84"/>
      <c r="G14" s="165"/>
    </row>
    <row r="15" spans="1:7" x14ac:dyDescent="0.25">
      <c r="A15" s="330"/>
      <c r="B15" s="85" t="str">
        <f>'Field Reference Sheet'!B12</f>
        <v>Clamshells</v>
      </c>
      <c r="C15" s="100"/>
      <c r="D15" s="58"/>
      <c r="E15" s="84"/>
      <c r="F15" s="84"/>
      <c r="G15" s="165"/>
    </row>
    <row r="16" spans="1:7" x14ac:dyDescent="0.25">
      <c r="A16" s="330"/>
      <c r="B16" s="85" t="str">
        <f>'Field Reference Sheet'!B13</f>
        <v>Grocery &amp; Retail Bags</v>
      </c>
      <c r="C16" s="100"/>
      <c r="D16" s="58"/>
      <c r="E16" s="84"/>
      <c r="F16" s="84"/>
      <c r="G16" s="165"/>
    </row>
    <row r="17" spans="1:7" ht="24.6" customHeight="1" x14ac:dyDescent="0.25">
      <c r="A17" s="330"/>
      <c r="B17" s="85" t="str">
        <f>'Field Reference Sheet'!B14</f>
        <v>Small Fragments 
(1 tally = 1 cup)</v>
      </c>
      <c r="C17" s="100"/>
      <c r="D17" s="58"/>
      <c r="E17" s="84"/>
      <c r="F17" s="84"/>
      <c r="G17" s="165"/>
    </row>
    <row r="18" spans="1:7" ht="15.75" thickBot="1" x14ac:dyDescent="0.3">
      <c r="A18" s="331"/>
      <c r="B18" s="95" t="str">
        <f>'Field Reference Sheet'!B15</f>
        <v>Other Plastic</v>
      </c>
      <c r="C18" s="101"/>
      <c r="D18" s="59"/>
      <c r="E18" s="92"/>
      <c r="F18" s="92"/>
      <c r="G18" s="168"/>
    </row>
    <row r="19" spans="1:7" x14ac:dyDescent="0.25">
      <c r="A19" s="332" t="s">
        <v>85</v>
      </c>
      <c r="B19" s="90" t="str">
        <f>'Field Reference Sheet'!B16</f>
        <v>Cups</v>
      </c>
      <c r="C19" s="115"/>
      <c r="D19" s="116"/>
      <c r="E19" s="88"/>
      <c r="F19" s="88"/>
      <c r="G19" s="163"/>
    </row>
    <row r="20" spans="1:7" x14ac:dyDescent="0.25">
      <c r="A20" s="333"/>
      <c r="B20" s="83" t="str">
        <f>'Field Reference Sheet'!B17</f>
        <v>Plates &amp; Bowls</v>
      </c>
      <c r="C20" s="100"/>
      <c r="D20" s="58"/>
      <c r="E20" s="84"/>
      <c r="F20" s="84"/>
      <c r="G20" s="165"/>
    </row>
    <row r="21" spans="1:7" x14ac:dyDescent="0.25">
      <c r="A21" s="333"/>
      <c r="B21" s="83" t="str">
        <f>'Field Reference Sheet'!B18</f>
        <v>Clamshells</v>
      </c>
      <c r="C21" s="100"/>
      <c r="D21" s="58"/>
      <c r="E21" s="84"/>
      <c r="F21" s="84"/>
      <c r="G21" s="165"/>
    </row>
    <row r="22" spans="1:7" ht="24.75" thickBot="1" x14ac:dyDescent="0.3">
      <c r="A22" s="334"/>
      <c r="B22" s="91" t="str">
        <f>'Field Reference Sheet'!B19</f>
        <v>Other Foam (1 tally = 1 cup small pieces)</v>
      </c>
      <c r="C22" s="101"/>
      <c r="D22" s="59"/>
      <c r="E22" s="92"/>
      <c r="F22" s="92"/>
      <c r="G22" s="168"/>
    </row>
    <row r="23" spans="1:7" x14ac:dyDescent="0.25">
      <c r="A23" s="335" t="s">
        <v>91</v>
      </c>
      <c r="B23" s="94" t="str">
        <f>'Field Reference Sheet'!B20</f>
        <v>Cardboard</v>
      </c>
      <c r="C23" s="115"/>
      <c r="D23" s="116"/>
      <c r="E23" s="88"/>
      <c r="F23" s="88"/>
      <c r="G23" s="163"/>
    </row>
    <row r="24" spans="1:7" x14ac:dyDescent="0.25">
      <c r="A24" s="336"/>
      <c r="B24" s="85" t="str">
        <f>'Field Reference Sheet'!B21</f>
        <v>Bags</v>
      </c>
      <c r="C24" s="100"/>
      <c r="D24" s="58"/>
      <c r="E24" s="84"/>
      <c r="F24" s="84"/>
      <c r="G24" s="165"/>
    </row>
    <row r="25" spans="1:7" ht="23.1" customHeight="1" x14ac:dyDescent="0.25">
      <c r="A25" s="336"/>
      <c r="B25" s="85" t="str">
        <f>'Field Reference Sheet'!B22</f>
        <v>Newspaper, Junk Mail, Receipts &amp; Office Paper</v>
      </c>
      <c r="C25" s="100"/>
      <c r="D25" s="58"/>
      <c r="E25" s="84"/>
      <c r="F25" s="84"/>
      <c r="G25" s="165"/>
    </row>
    <row r="26" spans="1:7" x14ac:dyDescent="0.25">
      <c r="A26" s="336"/>
      <c r="B26" s="85" t="str">
        <f>'Field Reference Sheet'!B23</f>
        <v>Cups</v>
      </c>
      <c r="C26" s="100"/>
      <c r="D26" s="58"/>
      <c r="E26" s="84"/>
      <c r="F26" s="84"/>
      <c r="G26" s="165"/>
    </row>
    <row r="27" spans="1:7" ht="24" x14ac:dyDescent="0.25">
      <c r="A27" s="336"/>
      <c r="B27" s="85" t="str">
        <f>'Field Reference Sheet'!B24</f>
        <v>Beverage &amp; Food Cartons</v>
      </c>
      <c r="C27" s="100"/>
      <c r="D27" s="58"/>
      <c r="E27" s="84"/>
      <c r="F27" s="84"/>
      <c r="G27" s="165"/>
    </row>
    <row r="28" spans="1:7" ht="15.75" thickBot="1" x14ac:dyDescent="0.3">
      <c r="A28" s="337"/>
      <c r="B28" s="95" t="str">
        <f>'Field Reference Sheet'!B25</f>
        <v>Other Paper</v>
      </c>
      <c r="C28" s="101"/>
      <c r="D28" s="59"/>
      <c r="E28" s="92"/>
      <c r="F28" s="92"/>
      <c r="G28" s="168"/>
    </row>
    <row r="29" spans="1:7" ht="24" x14ac:dyDescent="0.25">
      <c r="A29" s="338" t="s">
        <v>105</v>
      </c>
      <c r="B29" s="94" t="str">
        <f>'Field Reference Sheet'!B26</f>
        <v>Bottles, Jars &amp; Containers</v>
      </c>
      <c r="C29" s="115"/>
      <c r="D29" s="116"/>
      <c r="E29" s="88"/>
      <c r="F29" s="88"/>
      <c r="G29" s="163"/>
    </row>
    <row r="30" spans="1:7" ht="36.75" thickBot="1" x14ac:dyDescent="0.3">
      <c r="A30" s="339"/>
      <c r="B30" s="95" t="str">
        <f>'Field Reference Sheet'!B27</f>
        <v>Small Fragments &amp; Other Glass (1 tally = 1 cup)</v>
      </c>
      <c r="C30" s="101"/>
      <c r="D30" s="59"/>
      <c r="E30" s="92"/>
      <c r="F30" s="92"/>
      <c r="G30" s="168"/>
    </row>
    <row r="31" spans="1:7" ht="24" x14ac:dyDescent="0.25">
      <c r="A31" s="340" t="s">
        <v>110</v>
      </c>
      <c r="B31" s="94" t="str">
        <f>'Field Reference Sheet'!B28</f>
        <v>Bottles, Cans &amp; Containers</v>
      </c>
      <c r="C31" s="115"/>
      <c r="D31" s="116"/>
      <c r="E31" s="88"/>
      <c r="F31" s="88"/>
      <c r="G31" s="163"/>
    </row>
    <row r="32" spans="1:7" x14ac:dyDescent="0.25">
      <c r="A32" s="341"/>
      <c r="B32" s="153" t="str">
        <f>'Field Reference Sheet'!B29</f>
        <v>Bottle Caps &amp; Tabs</v>
      </c>
      <c r="C32" s="100"/>
      <c r="D32" s="58"/>
      <c r="E32" s="84"/>
      <c r="F32" s="84"/>
      <c r="G32" s="165"/>
    </row>
    <row r="33" spans="1:7" ht="15.75" thickBot="1" x14ac:dyDescent="0.3">
      <c r="A33" s="342"/>
      <c r="B33" s="95" t="str">
        <f>'Field Reference Sheet'!B30</f>
        <v>Other Metal</v>
      </c>
      <c r="C33" s="101"/>
      <c r="D33" s="59"/>
      <c r="E33" s="92"/>
      <c r="F33" s="92"/>
      <c r="G33" s="168"/>
    </row>
    <row r="34" spans="1:7" s="158" customFormat="1" ht="24.75" hidden="1" thickBot="1" x14ac:dyDescent="0.25">
      <c r="A34" s="237"/>
      <c r="B34" s="238" t="s">
        <v>40</v>
      </c>
      <c r="C34" s="239" t="s">
        <v>278</v>
      </c>
      <c r="D34" s="240" t="s">
        <v>277</v>
      </c>
      <c r="E34" s="241" t="s">
        <v>279</v>
      </c>
      <c r="F34" s="241" t="s">
        <v>280</v>
      </c>
      <c r="G34" s="224" t="s">
        <v>44</v>
      </c>
    </row>
    <row r="35" spans="1:7" x14ac:dyDescent="0.25">
      <c r="A35" s="343" t="s">
        <v>116</v>
      </c>
      <c r="B35" s="94" t="str">
        <f>'Field Reference Sheet'!B31</f>
        <v>Hooks, Lures, &amp; Floats</v>
      </c>
      <c r="C35" s="115"/>
      <c r="D35" s="126"/>
      <c r="E35" s="88"/>
      <c r="F35" s="88"/>
      <c r="G35" s="163"/>
    </row>
    <row r="36" spans="1:7" x14ac:dyDescent="0.25">
      <c r="A36" s="344"/>
      <c r="B36" s="85" t="str">
        <f>'Field Reference Sheet'!B32</f>
        <v>Traps &amp; Trap Parts</v>
      </c>
      <c r="C36" s="100"/>
      <c r="D36" s="58"/>
      <c r="E36" s="84"/>
      <c r="F36" s="84"/>
      <c r="G36" s="165"/>
    </row>
    <row r="37" spans="1:7" ht="21.95" customHeight="1" x14ac:dyDescent="0.25">
      <c r="A37" s="344"/>
      <c r="B37" s="85" t="str">
        <f>'Field Reference Sheet'!B33</f>
        <v>Nets &amp; Ropes (1 tally = 1 foot)</v>
      </c>
      <c r="C37" s="100"/>
      <c r="D37" s="58"/>
      <c r="E37" s="84"/>
      <c r="F37" s="84"/>
      <c r="G37" s="165"/>
    </row>
    <row r="38" spans="1:7" ht="24" x14ac:dyDescent="0.25">
      <c r="A38" s="344"/>
      <c r="B38" s="85" t="str">
        <f>'Field Reference Sheet'!B34</f>
        <v>Fishing Line (1 tally = 1 foot)</v>
      </c>
      <c r="C38" s="100"/>
      <c r="D38" s="58"/>
      <c r="E38" s="84"/>
      <c r="F38" s="84"/>
      <c r="G38" s="165"/>
    </row>
    <row r="39" spans="1:7" ht="26.1" customHeight="1" x14ac:dyDescent="0.25">
      <c r="A39" s="344"/>
      <c r="B39" s="85" t="str">
        <f>'Field Reference Sheet'!B35</f>
        <v>Tangled Fishing Line Bundles (1 tally = 1 square foot)</v>
      </c>
      <c r="C39" s="100"/>
      <c r="D39" s="58"/>
      <c r="E39" s="84"/>
      <c r="F39" s="84"/>
      <c r="G39" s="165"/>
    </row>
    <row r="40" spans="1:7" ht="15.75" thickBot="1" x14ac:dyDescent="0.3">
      <c r="A40" s="345"/>
      <c r="B40" s="95" t="str">
        <f>'Field Reference Sheet'!B36</f>
        <v>Other</v>
      </c>
      <c r="C40" s="101"/>
      <c r="D40" s="59"/>
      <c r="E40" s="84"/>
      <c r="F40" s="84"/>
      <c r="G40" s="168"/>
    </row>
    <row r="41" spans="1:7" x14ac:dyDescent="0.25">
      <c r="A41" s="322" t="s">
        <v>281</v>
      </c>
      <c r="B41" s="94" t="str">
        <f>'Field Reference Sheet'!B37</f>
        <v>Tires</v>
      </c>
      <c r="C41" s="115"/>
      <c r="D41" s="116"/>
      <c r="E41" s="88"/>
      <c r="F41" s="88"/>
      <c r="G41" s="163"/>
    </row>
    <row r="42" spans="1:7" ht="15.75" thickBot="1" x14ac:dyDescent="0.3">
      <c r="A42" s="323"/>
      <c r="B42" s="95" t="str">
        <f>'Field Reference Sheet'!B38</f>
        <v>Other</v>
      </c>
      <c r="C42" s="101"/>
      <c r="D42" s="59"/>
      <c r="E42" s="92"/>
      <c r="F42" s="92"/>
      <c r="G42" s="168"/>
    </row>
    <row r="43" spans="1:7" x14ac:dyDescent="0.25">
      <c r="A43" s="319" t="s">
        <v>134</v>
      </c>
      <c r="B43" s="94" t="str">
        <f>'Field Reference Sheet'!B39</f>
        <v>Cigarettes &amp; Cannabis</v>
      </c>
      <c r="C43" s="116"/>
      <c r="D43" s="116"/>
      <c r="E43" s="88"/>
      <c r="F43" s="88"/>
      <c r="G43" s="163"/>
    </row>
    <row r="44" spans="1:7" x14ac:dyDescent="0.25">
      <c r="A44" s="320"/>
      <c r="B44" s="85" t="str">
        <f>'Field Reference Sheet'!B40</f>
        <v>E-Cigarettes &amp; Vaping</v>
      </c>
      <c r="C44" s="58"/>
      <c r="D44" s="58"/>
      <c r="E44" s="84"/>
      <c r="F44" s="84"/>
      <c r="G44" s="165"/>
    </row>
    <row r="45" spans="1:7" ht="15.75" thickBot="1" x14ac:dyDescent="0.3">
      <c r="A45" s="321"/>
      <c r="B45" s="95" t="str">
        <f>'Field Reference Sheet'!B41</f>
        <v>Lighters</v>
      </c>
      <c r="C45" s="59"/>
      <c r="D45" s="59"/>
      <c r="E45" s="92"/>
      <c r="F45" s="92"/>
      <c r="G45" s="168"/>
    </row>
    <row r="46" spans="1:7" ht="24" x14ac:dyDescent="0.25">
      <c r="A46" s="346" t="s">
        <v>128</v>
      </c>
      <c r="B46" s="154" t="str">
        <f>'Field Reference Sheet'!B42</f>
        <v>Chemical, Paint &amp; Other Hazardous</v>
      </c>
      <c r="C46" s="146"/>
      <c r="D46" s="147"/>
      <c r="E46" s="148"/>
      <c r="F46" s="148"/>
      <c r="G46" s="208"/>
    </row>
    <row r="47" spans="1:7" x14ac:dyDescent="0.25">
      <c r="A47" s="347"/>
      <c r="B47" s="85" t="str">
        <f>'Field Reference Sheet'!B43</f>
        <v>Batteries &amp; Electronics</v>
      </c>
      <c r="C47" s="58"/>
      <c r="D47" s="58"/>
      <c r="E47" s="84"/>
      <c r="F47" s="84"/>
      <c r="G47" s="165"/>
    </row>
    <row r="48" spans="1:7" x14ac:dyDescent="0.25">
      <c r="A48" s="347"/>
      <c r="B48" s="85" t="str">
        <f>'Field Reference Sheet'!B44</f>
        <v>Building Materials</v>
      </c>
      <c r="C48" s="58"/>
      <c r="D48" s="58"/>
      <c r="E48" s="84"/>
      <c r="F48" s="84"/>
      <c r="G48" s="165"/>
    </row>
    <row r="49" spans="1:7" x14ac:dyDescent="0.25">
      <c r="A49" s="347"/>
      <c r="B49" s="85" t="str">
        <f>'Field Reference Sheet'!B45</f>
        <v>Furniture &amp; Carpet</v>
      </c>
      <c r="C49" s="58"/>
      <c r="D49" s="58"/>
      <c r="E49" s="84"/>
      <c r="F49" s="84"/>
      <c r="G49" s="165"/>
    </row>
    <row r="50" spans="1:7" x14ac:dyDescent="0.25">
      <c r="A50" s="347"/>
      <c r="B50" s="85" t="str">
        <f>'Field Reference Sheet'!B46</f>
        <v>Appliances</v>
      </c>
      <c r="C50" s="58"/>
      <c r="D50" s="58"/>
      <c r="E50" s="84"/>
      <c r="F50" s="84"/>
      <c r="G50" s="165"/>
    </row>
    <row r="51" spans="1:7" ht="22.5" customHeight="1" x14ac:dyDescent="0.25">
      <c r="A51" s="347"/>
      <c r="B51" s="85" t="str">
        <f>'Field Reference Sheet'!B47</f>
        <v>Medical Waste, Sharps, &amp; Biohazardous</v>
      </c>
      <c r="C51" s="58"/>
      <c r="D51" s="58"/>
      <c r="E51" s="84"/>
      <c r="F51" s="84"/>
      <c r="G51" s="165"/>
    </row>
    <row r="52" spans="1:7" ht="24" x14ac:dyDescent="0.25">
      <c r="A52" s="347"/>
      <c r="B52" s="85" t="str">
        <f>'Field Reference Sheet'!B48</f>
        <v>Textiles, Clothing &amp; Shoes</v>
      </c>
      <c r="C52" s="58"/>
      <c r="D52" s="58"/>
      <c r="E52" s="84"/>
      <c r="F52" s="84"/>
      <c r="G52" s="165"/>
    </row>
    <row r="53" spans="1:7" ht="12.95" customHeight="1" x14ac:dyDescent="0.25">
      <c r="A53" s="347"/>
      <c r="B53" s="85" t="str">
        <f>'Field Reference Sheet'!B49</f>
        <v>Toiletries/ Personal Hygiene</v>
      </c>
      <c r="C53" s="58"/>
      <c r="D53" s="58"/>
      <c r="E53" s="84"/>
      <c r="F53" s="84"/>
      <c r="G53" s="165"/>
    </row>
    <row r="54" spans="1:7" ht="12.95" customHeight="1" x14ac:dyDescent="0.25">
      <c r="A54" s="347"/>
      <c r="B54" s="85" t="str">
        <f>'Field Reference Sheet'!B50</f>
        <v>Balloons</v>
      </c>
      <c r="C54" s="58"/>
      <c r="D54" s="58"/>
      <c r="E54" s="84"/>
      <c r="F54" s="84"/>
      <c r="G54" s="165"/>
    </row>
    <row r="55" spans="1:7" ht="27" customHeight="1" x14ac:dyDescent="0.25">
      <c r="A55" s="347"/>
      <c r="B55" s="85" t="str">
        <f>'Field Reference Sheet'!B51</f>
        <v>Toys, Sports, &amp; Rec Equipment</v>
      </c>
      <c r="C55" s="58"/>
      <c r="D55" s="58"/>
      <c r="E55" s="84"/>
      <c r="F55" s="84"/>
      <c r="G55" s="165"/>
    </row>
    <row r="56" spans="1:7" ht="12.95" customHeight="1" thickBot="1" x14ac:dyDescent="0.3">
      <c r="A56" s="348"/>
      <c r="B56" s="95" t="str">
        <f>'Field Reference Sheet'!B52</f>
        <v>Whole Bags of Mixed Trash</v>
      </c>
      <c r="C56" s="101"/>
      <c r="D56" s="59"/>
      <c r="E56" s="92"/>
      <c r="F56" s="92"/>
      <c r="G56" s="168"/>
    </row>
    <row r="57" spans="1:7" x14ac:dyDescent="0.25">
      <c r="A57" s="161"/>
      <c r="B57" s="162" t="str">
        <f>'Field Reference Sheet'!B53</f>
        <v>Write in</v>
      </c>
      <c r="C57" s="115"/>
      <c r="D57" s="116"/>
      <c r="E57" s="88"/>
      <c r="F57" s="88"/>
      <c r="G57" s="163"/>
    </row>
    <row r="58" spans="1:7" x14ac:dyDescent="0.25">
      <c r="A58" s="164"/>
      <c r="B58" s="155" t="str">
        <f>'Field Reference Sheet'!B54</f>
        <v>Write in</v>
      </c>
      <c r="C58" s="100"/>
      <c r="D58" s="58"/>
      <c r="E58" s="84"/>
      <c r="F58" s="84"/>
      <c r="G58" s="165"/>
    </row>
    <row r="59" spans="1:7" x14ac:dyDescent="0.25">
      <c r="A59" s="164"/>
      <c r="B59" s="155" t="str">
        <f>'Field Reference Sheet'!B55</f>
        <v>Write in</v>
      </c>
      <c r="C59" s="100"/>
      <c r="D59" s="58"/>
      <c r="E59" s="84"/>
      <c r="F59" s="84"/>
      <c r="G59" s="165"/>
    </row>
    <row r="60" spans="1:7" x14ac:dyDescent="0.25">
      <c r="A60" s="164"/>
      <c r="B60" s="155" t="str">
        <f>'Field Reference Sheet'!B56</f>
        <v>Write in</v>
      </c>
      <c r="C60" s="100"/>
      <c r="D60" s="58"/>
      <c r="E60" s="84"/>
      <c r="F60" s="84"/>
      <c r="G60" s="165"/>
    </row>
    <row r="61" spans="1:7" ht="15.75" thickBot="1" x14ac:dyDescent="0.3">
      <c r="A61" s="166"/>
      <c r="B61" s="167" t="str">
        <f>'Field Reference Sheet'!B57</f>
        <v>Write in</v>
      </c>
      <c r="C61" s="101"/>
      <c r="D61" s="59"/>
      <c r="E61" s="92"/>
      <c r="F61" s="92"/>
      <c r="G61" s="168"/>
    </row>
    <row r="62" spans="1:7" ht="15.75" thickBot="1" x14ac:dyDescent="0.3">
      <c r="A62" s="324" t="s">
        <v>183</v>
      </c>
      <c r="B62" s="325"/>
      <c r="C62" s="159"/>
      <c r="D62" s="159"/>
      <c r="E62" s="159"/>
      <c r="F62" s="160"/>
    </row>
    <row r="64" spans="1:7" x14ac:dyDescent="0.25">
      <c r="B64" s="227" t="s">
        <v>174</v>
      </c>
      <c r="C64" s="228" t="s">
        <v>175</v>
      </c>
      <c r="D64" s="229" t="s">
        <v>282</v>
      </c>
      <c r="E64" s="158"/>
      <c r="F64" s="158"/>
      <c r="G64" s="228" t="s">
        <v>283</v>
      </c>
    </row>
    <row r="65" spans="2:7" x14ac:dyDescent="0.25">
      <c r="B65" s="230" t="s">
        <v>177</v>
      </c>
      <c r="C65" s="231"/>
      <c r="D65" s="231"/>
      <c r="E65" s="158"/>
      <c r="F65" s="158"/>
      <c r="G65" s="231"/>
    </row>
    <row r="66" spans="2:7" x14ac:dyDescent="0.25">
      <c r="B66" s="230" t="s">
        <v>178</v>
      </c>
      <c r="C66" s="231"/>
      <c r="D66" s="231"/>
      <c r="E66" s="158"/>
      <c r="F66" s="158"/>
      <c r="G66" s="158"/>
    </row>
    <row r="67" spans="2:7" x14ac:dyDescent="0.25">
      <c r="B67" s="230" t="s">
        <v>284</v>
      </c>
      <c r="C67" s="231"/>
      <c r="D67" s="231"/>
      <c r="E67" s="158"/>
      <c r="F67" s="158"/>
      <c r="G67" s="158"/>
    </row>
  </sheetData>
  <mergeCells count="14">
    <mergeCell ref="A43:A45"/>
    <mergeCell ref="A41:A42"/>
    <mergeCell ref="A62:B62"/>
    <mergeCell ref="A2:G2"/>
    <mergeCell ref="C3:D3"/>
    <mergeCell ref="E3:E4"/>
    <mergeCell ref="F3:F4"/>
    <mergeCell ref="A5:A18"/>
    <mergeCell ref="A19:A22"/>
    <mergeCell ref="A23:A28"/>
    <mergeCell ref="A29:A30"/>
    <mergeCell ref="A31:A33"/>
    <mergeCell ref="A35:A40"/>
    <mergeCell ref="A46:A56"/>
  </mergeCells>
  <pageMargins left="0.5" right="0.5" top="0.5" bottom="0.5" header="0.3" footer="0.3"/>
  <pageSetup orientation="landscape"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467603-20C8-4D01-9A56-DDEFE82C6E5C}">
  <dimension ref="A1:D70"/>
  <sheetViews>
    <sheetView zoomScale="85" zoomScaleNormal="85" workbookViewId="0">
      <selection activeCell="C57" sqref="C57"/>
    </sheetView>
  </sheetViews>
  <sheetFormatPr defaultRowHeight="15" x14ac:dyDescent="0.25"/>
  <cols>
    <col min="1" max="1" width="14.85546875" customWidth="1"/>
    <col min="2" max="2" width="17.42578125" customWidth="1"/>
    <col min="3" max="3" width="62.85546875" customWidth="1"/>
    <col min="4" max="4" width="43.5703125" customWidth="1"/>
  </cols>
  <sheetData>
    <row r="1" spans="1:3" ht="15.75" thickBot="1" x14ac:dyDescent="0.3">
      <c r="A1" s="156" t="s">
        <v>39</v>
      </c>
      <c r="B1" s="157" t="s">
        <v>40</v>
      </c>
      <c r="C1" s="169" t="s">
        <v>41</v>
      </c>
    </row>
    <row r="2" spans="1:3" ht="38.25" x14ac:dyDescent="0.25">
      <c r="A2" s="170" t="str">
        <f>'Data Card'!A4</f>
        <v>Plastic</v>
      </c>
      <c r="B2" s="171" t="str">
        <f>'Data Card'!B4</f>
        <v>Bottles &amp; Containers</v>
      </c>
      <c r="C2" s="185" t="str">
        <f>'Data Card'!C4</f>
        <v>Plastic bottles and jugs of any size or resin. Examples include plastic bottles and jugs for soda, water, sports drinks, juice, tea, milk, wine coolers, and liquor bottles. Includes bottles labelled “compostable” or “bio-based.”</v>
      </c>
    </row>
    <row r="3" spans="1:3" x14ac:dyDescent="0.25">
      <c r="A3" s="172" t="str">
        <f>'Data Card'!A5</f>
        <v>Plastic</v>
      </c>
      <c r="B3" s="173" t="str">
        <f>'Data Card'!B5</f>
        <v>Straws &amp; Stirrers</v>
      </c>
      <c r="C3" s="187" t="str">
        <f>'Data Card'!C5</f>
        <v>Plastic drinking straws and stirrers. Includes “compostable” or “bio-based.”</v>
      </c>
    </row>
    <row r="4" spans="1:3" ht="38.25" x14ac:dyDescent="0.25">
      <c r="A4" s="172" t="str">
        <f>'Data Card'!A6</f>
        <v>Plastic</v>
      </c>
      <c r="B4" s="173" t="str">
        <f>'Data Card'!B6</f>
        <v>Bottle Caps &amp; Tabs</v>
      </c>
      <c r="C4" s="187" t="str">
        <f>'Data Card'!C6</f>
        <v>Loose plastic bottle caps, plastic pull tabs, lids, and seals made of plastic, used in the packaging/sealing of beverage containers. Does not include bottle caps that are still on a beverage bottle.</v>
      </c>
    </row>
    <row r="5" spans="1:3" ht="38.25" x14ac:dyDescent="0.25">
      <c r="A5" s="172" t="str">
        <f>'Data Card'!A7</f>
        <v>Plastic</v>
      </c>
      <c r="B5" s="173" t="str">
        <f>'Data Card'!B7</f>
        <v>Beverage rings</v>
      </c>
      <c r="C5" s="187" t="str">
        <f>'Data Card'!C7</f>
        <v xml:space="preserve">Beverage packaging rings to hold soft drinks or beer cans. Examples: 4-pack, 6-pack, 8-pack, &amp; 12-pack beverage rings commonly used for canned or bottled beverages. </v>
      </c>
    </row>
    <row r="6" spans="1:3" ht="51" x14ac:dyDescent="0.25">
      <c r="A6" s="172" t="str">
        <f>'Data Card'!A8</f>
        <v>Plastic</v>
      </c>
      <c r="B6" s="173" t="str">
        <f>'Data Card'!B8</f>
        <v>Food Wrappers &amp; Snack Bags</v>
      </c>
      <c r="C6" s="187" t="str">
        <f>'Data Card'!C8</f>
        <v>Wrappings or bags used to package food, such as wrappers for candy and gum, snack bags, chip bags, zipper-closeable bags, condiment packets, and produce bags. Includes wrappers labelled “compostable” or “bio-based.” Does not include pouches (see PLASTIC: Food &amp; Drink Pouches).</v>
      </c>
    </row>
    <row r="7" spans="1:3" ht="76.5" x14ac:dyDescent="0.25">
      <c r="A7" s="172" t="str">
        <f>'Data Card'!A9</f>
        <v>Plastic</v>
      </c>
      <c r="B7" s="173" t="str">
        <f>'Data Card'!B9</f>
        <v>Food &amp; Drink Pouches</v>
      </c>
      <c r="C7" s="187" t="str">
        <f>'Data Card'!C9</f>
        <v>Plastic pouches made of thicker, multi-layer flexible material. May have a flat bottom so that package would stand up on its own, but not always. Material is thicker than potato chip bags. Examples include plastic coffee packages; juice pouches; baby food pouches with or without plastic screw top; soup pouches; salad dressing pouches; wine pouches; and backpacking meals in pouches.</v>
      </c>
    </row>
    <row r="8" spans="1:3" x14ac:dyDescent="0.25">
      <c r="A8" s="172" t="str">
        <f>'Data Card'!A10</f>
        <v>Plastic</v>
      </c>
      <c r="B8" s="173" t="str">
        <f>'Data Card'!B10</f>
        <v>Cups</v>
      </c>
      <c r="C8" s="187" t="str">
        <f>'Data Card'!C10</f>
        <v>Includes plastic cups of all sizes other than foam.</v>
      </c>
    </row>
    <row r="9" spans="1:3" ht="25.5" x14ac:dyDescent="0.25">
      <c r="A9" s="172" t="str">
        <f>'Data Card'!A11</f>
        <v>Plastic</v>
      </c>
      <c r="B9" s="173" t="str">
        <f>'Data Card'!B11</f>
        <v>Lids</v>
      </c>
      <c r="C9" s="187" t="str">
        <f>'Data Card'!C11</f>
        <v>Plastic lids from plastic tubs and containers, such as cottage cheese, yogurt, butter, etc.</v>
      </c>
    </row>
    <row r="10" spans="1:3" x14ac:dyDescent="0.25">
      <c r="A10" s="172" t="str">
        <f>'Data Card'!A12</f>
        <v>Plastic</v>
      </c>
      <c r="B10" s="173" t="str">
        <f>'Data Card'!B12</f>
        <v>Utensils</v>
      </c>
      <c r="C10" s="187" t="str">
        <f>'Data Card'!C12</f>
        <v>Plastic forks, knives, and spoons.</v>
      </c>
    </row>
    <row r="11" spans="1:3" x14ac:dyDescent="0.25">
      <c r="A11" s="172" t="str">
        <f>'Data Card'!A13</f>
        <v>Plastic</v>
      </c>
      <c r="B11" s="173" t="str">
        <f>'Data Card'!B13</f>
        <v>Plates &amp; Bowls</v>
      </c>
      <c r="C11" s="187" t="str">
        <f>'Data Card'!C13</f>
        <v>Plastic plates and bowls of all sizes other than foam.</v>
      </c>
    </row>
    <row r="12" spans="1:3" ht="25.5" x14ac:dyDescent="0.25">
      <c r="A12" s="172" t="str">
        <f>'Data Card'!A14</f>
        <v xml:space="preserve">Plastic </v>
      </c>
      <c r="B12" s="173" t="str">
        <f>'Data Card'!B14</f>
        <v>Clamshells</v>
      </c>
      <c r="C12" s="187" t="str">
        <f>'Data Card'!C14</f>
        <v>Hinged plastic (not foam) take-out containers of any size that open like the shell of a clam.</v>
      </c>
    </row>
    <row r="13" spans="1:3" ht="51" x14ac:dyDescent="0.25">
      <c r="A13" s="172" t="str">
        <f>'Data Card'!A15</f>
        <v>Plastic</v>
      </c>
      <c r="B13" s="173" t="str">
        <f>'Data Card'!B15</f>
        <v>Grocery &amp; Retail Bags</v>
      </c>
      <c r="C13" s="187" t="str">
        <f>'Data Card'!C15</f>
        <v>Plastic shopping bags used to contain merchandise, given out by the store or restaurant with the purchase (including dry cleaning bags). This type does not include full bags of trash (see "OTHER: Whole Bags of Mixed Trash"). Includes bags labelled “compostable” or “bio-based.”</v>
      </c>
    </row>
    <row r="14" spans="1:3" ht="51" x14ac:dyDescent="0.25">
      <c r="A14" s="172" t="str">
        <f>'Data Card'!A16</f>
        <v>Plastic</v>
      </c>
      <c r="B14" s="173" t="str">
        <f>'Data Card'!B16</f>
        <v>Small Fragments 
(1 tally = 1 cup)</v>
      </c>
      <c r="C14" s="187" t="str">
        <f>'Data Card'!C16</f>
        <v>Film or hard plastic pieces of unknown origin less than 2.5 cm in their longest dimension. If less than 1 cup of fragments are found record one tally *If you want to collect and count microplastic pieces (&lt;5mm in size) using this protocol, we suggest that you use a write-in space.</v>
      </c>
    </row>
    <row r="15" spans="1:3" ht="166.5" thickBot="1" x14ac:dyDescent="0.3">
      <c r="A15" s="174" t="str">
        <f>'Data Card'!A17</f>
        <v>Plastic</v>
      </c>
      <c r="B15" s="175" t="str">
        <f>'Data Card'!B17</f>
        <v>Other Plastic</v>
      </c>
      <c r="C15" s="189" t="str">
        <f>'Data Card'!C17</f>
        <v>Plastic that cannot be put in any other category. Includes film/flexible plastic other than grocery and retail bags (see PLASTIC: Grocery &amp; Retail Bags) and balloons (see “OTHER: Balloons”).  Includes durable plastic products other than toys and games (see "OTHER: Recreation"), and furniture (see "OTHER: Furniture &amp; Carpet"). Examples include salad dressing bottles, condiment bottles, butter, yogurt, and cottage cheese tubs, buckets, laundry baskets, totes, garbage cans, flower pots, and plastic pipes; and film products such as agricultural film (films used in various farming and growing applications, such as silage greenhouse films, mulch films, and wrap for hay bales), plastic sheeting used as drop cloths, plastic mailing pouches, shrink-wrap, and bubble wrap. Includes items labelled “compostable” or “bio-based.” Does not include any personal care products or bottles (see "OTHER: Toiletries/personal hygiene").</v>
      </c>
    </row>
    <row r="16" spans="1:3" x14ac:dyDescent="0.25">
      <c r="A16" s="176" t="str">
        <f>'Data Card'!A18</f>
        <v>Foam</v>
      </c>
      <c r="B16" s="171" t="str">
        <f>'Data Card'!B18</f>
        <v>Cups</v>
      </c>
      <c r="C16" s="185" t="str">
        <f>'Data Card'!C18</f>
        <v>Foam (also known as expanded polystyrene or styrofoam) cups of all sizes.</v>
      </c>
    </row>
    <row r="17" spans="1:3" x14ac:dyDescent="0.25">
      <c r="A17" s="177" t="str">
        <f>'Data Card'!A18</f>
        <v>Foam</v>
      </c>
      <c r="B17" s="173" t="str">
        <f>'Data Card'!B19</f>
        <v>Plates &amp; Bowls</v>
      </c>
      <c r="C17" s="187" t="str">
        <f>'Data Card'!C19</f>
        <v>Foam Plates and Bowls of all sizes.</v>
      </c>
    </row>
    <row r="18" spans="1:3" x14ac:dyDescent="0.25">
      <c r="A18" s="177" t="str">
        <f>'Data Card'!A19</f>
        <v>Foam</v>
      </c>
      <c r="B18" s="173" t="str">
        <f>'Data Card'!B20</f>
        <v>Clamshells</v>
      </c>
      <c r="C18" s="187" t="str">
        <f>'Data Card'!C20</f>
        <v>Hinged foam take-out containers of any size that open like the shell of a clam.</v>
      </c>
    </row>
    <row r="19" spans="1:3" ht="39" thickBot="1" x14ac:dyDescent="0.3">
      <c r="A19" s="178" t="str">
        <f>'Data Card'!A20</f>
        <v>Foam</v>
      </c>
      <c r="B19" s="175" t="str">
        <f>'Data Card'!B21</f>
        <v>Other Foam (1 tally = 1 cup small pieces)</v>
      </c>
      <c r="C19" s="189" t="str">
        <f>'Data Card'!C21</f>
        <v>All other foam items, including foam ice chests, foam packing peanuts and other product packing foam, and foam used for home food packaging such as foam meat trays and egg cartons.</v>
      </c>
    </row>
    <row r="20" spans="1:3" ht="69.95" customHeight="1" x14ac:dyDescent="0.25">
      <c r="A20" s="209" t="str">
        <f>'Data Card'!A22</f>
        <v>Paper</v>
      </c>
      <c r="B20" s="182" t="str">
        <f>'Data Card'!B22</f>
        <v>Cardboard</v>
      </c>
      <c r="C20" s="193" t="str">
        <f>'Data Card'!C22</f>
        <v>Cardboard has a center wavy layer sandwiched between two outer layers. Examples include entire cardboard containers, such as shipping and moving boxes, computer packaging cartons, and sheets and pieces of boxes and cartons. This category does not include chipboard boxes such as cereal boxes or tissue boxes (see "PAPER: Other Paper").</v>
      </c>
    </row>
    <row r="21" spans="1:3" ht="38.25" x14ac:dyDescent="0.25">
      <c r="A21" s="222" t="str">
        <f>'Data Card'!A23</f>
        <v>Paper</v>
      </c>
      <c r="B21" s="173" t="str">
        <f>'Data Card'!B23</f>
        <v>Bags</v>
      </c>
      <c r="C21" s="187" t="str">
        <f>'Data Card'!C23</f>
        <v>Paper Bags made from kraft paper. Paper may be brown (unbleached) or white (bleached). Examples include paper grocery bags, fast food bags, and department store bags.</v>
      </c>
    </row>
    <row r="22" spans="1:3" ht="63.75" x14ac:dyDescent="0.25">
      <c r="A22" s="222" t="str">
        <f>'Data Card'!A24</f>
        <v>Paper</v>
      </c>
      <c r="B22" s="173" t="str">
        <f>'Data Card'!B24</f>
        <v>Newspaper, Junk Mail, Receipts &amp; Office Paper</v>
      </c>
      <c r="C22" s="187" t="str">
        <f>'Data Card'!C24</f>
        <v>Paper used for newspapers, receipts, white ledger and other office paper, magazines and catalogs, glossy inserts, stapled college class schedules, manila envelopes, junk mail, carbonless forms, catalogs, and brochures. Does not include hardback or paperback books or telephone directories (see “PAPER: Other Paper”).</v>
      </c>
    </row>
    <row r="23" spans="1:3" x14ac:dyDescent="0.25">
      <c r="A23" s="222" t="str">
        <f>'Data Card'!A25</f>
        <v>Paper</v>
      </c>
      <c r="B23" s="173" t="str">
        <f>'Data Card'!B25</f>
        <v>Cups</v>
      </c>
      <c r="C23" s="187" t="str">
        <f>'Data Card'!C25</f>
        <v>Paper cups, often lined with either plastic or wax, such as to-go coffee cups.</v>
      </c>
    </row>
    <row r="24" spans="1:3" ht="38.25" x14ac:dyDescent="0.25">
      <c r="A24" s="222" t="str">
        <f>'Data Card'!A26</f>
        <v>Paper</v>
      </c>
      <c r="B24" s="173" t="str">
        <f>'Data Card'!B26</f>
        <v>Beverage &amp; Food Cartons</v>
      </c>
      <c r="C24" s="187" t="str">
        <f>'Data Card'!C26</f>
        <v>Gable-top containers such as milk cartons and orange juice cartons, and aseptic containers used for products like soy milk, coconut water, or soup. These are often paper containers lined with plastic.</v>
      </c>
    </row>
    <row r="25" spans="1:3" ht="115.5" thickBot="1" x14ac:dyDescent="0.3">
      <c r="A25" s="223" t="str">
        <f>'Data Card'!A27</f>
        <v>Paper</v>
      </c>
      <c r="B25" s="175" t="str">
        <f>'Data Card'!B27</f>
        <v>Other Paper</v>
      </c>
      <c r="C25" s="189" t="str">
        <f>'Data Card'!C27</f>
        <v>Items made mostly of paper that do not fit into any of the above types. Examples include tissue boxes, paperboard boxes for software, self-adhesive notes, hard cover and paperback books, telephone directories, sepia, carbon paper, photographs, sheets of paper, stick-on labels, and paper mailing envelopes lined with bubble wrap or plastic, plates, bowls, paper straws, paper and waxed paper wrappings, wooden stirrers, cup and beverage holders, napkins or paper towels, and pizza boxes, cereal boxes, cardboard egg cartons, ice cream cartons and other frozen food boxes, and boxes used to hold 6 or more individual beverages.</v>
      </c>
    </row>
    <row r="26" spans="1:3" ht="51" x14ac:dyDescent="0.25">
      <c r="A26" s="220" t="str">
        <f>'Data Card'!A28</f>
        <v>Glass</v>
      </c>
      <c r="B26" s="171" t="str">
        <f>'Data Card'!B28</f>
        <v>Bottles, Jars &amp; Containers</v>
      </c>
      <c r="C26" s="185" t="str">
        <f>'Data Card'!C28</f>
        <v>Glass bottles, jars, or containers of any size or color designed to contain beverages such as beer, wine, wine coolers, liquor, soda, water, tea, juice, sports &amp; health drinks or contains food such as, pickles, olives, mayonnaise, jam, and sauces.</v>
      </c>
    </row>
    <row r="27" spans="1:3" ht="39" thickBot="1" x14ac:dyDescent="0.3">
      <c r="A27" s="221" t="str">
        <f>'Data Card'!A29</f>
        <v>Glass</v>
      </c>
      <c r="B27" s="175" t="str">
        <f>'Data Card'!B29</f>
        <v>Small Fragments &amp; Other Glass (1 tally = 1 cup)</v>
      </c>
      <c r="C27" s="189" t="str">
        <f>'Data Card'!C29</f>
        <v xml:space="preserve">Glass products that do not fit into another category, or that are not distinguishable by type of product. Fragments less than 2.5 cm in their longest dimension. </v>
      </c>
    </row>
    <row r="28" spans="1:3" ht="25.5" x14ac:dyDescent="0.25">
      <c r="A28" s="217" t="str">
        <f>'Data Card'!A30</f>
        <v>Metal</v>
      </c>
      <c r="B28" s="171" t="str">
        <f>'Data Card'!B30</f>
        <v>Bottles, Cans &amp; Containers</v>
      </c>
      <c r="C28" s="185" t="str">
        <f>'Data Card'!C30</f>
        <v>Metal bottles, cans or containers of any size designed to contain beverages such as beer, juice or soda; also includes canned food and pet food.</v>
      </c>
    </row>
    <row r="29" spans="1:3" ht="25.5" x14ac:dyDescent="0.25">
      <c r="A29" s="218" t="str">
        <f>'Data Card'!A31</f>
        <v>Metal</v>
      </c>
      <c r="B29" s="173" t="str">
        <f>'Data Card'!B31</f>
        <v>Bottle Caps &amp; Tabs</v>
      </c>
      <c r="C29" s="187" t="str">
        <f>'Data Card'!C31</f>
        <v>Pull tabs, bottle caps, lids, and seals made of metal and used in the packaging/sealing of metal beverage containers.</v>
      </c>
    </row>
    <row r="30" spans="1:3" ht="77.25" thickBot="1" x14ac:dyDescent="0.3">
      <c r="A30" s="219" t="str">
        <f>'Data Card'!A32</f>
        <v>Metal</v>
      </c>
      <c r="B30" s="175" t="str">
        <f>'Data Card'!B32</f>
        <v>Other Metal</v>
      </c>
      <c r="C30" s="189" t="str">
        <f>'Data Card'!C32</f>
        <v>Products made entirely from metal or predominantly metal products that do not fit into any other category. Includes items such as metal clothes hangers, metal pipes, aluminum tin foil, and small appliances comprised mainly of metal such as toasters and hair dryers. Does not include electronics such as microwaves (see “OTHER: Batteries &amp; Electronics”), or major appliances such as refrigerators (see “OTHER: Appliances”).</v>
      </c>
    </row>
    <row r="31" spans="1:3" ht="15" customHeight="1" x14ac:dyDescent="0.25">
      <c r="A31" s="214" t="str">
        <f>'Data Card'!A33</f>
        <v>Fishing</v>
      </c>
      <c r="B31" s="171" t="str">
        <f>'Data Card'!B33</f>
        <v>Hooks, Lures, &amp; Floats</v>
      </c>
      <c r="C31" s="185" t="str">
        <f>'Data Card'!C33</f>
        <v>Includes fishing hooks, lures, bouys, &amp; floats.</v>
      </c>
    </row>
    <row r="32" spans="1:3" x14ac:dyDescent="0.25">
      <c r="A32" s="215" t="str">
        <f>'Data Card'!A34</f>
        <v>Fishing</v>
      </c>
      <c r="B32" s="173" t="str">
        <f>'Data Card'!B34</f>
        <v>Traps &amp; Trap Parts</v>
      </c>
      <c r="C32" s="187" t="str">
        <f>'Data Card'!C34</f>
        <v>Traps used to catch crabs, lobster, fish, or other organisms.</v>
      </c>
    </row>
    <row r="33" spans="1:3" ht="25.5" x14ac:dyDescent="0.25">
      <c r="A33" s="215" t="str">
        <f>'Data Card'!A35</f>
        <v>Fishing</v>
      </c>
      <c r="B33" s="173" t="str">
        <f>'Data Card'!B35</f>
        <v>Nets &amp; Ropes (1 tally = 1 foot)</v>
      </c>
      <c r="C33" s="187" t="str">
        <f>'Data Card'!C35</f>
        <v>Nets and ropes. 1 tally = 1 continuous foot. Example: 5 continuous feet of rope equals 5 tallies.</v>
      </c>
    </row>
    <row r="34" spans="1:3" ht="30" customHeight="1" x14ac:dyDescent="0.25">
      <c r="A34" s="215" t="str">
        <f>'Data Card'!A36</f>
        <v>Fishing</v>
      </c>
      <c r="B34" s="173" t="str">
        <f>'Data Card'!B36</f>
        <v>Fishing Line (1 tally = 1 foot)</v>
      </c>
      <c r="C34" s="187" t="str">
        <f>'Data Card'!C36</f>
        <v>1 tally = 1 continuous foot of fishing line</v>
      </c>
    </row>
    <row r="35" spans="1:3" ht="38.25" x14ac:dyDescent="0.25">
      <c r="A35" s="215" t="str">
        <f>'Data Card'!A37</f>
        <v>Fishing</v>
      </c>
      <c r="B35" s="173" t="str">
        <f>'Data Card'!B37</f>
        <v>Tangled Fishing Line Bundles (1 tally = 1 square foot)</v>
      </c>
      <c r="C35" s="187" t="str">
        <f>'Data Card'!C37</f>
        <v>Tangled bundle of fishing line larger than 1 square foot in size</v>
      </c>
    </row>
    <row r="36" spans="1:3" ht="15.75" thickBot="1" x14ac:dyDescent="0.3">
      <c r="A36" s="216" t="str">
        <f>'Data Card'!A38</f>
        <v>Fishing</v>
      </c>
      <c r="B36" s="175" t="str">
        <f>'Data Card'!B38</f>
        <v>Other</v>
      </c>
      <c r="C36" s="189" t="str">
        <f>'Data Card'!C38</f>
        <v>Fishing related items that do not fit into other fishing categories</v>
      </c>
    </row>
    <row r="37" spans="1:3" x14ac:dyDescent="0.25">
      <c r="A37" s="212" t="str">
        <f>'Data Card'!A39</f>
        <v>Automotive</v>
      </c>
      <c r="B37" s="171" t="str">
        <f>'Data Card'!B39</f>
        <v>Tires</v>
      </c>
      <c r="C37" s="185" t="str">
        <f>'Data Card'!C39</f>
        <v>Includes tires from all types of automotive vehicles and all sizes.</v>
      </c>
    </row>
    <row r="38" spans="1:3" ht="64.5" thickBot="1" x14ac:dyDescent="0.3">
      <c r="A38" s="213" t="str">
        <f>'Data Card'!A40</f>
        <v>Automotive</v>
      </c>
      <c r="B38" s="175" t="str">
        <f>'Data Card'!B40</f>
        <v>Other</v>
      </c>
      <c r="C38" s="189" t="str">
        <f>'Data Card'!C40</f>
        <v>All motorized vehicle related items other than tires, including hubcaps, tailpipes, batteries used for motorized vehicles, motor oil and other vehicle fluids, rearview mirrors, lights, or window glass known to be from an automobile or other motorized vehicle, and whole auto-bodies, trucks, trailers, and truck cabs.</v>
      </c>
    </row>
    <row r="39" spans="1:3" ht="76.5" x14ac:dyDescent="0.25">
      <c r="A39" s="179" t="str">
        <f>'Data Card'!A41</f>
        <v>Smoking</v>
      </c>
      <c r="B39" s="171" t="str">
        <f>'Data Card'!B41</f>
        <v>Cigarettes &amp; Cannabis</v>
      </c>
      <c r="C39" s="185" t="str">
        <f>'Data Card'!C41</f>
        <v>Discarded ends, pieces or filters of cigarettes, cigars and cannabis products, unsmoked items, chewing tobacco, pipe tobacco, matches, matchbooks and packaging for tobacco and cannabis products such as paper boxes, plastic or foil wrappings, or other materials used to package cigarettes, cigars, cannabis, chewing or pipe tobacco, including individual cigarette packages and unused cigarette papers. Spent smokeless tobacco is included.</v>
      </c>
    </row>
    <row r="40" spans="1:3" ht="25.5" x14ac:dyDescent="0.25">
      <c r="A40" s="180" t="str">
        <f>'Data Card'!A42</f>
        <v>Smoking</v>
      </c>
      <c r="B40" s="173" t="str">
        <f>'Data Card'!B42</f>
        <v>E-Cigarettes &amp; Vaping</v>
      </c>
      <c r="C40" s="187" t="str">
        <f>'Data Card'!C42</f>
        <v>Includes all e-cigarette and vaping items.</v>
      </c>
    </row>
    <row r="41" spans="1:3" ht="15.75" thickBot="1" x14ac:dyDescent="0.3">
      <c r="A41" s="181" t="str">
        <f>'Data Card'!A43</f>
        <v>Smoking</v>
      </c>
      <c r="B41" s="175" t="str">
        <f>'Data Card'!B43</f>
        <v>Lighters</v>
      </c>
      <c r="C41" s="189" t="str">
        <f>'Data Card'!C43</f>
        <v>Includes lighters of all types and sizes.</v>
      </c>
    </row>
    <row r="42" spans="1:3" ht="63.75" x14ac:dyDescent="0.25">
      <c r="A42" s="210" t="str">
        <f>'Data Card'!A44</f>
        <v>Other</v>
      </c>
      <c r="B42" s="171" t="str">
        <f>'Data Card'!B44</f>
        <v>Chemical, Paint &amp; Other Hazardous</v>
      </c>
      <c r="C42" s="185" t="str">
        <f>'Data Card'!C44</f>
        <v>Examples include latex paint, oil-based paint, spray paint, stains and varnishes, pesticides, caustic cleaners, fluorescent and LED bulbs/lamps, and mercury-containing items such as thermostats and thermometers. This category includes empty containers of these materials. This category does not include motor oil and other vehicle fluids (see "Automotive: Others").</v>
      </c>
    </row>
    <row r="43" spans="1:3" ht="89.25" x14ac:dyDescent="0.25">
      <c r="A43" s="183" t="str">
        <f>'Data Card'!A45</f>
        <v>Other</v>
      </c>
      <c r="B43" s="173" t="str">
        <f>'Data Card'!B45</f>
        <v>Batteries &amp; Electronics</v>
      </c>
      <c r="C43" s="187" t="str">
        <f>'Data Card'!C45</f>
        <v>Electronics and e-related materials such as cell phones, portable electronic book readers, tablets, laptop computers, computer games and other electronic toys, CD players, camcorders, digital cameras, cell phone and other device chargers, microwaves, stereos, VCRs, DVD players, radios, audio/visual equipment, keyboards, printers, televisions, computers and computer monitors, tapes, CDs, DVDs and batteries of all types, including lithium batteries.</v>
      </c>
    </row>
    <row r="44" spans="1:3" ht="63.75" x14ac:dyDescent="0.25">
      <c r="A44" s="183" t="str">
        <f>'Data Card'!A46</f>
        <v>Other</v>
      </c>
      <c r="B44" s="173" t="str">
        <f>'Data Card'!B46</f>
        <v>Building Materials</v>
      </c>
      <c r="C44" s="187" t="str">
        <f>'Data Card'!C46</f>
        <v>Includes brick, concrete, gypsum board, fiberglass insulation, roofing waste, asphalt, lumber, plywood, pallets, nails, screws, toilets, sinks, carpet, and other building and infrastructure related materials. Other ceramic can be included here as well, such as ceramic dishware and garden pottery. (For light bulbs/lamps, see “OTHER: Chemical, Paint &amp; Other Hazardous.”)</v>
      </c>
    </row>
    <row r="45" spans="1:3" ht="27" customHeight="1" x14ac:dyDescent="0.25">
      <c r="A45" s="183" t="str">
        <f>'Data Card'!A47</f>
        <v>Other</v>
      </c>
      <c r="B45" s="173" t="str">
        <f>'Data Card'!B47</f>
        <v>Furniture &amp; Carpet</v>
      </c>
      <c r="C45" s="187" t="str">
        <f>'Data Card'!C47</f>
        <v>All large and hard-to-handle items not defined elsewhere, including furniture, mattresses, carpet, lawn furniture, and box springs.</v>
      </c>
    </row>
    <row r="46" spans="1:3" ht="38.25" x14ac:dyDescent="0.25">
      <c r="A46" s="183" t="str">
        <f>'Data Card'!A48</f>
        <v>Other</v>
      </c>
      <c r="B46" s="173" t="str">
        <f>'Data Card'!B48</f>
        <v>Appliances</v>
      </c>
      <c r="C46" s="187" t="str">
        <f>'Data Card'!C48</f>
        <v>Includes large appliances such as refrigerators, dishwashers, stoves, and dryers. This category does not include electronics such as stereos or microwaves (see OTHER: Batteries &amp; Electronics").</v>
      </c>
    </row>
    <row r="47" spans="1:3" ht="51" x14ac:dyDescent="0.25">
      <c r="A47" s="183" t="str">
        <f>'Data Card'!A49</f>
        <v>Other</v>
      </c>
      <c r="B47" s="173" t="str">
        <f>'Data Card'!B49</f>
        <v>Medical Waste, Sharps, &amp; Biohazardous</v>
      </c>
      <c r="C47" s="187" t="str">
        <f>'Data Card'!C49</f>
        <v>Medical waste includes needles, syringes, I.V. tubing, medications, ointments, creams, nutritional supplements such as vitamins, etc. used to heal or supplement the nutrition of people or animals. Also includes medicine and medical equipment packaging.</v>
      </c>
    </row>
    <row r="48" spans="1:3" ht="51" x14ac:dyDescent="0.25">
      <c r="A48" s="183" t="str">
        <f>'Data Card'!A50</f>
        <v>Other</v>
      </c>
      <c r="B48" s="173" t="str">
        <f>'Data Card'!B50</f>
        <v>Textiles, Clothing &amp; Shoes</v>
      </c>
      <c r="C48" s="187" t="str">
        <f>'Data Card'!C50</f>
        <v>Items made of thread, yarn, fabric, cloth, or rubber. Examples include clothes, fabric trimmings, draperies, leather belts, flip flops, and bathroom rugs. This type does not include furniture, carpet, or mattresses (see "OTHER: Furniture &amp; Carpet").</v>
      </c>
    </row>
    <row r="49" spans="1:4" ht="51" x14ac:dyDescent="0.25">
      <c r="A49" s="183" t="str">
        <f>'Data Card'!A51</f>
        <v>Other</v>
      </c>
      <c r="B49" s="173" t="str">
        <f>'Data Card'!B51</f>
        <v>Toiletries/ Personal Hygiene</v>
      </c>
      <c r="C49" s="187" t="str">
        <f>'Data Card'!C51</f>
        <v>Bottles and containers of health care products such as cosmetics, shampoo, hair care styling products, lotion, personal hygiene products such as toothbrushes and toothpaste, pads and tampons, diapers, make-up sponges, gloves, and condoms.</v>
      </c>
    </row>
    <row r="50" spans="1:4" x14ac:dyDescent="0.25">
      <c r="A50" s="183" t="str">
        <f>'Data Card'!A52</f>
        <v>Other</v>
      </c>
      <c r="B50" s="173" t="str">
        <f>'Data Card'!B52</f>
        <v>Balloons</v>
      </c>
      <c r="C50" s="187" t="str">
        <f>'Data Card'!C52</f>
        <v>Balloons made of all types of materials.</v>
      </c>
    </row>
    <row r="51" spans="1:4" ht="25.5" x14ac:dyDescent="0.25">
      <c r="A51" s="183" t="str">
        <f>'Data Card'!A53</f>
        <v>Other</v>
      </c>
      <c r="B51" s="173" t="str">
        <f>'Data Card'!B53</f>
        <v>Toys, Sports, &amp; Rec Equipment</v>
      </c>
      <c r="C51" s="187" t="str">
        <f>'Data Card'!C53</f>
        <v>Includes balls of all types, frisbees, sporting equipment of all types, other toys of all shapes and sizes, non-automotive bicycles, scooters, and tricycles.</v>
      </c>
    </row>
    <row r="52" spans="1:4" ht="26.25" thickBot="1" x14ac:dyDescent="0.3">
      <c r="A52" s="211" t="str">
        <f>'Data Card'!A54</f>
        <v>Other</v>
      </c>
      <c r="B52" s="175" t="str">
        <f>'Data Card'!B54</f>
        <v>Whole Bags of Mixed Trash</v>
      </c>
      <c r="C52" s="189" t="str">
        <f>'Data Card'!C54</f>
        <v>Whole, closed bags of trash of any size. We do not ask you to open and sort the waste.</v>
      </c>
    </row>
    <row r="53" spans="1:4" ht="25.5" x14ac:dyDescent="0.25">
      <c r="A53" s="184" t="s">
        <v>168</v>
      </c>
      <c r="B53" s="191" t="str">
        <f>'Data Card'!B55</f>
        <v>Write in</v>
      </c>
      <c r="C53" s="185" t="str">
        <f>'Data Card'!C55</f>
        <v>Use this category to track any other specific item included in a broader category above or otherwise not included here, if you desire.</v>
      </c>
    </row>
    <row r="54" spans="1:4" ht="25.5" x14ac:dyDescent="0.25">
      <c r="A54" s="186" t="s">
        <v>168</v>
      </c>
      <c r="B54" s="190" t="str">
        <f>'Data Card'!B56</f>
        <v>Write in</v>
      </c>
      <c r="C54" s="187" t="str">
        <f>'Data Card'!C56</f>
        <v>Use this category to track any other specific item included in a broader category above or otherwise not included here, if you desire.</v>
      </c>
    </row>
    <row r="55" spans="1:4" ht="25.5" x14ac:dyDescent="0.25">
      <c r="A55" s="186" t="s">
        <v>168</v>
      </c>
      <c r="B55" s="190" t="str">
        <f>'Data Card'!B57</f>
        <v>Write in</v>
      </c>
      <c r="C55" s="187" t="str">
        <f>'Data Card'!C57</f>
        <v>Use this category to track any other specific item included in a broader category above or otherwise not included here, if you desire.</v>
      </c>
    </row>
    <row r="56" spans="1:4" ht="25.5" x14ac:dyDescent="0.25">
      <c r="A56" s="186" t="s">
        <v>168</v>
      </c>
      <c r="B56" s="190" t="str">
        <f>'Data Card'!B58</f>
        <v>Write in</v>
      </c>
      <c r="C56" s="187" t="str">
        <f>'Data Card'!C58</f>
        <v>Use this category to track any other specific item included in a broader category above or otherwise not included here, if you desire.</v>
      </c>
    </row>
    <row r="57" spans="1:4" ht="26.25" thickBot="1" x14ac:dyDescent="0.3">
      <c r="A57" s="188" t="s">
        <v>168</v>
      </c>
      <c r="B57" s="192" t="str">
        <f>'Data Card'!B59</f>
        <v>Write in</v>
      </c>
      <c r="C57" s="189" t="str">
        <f>'Data Card'!C59</f>
        <v>Use this category to track any other specific item included in a broader category above or otherwise not included here, if you desire.</v>
      </c>
    </row>
    <row r="61" spans="1:4" ht="15" customHeight="1" x14ac:dyDescent="0.25">
      <c r="A61" s="354"/>
      <c r="B61" s="354"/>
      <c r="C61" s="354"/>
    </row>
    <row r="62" spans="1:4" ht="60" customHeight="1" x14ac:dyDescent="0.25">
      <c r="A62" s="318"/>
      <c r="B62" s="353"/>
      <c r="C62" s="245"/>
      <c r="D62" s="242"/>
    </row>
    <row r="63" spans="1:4" ht="15.75" x14ac:dyDescent="0.25">
      <c r="A63" s="349"/>
      <c r="B63" s="350"/>
      <c r="C63" s="245"/>
      <c r="D63" s="242"/>
    </row>
    <row r="64" spans="1:4" ht="15.75" x14ac:dyDescent="0.25">
      <c r="A64" s="349"/>
      <c r="B64" s="350"/>
      <c r="C64" s="245"/>
      <c r="D64" s="242"/>
    </row>
    <row r="65" spans="1:4" ht="15.75" x14ac:dyDescent="0.25">
      <c r="A65" s="349"/>
      <c r="B65" s="350"/>
      <c r="C65" s="245"/>
      <c r="D65" s="242"/>
    </row>
    <row r="66" spans="1:4" ht="15.75" x14ac:dyDescent="0.25">
      <c r="A66" s="349"/>
      <c r="B66" s="350"/>
      <c r="C66" s="245"/>
      <c r="D66" s="242"/>
    </row>
    <row r="67" spans="1:4" ht="15.75" x14ac:dyDescent="0.25">
      <c r="A67" s="349"/>
      <c r="B67" s="350"/>
      <c r="C67" s="245"/>
      <c r="D67" s="242"/>
    </row>
    <row r="68" spans="1:4" x14ac:dyDescent="0.25">
      <c r="A68" s="349"/>
      <c r="B68" s="350"/>
      <c r="C68" s="246"/>
      <c r="D68" s="243"/>
    </row>
    <row r="69" spans="1:4" ht="15.75" x14ac:dyDescent="0.25">
      <c r="A69" s="349"/>
      <c r="B69" s="350"/>
      <c r="C69" s="245"/>
      <c r="D69" s="242"/>
    </row>
    <row r="70" spans="1:4" x14ac:dyDescent="0.25">
      <c r="A70" s="351"/>
      <c r="B70" s="352"/>
      <c r="C70" s="247"/>
      <c r="D70" s="244"/>
    </row>
  </sheetData>
  <mergeCells count="10">
    <mergeCell ref="A64:B64"/>
    <mergeCell ref="A63:B63"/>
    <mergeCell ref="A62:B62"/>
    <mergeCell ref="A61:C61"/>
    <mergeCell ref="A67:B67"/>
    <mergeCell ref="A68:B68"/>
    <mergeCell ref="A69:B69"/>
    <mergeCell ref="A70:B70"/>
    <mergeCell ref="A66:B66"/>
    <mergeCell ref="A65:B65"/>
  </mergeCells>
  <pageMargins left="0.5" right="0.5" top="0.75" bottom="0.75" header="0.3" footer="0.3"/>
  <pageSetup orientation="portrait" horizontalDpi="1200" verticalDpi="12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97FD6F6B7A71E408E89A0C9DBF9FE16" ma:contentTypeVersion="17" ma:contentTypeDescription="Create a new document." ma:contentTypeScope="" ma:versionID="4c61afe35e6d49eb1a8e66b5cfb72cf9">
  <xsd:schema xmlns:xsd="http://www.w3.org/2001/XMLSchema" xmlns:xs="http://www.w3.org/2001/XMLSchema" xmlns:p="http://schemas.microsoft.com/office/2006/metadata/properties" xmlns:ns1="http://schemas.microsoft.com/sharepoint/v3" xmlns:ns2="4ffa91fb-a0ff-4ac5-b2db-65c790d184a4" xmlns:ns3="http://schemas.microsoft.com/sharepoint.v3" xmlns:ns4="http://schemas.microsoft.com/sharepoint/v3/fields" xmlns:ns5="1f666135-aa9a-4814-8602-1c5278ef089d" xmlns:ns6="6c695cde-bc60-442e-ba0c-330988b19ac4" targetNamespace="http://schemas.microsoft.com/office/2006/metadata/properties" ma:root="true" ma:fieldsID="f9cef3013b62ecbe2099fb4a69b4d178" ns1:_="" ns2:_="" ns3:_="" ns4:_="" ns5:_="" ns6:_="">
    <xsd:import namespace="http://schemas.microsoft.com/sharepoint/v3"/>
    <xsd:import namespace="4ffa91fb-a0ff-4ac5-b2db-65c790d184a4"/>
    <xsd:import namespace="http://schemas.microsoft.com/sharepoint.v3"/>
    <xsd:import namespace="http://schemas.microsoft.com/sharepoint/v3/fields"/>
    <xsd:import namespace="1f666135-aa9a-4814-8602-1c5278ef089d"/>
    <xsd:import namespace="6c695cde-bc60-442e-ba0c-330988b19ac4"/>
    <xsd:element name="properties">
      <xsd:complexType>
        <xsd:sequence>
          <xsd:element name="documentManagement">
            <xsd:complexType>
              <xsd:all>
                <xsd:element ref="ns2:Document_x0020_Creation_x0020_Date" minOccurs="0"/>
                <xsd:element ref="ns2:Creator" minOccurs="0"/>
                <xsd:element ref="ns2:EPA_x0020_Office" minOccurs="0"/>
                <xsd:element ref="ns2:Record" minOccurs="0"/>
                <xsd:element ref="ns3:CategoryDescription" minOccurs="0"/>
                <xsd:element ref="ns2:Identifier" minOccurs="0"/>
                <xsd:element ref="ns2:EPA_x0020_Contributor" minOccurs="0"/>
                <xsd:element ref="ns2:External_x0020_Contributor" minOccurs="0"/>
                <xsd:element ref="ns4:_Coverage" minOccurs="0"/>
                <xsd:element ref="ns2:EPA_x0020_Related_x0020_Documents" minOccurs="0"/>
                <xsd:element ref="ns4:_Source" minOccurs="0"/>
                <xsd:element ref="ns2:Rights" minOccurs="0"/>
                <xsd:element ref="ns1:Language" minOccurs="0"/>
                <xsd:element ref="ns2:j747ac98061d40f0aa7bd47e1db5675d" minOccurs="0"/>
                <xsd:element ref="ns2:TaxKeywordTaxHTField" minOccurs="0"/>
                <xsd:element ref="ns2:TaxCatchAllLabel" minOccurs="0"/>
                <xsd:element ref="ns2:TaxCatchAll" minOccurs="0"/>
                <xsd:element ref="ns2:e3f09c3df709400db2417a7161762d62" minOccurs="0"/>
                <xsd:element ref="ns5:MediaServiceMetadata" minOccurs="0"/>
                <xsd:element ref="ns5:MediaServiceFastMetadata" minOccurs="0"/>
                <xsd:element ref="ns5:MediaServiceDateTaken" minOccurs="0"/>
                <xsd:element ref="ns6:SharedWithUsers" minOccurs="0"/>
                <xsd:element ref="ns6:SharedWithDetails" minOccurs="0"/>
                <xsd:element ref="ns5:MediaServiceAutoTags" minOccurs="0"/>
                <xsd:element ref="ns5:MediaServiceOCR" minOccurs="0"/>
                <xsd:element ref="ns5:MediaServiceLocation" minOccurs="0"/>
                <xsd:element ref="ns5:MediaServiceGenerationTime" minOccurs="0"/>
                <xsd:element ref="ns5:MediaServiceEventHashCode" minOccurs="0"/>
                <xsd:element ref="ns5:MediaServiceAutoKeyPoints" minOccurs="0"/>
                <xsd:element ref="ns5: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Language" ma:index="17" nillable="true" ma:displayName="Language" ma:default="English" ma:description="Select the document language from the drop down." ma:format="Dropdown" ma:internalName="Language" ma:readOnly="false">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element>
  </xsd:schema>
  <xsd:schema xmlns:xsd="http://www.w3.org/2001/XMLSchema" xmlns:xs="http://www.w3.org/2001/XMLSchema" xmlns:dms="http://schemas.microsoft.com/office/2006/documentManagement/types" xmlns:pc="http://schemas.microsoft.com/office/infopath/2007/PartnerControls" targetNamespace="4ffa91fb-a0ff-4ac5-b2db-65c790d184a4" elementFormDefault="qualified">
    <xsd:import namespace="http://schemas.microsoft.com/office/2006/documentManagement/types"/>
    <xsd:import namespace="http://schemas.microsoft.com/office/infopath/2007/PartnerControls"/>
    <xsd:element name="Document_x0020_Creation_x0020_Date" ma:index="2" nillable="true" ma:displayName="Document Date" ma:default="[today]" ma:description="Enter the date this document was last modified. The upload date has been entered by default." ma:format="DateOnly" ma:internalName="Document_x0020_Creation_x0020_Date" ma:readOnly="false">
      <xsd:simpleType>
        <xsd:restriction base="dms:DateTime"/>
      </xsd:simpleType>
    </xsd:element>
    <xsd:element name="Creator" ma:index="3" nillable="true" ma:displayName="Creator" ma:description="Enter the person primarily responsible for the document. The name of the person uploading the document has been entered by default." ma:list="UserInfo" ma:SharePointGroup="0" ma:internalName="Crea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PA_x0020_Office" ma:index="4" nillable="true" ma:displayName="EPA Office" ma:description="Enter the EPA organization primarily responsible for the document. The office of the person uploading the document has been entered by default." ma:internalName="EPA_x0020_Office" ma:readOnly="false">
      <xsd:simpleType>
        <xsd:restriction base="dms:Text">
          <xsd:maxLength value="255"/>
        </xsd:restriction>
      </xsd:simpleType>
    </xsd:element>
    <xsd:element name="Record" ma:index="5" nillable="true" ma:displayName="Record" ma:default="Shared" ma:description="For documents that provide evidence of EPA decisions and actions, select &quot;Shared&quot; (open access) or &quot;Private&quot; (restricted access)." ma:format="Dropdown" ma:internalName="Record" ma:readOnly="false">
      <xsd:simpleType>
        <xsd:restriction base="dms:Choice">
          <xsd:enumeration value="None"/>
          <xsd:enumeration value="Shared"/>
          <xsd:enumeration value="Private"/>
        </xsd:restriction>
      </xsd:simpleType>
    </xsd:element>
    <xsd:element name="Identifier" ma:index="9" nillable="true" ma:displayName="Identifier" ma:description="Enter all EPA identification numbers applicable to this document, one on each line." ma:internalName="Identifier" ma:readOnly="false">
      <xsd:simpleType>
        <xsd:restriction base="dms:Note">
          <xsd:maxLength value="255"/>
        </xsd:restriction>
      </xsd:simpleType>
    </xsd:element>
    <xsd:element name="EPA_x0020_Contributor" ma:index="11" nillable="true" ma:displayName="EPA Contributor" ma:description="Enter an EPA person who contributed to the creation of the document but is not the primary author." ma:list="UserInfo" ma:SharePointGroup="0" ma:internalName="EPA_x0020_Contribu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xternal_x0020_Contributor" ma:index="12" nillable="true" ma:displayName="External Contributor" ma:description="Enter a non-EPA person who contributed to the creation of the document but is not the primary author." ma:internalName="External_x0020_Contributor" ma:readOnly="false">
      <xsd:simpleType>
        <xsd:restriction base="dms:Note">
          <xsd:maxLength value="255"/>
        </xsd:restriction>
      </xsd:simpleType>
    </xsd:element>
    <xsd:element name="EPA_x0020_Related_x0020_Documents" ma:index="14" nillable="true" ma:displayName="Other Related Documents" ma:description="Enter any related document." ma:internalName="EPA_x0020_Related_x0020_Documents" ma:readOnly="false">
      <xsd:simpleType>
        <xsd:restriction base="dms:Note">
          <xsd:maxLength value="255"/>
        </xsd:restriction>
      </xsd:simpleType>
    </xsd:element>
    <xsd:element name="Rights" ma:index="16" nillable="true" ma:displayName="Rights" ma:description="Enter information about intellectual property rights held over the document (e.g. copyright, patent, trademark)." ma:internalName="Rights" ma:readOnly="false">
      <xsd:simpleType>
        <xsd:restriction base="dms:Note">
          <xsd:maxLength value="255"/>
        </xsd:restriction>
      </xsd:simpleType>
    </xsd:element>
    <xsd:element name="j747ac98061d40f0aa7bd47e1db5675d" ma:index="19" nillable="true" ma:taxonomy="true" ma:internalName="j747ac98061d40f0aa7bd47e1db5675d" ma:taxonomyFieldName="Document_x0020_Type" ma:displayName="Document Type" ma:readOnly="false" ma:default="" ma:fieldId="{3747ac98-061d-40f0-aa7b-d47e1db5675d}" ma:sspId="29f62856-1543-49d4-a736-4569d363f533" ma:termSetId="e06cd6a9-a175-4da0-81cb-8dba7aa394ab" ma:anchorId="00000000-0000-0000-0000-000000000000" ma:open="false" ma:isKeyword="false">
      <xsd:complexType>
        <xsd:sequence>
          <xsd:element ref="pc:Terms" minOccurs="0" maxOccurs="1"/>
        </xsd:sequence>
      </xsd:complexType>
    </xsd:element>
    <xsd:element name="TaxKeywordTaxHTField" ma:index="21" nillable="true" ma:taxonomy="true" ma:internalName="TaxKeywordTaxHTField" ma:taxonomyFieldName="TaxKeyword" ma:displayName="Enterprise Keywords" ma:readOnly="false" ma:fieldId="{23f27201-bee3-471e-b2e7-b64fd8b7ca38}" ma:taxonomyMulti="true" ma:sspId="29f62856-1543-49d4-a736-4569d363f533" ma:termSetId="00000000-0000-0000-0000-000000000000" ma:anchorId="00000000-0000-0000-0000-000000000000" ma:open="true" ma:isKeyword="true">
      <xsd:complexType>
        <xsd:sequence>
          <xsd:element ref="pc:Terms" minOccurs="0" maxOccurs="1"/>
        </xsd:sequence>
      </xsd:complexType>
    </xsd:element>
    <xsd:element name="TaxCatchAllLabel" ma:index="23" nillable="true" ma:displayName="Taxonomy Catch All Column1" ma:description="" ma:hidden="true" ma:list="{4f9f4d8f-5ec6-47f8-bd7c-6364b55befdb}" ma:internalName="TaxCatchAllLabel" ma:readOnly="true" ma:showField="CatchAllDataLabel" ma:web="6c695cde-bc60-442e-ba0c-330988b19ac4">
      <xsd:complexType>
        <xsd:complexContent>
          <xsd:extension base="dms:MultiChoiceLookup">
            <xsd:sequence>
              <xsd:element name="Value" type="dms:Lookup" maxOccurs="unbounded" minOccurs="0" nillable="true"/>
            </xsd:sequence>
          </xsd:extension>
        </xsd:complexContent>
      </xsd:complexType>
    </xsd:element>
    <xsd:element name="TaxCatchAll" ma:index="24" nillable="true" ma:displayName="Taxonomy Catch All Column" ma:description="" ma:hidden="true" ma:list="{4f9f4d8f-5ec6-47f8-bd7c-6364b55befdb}" ma:internalName="TaxCatchAll" ma:showField="CatchAllData" ma:web="6c695cde-bc60-442e-ba0c-330988b19ac4">
      <xsd:complexType>
        <xsd:complexContent>
          <xsd:extension base="dms:MultiChoiceLookup">
            <xsd:sequence>
              <xsd:element name="Value" type="dms:Lookup" maxOccurs="unbounded" minOccurs="0" nillable="true"/>
            </xsd:sequence>
          </xsd:extension>
        </xsd:complexContent>
      </xsd:complexType>
    </xsd:element>
    <xsd:element name="e3f09c3df709400db2417a7161762d62" ma:index="28" nillable="true" ma:taxonomy="true" ma:internalName="e3f09c3df709400db2417a7161762d62" ma:taxonomyFieldName="EPA_x0020_Subject" ma:displayName="EPA Subject" ma:readOnly="false" ma:default="" ma:fieldId="{e3f09c3d-f709-400d-b241-7a7161762d62}" ma:taxonomyMulti="true" ma:sspId="29f62856-1543-49d4-a736-4569d363f533" ma:termSetId="7a3d4ae0-7e62-45a2-a406-c6a8a6a8eee3"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ategoryDescription" ma:index="6" nillable="true" ma:displayName="Description" ma:description="Enter a brief description." ma:internalName="CategoryDescription"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Coverage" ma:index="13" nillable="true" ma:displayName="Coverage" ma:description="Enter the geographic location, jurisdiction, or time period for which the document is relevant." ma:internalName="_Coverage" ma:readOnly="false">
      <xsd:simpleType>
        <xsd:restriction base="dms:Text">
          <xsd:maxLength value="255"/>
        </xsd:restriction>
      </xsd:simpleType>
    </xsd:element>
    <xsd:element name="_Source" ma:index="15" nillable="true" ma:displayName="Source" ma:description="Enter a source from which the document is derived." ma:internalName="_Source"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f666135-aa9a-4814-8602-1c5278ef089d" elementFormDefault="qualified">
    <xsd:import namespace="http://schemas.microsoft.com/office/2006/documentManagement/types"/>
    <xsd:import namespace="http://schemas.microsoft.com/office/infopath/2007/PartnerControls"/>
    <xsd:element name="MediaServiceMetadata" ma:index="29" nillable="true" ma:displayName="MediaServiceMetadata" ma:description="" ma:hidden="true" ma:internalName="MediaServiceMetadata" ma:readOnly="true">
      <xsd:simpleType>
        <xsd:restriction base="dms:Note"/>
      </xsd:simpleType>
    </xsd:element>
    <xsd:element name="MediaServiceFastMetadata" ma:index="30" nillable="true" ma:displayName="MediaServiceFastMetadata" ma:description="" ma:hidden="true" ma:internalName="MediaServiceFastMetadata" ma:readOnly="true">
      <xsd:simpleType>
        <xsd:restriction base="dms:Note"/>
      </xsd:simpleType>
    </xsd:element>
    <xsd:element name="MediaServiceDateTaken" ma:index="31" nillable="true" ma:displayName="MediaServiceDateTaken" ma:description="" ma:hidden="true" ma:internalName="MediaServiceDateTaken" ma:readOnly="true">
      <xsd:simpleType>
        <xsd:restriction base="dms:Text"/>
      </xsd:simpleType>
    </xsd:element>
    <xsd:element name="MediaServiceAutoTags" ma:index="34" nillable="true" ma:displayName="MediaServiceAutoTags" ma:internalName="MediaServiceAutoTags" ma:readOnly="true">
      <xsd:simpleType>
        <xsd:restriction base="dms:Text"/>
      </xsd:simpleType>
    </xsd:element>
    <xsd:element name="MediaServiceOCR" ma:index="35" nillable="true" ma:displayName="MediaServiceOCR" ma:internalName="MediaServiceOCR" ma:readOnly="true">
      <xsd:simpleType>
        <xsd:restriction base="dms:Note">
          <xsd:maxLength value="255"/>
        </xsd:restriction>
      </xsd:simpleType>
    </xsd:element>
    <xsd:element name="MediaServiceLocation" ma:index="36" nillable="true" ma:displayName="Location" ma:internalName="MediaServiceLocation" ma:readOnly="true">
      <xsd:simpleType>
        <xsd:restriction base="dms:Text"/>
      </xsd:simpleType>
    </xsd:element>
    <xsd:element name="MediaServiceGenerationTime" ma:index="37" nillable="true" ma:displayName="MediaServiceGenerationTime" ma:hidden="true" ma:internalName="MediaServiceGenerationTime" ma:readOnly="true">
      <xsd:simpleType>
        <xsd:restriction base="dms:Text"/>
      </xsd:simpleType>
    </xsd:element>
    <xsd:element name="MediaServiceEventHashCode" ma:index="38" nillable="true" ma:displayName="MediaServiceEventHashCode" ma:hidden="true" ma:internalName="MediaServiceEventHashCode" ma:readOnly="true">
      <xsd:simpleType>
        <xsd:restriction base="dms:Text"/>
      </xsd:simpleType>
    </xsd:element>
    <xsd:element name="MediaServiceAutoKeyPoints" ma:index="39" nillable="true" ma:displayName="MediaServiceAutoKeyPoints" ma:hidden="true" ma:internalName="MediaServiceAutoKeyPoints" ma:readOnly="true">
      <xsd:simpleType>
        <xsd:restriction base="dms:Note"/>
      </xsd:simpleType>
    </xsd:element>
    <xsd:element name="MediaServiceKeyPoints" ma:index="40"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c695cde-bc60-442e-ba0c-330988b19ac4" elementFormDefault="qualified">
    <xsd:import namespace="http://schemas.microsoft.com/office/2006/documentManagement/types"/>
    <xsd:import namespace="http://schemas.microsoft.com/office/infopath/2007/PartnerControls"/>
    <xsd:element name="SharedWithUsers" ma:index="32"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3" nillable="true" ma:displayName="Shared With Details"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5"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Source xmlns="http://schemas.microsoft.com/sharepoint/v3/fields" xsi:nil="true"/>
    <Language xmlns="http://schemas.microsoft.com/sharepoint/v3">English</Language>
    <j747ac98061d40f0aa7bd47e1db5675d xmlns="4ffa91fb-a0ff-4ac5-b2db-65c790d184a4">
      <Terms xmlns="http://schemas.microsoft.com/office/infopath/2007/PartnerControls"/>
    </j747ac98061d40f0aa7bd47e1db5675d>
    <e3f09c3df709400db2417a7161762d62 xmlns="4ffa91fb-a0ff-4ac5-b2db-65c790d184a4">
      <Terms xmlns="http://schemas.microsoft.com/office/infopath/2007/PartnerControls"/>
    </e3f09c3df709400db2417a7161762d62>
    <External_x0020_Contributor xmlns="4ffa91fb-a0ff-4ac5-b2db-65c790d184a4" xsi:nil="true"/>
    <TaxKeywordTaxHTField xmlns="4ffa91fb-a0ff-4ac5-b2db-65c790d184a4">
      <Terms xmlns="http://schemas.microsoft.com/office/infopath/2007/PartnerControls"/>
    </TaxKeywordTaxHTField>
    <Record xmlns="4ffa91fb-a0ff-4ac5-b2db-65c790d184a4">Shared</Record>
    <Rights xmlns="4ffa91fb-a0ff-4ac5-b2db-65c790d184a4" xsi:nil="true"/>
    <Document_x0020_Creation_x0020_Date xmlns="4ffa91fb-a0ff-4ac5-b2db-65c790d184a4">2019-08-30T04:00:00+00:00</Document_x0020_Creation_x0020_Date>
    <EPA_x0020_Office xmlns="4ffa91fb-a0ff-4ac5-b2db-65c790d184a4">R08-ARD-ATRMB</EPA_x0020_Office>
    <CategoryDescription xmlns="http://schemas.microsoft.com/sharepoint.v3" xsi:nil="true"/>
    <Identifier xmlns="4ffa91fb-a0ff-4ac5-b2db-65c790d184a4" xsi:nil="true"/>
    <_Coverage xmlns="http://schemas.microsoft.com/sharepoint/v3/fields" xsi:nil="true"/>
    <Creator xmlns="4ffa91fb-a0ff-4ac5-b2db-65c790d184a4">
      <UserInfo>
        <DisplayName>HONG, AMANDA</DisplayName>
        <AccountId>3841</AccountId>
        <AccountType/>
      </UserInfo>
    </Creator>
    <EPA_x0020_Related_x0020_Documents xmlns="4ffa91fb-a0ff-4ac5-b2db-65c790d184a4" xsi:nil="true"/>
    <EPA_x0020_Contributor xmlns="4ffa91fb-a0ff-4ac5-b2db-65c790d184a4">
      <UserInfo>
        <DisplayName/>
        <AccountId xsi:nil="true"/>
        <AccountType/>
      </UserInfo>
    </EPA_x0020_Contributor>
    <TaxCatchAll xmlns="4ffa91fb-a0ff-4ac5-b2db-65c790d184a4"/>
    <SharedWithUsers xmlns="6c695cde-bc60-442e-ba0c-330988b19ac4">
      <UserInfo>
        <DisplayName>Cook, Anna-Marie</DisplayName>
        <AccountId>3842</AccountId>
        <AccountType/>
      </UserInfo>
      <UserInfo>
        <DisplayName>McCauley, Margaret</DisplayName>
        <AccountId>3646</AccountId>
        <AccountType/>
      </UserInfo>
      <UserInfo>
        <DisplayName>Hubert, Gayle</DisplayName>
        <AccountId>3840</AccountId>
        <AccountType/>
      </UserInfo>
      <UserInfo>
        <DisplayName>Marshall, Renae</DisplayName>
        <AccountId>5380</AccountId>
        <AccountType/>
      </UserInfo>
      <UserInfo>
        <DisplayName>Mills, Calista</DisplayName>
        <AccountId>2011</AccountId>
        <AccountType/>
      </UserInfo>
      <UserInfo>
        <DisplayName>Newbold, Amy</DisplayName>
        <AccountId>4607</AccountId>
        <AccountType/>
      </UserInfo>
      <UserInfo>
        <DisplayName>Marshall, Layne</DisplayName>
        <AccountId>5413</AccountId>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haredContentType xmlns="Microsoft.SharePoint.Taxonomy.ContentTypeSync" SourceId="29f62856-1543-49d4-a736-4569d363f533" ContentTypeId="0x0101" PreviousValue="false"/>
</file>

<file path=customXml/itemProps1.xml><?xml version="1.0" encoding="utf-8"?>
<ds:datastoreItem xmlns:ds="http://schemas.openxmlformats.org/officeDocument/2006/customXml" ds:itemID="{C54D2B0E-C3A9-431C-AD04-2A79A7E3E10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4ffa91fb-a0ff-4ac5-b2db-65c790d184a4"/>
    <ds:schemaRef ds:uri="http://schemas.microsoft.com/sharepoint.v3"/>
    <ds:schemaRef ds:uri="http://schemas.microsoft.com/sharepoint/v3/fields"/>
    <ds:schemaRef ds:uri="1f666135-aa9a-4814-8602-1c5278ef089d"/>
    <ds:schemaRef ds:uri="6c695cde-bc60-442e-ba0c-330988b19ac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9EC55A5-E2AF-4310-BC76-042C056FE092}">
  <ds:schemaRefs>
    <ds:schemaRef ds:uri="http://schemas.microsoft.com/sharepoint/v3"/>
    <ds:schemaRef ds:uri="http://schemas.openxmlformats.org/package/2006/metadata/core-properties"/>
    <ds:schemaRef ds:uri="http://purl.org/dc/terms/"/>
    <ds:schemaRef ds:uri="6c695cde-bc60-442e-ba0c-330988b19ac4"/>
    <ds:schemaRef ds:uri="http://schemas.microsoft.com/office/2006/documentManagement/types"/>
    <ds:schemaRef ds:uri="http://schemas.microsoft.com/sharepoint.v3"/>
    <ds:schemaRef ds:uri="http://purl.org/dc/elements/1.1/"/>
    <ds:schemaRef ds:uri="http://www.w3.org/XML/1998/namespace"/>
    <ds:schemaRef ds:uri="http://schemas.microsoft.com/office/infopath/2007/PartnerControls"/>
    <ds:schemaRef ds:uri="http://schemas.microsoft.com/office/2006/metadata/properties"/>
    <ds:schemaRef ds:uri="1f666135-aa9a-4814-8602-1c5278ef089d"/>
    <ds:schemaRef ds:uri="http://schemas.microsoft.com/sharepoint/v3/fields"/>
    <ds:schemaRef ds:uri="4ffa91fb-a0ff-4ac5-b2db-65c790d184a4"/>
    <ds:schemaRef ds:uri="http://purl.org/dc/dcmitype/"/>
  </ds:schemaRefs>
</ds:datastoreItem>
</file>

<file path=customXml/itemProps3.xml><?xml version="1.0" encoding="utf-8"?>
<ds:datastoreItem xmlns:ds="http://schemas.openxmlformats.org/officeDocument/2006/customXml" ds:itemID="{06A3363C-E896-406E-BD3A-59FF2E8FAF54}">
  <ds:schemaRefs>
    <ds:schemaRef ds:uri="http://schemas.microsoft.com/sharepoint/v3/contenttype/forms"/>
  </ds:schemaRefs>
</ds:datastoreItem>
</file>

<file path=customXml/itemProps4.xml><?xml version="1.0" encoding="utf-8"?>
<ds:datastoreItem xmlns:ds="http://schemas.openxmlformats.org/officeDocument/2006/customXml" ds:itemID="{ECA83128-59E7-454E-BA56-2F37B038744D}">
  <ds:schemaRefs>
    <ds:schemaRef ds:uri="Microsoft.SharePoint.Taxonomy.ContentTypeSyn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Instructions</vt:lpstr>
      <vt:lpstr>Data Card</vt:lpstr>
      <vt:lpstr>Summary Plots</vt:lpstr>
      <vt:lpstr>Field Site Summary</vt:lpstr>
      <vt:lpstr>Field Data Card</vt:lpstr>
      <vt:lpstr>Field Reference Sheet</vt:lpstr>
      <vt:lpstr>'Data Card'!_Hlk63427100</vt:lpstr>
      <vt:lpstr>'Data Card'!_Hlk63427196</vt:lpstr>
      <vt:lpstr>_Toc63782208</vt:lpstr>
      <vt:lpstr>_Toc63782209</vt:lpstr>
      <vt:lpstr>_Toc63782210</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EPA ETAP 8-30-19</dc:title>
  <dc:subject/>
  <dc:creator>Harris, Sydney</dc:creator>
  <cp:keywords/>
  <dc:description/>
  <cp:lastModifiedBy>Marshall, Layne</cp:lastModifiedBy>
  <cp:revision/>
  <cp:lastPrinted>2021-04-26T21:22:08Z</cp:lastPrinted>
  <dcterms:created xsi:type="dcterms:W3CDTF">2017-12-08T00:13:09Z</dcterms:created>
  <dcterms:modified xsi:type="dcterms:W3CDTF">2021-04-27T15:37:41Z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0x010100C97FD6F6B7A71E408E89A0C9DBF9FE16</vt:lpwstr>
  </property>
  <property fmtid="{D5CDD505-2E9C-101B-9397-08002B2CF9AE}" pid="3" name="TaxKeyword">
    <vt:lpwstr/>
  </property>
  <property fmtid="{D5CDD505-2E9C-101B-9397-08002B2CF9AE}" pid="4" name="EPA Subject">
    <vt:lpwstr/>
  </property>
  <property fmtid="{D5CDD505-2E9C-101B-9397-08002B2CF9AE}" pid="5" name="Document Type">
    <vt:lpwstr/>
  </property>
  <property fmtid="{D5CDD505-2E9C-101B-9397-08002B2CF9AE}" pid="6" name="AuthorIds_UIVersion_512">
    <vt:lpwstr>3840</vt:lpwstr>
  </property>
</Properties>
</file>