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REED\Documents\OAM\Web Posting\FY15 Service Contract Inventory\"/>
    </mc:Choice>
  </mc:AlternateContent>
  <bookViews>
    <workbookView xWindow="10680" yWindow="-492" windowWidth="10368" windowHeight="4956"/>
  </bookViews>
  <sheets>
    <sheet name="Small Bus. Analysis" sheetId="4" r:id="rId1"/>
    <sheet name="Contract Analysis" sheetId="1" r:id="rId2"/>
  </sheets>
  <calcPr calcId="152511"/>
</workbook>
</file>

<file path=xl/calcChain.xml><?xml version="1.0" encoding="utf-8"?>
<calcChain xmlns="http://schemas.openxmlformats.org/spreadsheetml/2006/main">
  <c r="E27" i="1" l="1"/>
  <c r="E33" i="1"/>
  <c r="E33" i="4"/>
  <c r="E27" i="4"/>
  <c r="E24" i="4"/>
  <c r="E21" i="4"/>
  <c r="E20" i="4"/>
  <c r="E19" i="4"/>
  <c r="E18" i="4"/>
  <c r="E17" i="4"/>
  <c r="E16" i="4"/>
  <c r="E15" i="4"/>
  <c r="E14" i="4"/>
  <c r="E13" i="4"/>
  <c r="E12" i="4"/>
  <c r="E11" i="4"/>
  <c r="E10" i="4"/>
  <c r="E10" i="1" l="1"/>
  <c r="E17" i="1"/>
  <c r="E16" i="1"/>
  <c r="E24" i="1" l="1"/>
  <c r="E21" i="1" l="1"/>
  <c r="E20" i="1"/>
  <c r="E19" i="1"/>
  <c r="E18" i="1"/>
  <c r="E15" i="1"/>
  <c r="E14" i="1"/>
  <c r="E12" i="1"/>
  <c r="E13" i="1"/>
  <c r="E11" i="1"/>
</calcChain>
</file>

<file path=xl/sharedStrings.xml><?xml version="1.0" encoding="utf-8"?>
<sst xmlns="http://schemas.openxmlformats.org/spreadsheetml/2006/main" count="146" uniqueCount="65">
  <si>
    <t>R408</t>
  </si>
  <si>
    <t>R425</t>
  </si>
  <si>
    <t>Obligations</t>
  </si>
  <si>
    <t xml:space="preserve">% Total </t>
  </si>
  <si>
    <t>Fixed</t>
  </si>
  <si>
    <t>Price</t>
  </si>
  <si>
    <t>Cost</t>
  </si>
  <si>
    <t>T&amp;M/LH</t>
  </si>
  <si>
    <t>Other</t>
  </si>
  <si>
    <t>(as % of PSC Obligations)</t>
  </si>
  <si>
    <t>Contract Type Analysis</t>
  </si>
  <si>
    <t>Not</t>
  </si>
  <si>
    <t>Competition</t>
  </si>
  <si>
    <t>for</t>
  </si>
  <si>
    <t>Available</t>
  </si>
  <si>
    <t>Blank</t>
  </si>
  <si>
    <t>Q1</t>
  </si>
  <si>
    <t>Q2</t>
  </si>
  <si>
    <t>Q3</t>
  </si>
  <si>
    <t>Q4</t>
  </si>
  <si>
    <t>Competition Analysis</t>
  </si>
  <si>
    <t>Time of Obligation Analysis</t>
  </si>
  <si>
    <t>Special Interest Functions</t>
  </si>
  <si>
    <t>F108</t>
  </si>
  <si>
    <t>C211</t>
  </si>
  <si>
    <t>A/E Svcs.(incl landscaping interior)</t>
  </si>
  <si>
    <t>F999</t>
  </si>
  <si>
    <t>R499</t>
  </si>
  <si>
    <t>B510</t>
  </si>
  <si>
    <t>Study/Environmental Assessments</t>
  </si>
  <si>
    <t>C214</t>
  </si>
  <si>
    <t>A&amp;E Management Engineering Svcs</t>
  </si>
  <si>
    <t>Small</t>
  </si>
  <si>
    <t>Business</t>
  </si>
  <si>
    <t>SDB</t>
  </si>
  <si>
    <t>8(a)</t>
  </si>
  <si>
    <t>Program</t>
  </si>
  <si>
    <t>VOSB</t>
  </si>
  <si>
    <t>SDVOSB</t>
  </si>
  <si>
    <t>HUBZone</t>
  </si>
  <si>
    <t>WOSB</t>
  </si>
  <si>
    <t>Small Business Analysis</t>
  </si>
  <si>
    <t>Other Envir Svc/Stud/Sup</t>
  </si>
  <si>
    <t>D399</t>
  </si>
  <si>
    <t>R799</t>
  </si>
  <si>
    <t>D308</t>
  </si>
  <si>
    <t>Competed</t>
  </si>
  <si>
    <t>See Above</t>
  </si>
  <si>
    <t>Highest Percentage of Obligations (Top 10 PSCs)</t>
  </si>
  <si>
    <t>D302</t>
  </si>
  <si>
    <t>IT and Telecom - Systems Development</t>
  </si>
  <si>
    <t>D314</t>
  </si>
  <si>
    <t>IT and Telecom- System Acquisition Support</t>
  </si>
  <si>
    <t>ADP Software</t>
  </si>
  <si>
    <t>IT and Telecom-Other IT and Telecommunications</t>
  </si>
  <si>
    <t>Support-Professional: Engineering/Technical</t>
  </si>
  <si>
    <t>Support-Professional: Program Mngmt./Support</t>
  </si>
  <si>
    <t>Architect and Engineering-General Mgmt. Engn.</t>
  </si>
  <si>
    <t>Support - Professional Other</t>
  </si>
  <si>
    <t>Environmental System Protection - Remediation</t>
  </si>
  <si>
    <t>FY2015 Total Action Obligations ( 25K Under)</t>
  </si>
  <si>
    <t>Z1PZ</t>
  </si>
  <si>
    <t>Maintenance of Other Non-Building Facilities</t>
  </si>
  <si>
    <t>IT and Telecom - Programming</t>
  </si>
  <si>
    <t>Support - Management: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</si>
</sst>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</cellStyleXfs>
  <cellXfs count="142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2" borderId="0" xfId="0" applyFill="1" applyBorder="1"/>
    <xf numFmtId="0" fontId="0" fillId="2" borderId="3" xfId="0" applyFill="1" applyBorder="1"/>
    <xf numFmtId="0" fontId="0" fillId="0" borderId="3" xfId="0" applyFill="1" applyBorder="1"/>
    <xf numFmtId="0" fontId="0" fillId="0" borderId="4" xfId="0" applyBorder="1"/>
    <xf numFmtId="0" fontId="0" fillId="0" borderId="5" xfId="0" applyBorder="1"/>
    <xf numFmtId="0" fontId="0" fillId="2" borderId="5" xfId="0" applyFill="1" applyBorder="1"/>
    <xf numFmtId="0" fontId="4" fillId="0" borderId="5" xfId="0" applyFont="1" applyFill="1" applyBorder="1"/>
    <xf numFmtId="0" fontId="1" fillId="0" borderId="5" xfId="0" applyFont="1" applyFill="1" applyBorder="1" applyAlignment="1">
      <alignment horizontal="left"/>
    </xf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2" borderId="8" xfId="0" applyFill="1" applyBorder="1"/>
    <xf numFmtId="0" fontId="0" fillId="0" borderId="8" xfId="0" applyFill="1" applyBorder="1"/>
    <xf numFmtId="43" fontId="3" fillId="0" borderId="0" xfId="1" applyFont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2" borderId="10" xfId="0" applyFill="1" applyBorder="1"/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2" borderId="12" xfId="0" applyFill="1" applyBorder="1"/>
    <xf numFmtId="0" fontId="0" fillId="0" borderId="12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43" fontId="3" fillId="0" borderId="0" xfId="1" applyFont="1" applyFill="1" applyBorder="1"/>
    <xf numFmtId="44" fontId="3" fillId="0" borderId="0" xfId="2" applyFont="1"/>
    <xf numFmtId="9" fontId="0" fillId="0" borderId="0" xfId="0" applyNumberFormat="1"/>
    <xf numFmtId="9" fontId="3" fillId="0" borderId="0" xfId="3" applyNumberFormat="1" applyFont="1" applyFill="1" applyBorder="1"/>
    <xf numFmtId="0" fontId="0" fillId="0" borderId="16" xfId="0" applyBorder="1"/>
    <xf numFmtId="0" fontId="0" fillId="0" borderId="16" xfId="0" applyBorder="1" applyAlignment="1">
      <alignment horizontal="center"/>
    </xf>
    <xf numFmtId="44" fontId="3" fillId="0" borderId="4" xfId="2" applyFont="1" applyBorder="1"/>
    <xf numFmtId="44" fontId="3" fillId="0" borderId="5" xfId="2" applyFont="1" applyBorder="1"/>
    <xf numFmtId="44" fontId="3" fillId="0" borderId="5" xfId="2" applyFont="1" applyBorder="1" applyAlignment="1">
      <alignment horizontal="center"/>
    </xf>
    <xf numFmtId="44" fontId="3" fillId="2" borderId="5" xfId="2" applyFont="1" applyFill="1" applyBorder="1"/>
    <xf numFmtId="44" fontId="3" fillId="0" borderId="5" xfId="2" applyFont="1" applyFill="1" applyBorder="1"/>
    <xf numFmtId="10" fontId="0" fillId="0" borderId="8" xfId="0" applyNumberFormat="1" applyFill="1" applyBorder="1"/>
    <xf numFmtId="10" fontId="0" fillId="0" borderId="0" xfId="0" applyNumberFormat="1" applyFill="1" applyBorder="1"/>
    <xf numFmtId="10" fontId="0" fillId="0" borderId="10" xfId="0" applyNumberFormat="1" applyFill="1" applyBorder="1"/>
    <xf numFmtId="10" fontId="0" fillId="0" borderId="3" xfId="0" applyNumberFormat="1" applyFill="1" applyBorder="1"/>
    <xf numFmtId="10" fontId="0" fillId="2" borderId="8" xfId="0" applyNumberFormat="1" applyFill="1" applyBorder="1"/>
    <xf numFmtId="10" fontId="0" fillId="2" borderId="0" xfId="0" applyNumberFormat="1" applyFill="1" applyBorder="1"/>
    <xf numFmtId="10" fontId="0" fillId="2" borderId="10" xfId="0" applyNumberFormat="1" applyFill="1" applyBorder="1"/>
    <xf numFmtId="10" fontId="0" fillId="2" borderId="3" xfId="0" applyNumberFormat="1" applyFill="1" applyBorder="1"/>
    <xf numFmtId="10" fontId="0" fillId="0" borderId="0" xfId="0" applyNumberFormat="1"/>
    <xf numFmtId="10" fontId="0" fillId="0" borderId="0" xfId="0" applyNumberFormat="1" applyFill="1"/>
    <xf numFmtId="10" fontId="2" fillId="3" borderId="0" xfId="3" applyNumberFormat="1" applyFont="1" applyFill="1" applyBorder="1"/>
    <xf numFmtId="0" fontId="0" fillId="0" borderId="0" xfId="0" applyAlignment="1">
      <alignment horizontal="right"/>
    </xf>
    <xf numFmtId="0" fontId="0" fillId="0" borderId="12" xfId="0" applyFill="1" applyBorder="1" applyAlignment="1">
      <alignment horizontal="center"/>
    </xf>
    <xf numFmtId="10" fontId="5" fillId="0" borderId="0" xfId="0" applyNumberFormat="1" applyFont="1" applyBorder="1"/>
    <xf numFmtId="10" fontId="5" fillId="0" borderId="3" xfId="0" applyNumberFormat="1" applyFont="1" applyBorder="1"/>
    <xf numFmtId="10" fontId="5" fillId="3" borderId="0" xfId="3" applyNumberFormat="1" applyFont="1" applyFill="1" applyBorder="1"/>
    <xf numFmtId="10" fontId="5" fillId="3" borderId="3" xfId="3" applyNumberFormat="1" applyFont="1" applyFill="1" applyBorder="1"/>
    <xf numFmtId="0" fontId="5" fillId="0" borderId="3" xfId="0" applyFont="1" applyBorder="1"/>
    <xf numFmtId="10" fontId="2" fillId="3" borderId="20" xfId="3" applyNumberFormat="1" applyFont="1" applyFill="1" applyBorder="1"/>
    <xf numFmtId="10" fontId="2" fillId="3" borderId="18" xfId="3" applyNumberFormat="1" applyFont="1" applyFill="1" applyBorder="1"/>
    <xf numFmtId="10" fontId="5" fillId="3" borderId="18" xfId="3" applyNumberFormat="1" applyFont="1" applyFill="1" applyBorder="1"/>
    <xf numFmtId="9" fontId="5" fillId="0" borderId="15" xfId="3" applyNumberFormat="1" applyFont="1" applyFill="1" applyBorder="1"/>
    <xf numFmtId="10" fontId="5" fillId="0" borderId="7" xfId="3" applyNumberFormat="1" applyFont="1" applyBorder="1"/>
    <xf numFmtId="10" fontId="5" fillId="3" borderId="21" xfId="3" applyNumberFormat="1" applyFont="1" applyFill="1" applyBorder="1"/>
    <xf numFmtId="9" fontId="5" fillId="0" borderId="25" xfId="3" applyNumberFormat="1" applyFont="1" applyFill="1" applyBorder="1"/>
    <xf numFmtId="0" fontId="1" fillId="0" borderId="25" xfId="0" applyFont="1" applyBorder="1"/>
    <xf numFmtId="0" fontId="1" fillId="0" borderId="25" xfId="0" applyFont="1" applyFill="1" applyBorder="1"/>
    <xf numFmtId="10" fontId="5" fillId="0" borderId="20" xfId="0" applyNumberFormat="1" applyFont="1" applyBorder="1"/>
    <xf numFmtId="9" fontId="5" fillId="0" borderId="24" xfId="3" applyNumberFormat="1" applyFont="1" applyFill="1" applyBorder="1"/>
    <xf numFmtId="0" fontId="0" fillId="0" borderId="27" xfId="0" applyBorder="1"/>
    <xf numFmtId="0" fontId="0" fillId="0" borderId="28" xfId="0" applyBorder="1"/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Border="1"/>
    <xf numFmtId="0" fontId="5" fillId="0" borderId="18" xfId="0" applyFont="1" applyBorder="1"/>
    <xf numFmtId="0" fontId="5" fillId="0" borderId="18" xfId="0" applyFont="1" applyFill="1" applyBorder="1"/>
    <xf numFmtId="44" fontId="0" fillId="0" borderId="0" xfId="0" applyNumberFormat="1"/>
    <xf numFmtId="9" fontId="5" fillId="0" borderId="25" xfId="0" applyNumberFormat="1" applyFont="1" applyFill="1" applyBorder="1"/>
    <xf numFmtId="9" fontId="5" fillId="0" borderId="24" xfId="0" applyNumberFormat="1" applyFont="1" applyFill="1" applyBorder="1"/>
    <xf numFmtId="9" fontId="5" fillId="0" borderId="15" xfId="0" applyNumberFormat="1" applyFont="1" applyFill="1" applyBorder="1" applyAlignment="1"/>
    <xf numFmtId="9" fontId="5" fillId="0" borderId="25" xfId="0" applyNumberFormat="1" applyFont="1" applyFill="1" applyBorder="1" applyAlignment="1"/>
    <xf numFmtId="9" fontId="5" fillId="0" borderId="24" xfId="0" applyNumberFormat="1" applyFont="1" applyFill="1" applyBorder="1" applyAlignment="1"/>
    <xf numFmtId="9" fontId="5" fillId="0" borderId="16" xfId="3" applyFont="1" applyFill="1" applyBorder="1"/>
    <xf numFmtId="9" fontId="5" fillId="0" borderId="16" xfId="3" applyNumberFormat="1" applyFont="1" applyFill="1" applyBorder="1" applyAlignment="1"/>
    <xf numFmtId="9" fontId="5" fillId="0" borderId="16" xfId="3" applyFont="1" applyFill="1" applyBorder="1" applyAlignment="1">
      <alignment horizontal="right"/>
    </xf>
    <xf numFmtId="9" fontId="5" fillId="0" borderId="16" xfId="3" applyNumberFormat="1" applyFont="1" applyFill="1" applyBorder="1"/>
    <xf numFmtId="9" fontId="5" fillId="0" borderId="2" xfId="3" applyFont="1" applyFill="1" applyBorder="1"/>
    <xf numFmtId="2" fontId="0" fillId="0" borderId="0" xfId="0" applyNumberFormat="1"/>
    <xf numFmtId="0" fontId="0" fillId="0" borderId="0" xfId="0" applyNumberFormat="1" applyFill="1"/>
    <xf numFmtId="164" fontId="0" fillId="0" borderId="0" xfId="0" applyNumberFormat="1" applyFill="1"/>
    <xf numFmtId="9" fontId="5" fillId="0" borderId="0" xfId="1" applyNumberFormat="1" applyFont="1" applyFill="1" applyBorder="1"/>
    <xf numFmtId="0" fontId="0" fillId="0" borderId="0" xfId="0" applyNumberFormat="1"/>
    <xf numFmtId="9" fontId="5" fillId="0" borderId="12" xfId="3" applyFont="1" applyFill="1" applyBorder="1"/>
    <xf numFmtId="0" fontId="0" fillId="0" borderId="13" xfId="0" applyFill="1" applyBorder="1"/>
    <xf numFmtId="0" fontId="0" fillId="0" borderId="16" xfId="0" applyFill="1" applyBorder="1"/>
    <xf numFmtId="0" fontId="1" fillId="0" borderId="4" xfId="0" applyFont="1" applyFill="1" applyBorder="1" applyAlignment="1">
      <alignment horizontal="left"/>
    </xf>
    <xf numFmtId="10" fontId="5" fillId="0" borderId="17" xfId="3" applyNumberFormat="1" applyFont="1" applyFill="1" applyBorder="1"/>
    <xf numFmtId="9" fontId="5" fillId="0" borderId="22" xfId="3" applyFont="1" applyFill="1" applyBorder="1"/>
    <xf numFmtId="9" fontId="5" fillId="0" borderId="22" xfId="3" applyNumberFormat="1" applyFont="1" applyFill="1" applyBorder="1"/>
    <xf numFmtId="10" fontId="5" fillId="0" borderId="24" xfId="3" applyNumberFormat="1" applyFont="1" applyFill="1" applyBorder="1"/>
    <xf numFmtId="9" fontId="5" fillId="0" borderId="23" xfId="3" applyFont="1" applyFill="1" applyBorder="1"/>
    <xf numFmtId="9" fontId="5" fillId="0" borderId="23" xfId="3" applyNumberFormat="1" applyFont="1" applyFill="1" applyBorder="1"/>
    <xf numFmtId="9" fontId="2" fillId="0" borderId="15" xfId="3" applyNumberFormat="1" applyFont="1" applyFill="1" applyBorder="1"/>
    <xf numFmtId="9" fontId="2" fillId="0" borderId="25" xfId="3" applyNumberFormat="1" applyFont="1" applyFill="1" applyBorder="1"/>
    <xf numFmtId="9" fontId="2" fillId="0" borderId="2" xfId="3" applyNumberFormat="1" applyFont="1" applyFill="1" applyBorder="1"/>
    <xf numFmtId="9" fontId="5" fillId="0" borderId="4" xfId="3" applyNumberFormat="1" applyFont="1" applyFill="1" applyBorder="1"/>
    <xf numFmtId="9" fontId="5" fillId="0" borderId="2" xfId="3" applyNumberFormat="1" applyFont="1" applyFill="1" applyBorder="1"/>
    <xf numFmtId="9" fontId="2" fillId="0" borderId="19" xfId="3" applyNumberFormat="1" applyFont="1" applyFill="1" applyBorder="1"/>
    <xf numFmtId="9" fontId="5" fillId="0" borderId="6" xfId="3" applyNumberFormat="1" applyFont="1" applyFill="1" applyBorder="1"/>
    <xf numFmtId="9" fontId="5" fillId="0" borderId="19" xfId="3" applyNumberFormat="1" applyFont="1" applyFill="1" applyBorder="1"/>
    <xf numFmtId="9" fontId="5" fillId="0" borderId="6" xfId="0" applyNumberFormat="1" applyFont="1" applyFill="1" applyBorder="1"/>
    <xf numFmtId="44" fontId="5" fillId="0" borderId="20" xfId="2" applyFont="1" applyFill="1" applyBorder="1"/>
    <xf numFmtId="0" fontId="1" fillId="0" borderId="26" xfId="4" applyFont="1" applyFill="1" applyBorder="1" applyAlignment="1"/>
    <xf numFmtId="0" fontId="1" fillId="0" borderId="0" xfId="4" applyFont="1" applyFill="1" applyAlignment="1">
      <alignment horizontal="left"/>
    </xf>
    <xf numFmtId="44" fontId="1" fillId="0" borderId="25" xfId="2" applyFont="1" applyFill="1" applyBorder="1"/>
    <xf numFmtId="10" fontId="5" fillId="0" borderId="0" xfId="3" applyNumberFormat="1" applyFont="1" applyFill="1" applyBorder="1"/>
    <xf numFmtId="10" fontId="5" fillId="3" borderId="19" xfId="3" applyNumberFormat="1" applyFont="1" applyFill="1" applyBorder="1"/>
    <xf numFmtId="44" fontId="0" fillId="0" borderId="21" xfId="0" applyNumberFormat="1" applyBorder="1"/>
    <xf numFmtId="44" fontId="1" fillId="0" borderId="6" xfId="2" applyFont="1" applyFill="1" applyBorder="1"/>
    <xf numFmtId="0" fontId="1" fillId="0" borderId="25" xfId="0" applyFont="1" applyFill="1" applyBorder="1" applyAlignment="1"/>
    <xf numFmtId="165" fontId="7" fillId="0" borderId="0" xfId="0" applyNumberFormat="1" applyFont="1"/>
    <xf numFmtId="0" fontId="1" fillId="0" borderId="0" xfId="0" applyFont="1" applyFill="1" applyAlignment="1">
      <alignment horizontal="left"/>
    </xf>
    <xf numFmtId="44" fontId="1" fillId="0" borderId="25" xfId="0" applyNumberFormat="1" applyFont="1" applyFill="1" applyBorder="1"/>
    <xf numFmtId="44" fontId="1" fillId="0" borderId="4" xfId="0" applyNumberFormat="1" applyFont="1" applyFill="1" applyBorder="1"/>
    <xf numFmtId="44" fontId="1" fillId="0" borderId="21" xfId="2" applyFont="1" applyFill="1" applyBorder="1"/>
    <xf numFmtId="44" fontId="1" fillId="0" borderId="26" xfId="2" applyFont="1" applyFill="1" applyBorder="1"/>
    <xf numFmtId="9" fontId="5" fillId="0" borderId="7" xfId="3" applyNumberFormat="1" applyFont="1" applyFill="1" applyBorder="1"/>
    <xf numFmtId="9" fontId="5" fillId="0" borderId="7" xfId="0" applyNumberFormat="1" applyFont="1" applyFill="1" applyBorder="1"/>
    <xf numFmtId="9" fontId="5" fillId="0" borderId="17" xfId="3" applyNumberFormat="1" applyFont="1" applyFill="1" applyBorder="1"/>
    <xf numFmtId="9" fontId="5" fillId="0" borderId="17" xfId="0" applyNumberFormat="1" applyFont="1" applyFill="1" applyBorder="1"/>
    <xf numFmtId="10" fontId="5" fillId="3" borderId="20" xfId="3" applyNumberFormat="1" applyFont="1" applyFill="1" applyBorder="1"/>
    <xf numFmtId="10" fontId="5" fillId="3" borderId="29" xfId="3" applyNumberFormat="1" applyFont="1" applyFill="1" applyBorder="1"/>
    <xf numFmtId="9" fontId="0" fillId="0" borderId="0" xfId="3" applyFont="1" applyFill="1"/>
    <xf numFmtId="9" fontId="2" fillId="0" borderId="0" xfId="3" applyFont="1" applyFill="1" applyBorder="1"/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60"/>
  <sheetViews>
    <sheetView tabSelected="1" view="pageLayout" zoomScaleNormal="100" workbookViewId="0">
      <selection activeCell="B1" sqref="B1"/>
    </sheetView>
  </sheetViews>
  <sheetFormatPr defaultRowHeight="14.4" x14ac:dyDescent="0.3"/>
  <cols>
    <col min="1" max="1" width="6.109375" customWidth="1"/>
    <col min="2" max="2" width="11.88671875" customWidth="1"/>
    <col min="3" max="3" width="48.109375" customWidth="1"/>
    <col min="4" max="4" width="22" customWidth="1"/>
    <col min="5" max="5" width="11.5546875" customWidth="1"/>
    <col min="6" max="6" width="11.33203125" customWidth="1"/>
    <col min="7" max="7" width="9.109375" style="1" customWidth="1"/>
    <col min="8" max="9" width="9.109375" customWidth="1"/>
    <col min="10" max="10" width="11" customWidth="1"/>
    <col min="11" max="11" width="11.5546875" customWidth="1"/>
    <col min="14" max="14" width="9.5546875" customWidth="1"/>
  </cols>
  <sheetData>
    <row r="2" spans="2:16" x14ac:dyDescent="0.3">
      <c r="B2" s="10"/>
      <c r="C2" s="10"/>
      <c r="D2" s="10"/>
      <c r="E2" s="18"/>
      <c r="F2" s="28"/>
      <c r="G2" s="101"/>
      <c r="H2" s="2" t="s">
        <v>41</v>
      </c>
      <c r="I2" s="2"/>
      <c r="J2" s="2"/>
      <c r="K2" s="2"/>
      <c r="L2" s="3"/>
    </row>
    <row r="3" spans="2:16" x14ac:dyDescent="0.3">
      <c r="B3" s="11"/>
      <c r="C3" s="11"/>
      <c r="D3" s="11"/>
      <c r="E3" s="19"/>
      <c r="F3" s="33"/>
      <c r="G3" s="101"/>
      <c r="H3" s="33" t="s">
        <v>9</v>
      </c>
      <c r="I3" s="33"/>
      <c r="J3" s="33"/>
      <c r="K3" s="33"/>
      <c r="L3" s="35"/>
    </row>
    <row r="4" spans="2:16" x14ac:dyDescent="0.3">
      <c r="B4" s="11"/>
      <c r="C4" s="11"/>
      <c r="D4" s="11"/>
      <c r="E4" s="19"/>
      <c r="F4" s="40"/>
      <c r="G4" s="102"/>
      <c r="H4" s="40"/>
      <c r="I4" s="40"/>
      <c r="J4" s="40"/>
      <c r="K4" s="41"/>
      <c r="L4" s="5"/>
    </row>
    <row r="5" spans="2:16" x14ac:dyDescent="0.3">
      <c r="B5" s="11"/>
      <c r="C5" s="11"/>
      <c r="D5" s="11"/>
      <c r="E5" s="19"/>
      <c r="F5" s="29"/>
      <c r="G5" s="32"/>
      <c r="H5" s="29"/>
      <c r="I5" s="29"/>
      <c r="J5" s="29"/>
      <c r="K5" s="30"/>
      <c r="L5" s="5"/>
    </row>
    <row r="6" spans="2:16" x14ac:dyDescent="0.3">
      <c r="B6" s="11"/>
      <c r="C6" s="11"/>
      <c r="D6" s="11"/>
      <c r="E6" s="20" t="s">
        <v>3</v>
      </c>
      <c r="F6" s="30" t="s">
        <v>32</v>
      </c>
      <c r="G6" s="59"/>
      <c r="H6" s="59" t="s">
        <v>35</v>
      </c>
      <c r="I6" s="29"/>
      <c r="J6" s="29"/>
      <c r="K6" s="30"/>
      <c r="L6" s="5"/>
    </row>
    <row r="7" spans="2:16" x14ac:dyDescent="0.3">
      <c r="B7" s="11"/>
      <c r="C7" s="11"/>
      <c r="D7" s="16" t="s">
        <v>2</v>
      </c>
      <c r="E7" s="19" t="s">
        <v>2</v>
      </c>
      <c r="F7" s="30" t="s">
        <v>33</v>
      </c>
      <c r="G7" s="59" t="s">
        <v>34</v>
      </c>
      <c r="H7" s="59" t="s">
        <v>36</v>
      </c>
      <c r="I7" s="30" t="s">
        <v>37</v>
      </c>
      <c r="J7" s="30" t="s">
        <v>38</v>
      </c>
      <c r="K7" s="30" t="s">
        <v>39</v>
      </c>
      <c r="L7" s="6" t="s">
        <v>40</v>
      </c>
    </row>
    <row r="8" spans="2:16" x14ac:dyDescent="0.3">
      <c r="B8" s="12"/>
      <c r="C8" s="12"/>
      <c r="D8" s="12"/>
      <c r="E8" s="21"/>
      <c r="F8" s="31"/>
      <c r="G8" s="31"/>
      <c r="H8" s="31"/>
      <c r="I8" s="31"/>
      <c r="J8" s="31"/>
      <c r="K8" s="31"/>
      <c r="L8" s="8"/>
    </row>
    <row r="9" spans="2:16" s="1" customFormat="1" ht="15.6" x14ac:dyDescent="0.3">
      <c r="B9" s="13" t="s">
        <v>22</v>
      </c>
      <c r="C9" s="15"/>
      <c r="D9" s="17"/>
      <c r="E9" s="22"/>
      <c r="F9" s="32"/>
      <c r="G9" s="32"/>
      <c r="H9" s="32"/>
      <c r="I9" s="32"/>
      <c r="J9" s="32"/>
      <c r="K9" s="32"/>
      <c r="L9" s="9"/>
    </row>
    <row r="10" spans="2:16" ht="15.6" x14ac:dyDescent="0.3">
      <c r="B10" s="80" t="s">
        <v>27</v>
      </c>
      <c r="C10" s="81" t="s">
        <v>58</v>
      </c>
      <c r="D10" s="122">
        <v>223925731.17999995</v>
      </c>
      <c r="E10" s="69">
        <f t="shared" ref="E10:E21" si="0">+D10/+$D$35</f>
        <v>0.13736961703779768</v>
      </c>
      <c r="F10" s="90">
        <v>0.27</v>
      </c>
      <c r="G10" s="91">
        <v>0.09</v>
      </c>
      <c r="H10" s="90">
        <v>7.0000000000000007E-2</v>
      </c>
      <c r="I10" s="90">
        <v>0</v>
      </c>
      <c r="J10" s="90">
        <v>0</v>
      </c>
      <c r="K10" s="90">
        <v>0.01</v>
      </c>
      <c r="L10" s="94">
        <v>7.0000000000000007E-2</v>
      </c>
      <c r="N10" s="55"/>
      <c r="O10" s="55"/>
      <c r="P10" s="55"/>
    </row>
    <row r="11" spans="2:16" ht="15.6" x14ac:dyDescent="0.3">
      <c r="B11" s="73" t="s">
        <v>26</v>
      </c>
      <c r="C11" s="73" t="s">
        <v>42</v>
      </c>
      <c r="D11" s="122">
        <v>128670879.52000003</v>
      </c>
      <c r="E11" s="69">
        <f t="shared" si="0"/>
        <v>7.8934517040253838E-2</v>
      </c>
      <c r="F11" s="90">
        <v>0.34</v>
      </c>
      <c r="G11" s="91">
        <v>0.03</v>
      </c>
      <c r="H11" s="90">
        <v>0.02</v>
      </c>
      <c r="I11" s="90">
        <v>0</v>
      </c>
      <c r="J11" s="90">
        <v>0</v>
      </c>
      <c r="K11" s="90">
        <v>0.06</v>
      </c>
      <c r="L11" s="94">
        <v>0.06</v>
      </c>
      <c r="N11" s="55"/>
      <c r="O11" s="55"/>
      <c r="P11" s="55"/>
    </row>
    <row r="12" spans="2:16" s="1" customFormat="1" ht="15.6" x14ac:dyDescent="0.3">
      <c r="B12" s="73" t="s">
        <v>24</v>
      </c>
      <c r="C12" s="73" t="s">
        <v>25</v>
      </c>
      <c r="D12" s="126">
        <v>79292307.220000029</v>
      </c>
      <c r="E12" s="69">
        <f t="shared" si="0"/>
        <v>4.8642707648899532E-2</v>
      </c>
      <c r="F12" s="90">
        <v>0.53</v>
      </c>
      <c r="G12" s="90">
        <v>0.28999999999999998</v>
      </c>
      <c r="H12" s="90">
        <v>0</v>
      </c>
      <c r="I12" s="90">
        <v>0.26</v>
      </c>
      <c r="J12" s="90">
        <v>0.26</v>
      </c>
      <c r="K12" s="90"/>
      <c r="L12" s="94">
        <v>0.04</v>
      </c>
      <c r="N12" s="55"/>
      <c r="O12" s="55"/>
      <c r="P12" s="55"/>
    </row>
    <row r="13" spans="2:16" ht="15.6" x14ac:dyDescent="0.3">
      <c r="B13" s="73" t="s">
        <v>1</v>
      </c>
      <c r="C13" s="72" t="s">
        <v>55</v>
      </c>
      <c r="D13" s="122">
        <v>63717306.079999998</v>
      </c>
      <c r="E13" s="69">
        <f t="shared" si="0"/>
        <v>3.908805785188612E-2</v>
      </c>
      <c r="F13" s="90">
        <v>0.2</v>
      </c>
      <c r="G13" s="90">
        <v>0.02</v>
      </c>
      <c r="H13" s="90">
        <v>0.01</v>
      </c>
      <c r="I13" s="90"/>
      <c r="J13" s="90">
        <v>0</v>
      </c>
      <c r="K13" s="90"/>
      <c r="L13" s="94">
        <v>0.02</v>
      </c>
      <c r="N13" s="55"/>
      <c r="O13" s="55"/>
      <c r="P13" s="55"/>
    </row>
    <row r="14" spans="2:16" ht="15.6" x14ac:dyDescent="0.3">
      <c r="B14" s="73" t="s">
        <v>30</v>
      </c>
      <c r="C14" s="73" t="s">
        <v>31</v>
      </c>
      <c r="D14" s="122">
        <v>47252190.189999998</v>
      </c>
      <c r="E14" s="69">
        <f t="shared" si="0"/>
        <v>2.8987357711828823E-2</v>
      </c>
      <c r="F14" s="90">
        <v>0.51</v>
      </c>
      <c r="G14" s="90">
        <v>0.2</v>
      </c>
      <c r="H14" s="90">
        <v>7.0000000000000007E-2</v>
      </c>
      <c r="I14" s="90">
        <v>0.06</v>
      </c>
      <c r="J14" s="90">
        <v>0.06</v>
      </c>
      <c r="K14" s="90"/>
      <c r="L14" s="94"/>
      <c r="N14" s="55"/>
      <c r="O14" s="55"/>
      <c r="P14" s="55"/>
    </row>
    <row r="15" spans="2:16" ht="15.6" x14ac:dyDescent="0.3">
      <c r="B15" s="73" t="s">
        <v>0</v>
      </c>
      <c r="C15" s="81" t="s">
        <v>56</v>
      </c>
      <c r="D15" s="126">
        <v>43094772.659999989</v>
      </c>
      <c r="E15" s="69">
        <f t="shared" si="0"/>
        <v>2.6436945791980034E-2</v>
      </c>
      <c r="F15" s="90">
        <v>0.15</v>
      </c>
      <c r="G15" s="90">
        <v>0</v>
      </c>
      <c r="H15" s="90"/>
      <c r="I15" s="90">
        <v>0.01</v>
      </c>
      <c r="J15" s="90">
        <v>0.01</v>
      </c>
      <c r="K15" s="90"/>
      <c r="L15" s="94">
        <v>0.01</v>
      </c>
      <c r="N15" s="55"/>
      <c r="O15" s="55"/>
      <c r="P15" s="55"/>
    </row>
    <row r="16" spans="2:16" ht="15.6" x14ac:dyDescent="0.3">
      <c r="B16" s="73" t="s">
        <v>43</v>
      </c>
      <c r="C16" s="73" t="s">
        <v>54</v>
      </c>
      <c r="D16" s="122">
        <v>37935595.520000003</v>
      </c>
      <c r="E16" s="69">
        <f t="shared" si="0"/>
        <v>2.3271993804473663E-2</v>
      </c>
      <c r="F16" s="90">
        <v>0.51</v>
      </c>
      <c r="G16" s="90">
        <v>0.24</v>
      </c>
      <c r="H16" s="90">
        <v>0.22</v>
      </c>
      <c r="I16" s="90">
        <v>0.13</v>
      </c>
      <c r="J16" s="90">
        <v>0.01</v>
      </c>
      <c r="K16" s="90"/>
      <c r="L16" s="94">
        <v>0.04</v>
      </c>
      <c r="N16" s="55"/>
      <c r="O16" s="55"/>
      <c r="P16" s="55"/>
    </row>
    <row r="17" spans="2:16" ht="15.6" x14ac:dyDescent="0.3">
      <c r="B17" s="73" t="s">
        <v>28</v>
      </c>
      <c r="C17" s="73" t="s">
        <v>29</v>
      </c>
      <c r="D17" s="122">
        <v>25697773.68</v>
      </c>
      <c r="E17" s="69">
        <f t="shared" si="0"/>
        <v>1.576457207728385E-2</v>
      </c>
      <c r="F17" s="90">
        <v>0.4</v>
      </c>
      <c r="G17" s="90"/>
      <c r="H17" s="90">
        <v>0.09</v>
      </c>
      <c r="I17" s="90"/>
      <c r="J17" s="90"/>
      <c r="K17" s="90"/>
      <c r="L17" s="94">
        <v>0.26</v>
      </c>
      <c r="N17" s="55"/>
      <c r="O17" s="55"/>
      <c r="P17" s="55"/>
    </row>
    <row r="18" spans="2:16" s="1" customFormat="1" ht="15.6" x14ac:dyDescent="0.3">
      <c r="B18" s="73" t="s">
        <v>45</v>
      </c>
      <c r="C18" s="73" t="s">
        <v>63</v>
      </c>
      <c r="D18" s="122">
        <v>23131018.469999999</v>
      </c>
      <c r="E18" s="69">
        <f t="shared" si="0"/>
        <v>1.4189968844464466E-2</v>
      </c>
      <c r="F18" s="90">
        <v>0.11</v>
      </c>
      <c r="G18" s="90">
        <v>0.05</v>
      </c>
      <c r="H18" s="90">
        <v>0.05</v>
      </c>
      <c r="I18" s="90"/>
      <c r="J18" s="108">
        <v>0.01</v>
      </c>
      <c r="K18" s="90"/>
      <c r="L18" s="94">
        <v>0</v>
      </c>
      <c r="N18" s="55"/>
      <c r="O18" s="55"/>
      <c r="P18" s="55"/>
    </row>
    <row r="19" spans="2:16" s="1" customFormat="1" ht="15.6" x14ac:dyDescent="0.3">
      <c r="B19" s="73" t="s">
        <v>44</v>
      </c>
      <c r="C19" s="129" t="s">
        <v>64</v>
      </c>
      <c r="D19" s="130">
        <v>12363826.08</v>
      </c>
      <c r="E19" s="69">
        <f t="shared" si="0"/>
        <v>7.5847203659068817E-3</v>
      </c>
      <c r="F19" s="90">
        <v>0.54</v>
      </c>
      <c r="G19" s="90">
        <v>0.47</v>
      </c>
      <c r="H19" s="90">
        <v>0.39</v>
      </c>
      <c r="I19" s="90"/>
      <c r="J19" s="100"/>
      <c r="K19" s="90">
        <v>0.14000000000000001</v>
      </c>
      <c r="L19" s="94">
        <v>0.32</v>
      </c>
      <c r="N19" s="55"/>
      <c r="O19" s="55"/>
      <c r="P19" s="55"/>
    </row>
    <row r="20" spans="2:16" s="1" customFormat="1" ht="15.6" x14ac:dyDescent="0.3">
      <c r="B20" s="80" t="s">
        <v>49</v>
      </c>
      <c r="C20" s="120" t="s">
        <v>50</v>
      </c>
      <c r="D20" s="130">
        <v>7811576.6899999985</v>
      </c>
      <c r="E20" s="69">
        <f t="shared" si="0"/>
        <v>4.7920946499181473E-3</v>
      </c>
      <c r="F20" s="90">
        <v>0.06</v>
      </c>
      <c r="G20" s="90">
        <v>0.06</v>
      </c>
      <c r="H20" s="90">
        <v>0.04</v>
      </c>
      <c r="I20" s="93"/>
      <c r="J20" s="90"/>
      <c r="K20" s="90"/>
      <c r="L20" s="94">
        <v>0.02</v>
      </c>
      <c r="N20" s="55"/>
      <c r="O20" s="55"/>
      <c r="P20" s="55"/>
    </row>
    <row r="21" spans="2:16" s="1" customFormat="1" ht="15.6" x14ac:dyDescent="0.3">
      <c r="B21" s="80" t="s">
        <v>51</v>
      </c>
      <c r="C21" s="121" t="s">
        <v>52</v>
      </c>
      <c r="D21" s="131">
        <v>2923509.17</v>
      </c>
      <c r="E21" s="69">
        <f t="shared" si="0"/>
        <v>1.793457736960865E-3</v>
      </c>
      <c r="F21" s="90">
        <v>0.1</v>
      </c>
      <c r="G21" s="90">
        <v>0</v>
      </c>
      <c r="H21" s="92">
        <v>0</v>
      </c>
      <c r="I21" s="93"/>
      <c r="J21" s="90"/>
      <c r="K21" s="90"/>
      <c r="L21" s="94">
        <v>0.1</v>
      </c>
      <c r="N21" s="55"/>
      <c r="O21" s="55"/>
      <c r="P21" s="55"/>
    </row>
    <row r="22" spans="2:16" s="1" customFormat="1" x14ac:dyDescent="0.3">
      <c r="B22" s="12"/>
      <c r="C22" s="12"/>
      <c r="D22" s="12"/>
      <c r="E22" s="21">
        <v>3</v>
      </c>
      <c r="F22" s="31"/>
      <c r="G22" s="31"/>
      <c r="H22" s="31"/>
      <c r="I22" s="31"/>
      <c r="J22" s="31"/>
      <c r="K22" s="31"/>
      <c r="L22" s="8"/>
    </row>
    <row r="23" spans="2:16" ht="15.6" x14ac:dyDescent="0.3">
      <c r="B23" s="14" t="s">
        <v>48</v>
      </c>
      <c r="C23" s="11"/>
      <c r="D23" s="125"/>
      <c r="E23" s="82"/>
      <c r="F23" s="82"/>
      <c r="G23" s="83"/>
      <c r="H23" s="83"/>
      <c r="I23" s="82"/>
      <c r="J23" s="82"/>
      <c r="K23" s="82"/>
      <c r="L23" s="64"/>
    </row>
    <row r="24" spans="2:16" s="1" customFormat="1" ht="15.6" x14ac:dyDescent="0.3">
      <c r="B24" s="80" t="s">
        <v>23</v>
      </c>
      <c r="C24" s="80" t="s">
        <v>59</v>
      </c>
      <c r="D24" s="122">
        <v>237492870.98999998</v>
      </c>
      <c r="E24" s="104">
        <f>+D24/+$D$35</f>
        <v>0.14569252298601959</v>
      </c>
      <c r="F24" s="106">
        <v>0.82</v>
      </c>
      <c r="G24" s="106">
        <v>0.06</v>
      </c>
      <c r="H24" s="105">
        <v>0.01</v>
      </c>
      <c r="I24" s="106">
        <v>0.12</v>
      </c>
      <c r="J24" s="106">
        <v>0.12</v>
      </c>
      <c r="K24" s="106">
        <v>0.1</v>
      </c>
      <c r="L24" s="68">
        <v>0.01</v>
      </c>
      <c r="O24" s="56"/>
    </row>
    <row r="25" spans="2:16" ht="15.6" x14ac:dyDescent="0.3">
      <c r="B25" s="80" t="s">
        <v>27</v>
      </c>
      <c r="C25" s="81" t="s">
        <v>58</v>
      </c>
      <c r="D25" s="122">
        <v>223925731.17999995</v>
      </c>
      <c r="E25" s="65" t="s">
        <v>47</v>
      </c>
      <c r="F25" s="57"/>
      <c r="G25" s="57"/>
      <c r="H25" s="62"/>
      <c r="I25" s="62"/>
      <c r="J25" s="62"/>
      <c r="K25" s="62"/>
      <c r="L25" s="63"/>
      <c r="N25" s="36"/>
      <c r="O25" s="55"/>
    </row>
    <row r="26" spans="2:16" ht="15.6" x14ac:dyDescent="0.3">
      <c r="B26" s="80" t="s">
        <v>26</v>
      </c>
      <c r="C26" s="81" t="s">
        <v>42</v>
      </c>
      <c r="D26" s="122">
        <v>128670879.52000003</v>
      </c>
      <c r="E26" s="65" t="s">
        <v>47</v>
      </c>
      <c r="F26" s="57"/>
      <c r="G26" s="57"/>
      <c r="H26" s="62"/>
      <c r="I26" s="62"/>
      <c r="J26" s="62"/>
      <c r="K26" s="62"/>
      <c r="L26" s="63"/>
      <c r="N26" s="36"/>
      <c r="O26" s="55"/>
    </row>
    <row r="27" spans="2:16" ht="15.6" x14ac:dyDescent="0.3">
      <c r="B27" s="103">
        <v>7030</v>
      </c>
      <c r="C27" s="80" t="s">
        <v>53</v>
      </c>
      <c r="D27" s="122">
        <v>80810624.61999999</v>
      </c>
      <c r="E27" s="107">
        <f>+D27/+$D$35</f>
        <v>4.9574135576725124E-2</v>
      </c>
      <c r="F27" s="109">
        <v>0.1</v>
      </c>
      <c r="G27" s="109">
        <v>0.04</v>
      </c>
      <c r="H27" s="108">
        <v>0</v>
      </c>
      <c r="I27" s="109">
        <v>0.01</v>
      </c>
      <c r="J27" s="109">
        <v>0.01</v>
      </c>
      <c r="K27" s="109">
        <v>0.01</v>
      </c>
      <c r="L27" s="68">
        <v>0.01</v>
      </c>
      <c r="N27" s="36"/>
      <c r="O27" s="55"/>
    </row>
    <row r="28" spans="2:16" s="1" customFormat="1" ht="15.6" x14ac:dyDescent="0.3">
      <c r="B28" s="80" t="s">
        <v>24</v>
      </c>
      <c r="C28" s="81" t="s">
        <v>25</v>
      </c>
      <c r="D28" s="126">
        <v>79292307.220000029</v>
      </c>
      <c r="E28" s="65" t="s">
        <v>47</v>
      </c>
      <c r="F28" s="57"/>
      <c r="G28" s="57"/>
      <c r="H28" s="62"/>
      <c r="I28" s="62"/>
      <c r="J28" s="62"/>
      <c r="K28" s="62"/>
      <c r="L28" s="63"/>
      <c r="N28" s="36"/>
      <c r="O28" s="55"/>
    </row>
    <row r="29" spans="2:16" s="1" customFormat="1" ht="15.6" x14ac:dyDescent="0.3">
      <c r="B29" s="73" t="s">
        <v>1</v>
      </c>
      <c r="C29" s="72" t="s">
        <v>55</v>
      </c>
      <c r="D29" s="122">
        <v>63717306.079999998</v>
      </c>
      <c r="E29" s="65" t="s">
        <v>47</v>
      </c>
      <c r="F29" s="57"/>
      <c r="G29" s="57"/>
      <c r="H29" s="62"/>
      <c r="I29" s="62"/>
      <c r="J29" s="62"/>
      <c r="K29" s="62"/>
      <c r="L29" s="63"/>
      <c r="N29" s="36"/>
      <c r="O29" s="55"/>
    </row>
    <row r="30" spans="2:16" s="1" customFormat="1" ht="15.6" x14ac:dyDescent="0.3">
      <c r="B30" s="73" t="s">
        <v>30</v>
      </c>
      <c r="C30" s="73" t="s">
        <v>57</v>
      </c>
      <c r="D30" s="122">
        <v>47252190.189999998</v>
      </c>
      <c r="E30" s="65" t="s">
        <v>47</v>
      </c>
      <c r="F30" s="57"/>
      <c r="G30" s="57"/>
      <c r="H30" s="62"/>
      <c r="I30" s="62"/>
      <c r="J30" s="62"/>
      <c r="K30" s="62"/>
      <c r="L30" s="63"/>
      <c r="N30" s="36"/>
      <c r="O30" s="55"/>
    </row>
    <row r="31" spans="2:16" s="1" customFormat="1" ht="15.6" x14ac:dyDescent="0.3">
      <c r="B31" s="80" t="s">
        <v>0</v>
      </c>
      <c r="C31" s="81" t="s">
        <v>56</v>
      </c>
      <c r="D31" s="126">
        <v>43094772.659999989</v>
      </c>
      <c r="E31" s="65" t="s">
        <v>47</v>
      </c>
      <c r="F31" s="57"/>
      <c r="G31" s="57"/>
      <c r="H31" s="62"/>
      <c r="I31" s="62"/>
      <c r="J31" s="62"/>
      <c r="K31" s="62"/>
      <c r="L31" s="63"/>
      <c r="N31" s="36"/>
      <c r="O31" s="55"/>
    </row>
    <row r="32" spans="2:16" s="1" customFormat="1" ht="15.6" x14ac:dyDescent="0.3">
      <c r="B32" s="73" t="s">
        <v>43</v>
      </c>
      <c r="C32" s="72" t="s">
        <v>54</v>
      </c>
      <c r="D32" s="122">
        <v>37935595.520000003</v>
      </c>
      <c r="E32" s="65" t="s">
        <v>47</v>
      </c>
      <c r="F32" s="57"/>
      <c r="G32" s="57"/>
      <c r="H32" s="62"/>
      <c r="I32" s="62"/>
      <c r="J32" s="62"/>
      <c r="K32" s="62"/>
      <c r="L32" s="63"/>
      <c r="N32" s="36"/>
      <c r="O32" s="55"/>
    </row>
    <row r="33" spans="2:15" s="1" customFormat="1" ht="15.6" x14ac:dyDescent="0.3">
      <c r="B33" s="127" t="s">
        <v>61</v>
      </c>
      <c r="C33" s="73" t="s">
        <v>62</v>
      </c>
      <c r="D33" s="122">
        <v>32816773.16</v>
      </c>
      <c r="E33" s="107">
        <f>+D33/+$D$35</f>
        <v>2.0131797885173611E-2</v>
      </c>
      <c r="F33" s="109">
        <v>0</v>
      </c>
      <c r="G33" s="109">
        <v>0</v>
      </c>
      <c r="H33" s="108">
        <v>0</v>
      </c>
      <c r="I33" s="109">
        <v>0</v>
      </c>
      <c r="J33" s="109">
        <v>0</v>
      </c>
      <c r="K33" s="109">
        <v>0</v>
      </c>
      <c r="L33" s="68">
        <v>0</v>
      </c>
      <c r="O33" s="55"/>
    </row>
    <row r="34" spans="2:15" ht="18" customHeight="1" x14ac:dyDescent="0.3">
      <c r="D34" s="84"/>
      <c r="E34" s="4"/>
      <c r="N34" s="23"/>
      <c r="O34" s="39"/>
    </row>
    <row r="35" spans="2:15" ht="15.6" x14ac:dyDescent="0.3">
      <c r="C35" s="58" t="s">
        <v>60</v>
      </c>
      <c r="D35" s="128">
        <v>1630096494.4699969</v>
      </c>
      <c r="E35" s="4"/>
      <c r="N35" s="23"/>
      <c r="O35" s="39"/>
    </row>
    <row r="36" spans="2:15" x14ac:dyDescent="0.3">
      <c r="E36" s="4"/>
      <c r="N36" s="23"/>
      <c r="O36" s="39"/>
    </row>
    <row r="37" spans="2:15" x14ac:dyDescent="0.3">
      <c r="D37" s="37"/>
      <c r="E37" s="4"/>
      <c r="N37" s="23"/>
      <c r="O37" s="39"/>
    </row>
    <row r="38" spans="2:15" x14ac:dyDescent="0.3">
      <c r="E38" s="4"/>
      <c r="N38" s="37"/>
      <c r="O38" s="38"/>
    </row>
    <row r="39" spans="2:15" x14ac:dyDescent="0.3">
      <c r="E39" s="4"/>
    </row>
    <row r="40" spans="2:15" x14ac:dyDescent="0.3">
      <c r="E40" s="4"/>
    </row>
    <row r="41" spans="2:15" x14ac:dyDescent="0.3">
      <c r="E41" s="4"/>
    </row>
    <row r="42" spans="2:15" x14ac:dyDescent="0.3">
      <c r="E42" s="4"/>
    </row>
    <row r="43" spans="2:15" x14ac:dyDescent="0.3">
      <c r="E43" s="4"/>
    </row>
    <row r="44" spans="2:15" x14ac:dyDescent="0.3">
      <c r="E44" s="4"/>
    </row>
    <row r="60" spans="4:4" x14ac:dyDescent="0.3">
      <c r="D60" s="23"/>
    </row>
  </sheetData>
  <sortState ref="B10:D22">
    <sortCondition descending="1" ref="D10:D22"/>
  </sortState>
  <pageMargins left="0" right="0" top="0.75" bottom="0.75" header="0.3" footer="0.3"/>
  <pageSetup scale="76" orientation="landscape" r:id="rId1"/>
  <headerFooter>
    <oddHeader>&amp;C&amp;"-,Bold"&amp;14Environmental Protection Agency
FY 2015 Service Contract Inventory
Small Business Analysis Summary Report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46"/>
  <sheetViews>
    <sheetView view="pageLayout" zoomScaleNormal="100" workbookViewId="0">
      <selection activeCell="B2" sqref="B2"/>
    </sheetView>
  </sheetViews>
  <sheetFormatPr defaultRowHeight="14.4" x14ac:dyDescent="0.3"/>
  <cols>
    <col min="1" max="1" width="2.5546875" customWidth="1"/>
    <col min="2" max="2" width="11.6640625" customWidth="1"/>
    <col min="3" max="3" width="47" customWidth="1"/>
    <col min="4" max="4" width="20" style="37" customWidth="1"/>
    <col min="5" max="5" width="10.5546875" customWidth="1"/>
    <col min="6" max="6" width="9.33203125" customWidth="1"/>
    <col min="7" max="7" width="7.6640625" customWidth="1"/>
    <col min="8" max="8" width="8.5546875" customWidth="1"/>
    <col min="9" max="9" width="9.109375" customWidth="1"/>
    <col min="10" max="10" width="11" customWidth="1"/>
    <col min="11" max="11" width="11.109375" customWidth="1"/>
    <col min="12" max="12" width="12.109375" customWidth="1"/>
    <col min="13" max="13" width="9.109375" customWidth="1"/>
    <col min="14" max="14" width="8.44140625" customWidth="1"/>
    <col min="15" max="15" width="9.109375" customWidth="1"/>
    <col min="16" max="16" width="7.6640625" customWidth="1"/>
    <col min="17" max="17" width="8.44140625" customWidth="1"/>
    <col min="19" max="23" width="9.109375" style="99"/>
  </cols>
  <sheetData>
    <row r="2" spans="2:23" x14ac:dyDescent="0.3">
      <c r="B2" s="10"/>
      <c r="C2" s="10"/>
      <c r="D2" s="42"/>
      <c r="E2" s="18"/>
      <c r="F2" s="28"/>
      <c r="G2" s="2" t="s">
        <v>10</v>
      </c>
      <c r="H2" s="2"/>
      <c r="I2" s="24"/>
      <c r="J2" s="2"/>
      <c r="K2" s="2" t="s">
        <v>20</v>
      </c>
      <c r="L2" s="2"/>
      <c r="M2" s="24"/>
      <c r="N2" s="2"/>
      <c r="O2" s="2" t="s">
        <v>21</v>
      </c>
      <c r="P2" s="3"/>
      <c r="Q2" s="3"/>
    </row>
    <row r="3" spans="2:23" x14ac:dyDescent="0.3">
      <c r="B3" s="11"/>
      <c r="C3" s="11"/>
      <c r="D3" s="43"/>
      <c r="E3" s="19"/>
      <c r="F3" s="33"/>
      <c r="G3" s="33" t="s">
        <v>9</v>
      </c>
      <c r="H3" s="33"/>
      <c r="I3" s="34"/>
      <c r="J3" s="33"/>
      <c r="K3" s="33" t="s">
        <v>9</v>
      </c>
      <c r="L3" s="33"/>
      <c r="M3" s="34"/>
      <c r="N3" s="33"/>
      <c r="O3" s="33" t="s">
        <v>9</v>
      </c>
      <c r="P3" s="35"/>
      <c r="Q3" s="35"/>
    </row>
    <row r="4" spans="2:23" x14ac:dyDescent="0.3">
      <c r="B4" s="11"/>
      <c r="C4" s="11"/>
      <c r="D4" s="43"/>
      <c r="E4" s="19"/>
      <c r="F4" s="76"/>
      <c r="G4" s="10"/>
      <c r="H4" s="10"/>
      <c r="I4" s="25"/>
      <c r="J4" s="76"/>
      <c r="K4" s="10"/>
      <c r="L4" s="79" t="s">
        <v>11</v>
      </c>
      <c r="M4" s="25"/>
      <c r="N4" s="5"/>
      <c r="O4" s="5"/>
      <c r="P4" s="5"/>
      <c r="Q4" s="5"/>
    </row>
    <row r="5" spans="2:23" x14ac:dyDescent="0.3">
      <c r="B5" s="11"/>
      <c r="C5" s="11"/>
      <c r="D5" s="43"/>
      <c r="E5" s="19"/>
      <c r="F5" s="77"/>
      <c r="G5" s="11"/>
      <c r="H5" s="11"/>
      <c r="I5" s="25"/>
      <c r="J5" s="77"/>
      <c r="K5" s="11"/>
      <c r="L5" s="16" t="s">
        <v>14</v>
      </c>
      <c r="M5" s="25"/>
      <c r="N5" s="5"/>
      <c r="O5" s="5"/>
      <c r="P5" s="5"/>
      <c r="Q5" s="5"/>
    </row>
    <row r="6" spans="2:23" x14ac:dyDescent="0.3">
      <c r="B6" s="11"/>
      <c r="C6" s="11"/>
      <c r="D6" s="43"/>
      <c r="E6" s="20" t="s">
        <v>3</v>
      </c>
      <c r="F6" s="78" t="s">
        <v>4</v>
      </c>
      <c r="G6" s="16"/>
      <c r="H6" s="16"/>
      <c r="I6" s="25"/>
      <c r="J6" s="77"/>
      <c r="K6" s="16" t="s">
        <v>11</v>
      </c>
      <c r="L6" s="16" t="s">
        <v>13</v>
      </c>
      <c r="M6" s="25"/>
      <c r="N6" s="5"/>
      <c r="O6" s="5"/>
      <c r="P6" s="5"/>
      <c r="Q6" s="5"/>
    </row>
    <row r="7" spans="2:23" x14ac:dyDescent="0.3">
      <c r="B7" s="11"/>
      <c r="C7" s="11"/>
      <c r="D7" s="44" t="s">
        <v>2</v>
      </c>
      <c r="E7" s="19" t="s">
        <v>2</v>
      </c>
      <c r="F7" s="78" t="s">
        <v>5</v>
      </c>
      <c r="G7" s="16" t="s">
        <v>6</v>
      </c>
      <c r="H7" s="16" t="s">
        <v>7</v>
      </c>
      <c r="I7" s="26" t="s">
        <v>8</v>
      </c>
      <c r="J7" s="78" t="s">
        <v>46</v>
      </c>
      <c r="K7" s="16" t="s">
        <v>46</v>
      </c>
      <c r="L7" s="16" t="s">
        <v>12</v>
      </c>
      <c r="M7" s="26" t="s">
        <v>15</v>
      </c>
      <c r="N7" s="6" t="s">
        <v>16</v>
      </c>
      <c r="O7" s="6" t="s">
        <v>17</v>
      </c>
      <c r="P7" s="6" t="s">
        <v>18</v>
      </c>
      <c r="Q7" s="6" t="s">
        <v>19</v>
      </c>
    </row>
    <row r="8" spans="2:23" x14ac:dyDescent="0.3">
      <c r="B8" s="12"/>
      <c r="C8" s="12"/>
      <c r="D8" s="45"/>
      <c r="E8" s="21"/>
      <c r="F8" s="7"/>
      <c r="G8" s="7"/>
      <c r="H8" s="7"/>
      <c r="I8" s="27"/>
      <c r="J8" s="7"/>
      <c r="K8" s="7"/>
      <c r="L8" s="7"/>
      <c r="M8" s="27"/>
      <c r="N8" s="8"/>
      <c r="O8" s="8"/>
      <c r="P8" s="8"/>
      <c r="Q8" s="8"/>
    </row>
    <row r="9" spans="2:23" s="1" customFormat="1" ht="15.6" x14ac:dyDescent="0.3">
      <c r="B9" s="13" t="s">
        <v>22</v>
      </c>
      <c r="C9" s="15"/>
      <c r="D9" s="46"/>
      <c r="E9" s="47"/>
      <c r="F9" s="48"/>
      <c r="G9" s="48"/>
      <c r="H9" s="48"/>
      <c r="I9" s="49"/>
      <c r="J9" s="48"/>
      <c r="K9" s="48"/>
      <c r="L9" s="48"/>
      <c r="M9" s="49"/>
      <c r="N9" s="50"/>
      <c r="O9" s="50"/>
      <c r="P9" s="50"/>
      <c r="Q9" s="50"/>
      <c r="S9" s="96"/>
      <c r="T9" s="96"/>
      <c r="U9" s="96"/>
      <c r="V9" s="96"/>
      <c r="W9" s="96"/>
    </row>
    <row r="10" spans="2:23" ht="15.6" x14ac:dyDescent="0.3">
      <c r="B10" s="80" t="s">
        <v>27</v>
      </c>
      <c r="C10" s="81" t="s">
        <v>58</v>
      </c>
      <c r="D10" s="122">
        <v>223925731.17999995</v>
      </c>
      <c r="E10" s="107">
        <f t="shared" ref="E10:E15" si="0">+D10/+$D$35</f>
        <v>0.13736961703779768</v>
      </c>
      <c r="F10" s="68">
        <v>0.21</v>
      </c>
      <c r="G10" s="71">
        <v>0.3</v>
      </c>
      <c r="H10" s="71">
        <v>0.49</v>
      </c>
      <c r="I10" s="86">
        <v>0</v>
      </c>
      <c r="J10" s="68">
        <v>0.98</v>
      </c>
      <c r="K10" s="71">
        <v>0.02</v>
      </c>
      <c r="L10" s="71">
        <v>0</v>
      </c>
      <c r="M10" s="75">
        <v>0</v>
      </c>
      <c r="N10" s="68">
        <v>0.15</v>
      </c>
      <c r="O10" s="71">
        <v>0.18</v>
      </c>
      <c r="P10" s="71">
        <v>0.25</v>
      </c>
      <c r="Q10" s="71">
        <v>0.42</v>
      </c>
      <c r="R10" s="140"/>
    </row>
    <row r="11" spans="2:23" ht="15.6" x14ac:dyDescent="0.3">
      <c r="B11" s="73" t="s">
        <v>26</v>
      </c>
      <c r="C11" s="73" t="s">
        <v>42</v>
      </c>
      <c r="D11" s="122">
        <v>128670879.52000003</v>
      </c>
      <c r="E11" s="107">
        <f t="shared" si="0"/>
        <v>7.8934517040253838E-2</v>
      </c>
      <c r="F11" s="68">
        <v>0.28999999999999998</v>
      </c>
      <c r="G11" s="71">
        <v>0.43</v>
      </c>
      <c r="H11" s="71">
        <v>0.28000000000000003</v>
      </c>
      <c r="I11" s="86">
        <v>0</v>
      </c>
      <c r="J11" s="68">
        <v>0.99</v>
      </c>
      <c r="K11" s="71">
        <v>0.01</v>
      </c>
      <c r="L11" s="71">
        <v>0</v>
      </c>
      <c r="M11" s="75">
        <v>0</v>
      </c>
      <c r="N11" s="68">
        <v>0.11</v>
      </c>
      <c r="O11" s="71">
        <v>0.24</v>
      </c>
      <c r="P11" s="71">
        <v>0.3</v>
      </c>
      <c r="Q11" s="71">
        <v>0.35</v>
      </c>
      <c r="R11" s="140"/>
    </row>
    <row r="12" spans="2:23" ht="15.6" x14ac:dyDescent="0.3">
      <c r="B12" s="73" t="s">
        <v>24</v>
      </c>
      <c r="C12" s="73" t="s">
        <v>25</v>
      </c>
      <c r="D12" s="126">
        <v>79292307.220000029</v>
      </c>
      <c r="E12" s="107">
        <f t="shared" si="0"/>
        <v>4.8642707648899532E-2</v>
      </c>
      <c r="F12" s="88">
        <v>0.05</v>
      </c>
      <c r="G12" s="88">
        <v>0.62</v>
      </c>
      <c r="H12" s="88">
        <v>0.33</v>
      </c>
      <c r="I12" s="86">
        <v>0</v>
      </c>
      <c r="J12" s="88">
        <v>0.99</v>
      </c>
      <c r="K12" s="88">
        <v>0</v>
      </c>
      <c r="L12" s="88">
        <v>0</v>
      </c>
      <c r="M12" s="89">
        <v>0.01</v>
      </c>
      <c r="N12" s="87">
        <v>7.0000000000000007E-2</v>
      </c>
      <c r="O12" s="88">
        <v>0.22</v>
      </c>
      <c r="P12" s="88">
        <v>0.31</v>
      </c>
      <c r="Q12" s="88">
        <v>0.4</v>
      </c>
      <c r="R12" s="140"/>
    </row>
    <row r="13" spans="2:23" ht="15.6" x14ac:dyDescent="0.3">
      <c r="B13" s="73" t="s">
        <v>1</v>
      </c>
      <c r="C13" s="72" t="s">
        <v>55</v>
      </c>
      <c r="D13" s="122">
        <v>63717306.079999998</v>
      </c>
      <c r="E13" s="107">
        <f t="shared" si="0"/>
        <v>3.908805785188612E-2</v>
      </c>
      <c r="F13" s="68">
        <v>0.19</v>
      </c>
      <c r="G13" s="71">
        <v>0.48</v>
      </c>
      <c r="H13" s="71">
        <v>0.33</v>
      </c>
      <c r="I13" s="86">
        <v>0</v>
      </c>
      <c r="J13" s="68">
        <v>0.98</v>
      </c>
      <c r="K13" s="71">
        <v>0.01</v>
      </c>
      <c r="L13" s="71">
        <v>0.01</v>
      </c>
      <c r="M13" s="75">
        <v>0</v>
      </c>
      <c r="N13" s="68">
        <v>0.09</v>
      </c>
      <c r="O13" s="71">
        <v>0.12</v>
      </c>
      <c r="P13" s="71">
        <v>0.33</v>
      </c>
      <c r="Q13" s="71">
        <v>0.46</v>
      </c>
      <c r="R13" s="140"/>
    </row>
    <row r="14" spans="2:23" ht="15.6" x14ac:dyDescent="0.3">
      <c r="B14" s="73" t="s">
        <v>30</v>
      </c>
      <c r="C14" s="73" t="s">
        <v>31</v>
      </c>
      <c r="D14" s="122">
        <v>47252190.189999998</v>
      </c>
      <c r="E14" s="107">
        <f t="shared" si="0"/>
        <v>2.8987357711828823E-2</v>
      </c>
      <c r="F14" s="68">
        <v>0.24</v>
      </c>
      <c r="G14" s="71">
        <v>0.02</v>
      </c>
      <c r="H14" s="71">
        <v>0.74</v>
      </c>
      <c r="I14" s="86">
        <v>0</v>
      </c>
      <c r="J14" s="68">
        <v>1</v>
      </c>
      <c r="K14" s="71">
        <v>0</v>
      </c>
      <c r="L14" s="71">
        <v>0</v>
      </c>
      <c r="M14" s="75">
        <v>0</v>
      </c>
      <c r="N14" s="68">
        <v>0.08</v>
      </c>
      <c r="O14" s="71">
        <v>0.19</v>
      </c>
      <c r="P14" s="71">
        <v>0.16</v>
      </c>
      <c r="Q14" s="71">
        <v>0.56999999999999995</v>
      </c>
      <c r="R14" s="140"/>
    </row>
    <row r="15" spans="2:23" ht="15.6" x14ac:dyDescent="0.3">
      <c r="B15" s="73" t="s">
        <v>0</v>
      </c>
      <c r="C15" s="81" t="s">
        <v>56</v>
      </c>
      <c r="D15" s="126">
        <v>43094772.659999989</v>
      </c>
      <c r="E15" s="107">
        <f t="shared" si="0"/>
        <v>2.6436945791980034E-2</v>
      </c>
      <c r="F15" s="87">
        <v>0.06</v>
      </c>
      <c r="G15" s="88">
        <v>0.39</v>
      </c>
      <c r="H15" s="88">
        <v>0.55000000000000004</v>
      </c>
      <c r="I15" s="86">
        <v>0</v>
      </c>
      <c r="J15" s="87">
        <v>1</v>
      </c>
      <c r="K15" s="88">
        <v>0</v>
      </c>
      <c r="L15" s="88">
        <v>0</v>
      </c>
      <c r="M15" s="89">
        <v>0</v>
      </c>
      <c r="N15" s="87">
        <v>0.17</v>
      </c>
      <c r="O15" s="88">
        <v>0.19</v>
      </c>
      <c r="P15" s="88">
        <v>0.28999999999999998</v>
      </c>
      <c r="Q15" s="88">
        <v>0.35</v>
      </c>
      <c r="R15" s="140"/>
    </row>
    <row r="16" spans="2:23" ht="15.6" x14ac:dyDescent="0.3">
      <c r="B16" s="73" t="s">
        <v>43</v>
      </c>
      <c r="C16" s="73" t="s">
        <v>54</v>
      </c>
      <c r="D16" s="122">
        <v>37935595.520000003</v>
      </c>
      <c r="E16" s="107">
        <f t="shared" ref="E16" si="1">+D16/+$D$35</f>
        <v>2.3271993804473663E-2</v>
      </c>
      <c r="F16" s="68">
        <v>0.31</v>
      </c>
      <c r="G16" s="71">
        <v>0</v>
      </c>
      <c r="H16" s="71">
        <v>0.69</v>
      </c>
      <c r="I16" s="86">
        <v>0</v>
      </c>
      <c r="J16" s="68">
        <v>0.86</v>
      </c>
      <c r="K16" s="71">
        <v>0.14000000000000001</v>
      </c>
      <c r="L16" s="71">
        <v>0</v>
      </c>
      <c r="M16" s="75">
        <v>0</v>
      </c>
      <c r="N16" s="141">
        <v>0.28000000000000003</v>
      </c>
      <c r="O16" s="71">
        <v>0.19</v>
      </c>
      <c r="P16" s="71">
        <v>0.28999999999999998</v>
      </c>
      <c r="Q16" s="71">
        <v>0.24</v>
      </c>
      <c r="R16" s="140"/>
    </row>
    <row r="17" spans="2:23" ht="15.6" x14ac:dyDescent="0.3">
      <c r="B17" s="73" t="s">
        <v>28</v>
      </c>
      <c r="C17" s="73" t="s">
        <v>29</v>
      </c>
      <c r="D17" s="122">
        <v>25697773.68</v>
      </c>
      <c r="E17" s="107">
        <f>+D17/+$D$35</f>
        <v>1.576457207728385E-2</v>
      </c>
      <c r="F17" s="68">
        <v>0.4</v>
      </c>
      <c r="G17" s="71">
        <v>0.31</v>
      </c>
      <c r="H17" s="71">
        <v>0.28999999999999998</v>
      </c>
      <c r="I17" s="75">
        <v>0</v>
      </c>
      <c r="J17" s="68">
        <v>0.98</v>
      </c>
      <c r="K17" s="71">
        <v>0.02</v>
      </c>
      <c r="L17" s="71">
        <v>0</v>
      </c>
      <c r="M17" s="75">
        <v>0</v>
      </c>
      <c r="N17" s="68">
        <v>0.08</v>
      </c>
      <c r="O17" s="71">
        <v>0.25</v>
      </c>
      <c r="P17" s="71">
        <v>0.5</v>
      </c>
      <c r="Q17" s="71">
        <v>0.17</v>
      </c>
      <c r="R17" s="140"/>
    </row>
    <row r="18" spans="2:23" ht="15.6" x14ac:dyDescent="0.3">
      <c r="B18" s="73" t="s">
        <v>45</v>
      </c>
      <c r="C18" s="73" t="s">
        <v>63</v>
      </c>
      <c r="D18" s="122">
        <v>23131018.469999999</v>
      </c>
      <c r="E18" s="107">
        <f>+D18/+$D$35</f>
        <v>1.4189968844464466E-2</v>
      </c>
      <c r="F18" s="110">
        <v>7.0000000000000007E-2</v>
      </c>
      <c r="G18" s="111">
        <v>0.26</v>
      </c>
      <c r="H18" s="111">
        <v>0.67</v>
      </c>
      <c r="I18" s="75">
        <v>0</v>
      </c>
      <c r="J18" s="68">
        <v>0.99</v>
      </c>
      <c r="K18" s="71">
        <v>0.01</v>
      </c>
      <c r="L18" s="71">
        <v>0</v>
      </c>
      <c r="M18" s="75">
        <v>0</v>
      </c>
      <c r="N18" s="68">
        <v>7.0000000000000007E-2</v>
      </c>
      <c r="O18" s="71">
        <v>0.16</v>
      </c>
      <c r="P18" s="71">
        <v>0.44</v>
      </c>
      <c r="Q18" s="71">
        <v>0.33</v>
      </c>
      <c r="R18" s="140"/>
    </row>
    <row r="19" spans="2:23" ht="15.6" x14ac:dyDescent="0.3">
      <c r="B19" s="73" t="s">
        <v>44</v>
      </c>
      <c r="C19" s="129" t="s">
        <v>64</v>
      </c>
      <c r="D19" s="130">
        <v>12363826.08</v>
      </c>
      <c r="E19" s="107">
        <f>+D19/+$D$35</f>
        <v>7.5847203659068817E-3</v>
      </c>
      <c r="F19" s="68">
        <v>0.2</v>
      </c>
      <c r="G19" s="71">
        <v>0.28000000000000003</v>
      </c>
      <c r="H19" s="71">
        <v>0.52</v>
      </c>
      <c r="I19" s="75">
        <v>0</v>
      </c>
      <c r="J19" s="71">
        <v>0.9</v>
      </c>
      <c r="K19" s="71">
        <v>0</v>
      </c>
      <c r="L19" s="71">
        <v>0.1</v>
      </c>
      <c r="M19" s="75">
        <v>0</v>
      </c>
      <c r="N19" s="71">
        <v>0.08</v>
      </c>
      <c r="O19" s="71">
        <v>0.28000000000000003</v>
      </c>
      <c r="P19" s="71">
        <v>0.3</v>
      </c>
      <c r="Q19" s="71">
        <v>0.34</v>
      </c>
      <c r="R19" s="140"/>
    </row>
    <row r="20" spans="2:23" ht="15.6" x14ac:dyDescent="0.3">
      <c r="B20" s="80" t="s">
        <v>49</v>
      </c>
      <c r="C20" s="120" t="s">
        <v>50</v>
      </c>
      <c r="D20" s="130">
        <v>7811576.6899999985</v>
      </c>
      <c r="E20" s="107">
        <f>+D20/+$D$35</f>
        <v>4.7920946499181473E-3</v>
      </c>
      <c r="F20" s="68">
        <v>0.15</v>
      </c>
      <c r="G20" s="71">
        <v>0</v>
      </c>
      <c r="H20" s="71">
        <v>0.85</v>
      </c>
      <c r="I20" s="75">
        <v>0</v>
      </c>
      <c r="J20" s="68">
        <v>0.85</v>
      </c>
      <c r="K20" s="71">
        <v>0.14000000000000001</v>
      </c>
      <c r="L20" s="71">
        <v>0.01</v>
      </c>
      <c r="M20" s="75">
        <v>0</v>
      </c>
      <c r="N20" s="68">
        <v>0.16</v>
      </c>
      <c r="O20" s="71">
        <v>0.08</v>
      </c>
      <c r="P20" s="71">
        <v>0.46</v>
      </c>
      <c r="Q20" s="71">
        <v>0.3</v>
      </c>
      <c r="R20" s="140"/>
    </row>
    <row r="21" spans="2:23" ht="15.6" x14ac:dyDescent="0.3">
      <c r="B21" s="80" t="s">
        <v>51</v>
      </c>
      <c r="C21" s="121" t="s">
        <v>52</v>
      </c>
      <c r="D21" s="131">
        <v>2923509.17</v>
      </c>
      <c r="E21" s="107">
        <f>+D21/+$D$35</f>
        <v>1.793457736960865E-3</v>
      </c>
      <c r="F21" s="68">
        <v>0.09</v>
      </c>
      <c r="G21" s="71">
        <v>0.26</v>
      </c>
      <c r="H21" s="71">
        <v>0.65</v>
      </c>
      <c r="I21" s="75">
        <v>0</v>
      </c>
      <c r="J21" s="68">
        <v>1</v>
      </c>
      <c r="K21" s="71">
        <v>0</v>
      </c>
      <c r="L21" s="71">
        <v>0</v>
      </c>
      <c r="M21" s="75">
        <v>0</v>
      </c>
      <c r="N21" s="68">
        <v>0.16</v>
      </c>
      <c r="O21" s="71">
        <v>0.08</v>
      </c>
      <c r="P21" s="71">
        <v>0.35</v>
      </c>
      <c r="Q21" s="71">
        <v>0.41</v>
      </c>
      <c r="R21" s="140"/>
    </row>
    <row r="22" spans="2:23" s="1" customFormat="1" x14ac:dyDescent="0.3">
      <c r="B22" s="12"/>
      <c r="C22" s="12"/>
      <c r="D22" s="45"/>
      <c r="E22" s="51"/>
      <c r="F22" s="52"/>
      <c r="G22" s="52"/>
      <c r="H22" s="52"/>
      <c r="I22" s="53"/>
      <c r="J22" s="52"/>
      <c r="K22" s="52"/>
      <c r="L22" s="52"/>
      <c r="M22" s="53"/>
      <c r="N22" s="54"/>
      <c r="O22" s="54"/>
      <c r="P22" s="54"/>
      <c r="Q22" s="54"/>
      <c r="S22" s="96"/>
      <c r="T22" s="96"/>
      <c r="U22" s="96"/>
      <c r="V22" s="96"/>
      <c r="W22" s="96"/>
    </row>
    <row r="23" spans="2:23" ht="15.6" x14ac:dyDescent="0.3">
      <c r="B23" s="14" t="s">
        <v>48</v>
      </c>
      <c r="C23" s="15"/>
      <c r="D23" s="119"/>
      <c r="E23" s="74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1"/>
    </row>
    <row r="24" spans="2:23" ht="15.6" x14ac:dyDescent="0.3">
      <c r="B24" s="80" t="s">
        <v>23</v>
      </c>
      <c r="C24" s="80" t="s">
        <v>59</v>
      </c>
      <c r="D24" s="122">
        <v>237492870.98999998</v>
      </c>
      <c r="E24" s="107">
        <f>+D24/+$D$35</f>
        <v>0.14569252298601959</v>
      </c>
      <c r="F24" s="112">
        <v>0.25</v>
      </c>
      <c r="G24" s="113">
        <v>0.15</v>
      </c>
      <c r="H24" s="113">
        <v>0.6</v>
      </c>
      <c r="I24" s="135">
        <v>0</v>
      </c>
      <c r="J24" s="114">
        <v>0.98</v>
      </c>
      <c r="K24" s="113">
        <v>0.01</v>
      </c>
      <c r="L24" s="113">
        <v>0.01</v>
      </c>
      <c r="M24" s="134">
        <v>0</v>
      </c>
      <c r="N24" s="114">
        <v>0.09</v>
      </c>
      <c r="O24" s="113">
        <v>0.15</v>
      </c>
      <c r="P24" s="113">
        <v>0.27</v>
      </c>
      <c r="Q24" s="113">
        <v>0.49</v>
      </c>
      <c r="R24" s="140"/>
    </row>
    <row r="25" spans="2:23" ht="15.6" x14ac:dyDescent="0.3">
      <c r="B25" s="80" t="s">
        <v>27</v>
      </c>
      <c r="C25" s="81" t="s">
        <v>58</v>
      </c>
      <c r="D25" s="133">
        <v>223925731.17999995</v>
      </c>
      <c r="E25" s="139" t="s">
        <v>47</v>
      </c>
      <c r="F25" s="57"/>
      <c r="G25" s="62"/>
      <c r="H25" s="62"/>
      <c r="I25" s="62"/>
      <c r="J25" s="57"/>
      <c r="K25" s="62"/>
      <c r="L25" s="62"/>
      <c r="M25" s="62"/>
      <c r="N25" s="62"/>
      <c r="O25" s="62"/>
      <c r="P25" s="62"/>
      <c r="Q25" s="62"/>
      <c r="R25" s="97"/>
    </row>
    <row r="26" spans="2:23" ht="15.6" x14ac:dyDescent="0.3">
      <c r="B26" s="80" t="s">
        <v>26</v>
      </c>
      <c r="C26" s="81" t="s">
        <v>42</v>
      </c>
      <c r="D26" s="122">
        <v>128670879.52000003</v>
      </c>
      <c r="E26" s="70" t="s">
        <v>47</v>
      </c>
      <c r="F26" s="66"/>
      <c r="G26" s="67"/>
      <c r="H26" s="67"/>
      <c r="I26" s="67"/>
      <c r="J26" s="66"/>
      <c r="K26" s="67"/>
      <c r="L26" s="67"/>
      <c r="M26" s="67"/>
      <c r="N26" s="67"/>
      <c r="O26" s="67"/>
      <c r="P26" s="67"/>
      <c r="Q26" s="124"/>
      <c r="R26" s="95"/>
    </row>
    <row r="27" spans="2:23" ht="15.6" x14ac:dyDescent="0.3">
      <c r="B27" s="103">
        <v>7030</v>
      </c>
      <c r="C27" s="80" t="s">
        <v>53</v>
      </c>
      <c r="D27" s="122">
        <v>80810624.61999999</v>
      </c>
      <c r="E27" s="107">
        <f>+D27/+$D$35</f>
        <v>4.9574135576725124E-2</v>
      </c>
      <c r="F27" s="110">
        <v>0.62</v>
      </c>
      <c r="G27" s="71">
        <v>0</v>
      </c>
      <c r="H27" s="71">
        <v>0.38</v>
      </c>
      <c r="I27" s="75">
        <v>0</v>
      </c>
      <c r="J27" s="68">
        <v>0.99</v>
      </c>
      <c r="K27" s="85">
        <v>0.01</v>
      </c>
      <c r="L27" s="85">
        <v>0</v>
      </c>
      <c r="M27" s="86">
        <v>0</v>
      </c>
      <c r="N27" s="68">
        <v>0.33</v>
      </c>
      <c r="O27" s="71">
        <v>0.13</v>
      </c>
      <c r="P27" s="71">
        <v>0.25</v>
      </c>
      <c r="Q27" s="71">
        <v>0.28999999999999998</v>
      </c>
      <c r="R27" s="140"/>
    </row>
    <row r="28" spans="2:23" ht="15.6" x14ac:dyDescent="0.3">
      <c r="B28" s="80" t="s">
        <v>24</v>
      </c>
      <c r="C28" s="81" t="s">
        <v>25</v>
      </c>
      <c r="D28" s="132">
        <v>79292307.220000029</v>
      </c>
      <c r="E28" s="138" t="s">
        <v>47</v>
      </c>
      <c r="F28" s="57"/>
      <c r="G28" s="62"/>
      <c r="H28" s="62"/>
      <c r="I28" s="62"/>
      <c r="J28" s="57"/>
      <c r="K28" s="62"/>
      <c r="L28" s="62"/>
      <c r="M28" s="62"/>
      <c r="N28" s="62"/>
      <c r="O28" s="62"/>
      <c r="P28" s="62"/>
      <c r="Q28" s="63"/>
      <c r="R28" s="98"/>
    </row>
    <row r="29" spans="2:23" ht="15.6" x14ac:dyDescent="0.3">
      <c r="B29" s="73" t="s">
        <v>1</v>
      </c>
      <c r="C29" s="72" t="s">
        <v>55</v>
      </c>
      <c r="D29" s="133">
        <v>63717306.079999998</v>
      </c>
      <c r="E29" s="138" t="s">
        <v>47</v>
      </c>
      <c r="F29" s="57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3"/>
      <c r="R29" s="95"/>
    </row>
    <row r="30" spans="2:23" ht="15.6" x14ac:dyDescent="0.3">
      <c r="B30" s="73" t="s">
        <v>30</v>
      </c>
      <c r="C30" s="73" t="s">
        <v>57</v>
      </c>
      <c r="D30" s="133">
        <v>47252190.189999998</v>
      </c>
      <c r="E30" s="138" t="s">
        <v>47</v>
      </c>
      <c r="F30" s="57"/>
      <c r="G30" s="62"/>
      <c r="H30" s="62"/>
      <c r="I30" s="62"/>
      <c r="J30" s="57"/>
      <c r="K30" s="62"/>
      <c r="L30" s="62"/>
      <c r="M30" s="62"/>
      <c r="N30" s="62"/>
      <c r="O30" s="62"/>
      <c r="P30" s="62"/>
      <c r="Q30" s="63"/>
      <c r="R30" s="95"/>
    </row>
    <row r="31" spans="2:23" s="1" customFormat="1" ht="15.6" x14ac:dyDescent="0.3">
      <c r="B31" s="80" t="s">
        <v>0</v>
      </c>
      <c r="C31" s="81" t="s">
        <v>56</v>
      </c>
      <c r="D31" s="132">
        <v>43094772.659999989</v>
      </c>
      <c r="E31" s="138" t="s">
        <v>47</v>
      </c>
      <c r="F31" s="57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3"/>
      <c r="S31" s="96"/>
      <c r="T31" s="96"/>
      <c r="U31" s="96"/>
      <c r="V31" s="96"/>
      <c r="W31" s="96"/>
    </row>
    <row r="32" spans="2:23" ht="15.6" x14ac:dyDescent="0.3">
      <c r="B32" s="73" t="s">
        <v>43</v>
      </c>
      <c r="C32" s="72" t="s">
        <v>54</v>
      </c>
      <c r="D32" s="133">
        <v>37935595.520000003</v>
      </c>
      <c r="E32" s="70" t="s">
        <v>47</v>
      </c>
      <c r="F32" s="66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124"/>
    </row>
    <row r="33" spans="2:18" ht="15.6" x14ac:dyDescent="0.3">
      <c r="B33" s="127" t="s">
        <v>61</v>
      </c>
      <c r="C33" s="73" t="s">
        <v>62</v>
      </c>
      <c r="D33" s="122">
        <v>32816773.16</v>
      </c>
      <c r="E33" s="104">
        <f>+D33/+$D$35</f>
        <v>2.0131797885173611E-2</v>
      </c>
      <c r="F33" s="115">
        <v>0</v>
      </c>
      <c r="G33" s="116">
        <v>1</v>
      </c>
      <c r="H33" s="116">
        <v>0</v>
      </c>
      <c r="I33" s="136">
        <v>0</v>
      </c>
      <c r="J33" s="117">
        <v>0</v>
      </c>
      <c r="K33" s="118">
        <v>0</v>
      </c>
      <c r="L33" s="118">
        <v>1</v>
      </c>
      <c r="M33" s="137">
        <v>0</v>
      </c>
      <c r="N33" s="117">
        <v>0</v>
      </c>
      <c r="O33" s="116">
        <v>0</v>
      </c>
      <c r="P33" s="116">
        <v>0.09</v>
      </c>
      <c r="Q33" s="116">
        <v>0.91</v>
      </c>
      <c r="R33" s="140"/>
    </row>
    <row r="34" spans="2:18" x14ac:dyDescent="0.3">
      <c r="E34" s="4"/>
    </row>
    <row r="35" spans="2:18" ht="15.6" x14ac:dyDescent="0.3">
      <c r="C35" s="58" t="s">
        <v>60</v>
      </c>
      <c r="D35" s="128">
        <v>1630096494.4699969</v>
      </c>
      <c r="E35" s="123"/>
    </row>
    <row r="36" spans="2:18" x14ac:dyDescent="0.3">
      <c r="E36" s="4"/>
    </row>
    <row r="37" spans="2:18" x14ac:dyDescent="0.3">
      <c r="E37" s="4"/>
    </row>
    <row r="38" spans="2:18" x14ac:dyDescent="0.3">
      <c r="E38" s="4"/>
    </row>
    <row r="39" spans="2:18" x14ac:dyDescent="0.3">
      <c r="E39" s="4"/>
    </row>
    <row r="40" spans="2:18" x14ac:dyDescent="0.3">
      <c r="E40" s="4"/>
    </row>
    <row r="41" spans="2:18" x14ac:dyDescent="0.3">
      <c r="E41" s="4"/>
    </row>
    <row r="42" spans="2:18" x14ac:dyDescent="0.3">
      <c r="E42" s="4"/>
    </row>
    <row r="43" spans="2:18" x14ac:dyDescent="0.3">
      <c r="E43" s="4"/>
    </row>
    <row r="44" spans="2:18" x14ac:dyDescent="0.3">
      <c r="E44" s="4"/>
    </row>
    <row r="45" spans="2:18" x14ac:dyDescent="0.3">
      <c r="E45" s="4"/>
    </row>
    <row r="46" spans="2:18" x14ac:dyDescent="0.3">
      <c r="E46" s="4"/>
    </row>
  </sheetData>
  <sortState ref="B25:D34">
    <sortCondition descending="1" ref="D25:D34"/>
  </sortState>
  <pageMargins left="0.36" right="0.25" top="0.75" bottom="0.75" header="0.3" footer="0.3"/>
  <pageSetup scale="60" orientation="landscape" r:id="rId1"/>
  <headerFooter>
    <oddHeader xml:space="preserve">&amp;C&amp;"-,Bold"&amp;14Environmental Protection Agency
FY 2015 Service Contract Inventory
Contract Analysis Summary Report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Small Bus. Analysis</vt:lpstr>
      <vt:lpstr>Contract Analysis</vt:lpstr>
    </vt:vector>
  </TitlesOfParts>
  <Company>US-EPA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LINEAR CHERRY</dc:creator>
  <cp:lastModifiedBy>SCREED</cp:lastModifiedBy>
  <cp:lastPrinted>2016-01-14T18:33:53Z</cp:lastPrinted>
  <dcterms:created xsi:type="dcterms:W3CDTF">2010-12-29T20:11:16Z</dcterms:created>
  <dcterms:modified xsi:type="dcterms:W3CDTF">2016-04-26T14:33:04Z</dcterms:modified>
</cp:coreProperties>
</file>