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Chemistry of Water and Sediment Data\"/>
    </mc:Choice>
  </mc:AlternateContent>
  <bookViews>
    <workbookView xWindow="0" yWindow="0" windowWidth="27780" windowHeight="12270" tabRatio="842"/>
  </bookViews>
  <sheets>
    <sheet name="README" sheetId="3" r:id="rId1"/>
    <sheet name="Master Site List" sheetId="4" r:id="rId2"/>
    <sheet name="Summary of Sampling Frequency" sheetId="5" r:id="rId3"/>
  </sheets>
  <externalReferences>
    <externalReference r:id="rId4"/>
  </externalReferences>
  <definedNames>
    <definedName name="_xlnm._FilterDatabase" localSheetId="1" hidden="1">'Master Site List'!$A$1:$L$314</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5" i="5" l="1"/>
  <c r="E65" i="5"/>
  <c r="D65" i="5"/>
  <c r="C146" i="4" l="1"/>
  <c r="C279" i="4"/>
  <c r="C269" i="4" l="1"/>
  <c r="C148" i="4" l="1"/>
  <c r="C5" i="4" l="1"/>
  <c r="C35" i="4"/>
  <c r="C120" i="4"/>
  <c r="C27" i="4"/>
  <c r="C54" i="4"/>
  <c r="C47" i="4"/>
  <c r="C216" i="4" l="1"/>
  <c r="C215" i="4"/>
  <c r="C214" i="4" l="1"/>
  <c r="C217" i="4"/>
  <c r="C176" i="4" l="1"/>
  <c r="C260" i="4" l="1"/>
  <c r="C235" i="4" l="1"/>
  <c r="C160" i="4"/>
  <c r="C207" i="4"/>
  <c r="C150" i="4" l="1"/>
  <c r="C12" i="4" l="1"/>
  <c r="C22" i="4"/>
  <c r="C23" i="4"/>
  <c r="C231" i="4"/>
  <c r="C284" i="4" l="1"/>
  <c r="C270" i="4"/>
  <c r="C263" i="4"/>
  <c r="C237" i="4"/>
  <c r="C45" i="4"/>
  <c r="C25" i="4"/>
  <c r="C33" i="4"/>
  <c r="C51" i="4" l="1"/>
  <c r="C134" i="4"/>
  <c r="C278" i="4" l="1"/>
  <c r="C272" i="4"/>
  <c r="C283" i="4"/>
  <c r="C38" i="4" l="1"/>
  <c r="C44" i="4"/>
  <c r="C147" i="4"/>
  <c r="C109" i="4"/>
  <c r="C79" i="4"/>
  <c r="C56" i="4"/>
  <c r="C48" i="4"/>
  <c r="C128" i="4"/>
  <c r="C99" i="4"/>
  <c r="C107" i="4"/>
  <c r="C29" i="4"/>
  <c r="C37" i="4"/>
  <c r="C164" i="4" l="1"/>
  <c r="C236" i="4" l="1"/>
  <c r="C94" i="4"/>
  <c r="C53" i="4"/>
  <c r="C26" i="4" l="1"/>
  <c r="C161" i="4" l="1"/>
  <c r="C271" i="4"/>
  <c r="C157" i="4"/>
  <c r="C105" i="4" l="1"/>
  <c r="C122" i="4"/>
  <c r="C310" i="4" l="1"/>
  <c r="C303" i="4"/>
  <c r="C301" i="4"/>
  <c r="C300" i="4"/>
  <c r="C299" i="4"/>
  <c r="C298" i="4"/>
  <c r="C297" i="4"/>
  <c r="C295" i="4"/>
  <c r="C311" i="4"/>
  <c r="C18" i="4" l="1"/>
  <c r="C28" i="4"/>
  <c r="C112" i="4"/>
  <c r="C247" i="4"/>
  <c r="C245" i="4"/>
  <c r="C244" i="4"/>
  <c r="C8" i="4" l="1"/>
  <c r="C265" i="4" l="1"/>
  <c r="C261" i="4"/>
  <c r="C267" i="4"/>
  <c r="C276" i="4" l="1"/>
  <c r="C281" i="4"/>
  <c r="C286" i="4"/>
  <c r="C199" i="4" l="1"/>
  <c r="C165" i="4" l="1"/>
  <c r="C275" i="4" l="1"/>
  <c r="C280" i="4"/>
  <c r="C287" i="4"/>
  <c r="C288" i="4"/>
  <c r="C230" i="4"/>
  <c r="C249" i="4"/>
  <c r="C202" i="4" l="1"/>
  <c r="C309" i="4" l="1"/>
  <c r="C308" i="4"/>
  <c r="C307" i="4"/>
  <c r="C306" i="4"/>
  <c r="C305" i="4"/>
  <c r="C304" i="4"/>
  <c r="C302" i="4"/>
  <c r="C296" i="4"/>
  <c r="C294" i="4"/>
  <c r="C293" i="4"/>
  <c r="C292" i="4"/>
  <c r="C291" i="4"/>
  <c r="C290" i="4"/>
  <c r="C289" i="4"/>
  <c r="C285" i="4"/>
  <c r="C282" i="4"/>
  <c r="C277" i="4"/>
  <c r="C274" i="4"/>
  <c r="C273" i="4"/>
  <c r="C268" i="4"/>
  <c r="C266" i="4"/>
  <c r="C264" i="4"/>
  <c r="C262" i="4"/>
  <c r="C259" i="4"/>
  <c r="C258" i="4"/>
  <c r="C257" i="4"/>
  <c r="C256" i="4"/>
  <c r="C255" i="4"/>
  <c r="C254" i="4"/>
  <c r="C253" i="4"/>
  <c r="C252" i="4"/>
  <c r="C251" i="4"/>
  <c r="C250" i="4"/>
  <c r="C248" i="4"/>
  <c r="C246" i="4"/>
  <c r="C243" i="4"/>
  <c r="C242" i="4"/>
  <c r="C241" i="4"/>
  <c r="C240" i="4"/>
  <c r="C239" i="4"/>
  <c r="C238" i="4"/>
  <c r="C234" i="4"/>
  <c r="C233" i="4"/>
  <c r="C232" i="4"/>
  <c r="C229" i="4"/>
  <c r="C228" i="4"/>
  <c r="C227" i="4"/>
  <c r="C226" i="4"/>
  <c r="C225" i="4"/>
  <c r="C224" i="4"/>
  <c r="C223" i="4"/>
  <c r="C222" i="4"/>
  <c r="C221" i="4"/>
  <c r="C220" i="4"/>
  <c r="C218" i="4"/>
  <c r="C213" i="4"/>
  <c r="C212" i="4"/>
  <c r="C211" i="4"/>
  <c r="C210" i="4"/>
  <c r="C209" i="4"/>
  <c r="C208" i="4"/>
  <c r="C206" i="4"/>
  <c r="C205" i="4"/>
  <c r="C204" i="4"/>
  <c r="C203" i="4"/>
  <c r="C201" i="4"/>
  <c r="C200" i="4"/>
  <c r="C197" i="4"/>
  <c r="C196" i="4"/>
  <c r="C195" i="4"/>
  <c r="C194" i="4"/>
  <c r="C193" i="4"/>
  <c r="C192" i="4"/>
  <c r="C191" i="4"/>
  <c r="C190" i="4"/>
  <c r="C189" i="4"/>
  <c r="C188" i="4"/>
  <c r="C187" i="4"/>
  <c r="C186" i="4"/>
  <c r="C185" i="4"/>
  <c r="C184" i="4"/>
  <c r="C183" i="4"/>
  <c r="C182" i="4"/>
  <c r="C198" i="4"/>
  <c r="C181" i="4"/>
  <c r="C180" i="4"/>
  <c r="C179" i="4"/>
  <c r="C178" i="4"/>
  <c r="C177" i="4"/>
  <c r="C175" i="4"/>
  <c r="C174" i="4"/>
  <c r="C173" i="4"/>
  <c r="C172" i="4"/>
  <c r="C171" i="4"/>
  <c r="C170" i="4"/>
  <c r="C169" i="4"/>
  <c r="C168" i="4"/>
  <c r="C167" i="4"/>
  <c r="C166" i="4"/>
  <c r="C163" i="4"/>
  <c r="C162" i="4"/>
  <c r="C159" i="4"/>
  <c r="C154" i="4"/>
  <c r="C152" i="4"/>
  <c r="C149" i="4"/>
  <c r="C144" i="4"/>
  <c r="C143" i="4"/>
  <c r="C141" i="4"/>
  <c r="C140" i="4"/>
  <c r="C138" i="4"/>
  <c r="C136" i="4"/>
  <c r="C135" i="4"/>
  <c r="C132" i="4"/>
  <c r="C129" i="4"/>
  <c r="C126" i="4"/>
  <c r="C125" i="4"/>
  <c r="C124" i="4"/>
  <c r="C121" i="4"/>
  <c r="C119" i="4"/>
  <c r="C118" i="4"/>
  <c r="C116" i="4"/>
  <c r="C108" i="4"/>
  <c r="C106" i="4"/>
  <c r="C102" i="4"/>
  <c r="C100" i="4"/>
  <c r="C219" i="4"/>
  <c r="C97" i="4"/>
  <c r="C93" i="4"/>
  <c r="C91" i="4"/>
  <c r="C90" i="4"/>
  <c r="C89" i="4"/>
  <c r="C88" i="4"/>
  <c r="C87" i="4"/>
  <c r="C85" i="4"/>
  <c r="C84" i="4"/>
  <c r="C82" i="4"/>
  <c r="C78" i="4"/>
  <c r="C77" i="4"/>
  <c r="C74" i="4"/>
  <c r="C73" i="4"/>
  <c r="C72" i="4"/>
  <c r="C71" i="4"/>
  <c r="C70" i="4"/>
  <c r="C69" i="4"/>
  <c r="C59" i="4"/>
  <c r="C58" i="4"/>
  <c r="C57" i="4"/>
  <c r="C50" i="4"/>
  <c r="C46" i="4"/>
  <c r="C41" i="4"/>
  <c r="C34" i="4"/>
  <c r="C30" i="4"/>
  <c r="C17" i="4"/>
  <c r="C6" i="4"/>
  <c r="C83" i="4"/>
  <c r="C81" i="4"/>
  <c r="C61" i="4"/>
  <c r="C60" i="4"/>
  <c r="C63" i="4"/>
  <c r="C62" i="4"/>
  <c r="C40" i="4"/>
  <c r="C67" i="4"/>
  <c r="C68" i="4"/>
  <c r="C65" i="4"/>
  <c r="C66" i="4"/>
  <c r="C76" i="4"/>
  <c r="C10" i="4"/>
  <c r="C9" i="4"/>
  <c r="C75" i="4"/>
  <c r="C7" i="4"/>
  <c r="C151" i="4"/>
  <c r="C15" i="4"/>
  <c r="C24" i="4"/>
  <c r="C21" i="4"/>
  <c r="C20" i="4"/>
  <c r="C14" i="4"/>
  <c r="C31" i="4"/>
  <c r="C19" i="4"/>
  <c r="C16" i="4"/>
  <c r="C11" i="4"/>
  <c r="C86" i="4"/>
  <c r="C42" i="4"/>
  <c r="C52" i="4"/>
  <c r="C123" i="4"/>
  <c r="C80" i="4"/>
  <c r="C155" i="4"/>
  <c r="C153" i="4"/>
  <c r="C156" i="4"/>
  <c r="C139" i="4"/>
  <c r="C142" i="4"/>
  <c r="C145" i="4"/>
  <c r="C110" i="4"/>
  <c r="C113" i="4"/>
  <c r="C92" i="4"/>
  <c r="C95" i="4"/>
  <c r="C104" i="4"/>
  <c r="C103" i="4"/>
  <c r="C117" i="4"/>
  <c r="C130" i="4"/>
  <c r="C131" i="4"/>
  <c r="C49" i="4"/>
  <c r="C96" i="4"/>
  <c r="C115" i="4"/>
  <c r="C114" i="4"/>
  <c r="C133" i="4"/>
  <c r="C137" i="4"/>
  <c r="C127" i="4"/>
  <c r="C158" i="4"/>
  <c r="C55" i="4"/>
  <c r="C111" i="4"/>
  <c r="C98" i="4"/>
  <c r="C101" i="4"/>
  <c r="C39" i="4"/>
  <c r="C64" i="4"/>
  <c r="C36" i="4"/>
  <c r="C32" i="4"/>
  <c r="C43" i="4"/>
  <c r="C13" i="4"/>
</calcChain>
</file>

<file path=xl/sharedStrings.xml><?xml version="1.0" encoding="utf-8"?>
<sst xmlns="http://schemas.openxmlformats.org/spreadsheetml/2006/main" count="2153" uniqueCount="571">
  <si>
    <t>Latitude</t>
  </si>
  <si>
    <t>Longitude</t>
  </si>
  <si>
    <t>A68</t>
  </si>
  <si>
    <t>A72</t>
  </si>
  <si>
    <t>ANIMAS-ROTARY PARK</t>
  </si>
  <si>
    <t>Bakers Bridge</t>
  </si>
  <si>
    <t>CC 14th St Bridge</t>
  </si>
  <si>
    <t>CC48</t>
  </si>
  <si>
    <t>GKM02</t>
  </si>
  <si>
    <t>GKM04</t>
  </si>
  <si>
    <t>GKM05</t>
  </si>
  <si>
    <t>Agency</t>
  </si>
  <si>
    <t>EPA</t>
  </si>
  <si>
    <t>ADWS-ARP</t>
  </si>
  <si>
    <t>ADWS-IT1</t>
  </si>
  <si>
    <t>ADWS-IT2</t>
  </si>
  <si>
    <t>FWS-ARP2</t>
  </si>
  <si>
    <t>FWS-FDPS</t>
  </si>
  <si>
    <t>LVW-FD</t>
  </si>
  <si>
    <t>LVW-WPI</t>
  </si>
  <si>
    <t>MWSS-ARI</t>
  </si>
  <si>
    <t>GKMSE101</t>
  </si>
  <si>
    <t>GKMSE102</t>
  </si>
  <si>
    <t>GKMSE103</t>
  </si>
  <si>
    <t>GKMSE104</t>
  </si>
  <si>
    <t>GKMSE105</t>
  </si>
  <si>
    <t>GKMSE108</t>
  </si>
  <si>
    <t>GKMSE109</t>
  </si>
  <si>
    <t>GKMSE110</t>
  </si>
  <si>
    <t>GKMSE106</t>
  </si>
  <si>
    <t>GKMSE107</t>
  </si>
  <si>
    <t>MECT</t>
  </si>
  <si>
    <t>SJ4C</t>
  </si>
  <si>
    <t>SJBB</t>
  </si>
  <si>
    <t>SJDS</t>
  </si>
  <si>
    <t>SJFP</t>
  </si>
  <si>
    <t>SJHB</t>
  </si>
  <si>
    <t>SJLP</t>
  </si>
  <si>
    <t>SJMC</t>
  </si>
  <si>
    <t>SJME</t>
  </si>
  <si>
    <t>SJMH</t>
  </si>
  <si>
    <t>SJSR</t>
  </si>
  <si>
    <t>AWI-R8R6</t>
  </si>
  <si>
    <t>ADW-010</t>
  </si>
  <si>
    <t>ADW-021</t>
  </si>
  <si>
    <t>ADW-022</t>
  </si>
  <si>
    <t>FW-012</t>
  </si>
  <si>
    <t>FW-040</t>
  </si>
  <si>
    <t>LVW-020</t>
  </si>
  <si>
    <t>LVW-030</t>
  </si>
  <si>
    <t>MW-020</t>
  </si>
  <si>
    <t>GKMSE100</t>
  </si>
  <si>
    <t>SED02</t>
  </si>
  <si>
    <t>SA007</t>
  </si>
  <si>
    <t>SA008</t>
  </si>
  <si>
    <t>SA009</t>
  </si>
  <si>
    <t>SA010</t>
  </si>
  <si>
    <t>SA011</t>
  </si>
  <si>
    <t>SA012</t>
  </si>
  <si>
    <t>SA013</t>
  </si>
  <si>
    <t>SA014</t>
  </si>
  <si>
    <t>SA015</t>
  </si>
  <si>
    <t>SA016</t>
  </si>
  <si>
    <t>SA017</t>
  </si>
  <si>
    <t>SA018</t>
  </si>
  <si>
    <t>SA019</t>
  </si>
  <si>
    <t>SA020</t>
  </si>
  <si>
    <t>SA021</t>
  </si>
  <si>
    <t>SA022</t>
  </si>
  <si>
    <t>SB001</t>
  </si>
  <si>
    <t>SB002</t>
  </si>
  <si>
    <t>SB003</t>
  </si>
  <si>
    <t>SB004</t>
  </si>
  <si>
    <t>Media</t>
  </si>
  <si>
    <t>SW</t>
  </si>
  <si>
    <t>SEDIMENT</t>
  </si>
  <si>
    <t>SW, SED</t>
  </si>
  <si>
    <t>SJCH</t>
  </si>
  <si>
    <t>SA001</t>
  </si>
  <si>
    <t>SA004</t>
  </si>
  <si>
    <t>SA005</t>
  </si>
  <si>
    <t>SA006</t>
  </si>
  <si>
    <t>SA023</t>
  </si>
  <si>
    <t>SA024</t>
  </si>
  <si>
    <t>SA025</t>
  </si>
  <si>
    <t>SA026</t>
  </si>
  <si>
    <t>SA027</t>
  </si>
  <si>
    <t>SA028</t>
  </si>
  <si>
    <t>SA029</t>
  </si>
  <si>
    <t>SA030</t>
  </si>
  <si>
    <t>SA031</t>
  </si>
  <si>
    <t>SB007</t>
  </si>
  <si>
    <t>SB008</t>
  </si>
  <si>
    <t>SB009</t>
  </si>
  <si>
    <t>SB010</t>
  </si>
  <si>
    <t>SB011</t>
  </si>
  <si>
    <t>SB012</t>
  </si>
  <si>
    <t>SB013</t>
  </si>
  <si>
    <t>SB016</t>
  </si>
  <si>
    <t>CC06</t>
  </si>
  <si>
    <t>GKM13</t>
  </si>
  <si>
    <t>GKM16</t>
  </si>
  <si>
    <t>GKM17</t>
  </si>
  <si>
    <t>GKM18</t>
  </si>
  <si>
    <t>GKMSE10</t>
  </si>
  <si>
    <t>GKMSE11</t>
  </si>
  <si>
    <t>GKMSE12</t>
  </si>
  <si>
    <t>GKMSE13</t>
  </si>
  <si>
    <t>GKMSE14</t>
  </si>
  <si>
    <t>GKMSE15</t>
  </si>
  <si>
    <t>GKMSE16</t>
  </si>
  <si>
    <t>GKMSE17</t>
  </si>
  <si>
    <t>GKMSE18</t>
  </si>
  <si>
    <t>GKMSE19</t>
  </si>
  <si>
    <t>GKMSE20</t>
  </si>
  <si>
    <t>GKMSE111</t>
  </si>
  <si>
    <t>GKMSE112</t>
  </si>
  <si>
    <t>GKMSE113</t>
  </si>
  <si>
    <t>GKMSE21</t>
  </si>
  <si>
    <t>GKMSE22</t>
  </si>
  <si>
    <t>GKMSE23</t>
  </si>
  <si>
    <t>LPCH</t>
  </si>
  <si>
    <t>LPGB</t>
  </si>
  <si>
    <t>LPPC</t>
  </si>
  <si>
    <t>LPPW</t>
  </si>
  <si>
    <t>LPRC</t>
  </si>
  <si>
    <t>SJIN2</t>
  </si>
  <si>
    <t>SJPL</t>
  </si>
  <si>
    <t>SJPL2</t>
  </si>
  <si>
    <t>LPDAM</t>
  </si>
  <si>
    <t>LPNC</t>
  </si>
  <si>
    <t>PAGE</t>
  </si>
  <si>
    <t>SJIN</t>
  </si>
  <si>
    <t>Site Type</t>
  </si>
  <si>
    <t>Cement Creek</t>
  </si>
  <si>
    <t>Reference</t>
  </si>
  <si>
    <t>Animas Braid</t>
  </si>
  <si>
    <t>Animas Valley Consolidated Ditch</t>
  </si>
  <si>
    <t>Unnamed ditch</t>
  </si>
  <si>
    <t>Reid Ditch</t>
  </si>
  <si>
    <t>Falls Creek</t>
  </si>
  <si>
    <t>First Mesa Ditch</t>
  </si>
  <si>
    <t>Source</t>
  </si>
  <si>
    <t>Main</t>
  </si>
  <si>
    <t>Ditch</t>
  </si>
  <si>
    <t>Intake</t>
  </si>
  <si>
    <t>Flood plain</t>
  </si>
  <si>
    <t>Gravel pond</t>
  </si>
  <si>
    <t>Lake</t>
  </si>
  <si>
    <t>PWS</t>
  </si>
  <si>
    <t>SA002</t>
  </si>
  <si>
    <t>SA003</t>
  </si>
  <si>
    <t>SB006</t>
  </si>
  <si>
    <t>SB005</t>
  </si>
  <si>
    <t>SB017</t>
  </si>
  <si>
    <t>SB014</t>
  </si>
  <si>
    <t>SB015</t>
  </si>
  <si>
    <t>32nd St Bridge</t>
  </si>
  <si>
    <t>FWI-R8R6</t>
  </si>
  <si>
    <t>SB019</t>
  </si>
  <si>
    <t>SB020</t>
  </si>
  <si>
    <t>SB021</t>
  </si>
  <si>
    <t>SB022</t>
  </si>
  <si>
    <t>SB023</t>
  </si>
  <si>
    <t>GKMSE01</t>
  </si>
  <si>
    <t>GKMSE02</t>
  </si>
  <si>
    <t>GKMSE03</t>
  </si>
  <si>
    <t>GKMSE04</t>
  </si>
  <si>
    <t>GKMSE05</t>
  </si>
  <si>
    <t>GKMSE06</t>
  </si>
  <si>
    <t>GKMSE07</t>
  </si>
  <si>
    <t>GKMSE08</t>
  </si>
  <si>
    <t>GKMSE09</t>
  </si>
  <si>
    <t>Distance from source (miles)</t>
  </si>
  <si>
    <t>GKMSE27</t>
  </si>
  <si>
    <t>Animas River above Cement Creek</t>
  </si>
  <si>
    <t>Animas River above James Ditch at headgate pre-flush</t>
  </si>
  <si>
    <t>Animas River at 29th Street - post flush</t>
  </si>
  <si>
    <t>Animas River at 32nd Street - post flush</t>
  </si>
  <si>
    <t>Animas River at 9th Street</t>
  </si>
  <si>
    <t>Animas River at Bakers Bridge</t>
  </si>
  <si>
    <t>Animas River at Bondad Bridge</t>
  </si>
  <si>
    <t>Animas River at Durango - 9th St bridge</t>
  </si>
  <si>
    <t>Animas River at Durango - 9th St bridge - post flush</t>
  </si>
  <si>
    <t>Animas River at Lightner Creek</t>
  </si>
  <si>
    <t>Animas River in canyon 3 above Elk Creek</t>
  </si>
  <si>
    <t>Animas River near Silverton</t>
  </si>
  <si>
    <t>Animas River north of Durango</t>
  </si>
  <si>
    <t xml:space="preserve">Cement Creek above Animas River </t>
  </si>
  <si>
    <t>Cement Creek above Gold King</t>
  </si>
  <si>
    <t>Cement Creek below Gold King</t>
  </si>
  <si>
    <t xml:space="preserve">Cement Creek Ski Resort Before Entering Las Animas River </t>
  </si>
  <si>
    <t>City of Durango ED</t>
  </si>
  <si>
    <t>Gold King Mine Effluent</t>
  </si>
  <si>
    <t>Influent Prior to Treatment</t>
  </si>
  <si>
    <t>James Creek at James Ranch</t>
  </si>
  <si>
    <t>James Ditch - 1st flush</t>
  </si>
  <si>
    <t>James Ditch - 2nd flush</t>
  </si>
  <si>
    <t>James Ditch - post flush</t>
  </si>
  <si>
    <t>James Ditch pre-flush</t>
  </si>
  <si>
    <t xml:space="preserve">Mineral Creek above Animas River </t>
  </si>
  <si>
    <t>Same as ADW-022. Not on EPA's online map.</t>
  </si>
  <si>
    <t>Same as NSW-ARI.</t>
  </si>
  <si>
    <t>Appears as separate site from ADW-010 on EPA's online map.</t>
  </si>
  <si>
    <t>Same as ADW-010. Not on EPA's online map.</t>
  </si>
  <si>
    <t>LP-19-I</t>
  </si>
  <si>
    <t>LP-21-I</t>
  </si>
  <si>
    <t>Reid Ditch 1</t>
  </si>
  <si>
    <t>Reid Ditch 2</t>
  </si>
  <si>
    <t>Reid Ditch 3</t>
  </si>
  <si>
    <t>Elkhorn Pond</t>
  </si>
  <si>
    <t>River @ Barn Ditch</t>
  </si>
  <si>
    <t>River @ Ganzerla Property</t>
  </si>
  <si>
    <t>Animas River at Santa Rita Park</t>
  </si>
  <si>
    <t>Animas River at Schneider Park Boat Launch</t>
  </si>
  <si>
    <t>Animas River at Schneider Park Steps</t>
  </si>
  <si>
    <t>Animas River at Oxbow Park and Preserve - Downgradient</t>
  </si>
  <si>
    <t>Animas River at Oxbow Park and Preserve - Upgradient</t>
  </si>
  <si>
    <t>Animas River at Southern Ute Tribe AR7-2</t>
  </si>
  <si>
    <t>Animas River at Southern Ute Tribe AR7-2(2)</t>
  </si>
  <si>
    <t>Animas River at Southern Ute Tribe AR1</t>
  </si>
  <si>
    <t>Animas River at Southern Ute Tribe AR19-3</t>
  </si>
  <si>
    <t>Animas River at Southern Ute Tribe AR16-0</t>
  </si>
  <si>
    <t>Citizens Ditch</t>
  </si>
  <si>
    <t>Reem Horn Ditch</t>
  </si>
  <si>
    <t>Effluent - Mine Adit (Gold King Mine Adit)</t>
  </si>
  <si>
    <t>Cement Creek Upstream of GKM Treatment</t>
  </si>
  <si>
    <t>Cement Creek Downstream of GKM Treatment</t>
  </si>
  <si>
    <t>(Gold King Mine) Treatment Effluent</t>
  </si>
  <si>
    <t>Cement Creek (below mine)</t>
  </si>
  <si>
    <t>M34</t>
  </si>
  <si>
    <t>Reid Ditch 4 (Main river)</t>
  </si>
  <si>
    <t>Pond</t>
  </si>
  <si>
    <t>CO_DI_SLG_2</t>
  </si>
  <si>
    <t>CO_GKM_1</t>
  </si>
  <si>
    <t>CO_GKM_2</t>
  </si>
  <si>
    <t>CO_RI_R2</t>
  </si>
  <si>
    <t>CO_RI_R3</t>
  </si>
  <si>
    <t>CO_RI_M1</t>
  </si>
  <si>
    <t>CO_RI_M2</t>
  </si>
  <si>
    <t>CO_RI_M4</t>
  </si>
  <si>
    <t>CO_RI_R8</t>
  </si>
  <si>
    <t>CO_DI_1</t>
  </si>
  <si>
    <t>CO_DI_2</t>
  </si>
  <si>
    <t>CO_DI_3</t>
  </si>
  <si>
    <t>CO_RI_M16</t>
  </si>
  <si>
    <t>CO_DI_4</t>
  </si>
  <si>
    <t>CO_DI_5</t>
  </si>
  <si>
    <t>CO_DI_6</t>
  </si>
  <si>
    <t>CO_DI_7</t>
  </si>
  <si>
    <t>CO_DI_8</t>
  </si>
  <si>
    <t>CO_DI_9</t>
  </si>
  <si>
    <t>CO_RI_M21</t>
  </si>
  <si>
    <t>CO_RI_M29</t>
  </si>
  <si>
    <t>CO_RI_M31</t>
  </si>
  <si>
    <t>CO_GKM_0</t>
  </si>
  <si>
    <t>CO_GKM_3</t>
  </si>
  <si>
    <t>CO_PO_1</t>
  </si>
  <si>
    <t>Description</t>
  </si>
  <si>
    <t>Distance from source (km)</t>
  </si>
  <si>
    <t>CO_RI_R9</t>
  </si>
  <si>
    <t>CO_DI_10</t>
  </si>
  <si>
    <t>NMED</t>
  </si>
  <si>
    <t>Animas River above Estes Arroyo, near Aztec</t>
  </si>
  <si>
    <t>San Juan River at Lions Park near Kirtland</t>
  </si>
  <si>
    <t>Animas River at Boyd Park in Farmington</t>
  </si>
  <si>
    <t>SiteID</t>
  </si>
  <si>
    <t>Location</t>
  </si>
  <si>
    <t>Middle Animas</t>
  </si>
  <si>
    <t>Upper Animas</t>
  </si>
  <si>
    <t>Lower Animas</t>
  </si>
  <si>
    <t>North Farmington Ditch</t>
  </si>
  <si>
    <t xml:space="preserve">Lake Powell </t>
  </si>
  <si>
    <t>Intake Sampling Location</t>
  </si>
  <si>
    <t>Aztec domestic water system, Intake Sampling Location</t>
  </si>
  <si>
    <t>Aztec domestic water system, Animas River pump</t>
  </si>
  <si>
    <t>Farmington water system, Animas River pump station</t>
  </si>
  <si>
    <t>Lower valley water users association, Westland Park intake</t>
  </si>
  <si>
    <t>Morningstar water supply system, Animas River intake</t>
  </si>
  <si>
    <t>North Star water users association, Intake Sampling Location</t>
  </si>
  <si>
    <t>Lower valley water users association, Intake Sampling Location</t>
  </si>
  <si>
    <t>Aztec Water Intake, ESAT Intake Sampling Location</t>
  </si>
  <si>
    <t>Farmington water system, Intake Sampling Location</t>
  </si>
  <si>
    <t>Farmington Water Intake, ESAT Intake Sampling Locations</t>
  </si>
  <si>
    <t>Farmington water system, farmers ditch pump station, Intake Sampling Location</t>
  </si>
  <si>
    <t>Lower valley water users association, Farmers ditch, Intake Sampling Location</t>
  </si>
  <si>
    <t>Sediment Location close to Intake Sampling Locations</t>
  </si>
  <si>
    <t>Willett Ditch</t>
  </si>
  <si>
    <t>66Animas029.2</t>
  </si>
  <si>
    <t>Aztec drinking water intake</t>
  </si>
  <si>
    <t>UDEQ</t>
  </si>
  <si>
    <t>San Juan River at Clay Hills boat ramp </t>
  </si>
  <si>
    <t>Coordinates are in NAD83 (North American Datum of 1983).</t>
  </si>
  <si>
    <t>SUIT</t>
  </si>
  <si>
    <t>NAR 6</t>
  </si>
  <si>
    <t>Basin Creek</t>
  </si>
  <si>
    <t>NNEPA</t>
  </si>
  <si>
    <t>NNEPA-02SANJUANR07</t>
  </si>
  <si>
    <t>NNEPA-02SANJUANR08</t>
  </si>
  <si>
    <t>NNEPA-29SANJUANR05</t>
  </si>
  <si>
    <t>San Juan River</t>
  </si>
  <si>
    <t>San Juan River near bridge at Montezuma Creek</t>
  </si>
  <si>
    <t>San Juan River at US 191 bridge near Bluff</t>
  </si>
  <si>
    <t>Immediately upstream from the mouth of McElmo Creek</t>
  </si>
  <si>
    <t>NNEPA-02SANJUANR06</t>
  </si>
  <si>
    <t>NNEPA-10SANJUANR25</t>
  </si>
  <si>
    <t>NNEPA-10SANJUANR26</t>
  </si>
  <si>
    <t>San Juan River near NM/CO border at the Four Corners</t>
  </si>
  <si>
    <t>San Juan River @ the bottom of the Hogback fish passage</t>
  </si>
  <si>
    <t>San Juan River near Canal Creek</t>
  </si>
  <si>
    <t>NNEPA-32GOLDKING01</t>
  </si>
  <si>
    <t>NNEPA-32EPAPOND402</t>
  </si>
  <si>
    <t>NNEPA-32CEMENTCR03</t>
  </si>
  <si>
    <t>NNEPA-32ANIMASRI04</t>
  </si>
  <si>
    <t>NNEPA-10FRUCANAL39</t>
  </si>
  <si>
    <t>NNEPA-10FRUCANAL35</t>
  </si>
  <si>
    <t>NNEPA-10FRUCANAL34</t>
  </si>
  <si>
    <t>Fruitland Canal near 2nd wasteway</t>
  </si>
  <si>
    <t>Animas River at 9th Street bridge</t>
  </si>
  <si>
    <t>Cement Creek at Silverton Park</t>
  </si>
  <si>
    <t>USEPA Gold King Mine Pond 4 outlet</t>
  </si>
  <si>
    <t>Gold King Mine adit</t>
  </si>
  <si>
    <t>Coordinates are in NAD83 (North American Datum of 1983). Outlet to lowest of the four treatment ponds.</t>
  </si>
  <si>
    <t>Pond (treatment)</t>
  </si>
  <si>
    <t>Coordinates are in NAD83 (North American Datum of 1983). Acid mine drainage from mouth of Upper Gold King Mine adit.</t>
  </si>
  <si>
    <t>LP-24-I</t>
  </si>
  <si>
    <t>LP-01-I</t>
  </si>
  <si>
    <t>LP-05-I</t>
  </si>
  <si>
    <t>LP-10-I</t>
  </si>
  <si>
    <t>LP-12-I</t>
  </si>
  <si>
    <t>LP-18-I</t>
  </si>
  <si>
    <t>LP-25-I</t>
  </si>
  <si>
    <t>LP-07-I</t>
  </si>
  <si>
    <t>event-related</t>
  </si>
  <si>
    <t>Activity Type</t>
  </si>
  <si>
    <t>event-related, monitoring</t>
  </si>
  <si>
    <t>Animas River (below Cement Creek) above Mineral Creek</t>
  </si>
  <si>
    <t>AN72</t>
  </si>
  <si>
    <t>Animas River at gage above (just upstream) Railroad Bridge (below Mineral Creek)</t>
  </si>
  <si>
    <t>CEM49</t>
  </si>
  <si>
    <t>9420D</t>
  </si>
  <si>
    <t>Animas River at Dallabetta (Park) Downgradient</t>
  </si>
  <si>
    <t>9423A</t>
  </si>
  <si>
    <t>9425D</t>
  </si>
  <si>
    <t>9425E</t>
  </si>
  <si>
    <t>9420A</t>
  </si>
  <si>
    <t>9424H</t>
  </si>
  <si>
    <t>Animas River at Paradise Beach</t>
  </si>
  <si>
    <t>monitoring</t>
  </si>
  <si>
    <t>AR 2-7</t>
  </si>
  <si>
    <t>Animas River at Southern Ute Tribe AR2-7</t>
  </si>
  <si>
    <t>AR7-2_CO</t>
  </si>
  <si>
    <t>AR7-2(2)_CO</t>
  </si>
  <si>
    <t>AR2-7_CO</t>
  </si>
  <si>
    <t>A75D</t>
  </si>
  <si>
    <t>Oxbow Park</t>
  </si>
  <si>
    <t>SJAR</t>
  </si>
  <si>
    <t>AR2-7a</t>
  </si>
  <si>
    <t>CORIVWCH_WQX-103</t>
  </si>
  <si>
    <t>CORIVWCH_WQX-323</t>
  </si>
  <si>
    <t>CORIVWCH_WQX-3576</t>
  </si>
  <si>
    <t>CORIVWCH_WQX-3577</t>
  </si>
  <si>
    <t>CORIVWCH_WQX-3611</t>
  </si>
  <si>
    <t>CORIVWCH_WQX-3590</t>
  </si>
  <si>
    <t>CORIVWCH_WQX-88</t>
  </si>
  <si>
    <t>CORIVWCH_WQX-89</t>
  </si>
  <si>
    <t>CORIVWCH_WQX-91</t>
  </si>
  <si>
    <t>CORIVWCH_WQX-93</t>
  </si>
  <si>
    <t>CORIVWCH_WQX-3579</t>
  </si>
  <si>
    <t>CORIVWCH_WQX-467</t>
  </si>
  <si>
    <t>SB018</t>
  </si>
  <si>
    <t>SUIT/EPA</t>
  </si>
  <si>
    <t>Monitoring site about 0.12 miles upstream.</t>
  </si>
  <si>
    <t>A73</t>
  </si>
  <si>
    <t>USGS</t>
  </si>
  <si>
    <t>09359020</t>
  </si>
  <si>
    <t>09364500</t>
  </si>
  <si>
    <t>09365000</t>
  </si>
  <si>
    <t>09368000</t>
  </si>
  <si>
    <t>09371010</t>
  </si>
  <si>
    <t>09379500</t>
  </si>
  <si>
    <t>375322107391101</t>
  </si>
  <si>
    <t>375333107385401</t>
  </si>
  <si>
    <t>375344107384801</t>
  </si>
  <si>
    <t>09358000</t>
  </si>
  <si>
    <t>09358550</t>
  </si>
  <si>
    <t>EPA location about 8 feet downstream.</t>
  </si>
  <si>
    <t>Animas River at Citizens Ditch</t>
  </si>
  <si>
    <t>9418A</t>
  </si>
  <si>
    <t>9418B</t>
  </si>
  <si>
    <t>9420B</t>
  </si>
  <si>
    <t>9420C</t>
  </si>
  <si>
    <t>9422A</t>
  </si>
  <si>
    <t>9423B</t>
  </si>
  <si>
    <t>9424A</t>
  </si>
  <si>
    <t>9424B</t>
  </si>
  <si>
    <t>9424C</t>
  </si>
  <si>
    <t>9424D</t>
  </si>
  <si>
    <t>9426A</t>
  </si>
  <si>
    <t>SUIT-AR1</t>
  </si>
  <si>
    <t>9416A</t>
  </si>
  <si>
    <t>Coordinates are in NAD83 (North American Datum of 1983). No monitoring metals data.</t>
  </si>
  <si>
    <t>EPA/MSI</t>
  </si>
  <si>
    <t>Hatchery</t>
  </si>
  <si>
    <t>Above A72</t>
  </si>
  <si>
    <t>ANIDURCO</t>
  </si>
  <si>
    <t>Weaselskin</t>
  </si>
  <si>
    <t>Howardsville</t>
  </si>
  <si>
    <t>RCWWN</t>
  </si>
  <si>
    <t>66Animas046.2</t>
  </si>
  <si>
    <t>Animas River above Cedar Hill NM 550 bridge</t>
  </si>
  <si>
    <t>North Fork Cement Creek</t>
  </si>
  <si>
    <t>CDPHE</t>
  </si>
  <si>
    <t>CDPHE/EPA</t>
  </si>
  <si>
    <t>CoF</t>
  </si>
  <si>
    <t>APS #2</t>
  </si>
  <si>
    <t>City of Farmington Animas River Pump Station #2 (drinking water intake)</t>
  </si>
  <si>
    <t>Farmer’s Ditch Pump Station</t>
  </si>
  <si>
    <t>FDPS</t>
  </si>
  <si>
    <t>Animas River at Farmington, NM</t>
  </si>
  <si>
    <t>WTP #1 raw</t>
  </si>
  <si>
    <t>WTP #2 raw</t>
  </si>
  <si>
    <t>Farmington Lake</t>
  </si>
  <si>
    <t>Water Treatment Plant #1 raw sample from lake</t>
  </si>
  <si>
    <t>Water Treatment Plant #2 raw sample from lake</t>
  </si>
  <si>
    <t>EPA location about 0.03 miles upstream. Previously NAR4.</t>
  </si>
  <si>
    <t>66Animas028.1 (ANIMASAB)</t>
  </si>
  <si>
    <t>66Animas001.7 (ANIMASFM)</t>
  </si>
  <si>
    <t>67SanJua088.1 (SJLION)</t>
  </si>
  <si>
    <t>SED01 (SED-01)</t>
  </si>
  <si>
    <t>AR 7-2 (NAR4)</t>
  </si>
  <si>
    <t>AR 16-0 (NAR2)</t>
  </si>
  <si>
    <t>AR 19-3 (NAR1)</t>
  </si>
  <si>
    <t>NSW-020 (NSW-ARI)</t>
  </si>
  <si>
    <t>Near LVW-WPI.</t>
  </si>
  <si>
    <t>Near MWSS-ARI.</t>
  </si>
  <si>
    <t>Near MW-020. Not on EPA's online map.</t>
  </si>
  <si>
    <t>Near FWS-ARP2.</t>
  </si>
  <si>
    <t>Near FW-012. Not on EPA's online map.</t>
  </si>
  <si>
    <t>Near ADW-021. Not on EPA's online map.</t>
  </si>
  <si>
    <t>Near ADWS-IT1.</t>
  </si>
  <si>
    <t>Bakers Bridge-MiniSipper</t>
  </si>
  <si>
    <t>Baker Bridge 20 miles south of Silverton</t>
  </si>
  <si>
    <t>A72-MiniSipper</t>
  </si>
  <si>
    <t>Animas Gauge below Silverton</t>
  </si>
  <si>
    <t>A68-MiniSipper</t>
  </si>
  <si>
    <t>14th Street Gauge @ 13th Street Bridge</t>
  </si>
  <si>
    <t>Cement Creek upstream from Animas</t>
  </si>
  <si>
    <t>CC48-MiniSipper</t>
  </si>
  <si>
    <t>Gold King-MiniSipper</t>
  </si>
  <si>
    <t>Coordinates are in NAD83 (North American Datum of 1983). MiniSipper and sonde data.</t>
  </si>
  <si>
    <t>Intake-MiniSipper</t>
  </si>
  <si>
    <t>Durango WTP-Mini-Sipper</t>
  </si>
  <si>
    <t>No coordinates provided. MiniSipper related site.</t>
  </si>
  <si>
    <t>Animas River at Dallabetta Upgradient</t>
  </si>
  <si>
    <t>BLW LITTLE FISHES</t>
  </si>
  <si>
    <t>GKM01 (AR19-3_EPA)</t>
  </si>
  <si>
    <t>AR19-3_EPA (GKM01)</t>
  </si>
  <si>
    <t>Considered as AR19-3_EPA in monitoring phase. .</t>
  </si>
  <si>
    <t>Coordinates are in NAD83 (North American Datum of 1983). Also known as GK02.</t>
  </si>
  <si>
    <t>Coordinates are in NAD83 (North American Datum of 1983). Also known as GK03.</t>
  </si>
  <si>
    <t>4952942/4952940</t>
  </si>
  <si>
    <t>UMUT</t>
  </si>
  <si>
    <t>SJ-4C</t>
  </si>
  <si>
    <t>Animas River at Memorial Park North</t>
  </si>
  <si>
    <t>Animas River at Memorial Park South</t>
  </si>
  <si>
    <t>Animas River at Humane Society Upgradient</t>
  </si>
  <si>
    <t>Animas River at Humane Society Downgradient</t>
  </si>
  <si>
    <t>EPA location about 0.04 miles upstream. Same as 37.38506, -107.83686.</t>
  </si>
  <si>
    <t xml:space="preserve">No coordinates provided. </t>
  </si>
  <si>
    <t>Monitoring site located about 0.17 miles downstream.</t>
  </si>
  <si>
    <t>Monitoring site about 0.39 miles downstream.</t>
  </si>
  <si>
    <t>Sediment data from CDPHE. Previously NAR2.</t>
  </si>
  <si>
    <t>Near FWS-ARP2 and FW-012.</t>
  </si>
  <si>
    <t>Coordinates are in NAD83 (North American Datum of 1983). Also known as GK05. Similar to EPA's SJCH sample.</t>
  </si>
  <si>
    <t>Also known as ANIMASAB.</t>
  </si>
  <si>
    <t>Also SED-01.</t>
  </si>
  <si>
    <t>Same as ADWS-ARP. Different from AWI-R8R6, which is on a ditch.</t>
  </si>
  <si>
    <t>Same as ADWS-IT2.</t>
  </si>
  <si>
    <t>Sediment data from CDPHE. Previously NAR1.</t>
  </si>
  <si>
    <t>Coordinates obtained from EPA STORET.</t>
  </si>
  <si>
    <t>No coordinates provided. Used ones for CC06. MiniSipper and sonde data.</t>
  </si>
  <si>
    <t>Coordinates from interactive map in EPA's official Gold King Mine release website. Also known as GK01.</t>
  </si>
  <si>
    <t>Near LVW-020. Not on EPA's online map.</t>
  </si>
  <si>
    <t>Coordinates don't seem to agree with site description.</t>
  </si>
  <si>
    <t>San Juan @ USGS Gauging station</t>
  </si>
  <si>
    <t>Cement Creek below Gold King Mine</t>
  </si>
  <si>
    <t>Animas River (below Cement Creek) (below Mineral Creek Confluence)</t>
  </si>
  <si>
    <t>13th St Bridge</t>
  </si>
  <si>
    <t>Baker's Bridge</t>
  </si>
  <si>
    <t>Trimble Lane Bridge</t>
  </si>
  <si>
    <t>Animas River at Trimble Bridge or near Trimble</t>
  </si>
  <si>
    <t>Animas River at East 33rd Avenue Boat Launch</t>
  </si>
  <si>
    <t>32nd Street</t>
  </si>
  <si>
    <t>Animas River at Cundiff Park</t>
  </si>
  <si>
    <t>High Bridge</t>
  </si>
  <si>
    <t>San Juan River at US160 Xing in CO</t>
  </si>
  <si>
    <t>San Juan River at U262 Xing Phillips Camp Road Xing
(San Juan River at Town of Montezuma)</t>
  </si>
  <si>
    <t>Cement Creek above Gold King Mine</t>
  </si>
  <si>
    <t>Animas River below (Durango) Waste Water Treatment Plant or @ Durango</t>
  </si>
  <si>
    <t>No coordinates provided, just a verbal description. Same as FWS-ARP2, FW-012, or FWI-R8R6. Used FW-012 coordinates.</t>
  </si>
  <si>
    <t>Public water system.</t>
  </si>
  <si>
    <t>Release location.</t>
  </si>
  <si>
    <t>Fruitland Canal @ first bridge downstream from headgate (sediment on Right Bank)</t>
  </si>
  <si>
    <t>Fruitland Canal @ first bridge downstream from headgate (sediment on Left Bank)</t>
  </si>
  <si>
    <t>Cement Creek Above American Tunnel Below North Fork Cement Creek</t>
  </si>
  <si>
    <t>Cement Creek at Silverton, CO</t>
  </si>
  <si>
    <t>Cement Creek Above North Fork Cement Creek Near Silverton, CO</t>
  </si>
  <si>
    <t>Cement Creek Above South Fork Cement Creek Near Silverton, CO</t>
  </si>
  <si>
    <t>Animas River at Silverton, CO</t>
  </si>
  <si>
    <t>Animas River Below Silverton, CO</t>
  </si>
  <si>
    <t>Animas River Near Cedar Hill, NM</t>
  </si>
  <si>
    <t>Animas River Below Aztec, NM</t>
  </si>
  <si>
    <t>San Juan River Near Archuleta, NM</t>
  </si>
  <si>
    <t>San Juan River at Farmington, NM</t>
  </si>
  <si>
    <t>San Juan River Above Hogback Diversion Channel</t>
  </si>
  <si>
    <t>San Juan River at Shiprock, NM</t>
  </si>
  <si>
    <t>San Juan River at Four Corners, CO</t>
  </si>
  <si>
    <t>McElmo Creek at Highway U262 Xing</t>
  </si>
  <si>
    <t>Montezuma Creek at U163 Xing</t>
  </si>
  <si>
    <t>San Juan River at Sand Island</t>
  </si>
  <si>
    <t>Chinle Creek Above Confluence with San Juan River</t>
  </si>
  <si>
    <t>San Juan River Near Bluff, UT</t>
  </si>
  <si>
    <t>San Juan River at Mexican Hat US163 Xing</t>
  </si>
  <si>
    <t>San Juan River at Swinging Footbridge</t>
  </si>
  <si>
    <t>Coordinates are in NAD83 (North American Datum of 1983). No data.</t>
  </si>
  <si>
    <t>No data.</t>
  </si>
  <si>
    <r>
      <rPr>
        <vertAlign val="superscript"/>
        <sz val="11"/>
        <color theme="1"/>
        <rFont val="Calibri"/>
        <family val="2"/>
        <scheme val="minor"/>
      </rPr>
      <t>1</t>
    </r>
    <r>
      <rPr>
        <sz val="11"/>
        <color theme="1"/>
        <rFont val="Calibri"/>
        <family val="2"/>
        <scheme val="minor"/>
      </rPr>
      <t xml:space="preserve"> Sites without horizontal datum information at the time of shapefile creation were treated as being in the World Geodetic System of 1984 (WGS84) datum.</t>
    </r>
  </si>
  <si>
    <t>SLUDGE</t>
  </si>
  <si>
    <t>Mine effluent</t>
  </si>
  <si>
    <t>Off river pond</t>
  </si>
  <si>
    <t>Site identification ID. Most IDs were given by the data providers, though we modified or created our own when necessary.</t>
  </si>
  <si>
    <t>Site ID</t>
  </si>
  <si>
    <t>Site description when available. Most came from data providers.</t>
  </si>
  <si>
    <t>Place where the site was located.
       Cement Creek
       Farmington Lake
       Lake Powell 
       Lower Animas - loosely refers to the lower portion of the Animas River
       Middle Animas - loosely refers to the middle portion of the Animas River
       North Fork Cement Creek
       San Juan River
       source - Gold King Mine
       Upper Animas - loosely refers to the upper portion of the Animas River</t>
  </si>
  <si>
    <t>Miscellaneous comments.</t>
  </si>
  <si>
    <t>Notes</t>
  </si>
  <si>
    <t>Classifies sites relative to the release date of the Gold King Mine plume.
       event-related = sites sampled between August 5 and December 31, 2015
       monitoring = sites sampled on or after January 1, 2016
       event-related, monitoring = sites sampled during both periods</t>
  </si>
  <si>
    <t>Column Name</t>
  </si>
  <si>
    <t>Identifies the data provider of each sampling site. Some sites were sampled by more than one data provider.
         CDPHE - Colorado Department of Public Health and Environment
         CDPHE/EPA - Colorado Department of Public Health and Environment/United States Environmental Protection Agency
         CoF - City of Farmington
         EPA - United States Environmental Protection Agency
         EPA/MSI - United States Environmental Protection Agency/Mountain Studies Institute
         NMED - New Mexico Environment Department
         NNEPA - Navajo Nation Environmental Protection Agency
         RCWWN - The Rivers of Colorado Water Watch Network (River Watch)
         SUIT - Southern Ute Indian Tribe
         SUIT/EPA - Southern Ute Indian Tribe/United States Environmental Protection Agency
         UDEQ - Utah Department of Environmental Quality
         UMUT - Ute Mountain Ute Tribe
         USGS - United States Geological Survey</t>
  </si>
  <si>
    <t>Briefly describes the setting where the site appeared to be located. Mostly determined by looking at aerial imagery.
        Ditch -  indicates the site was located on a ditch
        Flood plain -  indicates the site was located on the flood plain
        Gravel pond -  indicates the site was located on a gravel pond
        Intake - indicates the site was located on an intake
        Lake -  indicates the site was located on a lake
        Main - indicates the site was in the path of the GKM plume
        Mine effluent - data provider indicated sample came from the mine effluent
        Off river pond -  indicates the site was located on an off river pond
        Pond -  indicates the site was located on a pond
        Pond (treatment) - indicates the site was located on a treatment pond
        PWS - indicates site was located on a public water system facility
        Reference - indicates the site was not in the path of the GKM plume
        Source - indicates the site was located at the Gold King Mine</t>
  </si>
  <si>
    <t>Type of sample taken at each location.
       SEDIMENT - sediment sample
       SLUDGE -sludge sample
       SW - surface water sample
       SW, SED - surface water and sediment samples</t>
  </si>
  <si>
    <r>
      <rPr>
        <sz val="11"/>
        <color rgb="FFFF0000"/>
        <rFont val="Calibri"/>
        <family val="2"/>
        <scheme val="minor"/>
      </rPr>
      <t>*</t>
    </r>
    <r>
      <rPr>
        <sz val="11"/>
        <color theme="1"/>
        <rFont val="Calibri"/>
        <family val="2"/>
        <scheme val="minor"/>
      </rPr>
      <t>Some sites had no coordinate information at the time of shapefile creation. Their location was determined using ancillary information and their geographic coordinates were generally estimated using the interactive map (https://www.epa.gov/goldkingmine/emergency-response-monitoring-data-gold-king-mine-incident) available from EPA’s “Emergency Response to August 2015 Release from Gold King Mine" webpage (http://www2.epa.gov/goldkingmine). This was documented in the Notes column. On occasion, a data provider assigned more than one set of geographic coordinates to a sampling location. In those instances, we picked one of the sets to represent the sampling site.
If the horizontal datum associated with the geographic coordinates was known at the time we added the site to the shapefile of sampling sites, this was documented in the Notes column. If the horizontal datum was not known at that time, the geographic coordinates were treated as being in the World Geodetic System of 1984 (WGS84) datum.</t>
    </r>
  </si>
  <si>
    <r>
      <t>Latitude of sample in decimal degrees. Most values supplied by data providers</t>
    </r>
    <r>
      <rPr>
        <sz val="11"/>
        <color rgb="FFFF0000"/>
        <rFont val="Calibri"/>
        <family val="2"/>
        <scheme val="minor"/>
      </rPr>
      <t>*</t>
    </r>
    <r>
      <rPr>
        <sz val="11"/>
        <color theme="1"/>
        <rFont val="Calibri"/>
        <family val="2"/>
        <scheme val="minor"/>
      </rPr>
      <t>.</t>
    </r>
  </si>
  <si>
    <r>
      <t>Longitude of sample in decimal degrees. Most values supplied by data providers</t>
    </r>
    <r>
      <rPr>
        <sz val="11"/>
        <color rgb="FFFF0000"/>
        <rFont val="Calibri"/>
        <family val="2"/>
        <scheme val="minor"/>
      </rPr>
      <t>*</t>
    </r>
    <r>
      <rPr>
        <sz val="11"/>
        <color theme="1"/>
        <rFont val="Calibri"/>
        <family val="2"/>
        <scheme val="minor"/>
      </rPr>
      <t>.</t>
    </r>
  </si>
  <si>
    <r>
      <t xml:space="preserve">Distance, in miles, each site was from the Gold King Mine.
To estimate this distance, we used the mile markers provided in the interactive map (https://www.epa.gov/goldkingmine/emergency-response-monitoring-data-gold-king-mine-incident) available from EPA's "Emergency Response to August 2015 Release from Gold King Mine" webpage (http://www2.epa.gov/goldkingmine) as a starting point.
We then used the map's measuring tool to measure the distance the sampling site in question was from the closest mile marker. If the site was downstream of the marker, the measurement was added to the distance indicated by the mile marker. If the site was upstream of the marker the measurement was subtracted from the distance indicated by the mile marker.
For </t>
    </r>
    <r>
      <rPr>
        <b/>
        <sz val="11"/>
        <color theme="1"/>
        <rFont val="Calibri"/>
        <family val="2"/>
        <scheme val="minor"/>
      </rPr>
      <t>Reference</t>
    </r>
    <r>
      <rPr>
        <sz val="11"/>
        <color theme="1"/>
        <rFont val="Calibri"/>
        <family val="2"/>
        <scheme val="minor"/>
      </rPr>
      <t xml:space="preserve"> sites (i.e. sites not in the path of the Gold King Mine plume), we took the measurement at the confluence of the reference stream (where the sample was located) and the corresponding main stream affected by the release (instead of measuring to the exact location of the site). For this reason, all sites located on the same reference stream, have the same assigned distance from the mine even though the sites are not necessarily close to each other.</t>
    </r>
  </si>
  <si>
    <r>
      <t xml:space="preserve">Distance, in kilometers, each site was from the mine. Originally estimated in miles. See </t>
    </r>
    <r>
      <rPr>
        <i/>
        <sz val="11"/>
        <color theme="1"/>
        <rFont val="Calibri"/>
        <family val="2"/>
        <scheme val="minor"/>
      </rPr>
      <t>Distance from source (miles)</t>
    </r>
    <r>
      <rPr>
        <sz val="11"/>
        <color theme="1"/>
        <rFont val="Calibri"/>
        <family val="2"/>
        <scheme val="minor"/>
      </rPr>
      <t xml:space="preserve"> column for information on how that distance was estimated.</t>
    </r>
  </si>
  <si>
    <r>
      <t xml:space="preserve">The file contains </t>
    </r>
    <r>
      <rPr>
        <sz val="10"/>
        <color rgb="FFFF0000"/>
        <rFont val="Calibri"/>
        <family val="2"/>
        <scheme val="minor"/>
      </rPr>
      <t>sampling sites</t>
    </r>
    <r>
      <rPr>
        <sz val="10"/>
        <color theme="1"/>
        <rFont val="Calibri"/>
        <family val="2"/>
        <scheme val="minor"/>
      </rPr>
      <t xml:space="preserve"> from :
         • EPA's "Emergency Response to August 2015 Release from Gold King Mine" webpage (http://www2.epa.gov/goldkingmine)
         • USGS - http://water.usgs.gov/owq/gkm/wq.html, personal communication
         • Colorado's Department of Public Health and Environment (CDPHE) website (https://www.colorado.gov/cdphe/animas-river-water-quality-sampling-and-data)
         • New Mexico's Environment Department (NMED) website (https://www.env.nm.gov/riverwatersafety/Spill_Map.htm)
         • Utah’s Department of Environmental Quality (UDEQ) website (http://www.deq.utah.gov/Topics/Water/goldkingmine/samplingresults.htm)
         • Navajo Nation Environmental Protection Agency (NNEPA) - via Water Quality Portal (http://www.waterqualitydata.us/)
         • Southern Ute Indian Tribe (SUIT) FTP site (ftp://ftp.southernute-nsn.gov)
         </t>
    </r>
    <r>
      <rPr>
        <sz val="10"/>
        <rFont val="Calibri"/>
        <family val="2"/>
        <scheme val="minor"/>
      </rPr>
      <t>• Ute Mountain Ute Tribe (UMUT)</t>
    </r>
    <r>
      <rPr>
        <sz val="10"/>
        <color theme="1"/>
        <rFont val="Calibri"/>
        <family val="2"/>
        <scheme val="minor"/>
      </rPr>
      <t xml:space="preserve"> - via STORET (https://ofmpub.epa.gov/storpubl/dw_pages.querycriteria)
         • City of Farmington (CoF) - personal communication but also in NMED website (https://www.env.nm.gov/riverwatersafety/Spill_Map.htm)
         • Mountain Studies Institute (MSI) website (http://www.mountainstudies.org/animasriver/)
         • The Rivers of Colorado Water Watch Network (RCWWN) - via Water Quality Portal (http://www.waterqualitydata.us/)
         • Data sent directly to us.</t>
    </r>
  </si>
  <si>
    <t>No coordinates provided.  ORD estimated the location using interactive map in EPA's official Gold King Mine release website.</t>
  </si>
  <si>
    <t>No coordinates provided.  ORD estimated the location using interactive map in EPA's official Gold King Mine release website. Also known as GK04.</t>
  </si>
  <si>
    <t>No coordinates provided, ORD obtained approximate location from interactive map in EPA's official Gold King Mine release website.</t>
  </si>
  <si>
    <t>Coordinates are in NAD83 (North American Datum of 1983). About 0.62 miles upstream of SUIT's AR-19-3 site. ORD added "_EPA" to ID to differentiate from that site. Was GKM01.</t>
  </si>
  <si>
    <t>No coordinates provided.  ORD estimated the location using interactive map in EPA's official Gold King Mine release website. MiniSipper related site.</t>
  </si>
  <si>
    <t>No coordinates provided, only verbal description. ORD estimated the location using interactive map in EPA's official Gold King Mine release website.</t>
  </si>
  <si>
    <t>No coordinates provided. ORD identified location of Little Fishes parcel. Placed below. Coordinates from interactive map in EPA's official Gold King Mine release website.</t>
  </si>
  <si>
    <t xml:space="preserve">No coordinates provided for the treatment plant, but since water comes from the lake, ORD placed it there, then obtained coordinates from interactive map in EPA's official Gold King Mine release website. </t>
  </si>
  <si>
    <t>This file contains the compiled list of sampling and monitoring sites referenced in EPA/ORD's Gold King Mine Release project.</t>
  </si>
  <si>
    <r>
      <t>Notes</t>
    </r>
    <r>
      <rPr>
        <b/>
        <vertAlign val="superscript"/>
        <sz val="10"/>
        <color theme="1"/>
        <rFont val="Calibri"/>
        <family val="2"/>
        <scheme val="minor"/>
      </rPr>
      <t>1</t>
    </r>
  </si>
  <si>
    <t>Count of Samples</t>
  </si>
  <si>
    <t>Week Number</t>
  </si>
  <si>
    <t>Start Date</t>
  </si>
  <si>
    <t>End Date</t>
  </si>
  <si>
    <t>Total</t>
  </si>
  <si>
    <t>Dissolved</t>
  </si>
  <si>
    <t>Sediment</t>
  </si>
  <si>
    <t xml:space="preserve">Note: </t>
  </si>
  <si>
    <t>Source of counts:  CONSOLIDATED POST EVENT DATA.xls</t>
  </si>
  <si>
    <t>Counts include duplicates</t>
  </si>
  <si>
    <t>Some samples had little or no metals data but are included in file</t>
  </si>
  <si>
    <t>Total count</t>
  </si>
  <si>
    <t>Count of Samples Included in Consolidated Post Event Data.xls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</si>
</sst>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
    <numFmt numFmtId="165" formatCode="m/d/yyyy;@"/>
  </numFmts>
  <fonts count="21" x14ac:knownFonts="1">
    <font>
      <sz val="11"/>
      <color theme="1"/>
      <name val="Calibri"/>
      <family val="2"/>
      <scheme val="minor"/>
    </font>
    <font>
      <sz val="10"/>
      <color theme="1"/>
      <name val="Calibri"/>
      <family val="2"/>
      <scheme val="minor"/>
    </font>
    <font>
      <sz val="10"/>
      <color indexed="8"/>
      <name val="Arial"/>
      <family val="2"/>
    </font>
    <font>
      <sz val="10"/>
      <color rgb="FFFF0000"/>
      <name val="Calibri"/>
      <family val="2"/>
      <scheme val="minor"/>
    </font>
    <font>
      <b/>
      <sz val="8"/>
      <color theme="1"/>
      <name val="Calibri"/>
      <family val="2"/>
      <scheme val="minor"/>
    </font>
    <font>
      <sz val="8"/>
      <color rgb="FFFF0000"/>
      <name val="Calibri"/>
      <family val="2"/>
      <scheme val="minor"/>
    </font>
    <font>
      <sz val="8"/>
      <color theme="1"/>
      <name val="Calibri"/>
      <family val="2"/>
      <scheme val="minor"/>
    </font>
    <font>
      <sz val="8"/>
      <name val="Calibri"/>
      <family val="2"/>
      <scheme val="minor"/>
    </font>
    <font>
      <sz val="8"/>
      <color rgb="FF333333"/>
      <name val="Calibri"/>
      <family val="2"/>
      <scheme val="minor"/>
    </font>
    <font>
      <sz val="8"/>
      <color indexed="8"/>
      <name val="Calibri"/>
      <family val="2"/>
      <scheme val="minor"/>
    </font>
    <font>
      <sz val="8"/>
      <color rgb="FF000000"/>
      <name val="Calibri"/>
      <family val="2"/>
      <scheme val="minor"/>
    </font>
    <font>
      <vertAlign val="superscript"/>
      <sz val="11"/>
      <color theme="1"/>
      <name val="Calibri"/>
      <family val="2"/>
      <scheme val="minor"/>
    </font>
    <font>
      <b/>
      <sz val="11"/>
      <color theme="1"/>
      <name val="Calibri"/>
      <family val="2"/>
      <scheme val="minor"/>
    </font>
    <font>
      <sz val="10"/>
      <name val="Calibri"/>
      <family val="2"/>
      <scheme val="minor"/>
    </font>
    <font>
      <sz val="11"/>
      <color rgb="FFFF0000"/>
      <name val="Calibri"/>
      <family val="2"/>
      <scheme val="minor"/>
    </font>
    <font>
      <b/>
      <sz val="10"/>
      <color theme="1"/>
      <name val="Calibri"/>
      <family val="2"/>
      <scheme val="minor"/>
    </font>
    <font>
      <i/>
      <sz val="11"/>
      <color theme="1"/>
      <name val="Calibri"/>
      <family val="2"/>
      <scheme val="minor"/>
    </font>
    <font>
      <b/>
      <sz val="12"/>
      <color theme="1"/>
      <name val="Calibri"/>
      <family val="2"/>
      <scheme val="minor"/>
    </font>
    <font>
      <b/>
      <sz val="10"/>
      <name val="Calibri"/>
      <family val="2"/>
      <scheme val="minor"/>
    </font>
    <font>
      <b/>
      <vertAlign val="superscript"/>
      <sz val="10"/>
      <color theme="1"/>
      <name val="Calibri"/>
      <family val="2"/>
      <scheme val="minor"/>
    </font>
    <font>
      <b/>
      <sz val="14"/>
      <color theme="1"/>
      <name val="Calibri"/>
      <family val="2"/>
      <scheme val="minor"/>
    </font>
  </fonts>
  <fills count="2">
    <fill>
      <patternFill patternType="none"/>
    </fill>
    <fill>
      <patternFill patternType="gray125"/>
    </fill>
  </fills>
  <borders count="14">
    <border>
      <left/>
      <right/>
      <top/>
      <bottom/>
      <diagonal/>
    </border>
    <border>
      <left style="thin">
        <color rgb="FFD0D7E5"/>
      </left>
      <right style="thin">
        <color rgb="FFD0D7E5"/>
      </right>
      <top style="thin">
        <color rgb="FFD0D7E5"/>
      </top>
      <bottom style="thin">
        <color rgb="FFD0D7E5"/>
      </bottom>
      <diagonal/>
    </border>
    <border>
      <left style="thin">
        <color indexed="22"/>
      </left>
      <right style="thin">
        <color indexed="22"/>
      </right>
      <top style="thin">
        <color indexed="22"/>
      </top>
      <bottom style="thin">
        <color indexed="22"/>
      </bottom>
      <diagonal/>
    </border>
    <border>
      <left style="thin">
        <color rgb="FFD0D7E5"/>
      </left>
      <right style="thin">
        <color rgb="FFD0D7E5"/>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s>
  <cellStyleXfs count="2">
    <xf numFmtId="0" fontId="0" fillId="0" borderId="0"/>
    <xf numFmtId="0" fontId="2" fillId="0" borderId="0"/>
  </cellStyleXfs>
  <cellXfs count="101">
    <xf numFmtId="0" fontId="0" fillId="0" borderId="0" xfId="0"/>
    <xf numFmtId="0" fontId="6" fillId="0" borderId="0" xfId="0" applyFont="1" applyAlignment="1">
      <alignment horizontal="center"/>
    </xf>
    <xf numFmtId="0" fontId="7" fillId="0" borderId="0" xfId="0" applyFont="1" applyAlignment="1">
      <alignment horizontal="center"/>
    </xf>
    <xf numFmtId="0" fontId="7" fillId="0" borderId="0" xfId="0" applyFont="1" applyFill="1" applyBorder="1" applyAlignment="1">
      <alignment horizontal="center"/>
    </xf>
    <xf numFmtId="0" fontId="6" fillId="0" borderId="0" xfId="0" applyNumberFormat="1" applyFont="1" applyAlignment="1">
      <alignment horizontal="center"/>
    </xf>
    <xf numFmtId="0" fontId="6" fillId="0" borderId="0" xfId="0" applyFont="1" applyBorder="1" applyAlignment="1">
      <alignment horizontal="center" vertical="center"/>
    </xf>
    <xf numFmtId="0" fontId="6"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0" xfId="0" applyNumberFormat="1"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2" fontId="7" fillId="0" borderId="0" xfId="0" applyNumberFormat="1" applyFont="1" applyAlignment="1">
      <alignment horizontal="center" vertical="center"/>
    </xf>
    <xf numFmtId="0" fontId="6" fillId="0" borderId="0" xfId="0" applyFont="1" applyAlignment="1">
      <alignment horizontal="center" vertical="center"/>
    </xf>
    <xf numFmtId="0" fontId="7" fillId="0" borderId="0" xfId="0" applyFont="1" applyFill="1" applyBorder="1" applyAlignment="1">
      <alignment horizontal="center" vertical="center"/>
    </xf>
    <xf numFmtId="0" fontId="6" fillId="0" borderId="0" xfId="0" applyFont="1" applyAlignment="1">
      <alignment horizontal="left" wrapText="1"/>
    </xf>
    <xf numFmtId="0" fontId="7" fillId="0" borderId="0" xfId="0" applyNumberFormat="1" applyFont="1" applyFill="1" applyBorder="1" applyAlignment="1" applyProtection="1">
      <alignment horizontal="center" vertical="center" wrapText="1"/>
    </xf>
    <xf numFmtId="0" fontId="6"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Border="1" applyAlignment="1">
      <alignment horizontal="center" vertical="center"/>
    </xf>
    <xf numFmtId="2" fontId="6" fillId="0" borderId="0" xfId="0" applyNumberFormat="1" applyFont="1" applyAlignment="1">
      <alignment horizontal="center" vertical="center"/>
    </xf>
    <xf numFmtId="0" fontId="6" fillId="0" borderId="0" xfId="0" applyNumberFormat="1" applyFont="1" applyFill="1" applyBorder="1" applyAlignment="1">
      <alignment horizontal="center" vertical="center"/>
    </xf>
    <xf numFmtId="0" fontId="6" fillId="0" borderId="0" xfId="0" applyNumberFormat="1" applyFont="1" applyAlignment="1">
      <alignment horizontal="center" vertical="center"/>
    </xf>
    <xf numFmtId="0" fontId="6" fillId="0" borderId="0" xfId="0" applyNumberFormat="1" applyFont="1" applyBorder="1" applyAlignment="1">
      <alignment horizontal="center" vertical="center"/>
    </xf>
    <xf numFmtId="0" fontId="6" fillId="0" borderId="0" xfId="0" applyFont="1" applyFill="1" applyBorder="1" applyAlignment="1">
      <alignment horizontal="center" vertical="center"/>
    </xf>
    <xf numFmtId="0" fontId="5" fillId="0" borderId="0" xfId="0" applyFont="1" applyAlignment="1">
      <alignment horizontal="center" vertical="center" wrapText="1"/>
    </xf>
    <xf numFmtId="0" fontId="6" fillId="0" borderId="0" xfId="0"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164" fontId="6" fillId="0" borderId="0" xfId="0" applyNumberFormat="1" applyFont="1" applyFill="1" applyBorder="1" applyAlignment="1">
      <alignment horizontal="center" vertical="center"/>
    </xf>
    <xf numFmtId="0" fontId="7" fillId="0" borderId="0" xfId="0" applyNumberFormat="1" applyFont="1" applyAlignment="1">
      <alignment horizontal="center" vertical="center"/>
    </xf>
    <xf numFmtId="0" fontId="7" fillId="0" borderId="0" xfId="0" applyNumberFormat="1" applyFont="1" applyBorder="1" applyAlignment="1">
      <alignment horizontal="center" vertical="center"/>
    </xf>
    <xf numFmtId="0" fontId="6" fillId="0" borderId="0" xfId="0" applyFont="1" applyAlignment="1">
      <alignment horizontal="left" vertical="center"/>
    </xf>
    <xf numFmtId="0" fontId="6" fillId="0" borderId="2" xfId="0" applyFont="1" applyBorder="1" applyAlignment="1">
      <alignment horizontal="center" vertical="center"/>
    </xf>
    <xf numFmtId="0" fontId="9" fillId="0" borderId="0" xfId="1" applyFont="1" applyFill="1" applyBorder="1" applyAlignment="1">
      <alignment horizontal="center" vertical="center" wrapText="1"/>
    </xf>
    <xf numFmtId="0" fontId="9" fillId="0" borderId="0" xfId="1" applyNumberFormat="1" applyFont="1" applyFill="1" applyBorder="1" applyAlignment="1">
      <alignment horizontal="center" vertical="center" wrapText="1"/>
    </xf>
    <xf numFmtId="0" fontId="6" fillId="0" borderId="0" xfId="0" applyFont="1" applyFill="1" applyAlignment="1">
      <alignment horizontal="center" vertical="center"/>
    </xf>
    <xf numFmtId="0" fontId="6" fillId="0" borderId="1" xfId="0" applyFont="1" applyBorder="1" applyAlignment="1">
      <alignment horizontal="center" vertical="center"/>
    </xf>
    <xf numFmtId="0" fontId="6" fillId="0" borderId="1" xfId="0" applyNumberFormat="1" applyFont="1" applyBorder="1" applyAlignment="1">
      <alignment horizontal="center" vertical="center"/>
    </xf>
    <xf numFmtId="0"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3" xfId="0" applyFont="1" applyBorder="1" applyAlignment="1">
      <alignment horizontal="center" vertical="center"/>
    </xf>
    <xf numFmtId="0" fontId="6" fillId="0" borderId="0" xfId="1" applyFont="1" applyFill="1" applyBorder="1" applyAlignment="1">
      <alignment horizontal="center" vertical="center" wrapText="1"/>
    </xf>
    <xf numFmtId="0" fontId="7" fillId="0" borderId="0" xfId="1" applyFont="1" applyFill="1" applyBorder="1" applyAlignment="1">
      <alignment horizontal="center" vertical="center" wrapText="1"/>
    </xf>
    <xf numFmtId="0" fontId="7" fillId="0" borderId="0" xfId="0" applyFont="1" applyAlignment="1">
      <alignment horizontal="left" vertical="center" wrapText="1"/>
    </xf>
    <xf numFmtId="0" fontId="6" fillId="0" borderId="0" xfId="0" applyFont="1" applyBorder="1" applyAlignment="1">
      <alignment horizontal="left" vertical="center" wrapText="1"/>
    </xf>
    <xf numFmtId="0" fontId="6" fillId="0" borderId="0" xfId="0" applyFont="1" applyFill="1" applyAlignment="1">
      <alignment horizontal="left" vertical="center" wrapText="1"/>
    </xf>
    <xf numFmtId="0" fontId="6" fillId="0" borderId="0" xfId="0" applyFont="1" applyAlignment="1">
      <alignment horizontal="center" vertical="center" wrapText="1"/>
    </xf>
    <xf numFmtId="0" fontId="4" fillId="0" borderId="0" xfId="0" applyFont="1" applyAlignment="1">
      <alignment horizontal="center" vertical="center" wrapText="1"/>
    </xf>
    <xf numFmtId="0" fontId="6" fillId="0" borderId="0" xfId="0" quotePrefix="1" applyFont="1" applyAlignment="1">
      <alignment horizontal="center" vertical="center"/>
    </xf>
    <xf numFmtId="1" fontId="7" fillId="0" borderId="0" xfId="0" applyNumberFormat="1" applyFont="1" applyAlignment="1">
      <alignment horizontal="center" vertical="center"/>
    </xf>
    <xf numFmtId="164" fontId="6" fillId="0" borderId="0" xfId="0" applyNumberFormat="1" applyFont="1" applyBorder="1" applyAlignment="1">
      <alignment horizontal="center" vertical="center"/>
    </xf>
    <xf numFmtId="0" fontId="6" fillId="0" borderId="3" xfId="0" applyNumberFormat="1" applyFont="1" applyBorder="1" applyAlignment="1">
      <alignment horizontal="center" vertical="center"/>
    </xf>
    <xf numFmtId="0" fontId="7" fillId="0" borderId="1" xfId="0" applyFont="1" applyBorder="1" applyAlignment="1">
      <alignment horizontal="center" vertical="center"/>
    </xf>
    <xf numFmtId="0" fontId="7" fillId="0" borderId="1" xfId="0" applyNumberFormat="1" applyFont="1" applyBorder="1" applyAlignment="1">
      <alignment horizontal="center" vertical="center"/>
    </xf>
    <xf numFmtId="0" fontId="7" fillId="0" borderId="2" xfId="1"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xf>
    <xf numFmtId="0" fontId="6" fillId="0" borderId="0" xfId="0" applyFont="1" applyBorder="1" applyAlignment="1">
      <alignment horizontal="center" vertical="center"/>
    </xf>
    <xf numFmtId="0" fontId="7" fillId="0" borderId="0" xfId="0" applyFont="1" applyBorder="1" applyAlignment="1">
      <alignment horizontal="center" vertical="center" wrapText="1"/>
    </xf>
    <xf numFmtId="0" fontId="6"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7" fillId="0" borderId="0" xfId="0" applyFont="1" applyFill="1" applyAlignment="1">
      <alignment horizontal="center" vertical="center"/>
    </xf>
    <xf numFmtId="2" fontId="7" fillId="0" borderId="0" xfId="0" applyNumberFormat="1" applyFont="1" applyFill="1" applyAlignment="1">
      <alignment horizontal="center" vertical="center"/>
    </xf>
    <xf numFmtId="0" fontId="6" fillId="0" borderId="0" xfId="0" applyNumberFormat="1" applyFont="1" applyAlignment="1">
      <alignment horizontal="center" vertical="center" wrapText="1"/>
    </xf>
    <xf numFmtId="0" fontId="5" fillId="0" borderId="1" xfId="0" applyFont="1" applyFill="1" applyBorder="1" applyAlignment="1">
      <alignment horizontal="center" vertical="center" wrapText="1"/>
    </xf>
    <xf numFmtId="0" fontId="9" fillId="0" borderId="0" xfId="1" applyFont="1" applyFill="1" applyBorder="1" applyAlignment="1">
      <alignment horizontal="center" wrapText="1"/>
    </xf>
    <xf numFmtId="0" fontId="6" fillId="0" borderId="2" xfId="0" applyFont="1" applyBorder="1" applyAlignment="1">
      <alignment horizontal="center" vertical="center" wrapText="1"/>
    </xf>
    <xf numFmtId="0" fontId="9" fillId="0" borderId="0" xfId="1" applyFont="1" applyFill="1" applyBorder="1" applyAlignment="1">
      <alignment horizontal="center" vertical="center"/>
    </xf>
    <xf numFmtId="0" fontId="6" fillId="0" borderId="2" xfId="0" applyNumberFormat="1" applyFont="1" applyBorder="1" applyAlignment="1">
      <alignment horizontal="center" vertical="center"/>
    </xf>
    <xf numFmtId="0" fontId="1" fillId="0" borderId="0" xfId="0" applyFont="1" applyBorder="1" applyAlignment="1">
      <alignment vertical="top" wrapText="1"/>
    </xf>
    <xf numFmtId="0" fontId="0" fillId="0" borderId="0" xfId="0" applyFont="1" applyAlignment="1">
      <alignment horizontal="left" vertical="center"/>
    </xf>
    <xf numFmtId="0" fontId="0" fillId="0" borderId="0" xfId="0"/>
    <xf numFmtId="0" fontId="15" fillId="0" borderId="5" xfId="0" applyFont="1" applyBorder="1" applyAlignment="1">
      <alignment horizontal="center" vertical="center"/>
    </xf>
    <xf numFmtId="0" fontId="15" fillId="0" borderId="4" xfId="0" applyFont="1" applyBorder="1" applyAlignment="1">
      <alignment horizontal="center"/>
    </xf>
    <xf numFmtId="0" fontId="0" fillId="0" borderId="7" xfId="0" applyBorder="1" applyAlignment="1">
      <alignment vertical="top" wrapText="1"/>
    </xf>
    <xf numFmtId="0" fontId="0" fillId="0" borderId="8" xfId="0" applyBorder="1" applyAlignment="1">
      <alignment horizontal="center" vertical="center"/>
    </xf>
    <xf numFmtId="0" fontId="0" fillId="0" borderId="9" xfId="0" applyBorder="1"/>
    <xf numFmtId="0" fontId="0" fillId="0" borderId="8" xfId="0" applyBorder="1" applyAlignment="1">
      <alignment horizontal="center" vertical="center" wrapText="1"/>
    </xf>
    <xf numFmtId="0" fontId="0" fillId="0" borderId="9" xfId="0" applyBorder="1" applyAlignment="1">
      <alignment wrapText="1"/>
    </xf>
    <xf numFmtId="0" fontId="0" fillId="0" borderId="9" xfId="0" applyBorder="1" applyAlignment="1">
      <alignment vertical="top" wrapText="1"/>
    </xf>
    <xf numFmtId="0" fontId="0" fillId="0" borderId="9" xfId="0" applyBorder="1" applyAlignment="1">
      <alignment vertical="top"/>
    </xf>
    <xf numFmtId="0" fontId="0" fillId="0" borderId="10" xfId="0" applyBorder="1" applyAlignment="1">
      <alignment horizontal="center" vertical="center"/>
    </xf>
    <xf numFmtId="0" fontId="0" fillId="0" borderId="11" xfId="0" applyBorder="1" applyAlignment="1">
      <alignment wrapText="1"/>
    </xf>
    <xf numFmtId="0" fontId="0" fillId="0" borderId="6" xfId="0" applyBorder="1" applyAlignment="1">
      <alignment horizontal="center" vertical="center"/>
    </xf>
    <xf numFmtId="0" fontId="0" fillId="0" borderId="9" xfId="0" applyBorder="1" applyAlignment="1">
      <alignment vertical="center" wrapText="1"/>
    </xf>
    <xf numFmtId="0" fontId="17" fillId="0" borderId="0" xfId="0" applyFont="1" applyAlignment="1">
      <alignment vertical="top"/>
    </xf>
    <xf numFmtId="0" fontId="18" fillId="0" borderId="0" xfId="0" applyFont="1" applyAlignment="1">
      <alignment horizontal="center" vertical="center" wrapText="1"/>
    </xf>
    <xf numFmtId="0" fontId="15" fillId="0" borderId="0" xfId="0" applyFont="1" applyAlignment="1">
      <alignment horizontal="center" vertical="center" wrapText="1"/>
    </xf>
    <xf numFmtId="2" fontId="15" fillId="0" borderId="0" xfId="0" applyNumberFormat="1" applyFont="1" applyAlignment="1">
      <alignment horizontal="center" vertical="center" wrapText="1"/>
    </xf>
    <xf numFmtId="0" fontId="15" fillId="0" borderId="0" xfId="0" applyNumberFormat="1" applyFont="1" applyAlignment="1">
      <alignment horizontal="center" vertical="center" wrapText="1"/>
    </xf>
    <xf numFmtId="0" fontId="15" fillId="0" borderId="0" xfId="0" applyFont="1" applyAlignment="1">
      <alignment horizontal="left" vertical="center"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0" xfId="0" applyAlignment="1">
      <alignment horizontal="center"/>
    </xf>
    <xf numFmtId="0" fontId="0" fillId="0" borderId="0" xfId="0" applyAlignment="1">
      <alignment horizontal="center"/>
    </xf>
    <xf numFmtId="165" fontId="0" fillId="0" borderId="0" xfId="0" applyNumberFormat="1" applyAlignment="1">
      <alignment horizontal="center"/>
    </xf>
    <xf numFmtId="0" fontId="20" fillId="0" borderId="0" xfId="0" applyFont="1"/>
  </cellXfs>
  <cellStyles count="2">
    <cellStyle name="Normal" xfId="0" builtinId="0"/>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Sampling For Metals Within the Animas and San Juan Rivers </a:t>
            </a:r>
          </a:p>
        </c:rich>
      </c:tx>
      <c:layout>
        <c:manualLayout>
          <c:xMode val="edge"/>
          <c:yMode val="edge"/>
          <c:x val="0.22285268861977886"/>
          <c:y val="2.1476507040602152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3683768387295118"/>
          <c:y val="0.15033089417443812"/>
          <c:w val="0.72004646832129127"/>
          <c:h val="0.52390935168396779"/>
        </c:manualLayout>
      </c:layout>
      <c:areaChart>
        <c:grouping val="standard"/>
        <c:varyColors val="0"/>
        <c:ser>
          <c:idx val="0"/>
          <c:order val="0"/>
          <c:tx>
            <c:v>Total Water</c:v>
          </c:tx>
          <c:spPr>
            <a:solidFill>
              <a:schemeClr val="tx2">
                <a:lumMod val="60000"/>
                <a:lumOff val="40000"/>
              </a:schemeClr>
            </a:solidFill>
            <a:ln>
              <a:solidFill>
                <a:schemeClr val="bg2">
                  <a:lumMod val="50000"/>
                </a:schemeClr>
              </a:solidFill>
            </a:ln>
            <a:effectLst/>
          </c:spPr>
          <c:cat>
            <c:numRef>
              <c:f>'Summary of Sampling Frequency'!$C$4:$C$62</c:f>
              <c:numCache>
                <c:formatCode>m/d/yyyy;@</c:formatCode>
                <c:ptCount val="59"/>
                <c:pt idx="0">
                  <c:v>42228</c:v>
                </c:pt>
                <c:pt idx="1">
                  <c:v>42236</c:v>
                </c:pt>
                <c:pt idx="2">
                  <c:v>42244</c:v>
                </c:pt>
                <c:pt idx="3">
                  <c:v>42252</c:v>
                </c:pt>
                <c:pt idx="4">
                  <c:v>42260</c:v>
                </c:pt>
                <c:pt idx="5">
                  <c:v>42268</c:v>
                </c:pt>
                <c:pt idx="6">
                  <c:v>42276</c:v>
                </c:pt>
                <c:pt idx="7">
                  <c:v>42284</c:v>
                </c:pt>
                <c:pt idx="8">
                  <c:v>42292</c:v>
                </c:pt>
                <c:pt idx="9">
                  <c:v>42300</c:v>
                </c:pt>
                <c:pt idx="10">
                  <c:v>42308</c:v>
                </c:pt>
                <c:pt idx="11">
                  <c:v>42316</c:v>
                </c:pt>
                <c:pt idx="12">
                  <c:v>42324</c:v>
                </c:pt>
                <c:pt idx="13">
                  <c:v>42332</c:v>
                </c:pt>
                <c:pt idx="14">
                  <c:v>42340</c:v>
                </c:pt>
                <c:pt idx="15">
                  <c:v>42348</c:v>
                </c:pt>
                <c:pt idx="16">
                  <c:v>42356</c:v>
                </c:pt>
                <c:pt idx="17">
                  <c:v>42364</c:v>
                </c:pt>
                <c:pt idx="18">
                  <c:v>42372</c:v>
                </c:pt>
                <c:pt idx="19">
                  <c:v>42380</c:v>
                </c:pt>
                <c:pt idx="20">
                  <c:v>42388</c:v>
                </c:pt>
                <c:pt idx="21">
                  <c:v>42396</c:v>
                </c:pt>
                <c:pt idx="22">
                  <c:v>42404</c:v>
                </c:pt>
                <c:pt idx="23">
                  <c:v>42412</c:v>
                </c:pt>
                <c:pt idx="24">
                  <c:v>42420</c:v>
                </c:pt>
                <c:pt idx="25">
                  <c:v>42428</c:v>
                </c:pt>
                <c:pt idx="26">
                  <c:v>42436</c:v>
                </c:pt>
                <c:pt idx="27">
                  <c:v>42444</c:v>
                </c:pt>
                <c:pt idx="28">
                  <c:v>42452</c:v>
                </c:pt>
                <c:pt idx="29">
                  <c:v>42460</c:v>
                </c:pt>
                <c:pt idx="30">
                  <c:v>42468</c:v>
                </c:pt>
                <c:pt idx="31">
                  <c:v>42476</c:v>
                </c:pt>
                <c:pt idx="32">
                  <c:v>42484</c:v>
                </c:pt>
                <c:pt idx="33">
                  <c:v>42492</c:v>
                </c:pt>
                <c:pt idx="34">
                  <c:v>42500</c:v>
                </c:pt>
                <c:pt idx="35">
                  <c:v>42508</c:v>
                </c:pt>
                <c:pt idx="36">
                  <c:v>42516</c:v>
                </c:pt>
                <c:pt idx="37">
                  <c:v>42524</c:v>
                </c:pt>
                <c:pt idx="38">
                  <c:v>42532</c:v>
                </c:pt>
                <c:pt idx="39">
                  <c:v>42540</c:v>
                </c:pt>
                <c:pt idx="40">
                  <c:v>42548</c:v>
                </c:pt>
                <c:pt idx="41">
                  <c:v>42556</c:v>
                </c:pt>
                <c:pt idx="42">
                  <c:v>42564</c:v>
                </c:pt>
                <c:pt idx="43">
                  <c:v>42572</c:v>
                </c:pt>
                <c:pt idx="44">
                  <c:v>42580</c:v>
                </c:pt>
                <c:pt idx="45">
                  <c:v>42588</c:v>
                </c:pt>
                <c:pt idx="46">
                  <c:v>42596</c:v>
                </c:pt>
                <c:pt idx="47">
                  <c:v>42604</c:v>
                </c:pt>
                <c:pt idx="48">
                  <c:v>42612</c:v>
                </c:pt>
                <c:pt idx="49">
                  <c:v>42620</c:v>
                </c:pt>
                <c:pt idx="50">
                  <c:v>42628</c:v>
                </c:pt>
                <c:pt idx="51">
                  <c:v>42636</c:v>
                </c:pt>
                <c:pt idx="52">
                  <c:v>42644</c:v>
                </c:pt>
                <c:pt idx="53">
                  <c:v>42652</c:v>
                </c:pt>
                <c:pt idx="54">
                  <c:v>42660</c:v>
                </c:pt>
                <c:pt idx="55">
                  <c:v>42668</c:v>
                </c:pt>
                <c:pt idx="56">
                  <c:v>42676</c:v>
                </c:pt>
                <c:pt idx="57">
                  <c:v>42684</c:v>
                </c:pt>
                <c:pt idx="58">
                  <c:v>42692</c:v>
                </c:pt>
              </c:numCache>
            </c:numRef>
          </c:cat>
          <c:val>
            <c:numRef>
              <c:f>'Summary of Sampling Frequency'!$D$4:$D$62</c:f>
              <c:numCache>
                <c:formatCode>General</c:formatCode>
                <c:ptCount val="59"/>
                <c:pt idx="0">
                  <c:v>393</c:v>
                </c:pt>
                <c:pt idx="1">
                  <c:v>310</c:v>
                </c:pt>
                <c:pt idx="2">
                  <c:v>197</c:v>
                </c:pt>
                <c:pt idx="3">
                  <c:v>105</c:v>
                </c:pt>
                <c:pt idx="4">
                  <c:v>87</c:v>
                </c:pt>
                <c:pt idx="5">
                  <c:v>139</c:v>
                </c:pt>
                <c:pt idx="6">
                  <c:v>65</c:v>
                </c:pt>
                <c:pt idx="7">
                  <c:v>31</c:v>
                </c:pt>
                <c:pt idx="8">
                  <c:v>51</c:v>
                </c:pt>
                <c:pt idx="9">
                  <c:v>29</c:v>
                </c:pt>
                <c:pt idx="10">
                  <c:v>28</c:v>
                </c:pt>
                <c:pt idx="11">
                  <c:v>0</c:v>
                </c:pt>
                <c:pt idx="12">
                  <c:v>1</c:v>
                </c:pt>
                <c:pt idx="13">
                  <c:v>11</c:v>
                </c:pt>
                <c:pt idx="14">
                  <c:v>0</c:v>
                </c:pt>
                <c:pt idx="15">
                  <c:v>0</c:v>
                </c:pt>
                <c:pt idx="16">
                  <c:v>0</c:v>
                </c:pt>
                <c:pt idx="17">
                  <c:v>0</c:v>
                </c:pt>
                <c:pt idx="18">
                  <c:v>0</c:v>
                </c:pt>
                <c:pt idx="19">
                  <c:v>0</c:v>
                </c:pt>
                <c:pt idx="20">
                  <c:v>0</c:v>
                </c:pt>
                <c:pt idx="21">
                  <c:v>0</c:v>
                </c:pt>
                <c:pt idx="22">
                  <c:v>0</c:v>
                </c:pt>
                <c:pt idx="23">
                  <c:v>0</c:v>
                </c:pt>
                <c:pt idx="24">
                  <c:v>6</c:v>
                </c:pt>
                <c:pt idx="25">
                  <c:v>21</c:v>
                </c:pt>
                <c:pt idx="26">
                  <c:v>9</c:v>
                </c:pt>
                <c:pt idx="27">
                  <c:v>30</c:v>
                </c:pt>
                <c:pt idx="28">
                  <c:v>28</c:v>
                </c:pt>
                <c:pt idx="29">
                  <c:v>16</c:v>
                </c:pt>
                <c:pt idx="30">
                  <c:v>13</c:v>
                </c:pt>
                <c:pt idx="31">
                  <c:v>17</c:v>
                </c:pt>
                <c:pt idx="32">
                  <c:v>14</c:v>
                </c:pt>
                <c:pt idx="33">
                  <c:v>16</c:v>
                </c:pt>
                <c:pt idx="34">
                  <c:v>15</c:v>
                </c:pt>
                <c:pt idx="35">
                  <c:v>14</c:v>
                </c:pt>
                <c:pt idx="36">
                  <c:v>36</c:v>
                </c:pt>
                <c:pt idx="37">
                  <c:v>42</c:v>
                </c:pt>
                <c:pt idx="38">
                  <c:v>53</c:v>
                </c:pt>
                <c:pt idx="39">
                  <c:v>48</c:v>
                </c:pt>
                <c:pt idx="40">
                  <c:v>16</c:v>
                </c:pt>
                <c:pt idx="41">
                  <c:v>4</c:v>
                </c:pt>
                <c:pt idx="42">
                  <c:v>7</c:v>
                </c:pt>
                <c:pt idx="43">
                  <c:v>4</c:v>
                </c:pt>
                <c:pt idx="44">
                  <c:v>0</c:v>
                </c:pt>
                <c:pt idx="45">
                  <c:v>5</c:v>
                </c:pt>
                <c:pt idx="46">
                  <c:v>4</c:v>
                </c:pt>
                <c:pt idx="47">
                  <c:v>0</c:v>
                </c:pt>
                <c:pt idx="48">
                  <c:v>19</c:v>
                </c:pt>
                <c:pt idx="49">
                  <c:v>9</c:v>
                </c:pt>
                <c:pt idx="50">
                  <c:v>0</c:v>
                </c:pt>
                <c:pt idx="51">
                  <c:v>0</c:v>
                </c:pt>
                <c:pt idx="52">
                  <c:v>0</c:v>
                </c:pt>
                <c:pt idx="53">
                  <c:v>0</c:v>
                </c:pt>
                <c:pt idx="54">
                  <c:v>0</c:v>
                </c:pt>
                <c:pt idx="55">
                  <c:v>0</c:v>
                </c:pt>
                <c:pt idx="56">
                  <c:v>0</c:v>
                </c:pt>
                <c:pt idx="57">
                  <c:v>6</c:v>
                </c:pt>
                <c:pt idx="58">
                  <c:v>0</c:v>
                </c:pt>
              </c:numCache>
            </c:numRef>
          </c:val>
          <c:extLst>
            <c:ext xmlns:c16="http://schemas.microsoft.com/office/drawing/2014/chart" uri="{C3380CC4-5D6E-409C-BE32-E72D297353CC}">
              <c16:uniqueId val="{00000000-234A-4835-ABF5-B42DF1DC0B05}"/>
            </c:ext>
          </c:extLst>
        </c:ser>
        <c:dLbls>
          <c:showLegendKey val="0"/>
          <c:showVal val="0"/>
          <c:showCatName val="0"/>
          <c:showSerName val="0"/>
          <c:showPercent val="0"/>
          <c:showBubbleSize val="0"/>
        </c:dLbls>
        <c:axId val="1418193776"/>
        <c:axId val="1418199680"/>
      </c:areaChart>
      <c:dateAx>
        <c:axId val="1418193776"/>
        <c:scaling>
          <c:orientation val="minMax"/>
        </c:scaling>
        <c:delete val="0"/>
        <c:axPos val="b"/>
        <c:title>
          <c:tx>
            <c:rich>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US" sz="1400"/>
                  <a:t>Week Ending</a:t>
                </a:r>
              </a:p>
            </c:rich>
          </c:tx>
          <c:layout>
            <c:manualLayout>
              <c:xMode val="edge"/>
              <c:yMode val="edge"/>
              <c:x val="0.5025175698611043"/>
              <c:y val="0.90443178643110023"/>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1050" b="1" i="0" u="none" strike="noStrike" kern="1200" baseline="0">
                <a:solidFill>
                  <a:sysClr val="windowText" lastClr="000000"/>
                </a:solidFill>
                <a:latin typeface="+mn-lt"/>
                <a:ea typeface="+mn-ea"/>
                <a:cs typeface="+mn-cs"/>
              </a:defRPr>
            </a:pPr>
            <a:endParaRPr lang="en-US"/>
          </a:p>
        </c:txPr>
        <c:crossAx val="1418199680"/>
        <c:crosses val="autoZero"/>
        <c:auto val="1"/>
        <c:lblOffset val="100"/>
        <c:baseTimeUnit val="days"/>
        <c:majorUnit val="1"/>
        <c:majorTimeUnit val="months"/>
        <c:minorUnit val="7"/>
        <c:minorTimeUnit val="days"/>
      </c:dateAx>
      <c:valAx>
        <c:axId val="1418199680"/>
        <c:scaling>
          <c:orientation val="minMax"/>
        </c:scaling>
        <c:delete val="0"/>
        <c:axPos val="l"/>
        <c:majorGridlines>
          <c:spPr>
            <a:ln w="9525" cap="flat" cmpd="sng" algn="ctr">
              <a:solidFill>
                <a:schemeClr val="bg1">
                  <a:lumMod val="75000"/>
                </a:schemeClr>
              </a:solidFill>
              <a:round/>
            </a:ln>
            <a:effectLst/>
          </c:spPr>
        </c:majorGridlines>
        <c:title>
          <c:tx>
            <c:rich>
              <a:bodyPr rot="0" spcFirstLastPara="1" vertOverflow="ellipsis" wrap="square" anchor="ctr" anchorCtr="1"/>
              <a:lstStyle/>
              <a:p>
                <a:pPr>
                  <a:defRPr sz="1300" b="1" i="0" u="none" strike="noStrike" kern="1200" baseline="0">
                    <a:solidFill>
                      <a:sysClr val="windowText" lastClr="000000"/>
                    </a:solidFill>
                    <a:latin typeface="+mn-lt"/>
                    <a:ea typeface="+mn-ea"/>
                    <a:cs typeface="+mn-cs"/>
                  </a:defRPr>
                </a:pPr>
                <a:r>
                  <a:rPr lang="en-US" sz="1300"/>
                  <a:t>Number of Total Water Samples</a:t>
                </a:r>
              </a:p>
            </c:rich>
          </c:tx>
          <c:overlay val="0"/>
          <c:spPr>
            <a:noFill/>
            <a:ln>
              <a:noFill/>
            </a:ln>
            <a:effectLst/>
          </c:spPr>
          <c:txPr>
            <a:bodyPr rot="0" spcFirstLastPara="1" vertOverflow="ellipsis"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1418193776"/>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519111</xdr:colOff>
      <xdr:row>10</xdr:row>
      <xdr:rowOff>119061</xdr:rowOff>
    </xdr:from>
    <xdr:to>
      <xdr:col>17</xdr:col>
      <xdr:colOff>333374</xdr:colOff>
      <xdr:row>32</xdr:row>
      <xdr:rowOff>104774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0.18131</cdr:x>
      <cdr:y>0.84493</cdr:y>
    </cdr:from>
    <cdr:to>
      <cdr:x>0.48751</cdr:x>
      <cdr:y>0.90194</cdr:y>
    </cdr:to>
    <cdr:sp macro="" textlink="">
      <cdr:nvSpPr>
        <cdr:cNvPr id="2" name="TextBox 1"/>
        <cdr:cNvSpPr txBox="1"/>
      </cdr:nvSpPr>
      <cdr:spPr>
        <a:xfrm xmlns:a="http://schemas.openxmlformats.org/drawingml/2006/main">
          <a:off x="1071564" y="3529014"/>
          <a:ext cx="1809750"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0.17164</cdr:x>
      <cdr:y>0.85177</cdr:y>
    </cdr:from>
    <cdr:to>
      <cdr:x>0.28606</cdr:x>
      <cdr:y>0.90422</cdr:y>
    </cdr:to>
    <cdr:sp macro="" textlink="">
      <cdr:nvSpPr>
        <cdr:cNvPr id="3" name="TextBox 2"/>
        <cdr:cNvSpPr txBox="1"/>
      </cdr:nvSpPr>
      <cdr:spPr>
        <a:xfrm xmlns:a="http://schemas.openxmlformats.org/drawingml/2006/main">
          <a:off x="1014414" y="3557589"/>
          <a:ext cx="676275"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0.21998</cdr:x>
      <cdr:y>0.14481</cdr:y>
    </cdr:from>
    <cdr:to>
      <cdr:x>0.38276</cdr:x>
      <cdr:y>0.21095</cdr:y>
    </cdr:to>
    <cdr:sp macro="" textlink="">
      <cdr:nvSpPr>
        <cdr:cNvPr id="4" name="TextBox 3"/>
        <cdr:cNvSpPr txBox="1"/>
      </cdr:nvSpPr>
      <cdr:spPr>
        <a:xfrm xmlns:a="http://schemas.openxmlformats.org/drawingml/2006/main">
          <a:off x="1300164" y="604838"/>
          <a:ext cx="962025"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GKM Event</a:t>
          </a:r>
        </a:p>
      </cdr:txBody>
    </cdr:sp>
  </cdr:relSizeAnchor>
  <cdr:relSizeAnchor xmlns:cdr="http://schemas.openxmlformats.org/drawingml/2006/chartDrawing">
    <cdr:from>
      <cdr:x>0.26994</cdr:x>
      <cdr:y>0.42759</cdr:y>
    </cdr:from>
    <cdr:to>
      <cdr:x>0.41982</cdr:x>
      <cdr:y>0.47777</cdr:y>
    </cdr:to>
    <cdr:sp macro="" textlink="">
      <cdr:nvSpPr>
        <cdr:cNvPr id="5" name="TextBox 4"/>
        <cdr:cNvSpPr txBox="1"/>
      </cdr:nvSpPr>
      <cdr:spPr>
        <a:xfrm xmlns:a="http://schemas.openxmlformats.org/drawingml/2006/main">
          <a:off x="1595439" y="1785939"/>
          <a:ext cx="88582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FALL 2015</a:t>
          </a:r>
        </a:p>
      </cdr:txBody>
    </cdr:sp>
  </cdr:relSizeAnchor>
  <cdr:relSizeAnchor xmlns:cdr="http://schemas.openxmlformats.org/drawingml/2006/chartDrawing">
    <cdr:from>
      <cdr:x>0.50819</cdr:x>
      <cdr:y>0.43862</cdr:y>
    </cdr:from>
    <cdr:to>
      <cdr:x>0.73731</cdr:x>
      <cdr:y>0.49145</cdr:y>
    </cdr:to>
    <cdr:sp macro="" textlink="">
      <cdr:nvSpPr>
        <cdr:cNvPr id="6" name="TextBox 1"/>
        <cdr:cNvSpPr txBox="1"/>
      </cdr:nvSpPr>
      <cdr:spPr>
        <a:xfrm xmlns:a="http://schemas.openxmlformats.org/drawingml/2006/main">
          <a:off x="3003550" y="1831975"/>
          <a:ext cx="1354139" cy="2206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SNOWMELT 2016</a:t>
          </a:r>
        </a:p>
      </cdr:txBody>
    </cdr:sp>
  </cdr:relSizeAnchor>
  <cdr:relSizeAnchor xmlns:cdr="http://schemas.openxmlformats.org/drawingml/2006/chartDrawing">
    <cdr:from>
      <cdr:x>0.77733</cdr:x>
      <cdr:y>0.43862</cdr:y>
    </cdr:from>
    <cdr:to>
      <cdr:x>0.92721</cdr:x>
      <cdr:y>0.48879</cdr:y>
    </cdr:to>
    <cdr:sp macro="" textlink="">
      <cdr:nvSpPr>
        <cdr:cNvPr id="7" name="TextBox 1"/>
        <cdr:cNvSpPr txBox="1"/>
      </cdr:nvSpPr>
      <cdr:spPr>
        <a:xfrm xmlns:a="http://schemas.openxmlformats.org/drawingml/2006/main">
          <a:off x="4594225" y="1831975"/>
          <a:ext cx="885825" cy="2095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FALL 2016</a:t>
          </a: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Book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4">
          <cell r="B4">
            <v>42221</v>
          </cell>
          <cell r="D4">
            <v>393</v>
          </cell>
        </row>
        <row r="5">
          <cell r="B5">
            <v>42229</v>
          </cell>
          <cell r="D5">
            <v>310</v>
          </cell>
        </row>
        <row r="6">
          <cell r="B6">
            <v>42237</v>
          </cell>
          <cell r="D6">
            <v>197</v>
          </cell>
        </row>
        <row r="7">
          <cell r="B7">
            <v>42245</v>
          </cell>
          <cell r="D7">
            <v>105</v>
          </cell>
        </row>
        <row r="8">
          <cell r="B8">
            <v>42253</v>
          </cell>
          <cell r="D8">
            <v>87</v>
          </cell>
        </row>
        <row r="9">
          <cell r="B9">
            <v>42261</v>
          </cell>
          <cell r="D9">
            <v>139</v>
          </cell>
        </row>
        <row r="10">
          <cell r="B10">
            <v>42269</v>
          </cell>
          <cell r="D10">
            <v>65</v>
          </cell>
        </row>
        <row r="11">
          <cell r="B11">
            <v>42277</v>
          </cell>
          <cell r="D11">
            <v>31</v>
          </cell>
        </row>
        <row r="12">
          <cell r="B12">
            <v>42285</v>
          </cell>
          <cell r="D12">
            <v>51</v>
          </cell>
        </row>
        <row r="13">
          <cell r="B13">
            <v>42293</v>
          </cell>
          <cell r="D13">
            <v>29</v>
          </cell>
        </row>
        <row r="14">
          <cell r="B14">
            <v>42301</v>
          </cell>
          <cell r="D14">
            <v>28</v>
          </cell>
        </row>
        <row r="15">
          <cell r="B15">
            <v>42309</v>
          </cell>
          <cell r="D15">
            <v>0</v>
          </cell>
        </row>
        <row r="16">
          <cell r="B16">
            <v>42317</v>
          </cell>
          <cell r="D16">
            <v>1</v>
          </cell>
        </row>
        <row r="17">
          <cell r="B17">
            <v>42325</v>
          </cell>
          <cell r="D17">
            <v>11</v>
          </cell>
        </row>
        <row r="18">
          <cell r="B18">
            <v>42333</v>
          </cell>
          <cell r="D18">
            <v>0</v>
          </cell>
        </row>
        <row r="19">
          <cell r="B19">
            <v>42341</v>
          </cell>
          <cell r="D19">
            <v>0</v>
          </cell>
        </row>
        <row r="20">
          <cell r="B20">
            <v>42349</v>
          </cell>
          <cell r="D20">
            <v>0</v>
          </cell>
        </row>
        <row r="21">
          <cell r="B21">
            <v>42357</v>
          </cell>
          <cell r="D21">
            <v>0</v>
          </cell>
        </row>
        <row r="22">
          <cell r="B22">
            <v>42365</v>
          </cell>
          <cell r="D22">
            <v>0</v>
          </cell>
        </row>
        <row r="23">
          <cell r="B23">
            <v>42373</v>
          </cell>
          <cell r="D23">
            <v>0</v>
          </cell>
        </row>
        <row r="24">
          <cell r="B24">
            <v>42381</v>
          </cell>
          <cell r="D24">
            <v>0</v>
          </cell>
        </row>
        <row r="25">
          <cell r="B25">
            <v>42389</v>
          </cell>
          <cell r="D25">
            <v>0</v>
          </cell>
        </row>
        <row r="26">
          <cell r="B26">
            <v>42397</v>
          </cell>
          <cell r="D26">
            <v>0</v>
          </cell>
        </row>
        <row r="27">
          <cell r="B27">
            <v>42405</v>
          </cell>
          <cell r="D27">
            <v>0</v>
          </cell>
        </row>
        <row r="28">
          <cell r="B28">
            <v>42413</v>
          </cell>
          <cell r="D28">
            <v>6</v>
          </cell>
        </row>
        <row r="29">
          <cell r="B29">
            <v>42421</v>
          </cell>
          <cell r="D29">
            <v>21</v>
          </cell>
        </row>
        <row r="30">
          <cell r="B30">
            <v>42429</v>
          </cell>
          <cell r="D30">
            <v>9</v>
          </cell>
        </row>
        <row r="31">
          <cell r="B31">
            <v>42437</v>
          </cell>
          <cell r="D31">
            <v>30</v>
          </cell>
        </row>
        <row r="32">
          <cell r="B32">
            <v>42445</v>
          </cell>
          <cell r="D32">
            <v>28</v>
          </cell>
        </row>
        <row r="33">
          <cell r="B33">
            <v>42453</v>
          </cell>
          <cell r="D33">
            <v>16</v>
          </cell>
        </row>
        <row r="34">
          <cell r="B34">
            <v>42461</v>
          </cell>
          <cell r="D34">
            <v>13</v>
          </cell>
        </row>
        <row r="35">
          <cell r="B35">
            <v>42469</v>
          </cell>
          <cell r="D35">
            <v>17</v>
          </cell>
        </row>
        <row r="36">
          <cell r="B36">
            <v>42477</v>
          </cell>
          <cell r="D36">
            <v>14</v>
          </cell>
        </row>
        <row r="37">
          <cell r="B37">
            <v>42485</v>
          </cell>
          <cell r="D37">
            <v>16</v>
          </cell>
        </row>
        <row r="38">
          <cell r="B38">
            <v>42493</v>
          </cell>
          <cell r="D38">
            <v>15</v>
          </cell>
        </row>
        <row r="39">
          <cell r="B39">
            <v>42501</v>
          </cell>
          <cell r="D39">
            <v>14</v>
          </cell>
        </row>
        <row r="40">
          <cell r="B40">
            <v>42509</v>
          </cell>
          <cell r="D40">
            <v>36</v>
          </cell>
        </row>
        <row r="41">
          <cell r="B41">
            <v>42517</v>
          </cell>
          <cell r="D41">
            <v>42</v>
          </cell>
        </row>
        <row r="42">
          <cell r="B42">
            <v>42525</v>
          </cell>
          <cell r="D42">
            <v>53</v>
          </cell>
        </row>
        <row r="43">
          <cell r="B43">
            <v>42533</v>
          </cell>
          <cell r="D43">
            <v>48</v>
          </cell>
        </row>
        <row r="44">
          <cell r="B44">
            <v>42541</v>
          </cell>
          <cell r="D44">
            <v>16</v>
          </cell>
        </row>
        <row r="45">
          <cell r="B45">
            <v>42549</v>
          </cell>
          <cell r="D45">
            <v>4</v>
          </cell>
        </row>
        <row r="46">
          <cell r="B46">
            <v>42557</v>
          </cell>
          <cell r="D46">
            <v>7</v>
          </cell>
        </row>
        <row r="47">
          <cell r="B47">
            <v>42565</v>
          </cell>
          <cell r="D47">
            <v>4</v>
          </cell>
        </row>
        <row r="48">
          <cell r="B48">
            <v>42573</v>
          </cell>
          <cell r="D48">
            <v>0</v>
          </cell>
        </row>
        <row r="49">
          <cell r="B49">
            <v>42581</v>
          </cell>
          <cell r="D49">
            <v>5</v>
          </cell>
        </row>
        <row r="50">
          <cell r="B50">
            <v>42589</v>
          </cell>
          <cell r="D50">
            <v>4</v>
          </cell>
        </row>
        <row r="51">
          <cell r="B51">
            <v>42597</v>
          </cell>
          <cell r="D51">
            <v>0</v>
          </cell>
        </row>
        <row r="52">
          <cell r="B52">
            <v>42605</v>
          </cell>
          <cell r="D52">
            <v>19</v>
          </cell>
        </row>
        <row r="53">
          <cell r="B53">
            <v>42613</v>
          </cell>
          <cell r="D53">
            <v>9</v>
          </cell>
        </row>
        <row r="54">
          <cell r="B54">
            <v>42621</v>
          </cell>
          <cell r="D54">
            <v>0</v>
          </cell>
        </row>
        <row r="55">
          <cell r="B55">
            <v>42629</v>
          </cell>
          <cell r="D55">
            <v>0</v>
          </cell>
        </row>
        <row r="56">
          <cell r="B56">
            <v>42637</v>
          </cell>
          <cell r="D56">
            <v>0</v>
          </cell>
        </row>
        <row r="57">
          <cell r="B57">
            <v>42645</v>
          </cell>
          <cell r="D57">
            <v>0</v>
          </cell>
        </row>
        <row r="58">
          <cell r="B58">
            <v>42653</v>
          </cell>
          <cell r="D58">
            <v>0</v>
          </cell>
        </row>
        <row r="59">
          <cell r="B59">
            <v>42661</v>
          </cell>
          <cell r="D59">
            <v>0</v>
          </cell>
        </row>
        <row r="60">
          <cell r="B60">
            <v>42669</v>
          </cell>
          <cell r="D60">
            <v>0</v>
          </cell>
        </row>
        <row r="61">
          <cell r="B61">
            <v>42677</v>
          </cell>
          <cell r="D61">
            <v>6</v>
          </cell>
        </row>
        <row r="62">
          <cell r="B62">
            <v>42685</v>
          </cell>
          <cell r="D62">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tabSelected="1" workbookViewId="0">
      <selection activeCell="D6" sqref="D6"/>
    </sheetView>
  </sheetViews>
  <sheetFormatPr defaultRowHeight="15" x14ac:dyDescent="0.25"/>
  <cols>
    <col min="1" max="1" width="18.85546875" customWidth="1"/>
    <col min="2" max="2" width="128.42578125" customWidth="1"/>
  </cols>
  <sheetData>
    <row r="1" spans="1:2" ht="15.75" x14ac:dyDescent="0.25">
      <c r="A1" s="89" t="s">
        <v>556</v>
      </c>
    </row>
    <row r="3" spans="1:2" ht="178.5" x14ac:dyDescent="0.25">
      <c r="B3" s="73" t="s">
        <v>547</v>
      </c>
    </row>
    <row r="5" spans="1:2" ht="15.75" thickBot="1" x14ac:dyDescent="0.3"/>
    <row r="6" spans="1:2" ht="15.75" thickBot="1" x14ac:dyDescent="0.3">
      <c r="A6" s="76" t="s">
        <v>538</v>
      </c>
      <c r="B6" s="77" t="s">
        <v>258</v>
      </c>
    </row>
    <row r="7" spans="1:2" ht="210" x14ac:dyDescent="0.25">
      <c r="A7" s="87" t="s">
        <v>11</v>
      </c>
      <c r="B7" s="78" t="s">
        <v>539</v>
      </c>
    </row>
    <row r="8" spans="1:2" x14ac:dyDescent="0.25">
      <c r="A8" s="79" t="s">
        <v>532</v>
      </c>
      <c r="B8" s="80" t="s">
        <v>531</v>
      </c>
    </row>
    <row r="9" spans="1:2" ht="30" x14ac:dyDescent="0.25">
      <c r="A9" s="81" t="s">
        <v>259</v>
      </c>
      <c r="B9" s="82" t="s">
        <v>546</v>
      </c>
    </row>
    <row r="10" spans="1:2" x14ac:dyDescent="0.25">
      <c r="A10" s="79" t="s">
        <v>258</v>
      </c>
      <c r="B10" s="80" t="s">
        <v>533</v>
      </c>
    </row>
    <row r="11" spans="1:2" ht="210" x14ac:dyDescent="0.25">
      <c r="A11" s="81" t="s">
        <v>173</v>
      </c>
      <c r="B11" s="88" t="s">
        <v>545</v>
      </c>
    </row>
    <row r="12" spans="1:2" ht="210" x14ac:dyDescent="0.25">
      <c r="A12" s="79" t="s">
        <v>133</v>
      </c>
      <c r="B12" s="83" t="s">
        <v>540</v>
      </c>
    </row>
    <row r="13" spans="1:2" ht="150" x14ac:dyDescent="0.25">
      <c r="A13" s="79" t="s">
        <v>267</v>
      </c>
      <c r="B13" s="83" t="s">
        <v>534</v>
      </c>
    </row>
    <row r="14" spans="1:2" x14ac:dyDescent="0.25">
      <c r="A14" s="79" t="s">
        <v>0</v>
      </c>
      <c r="B14" s="84" t="s">
        <v>543</v>
      </c>
    </row>
    <row r="15" spans="1:2" s="75" customFormat="1" x14ac:dyDescent="0.25">
      <c r="A15" s="79" t="s">
        <v>1</v>
      </c>
      <c r="B15" s="84" t="s">
        <v>544</v>
      </c>
    </row>
    <row r="16" spans="1:2" ht="108" customHeight="1" x14ac:dyDescent="0.25">
      <c r="A16" s="95" t="s">
        <v>542</v>
      </c>
      <c r="B16" s="96"/>
    </row>
    <row r="17" spans="1:2" ht="75" x14ac:dyDescent="0.25">
      <c r="A17" s="79" t="s">
        <v>73</v>
      </c>
      <c r="B17" s="82" t="s">
        <v>541</v>
      </c>
    </row>
    <row r="18" spans="1:2" x14ac:dyDescent="0.25">
      <c r="A18" s="79" t="s">
        <v>536</v>
      </c>
      <c r="B18" s="80" t="s">
        <v>535</v>
      </c>
    </row>
    <row r="19" spans="1:2" ht="60.75" thickBot="1" x14ac:dyDescent="0.3">
      <c r="A19" s="85" t="s">
        <v>334</v>
      </c>
      <c r="B19" s="86" t="s">
        <v>537</v>
      </c>
    </row>
  </sheetData>
  <sheetProtection algorithmName="SHA-512" hashValue="nSGW91CNrJiGoshzi5OciP3HmK1Bu0Y7ecYNepqdgDUvOKHk7Br9QStQZqNFe8dOviN0RdBBAmc1Ja7Q/GifKg==" saltValue="k89g67uVBaFZvG0lLEKV5A==" spinCount="100000" sheet="1" objects="1" scenarios="1"/>
  <mergeCells count="1">
    <mergeCell ref="A16:B1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L314"/>
  <sheetViews>
    <sheetView workbookViewId="0">
      <pane ySplit="810" activePane="bottomLeft"/>
      <selection pane="bottomLeft" activeCell="A311" sqref="A2:A311"/>
    </sheetView>
  </sheetViews>
  <sheetFormatPr defaultColWidth="30.42578125" defaultRowHeight="11.25" x14ac:dyDescent="0.25"/>
  <cols>
    <col min="1" max="1" width="9.5703125" style="16" bestFit="1" customWidth="1"/>
    <col min="2" max="2" width="18.42578125" style="54" bestFit="1" customWidth="1"/>
    <col min="3" max="3" width="13.7109375" style="18" bestFit="1" customWidth="1"/>
    <col min="4" max="4" width="36.7109375" style="44" customWidth="1"/>
    <col min="5" max="5" width="22.7109375" style="11" bestFit="1" customWidth="1"/>
    <col min="6" max="6" width="11" style="11" bestFit="1" customWidth="1"/>
    <col min="7" max="7" width="15.7109375" style="11" bestFit="1" customWidth="1"/>
    <col min="8" max="8" width="10.28515625" style="20" bestFit="1" customWidth="1"/>
    <col min="9" max="9" width="11.28515625" style="20" bestFit="1" customWidth="1"/>
    <col min="10" max="10" width="9" style="11" bestFit="1" customWidth="1"/>
    <col min="11" max="11" width="80.5703125" style="29" customWidth="1"/>
    <col min="12" max="12" width="16.28515625" style="11" bestFit="1" customWidth="1"/>
    <col min="13" max="16384" width="30.42578125" style="11"/>
  </cols>
  <sheetData>
    <row r="1" spans="1:12" s="45" customFormat="1" ht="25.5" x14ac:dyDescent="0.25">
      <c r="A1" s="90" t="s">
        <v>11</v>
      </c>
      <c r="B1" s="91" t="s">
        <v>266</v>
      </c>
      <c r="C1" s="92" t="s">
        <v>259</v>
      </c>
      <c r="D1" s="91" t="s">
        <v>258</v>
      </c>
      <c r="E1" s="91" t="s">
        <v>173</v>
      </c>
      <c r="F1" s="91" t="s">
        <v>133</v>
      </c>
      <c r="G1" s="91" t="s">
        <v>267</v>
      </c>
      <c r="H1" s="93" t="s">
        <v>0</v>
      </c>
      <c r="I1" s="93" t="s">
        <v>1</v>
      </c>
      <c r="J1" s="91" t="s">
        <v>73</v>
      </c>
      <c r="K1" s="94" t="s">
        <v>557</v>
      </c>
      <c r="L1" s="45" t="s">
        <v>334</v>
      </c>
    </row>
    <row r="2" spans="1:12" s="45" customFormat="1" x14ac:dyDescent="0.25">
      <c r="A2" s="16" t="s">
        <v>412</v>
      </c>
      <c r="B2" s="55" t="s">
        <v>261</v>
      </c>
      <c r="C2" s="22">
        <v>-99999</v>
      </c>
      <c r="D2" s="57" t="s">
        <v>192</v>
      </c>
      <c r="E2" s="22">
        <v>-99999</v>
      </c>
      <c r="F2" s="55"/>
      <c r="G2" s="55" t="s">
        <v>268</v>
      </c>
      <c r="H2" s="21"/>
      <c r="I2" s="21"/>
      <c r="J2" s="54" t="s">
        <v>74</v>
      </c>
      <c r="K2" s="15" t="s">
        <v>469</v>
      </c>
      <c r="L2" s="54" t="s">
        <v>333</v>
      </c>
    </row>
    <row r="3" spans="1:12" s="45" customFormat="1" x14ac:dyDescent="0.25">
      <c r="A3" s="16" t="s">
        <v>412</v>
      </c>
      <c r="B3" s="55" t="s">
        <v>233</v>
      </c>
      <c r="C3" s="22">
        <v>-99999</v>
      </c>
      <c r="D3" s="24" t="s">
        <v>224</v>
      </c>
      <c r="E3" s="22">
        <v>-99999</v>
      </c>
      <c r="F3" s="6" t="s">
        <v>144</v>
      </c>
      <c r="G3" s="54" t="s">
        <v>268</v>
      </c>
      <c r="H3" s="21"/>
      <c r="I3" s="21"/>
      <c r="J3" s="54" t="s">
        <v>528</v>
      </c>
      <c r="K3" s="15" t="s">
        <v>469</v>
      </c>
      <c r="L3" s="54" t="s">
        <v>333</v>
      </c>
    </row>
    <row r="4" spans="1:12" x14ac:dyDescent="0.25">
      <c r="A4" s="16" t="s">
        <v>374</v>
      </c>
      <c r="B4" s="54" t="s">
        <v>451</v>
      </c>
      <c r="C4" s="22">
        <v>-99999</v>
      </c>
      <c r="E4" s="22">
        <v>-99999</v>
      </c>
      <c r="F4" s="54"/>
      <c r="G4" s="54"/>
      <c r="J4" s="54"/>
      <c r="K4" s="29" t="s">
        <v>453</v>
      </c>
      <c r="L4" s="11" t="s">
        <v>333</v>
      </c>
    </row>
    <row r="5" spans="1:12" x14ac:dyDescent="0.25">
      <c r="A5" s="63" t="s">
        <v>374</v>
      </c>
      <c r="B5" s="44" t="s">
        <v>449</v>
      </c>
      <c r="C5" s="18">
        <f t="shared" ref="C5:C68" si="0">E5*1.609344</f>
        <v>0</v>
      </c>
      <c r="E5" s="44">
        <v>0</v>
      </c>
      <c r="F5" s="44" t="s">
        <v>142</v>
      </c>
      <c r="G5" s="44" t="s">
        <v>142</v>
      </c>
      <c r="H5" s="67">
        <v>37.894582999999997</v>
      </c>
      <c r="I5" s="67">
        <v>-107.638358</v>
      </c>
      <c r="J5" s="44" t="s">
        <v>74</v>
      </c>
      <c r="K5" s="15" t="s">
        <v>481</v>
      </c>
      <c r="L5" s="11" t="s">
        <v>333</v>
      </c>
    </row>
    <row r="6" spans="1:12" x14ac:dyDescent="0.25">
      <c r="A6" s="16" t="s">
        <v>12</v>
      </c>
      <c r="B6" s="31" t="s">
        <v>99</v>
      </c>
      <c r="C6" s="18">
        <f t="shared" si="0"/>
        <v>0</v>
      </c>
      <c r="D6" s="31"/>
      <c r="E6" s="31">
        <v>0</v>
      </c>
      <c r="F6" s="31" t="s">
        <v>142</v>
      </c>
      <c r="G6" s="31" t="s">
        <v>142</v>
      </c>
      <c r="H6" s="32">
        <v>37.894582999999997</v>
      </c>
      <c r="I6" s="32">
        <v>-107.638358</v>
      </c>
      <c r="J6" s="54" t="s">
        <v>74</v>
      </c>
      <c r="K6" s="15" t="s">
        <v>502</v>
      </c>
      <c r="L6" s="11" t="s">
        <v>333</v>
      </c>
    </row>
    <row r="7" spans="1:12" s="16" customFormat="1" x14ac:dyDescent="0.25">
      <c r="A7" s="16" t="s">
        <v>412</v>
      </c>
      <c r="B7" s="55" t="s">
        <v>255</v>
      </c>
      <c r="C7" s="18">
        <f t="shared" si="0"/>
        <v>0</v>
      </c>
      <c r="D7" s="57" t="s">
        <v>225</v>
      </c>
      <c r="E7" s="55">
        <v>0</v>
      </c>
      <c r="F7" s="55" t="s">
        <v>529</v>
      </c>
      <c r="G7" s="31" t="s">
        <v>142</v>
      </c>
      <c r="H7" s="21">
        <v>37.894550000000002</v>
      </c>
      <c r="I7" s="21">
        <v>-107.63827000000001</v>
      </c>
      <c r="J7" s="54" t="s">
        <v>76</v>
      </c>
      <c r="K7" s="15"/>
      <c r="L7" s="11" t="s">
        <v>333</v>
      </c>
    </row>
    <row r="8" spans="1:12" s="16" customFormat="1" ht="22.5" x14ac:dyDescent="0.25">
      <c r="A8" s="16" t="s">
        <v>296</v>
      </c>
      <c r="B8" s="54" t="s">
        <v>310</v>
      </c>
      <c r="C8" s="18">
        <f t="shared" si="0"/>
        <v>0</v>
      </c>
      <c r="D8" s="44" t="s">
        <v>321</v>
      </c>
      <c r="E8" s="31">
        <v>0</v>
      </c>
      <c r="F8" s="54" t="s">
        <v>142</v>
      </c>
      <c r="G8" s="31" t="s">
        <v>142</v>
      </c>
      <c r="H8" s="20">
        <v>37.894638700000002</v>
      </c>
      <c r="I8" s="20">
        <v>-107.63840949999999</v>
      </c>
      <c r="J8" s="54" t="s">
        <v>74</v>
      </c>
      <c r="K8" s="15" t="s">
        <v>324</v>
      </c>
      <c r="L8" s="11" t="s">
        <v>333</v>
      </c>
    </row>
    <row r="9" spans="1:12" ht="22.5" x14ac:dyDescent="0.25">
      <c r="A9" s="16" t="s">
        <v>412</v>
      </c>
      <c r="B9" s="55" t="s">
        <v>234</v>
      </c>
      <c r="C9" s="18">
        <f t="shared" si="0"/>
        <v>0.78857856000000004</v>
      </c>
      <c r="D9" s="57" t="s">
        <v>193</v>
      </c>
      <c r="E9" s="55">
        <v>0.49</v>
      </c>
      <c r="F9" s="55" t="s">
        <v>143</v>
      </c>
      <c r="G9" s="31" t="s">
        <v>411</v>
      </c>
      <c r="H9" s="48">
        <v>37.895200000000003</v>
      </c>
      <c r="I9" s="21">
        <v>-107.6468</v>
      </c>
      <c r="J9" s="11" t="s">
        <v>74</v>
      </c>
      <c r="K9" s="15"/>
      <c r="L9" s="11" t="s">
        <v>333</v>
      </c>
    </row>
    <row r="10" spans="1:12" ht="22.5" x14ac:dyDescent="0.25">
      <c r="A10" s="16" t="s">
        <v>412</v>
      </c>
      <c r="B10" s="22" t="s">
        <v>235</v>
      </c>
      <c r="C10" s="18">
        <f t="shared" si="0"/>
        <v>0.80467200000000005</v>
      </c>
      <c r="D10" s="24" t="s">
        <v>194</v>
      </c>
      <c r="E10" s="22">
        <v>0.5</v>
      </c>
      <c r="F10" s="22" t="s">
        <v>143</v>
      </c>
      <c r="G10" s="31" t="s">
        <v>411</v>
      </c>
      <c r="H10" s="26">
        <v>37.895200000000003</v>
      </c>
      <c r="I10" s="26">
        <v>-107.64700000000001</v>
      </c>
      <c r="J10" s="33" t="s">
        <v>74</v>
      </c>
      <c r="K10" s="43"/>
      <c r="L10" s="11" t="s">
        <v>333</v>
      </c>
    </row>
    <row r="11" spans="1:12" x14ac:dyDescent="0.25">
      <c r="A11" s="16" t="s">
        <v>412</v>
      </c>
      <c r="B11" s="55">
        <v>9458</v>
      </c>
      <c r="C11" s="18">
        <f t="shared" si="0"/>
        <v>0.82076544000000007</v>
      </c>
      <c r="D11" s="57" t="s">
        <v>498</v>
      </c>
      <c r="E11" s="55">
        <v>0.51</v>
      </c>
      <c r="F11" s="55" t="s">
        <v>135</v>
      </c>
      <c r="G11" s="11" t="s">
        <v>134</v>
      </c>
      <c r="H11" s="21">
        <v>37.896050000000002</v>
      </c>
      <c r="I11" s="21">
        <v>-107.64696000000001</v>
      </c>
      <c r="J11" s="11" t="s">
        <v>74</v>
      </c>
      <c r="K11" s="15"/>
      <c r="L11" s="11" t="s">
        <v>333</v>
      </c>
    </row>
    <row r="12" spans="1:12" ht="22.5" x14ac:dyDescent="0.25">
      <c r="A12" s="16" t="s">
        <v>374</v>
      </c>
      <c r="B12" s="54" t="s">
        <v>383</v>
      </c>
      <c r="C12" s="18">
        <f t="shared" si="0"/>
        <v>0.82076544000000007</v>
      </c>
      <c r="D12" s="44" t="s">
        <v>507</v>
      </c>
      <c r="E12" s="54">
        <v>0.51</v>
      </c>
      <c r="F12" s="54" t="s">
        <v>135</v>
      </c>
      <c r="G12" s="11" t="s">
        <v>134</v>
      </c>
      <c r="H12" s="20">
        <v>37.8956555555555</v>
      </c>
      <c r="I12" s="20">
        <v>-107.646938888888</v>
      </c>
      <c r="J12" s="11" t="s">
        <v>74</v>
      </c>
      <c r="K12" s="15" t="s">
        <v>292</v>
      </c>
      <c r="L12" s="11" t="s">
        <v>333</v>
      </c>
    </row>
    <row r="13" spans="1:12" x14ac:dyDescent="0.25">
      <c r="A13" s="16" t="s">
        <v>412</v>
      </c>
      <c r="B13" s="55" t="s">
        <v>256</v>
      </c>
      <c r="C13" s="18">
        <f t="shared" si="0"/>
        <v>0.82076544000000007</v>
      </c>
      <c r="D13" s="57" t="s">
        <v>228</v>
      </c>
      <c r="E13" s="55">
        <v>0.51</v>
      </c>
      <c r="F13" s="55" t="s">
        <v>135</v>
      </c>
      <c r="G13" s="11" t="s">
        <v>134</v>
      </c>
      <c r="H13" s="21">
        <v>37.895719999999997</v>
      </c>
      <c r="I13" s="21">
        <v>-107.64713999999999</v>
      </c>
      <c r="J13" s="11" t="s">
        <v>74</v>
      </c>
      <c r="K13" s="15"/>
      <c r="L13" s="11" t="s">
        <v>333</v>
      </c>
    </row>
    <row r="14" spans="1:12" x14ac:dyDescent="0.25">
      <c r="A14" s="16" t="s">
        <v>412</v>
      </c>
      <c r="B14" s="55" t="s">
        <v>236</v>
      </c>
      <c r="C14" s="18">
        <f t="shared" si="0"/>
        <v>0.82076544000000007</v>
      </c>
      <c r="D14" s="57" t="s">
        <v>189</v>
      </c>
      <c r="E14" s="5">
        <v>0.51</v>
      </c>
      <c r="F14" s="55" t="s">
        <v>135</v>
      </c>
      <c r="G14" s="11" t="s">
        <v>134</v>
      </c>
      <c r="H14" s="21">
        <v>37.89619167</v>
      </c>
      <c r="I14" s="21">
        <v>-107.64682000000001</v>
      </c>
      <c r="J14" s="11" t="s">
        <v>74</v>
      </c>
      <c r="K14" s="15"/>
      <c r="L14" s="11" t="s">
        <v>333</v>
      </c>
    </row>
    <row r="15" spans="1:12" x14ac:dyDescent="0.25">
      <c r="A15" s="16" t="s">
        <v>412</v>
      </c>
      <c r="B15" s="55" t="s">
        <v>237</v>
      </c>
      <c r="C15" s="18">
        <f t="shared" si="0"/>
        <v>0.82076544000000007</v>
      </c>
      <c r="D15" s="57" t="s">
        <v>226</v>
      </c>
      <c r="E15" s="55">
        <v>0.51</v>
      </c>
      <c r="F15" s="55" t="s">
        <v>135</v>
      </c>
      <c r="G15" s="11" t="s">
        <v>134</v>
      </c>
      <c r="H15" s="21">
        <v>37.895449999999997</v>
      </c>
      <c r="I15" s="21">
        <v>-107.64749999999999</v>
      </c>
      <c r="J15" s="11" t="s">
        <v>74</v>
      </c>
      <c r="K15" s="15"/>
      <c r="L15" s="11" t="s">
        <v>333</v>
      </c>
    </row>
    <row r="16" spans="1:12" x14ac:dyDescent="0.25">
      <c r="A16" s="16" t="s">
        <v>412</v>
      </c>
      <c r="B16" s="55" t="s">
        <v>238</v>
      </c>
      <c r="C16" s="18">
        <f t="shared" si="0"/>
        <v>0.86904576000000011</v>
      </c>
      <c r="D16" s="57" t="s">
        <v>486</v>
      </c>
      <c r="E16" s="55">
        <v>0.54</v>
      </c>
      <c r="F16" s="55" t="s">
        <v>143</v>
      </c>
      <c r="G16" s="11" t="s">
        <v>134</v>
      </c>
      <c r="H16" s="21">
        <v>37.894680000000001</v>
      </c>
      <c r="I16" s="21">
        <v>-107.64737</v>
      </c>
      <c r="J16" s="11" t="s">
        <v>74</v>
      </c>
      <c r="K16" s="15"/>
      <c r="L16" s="11" t="s">
        <v>333</v>
      </c>
    </row>
    <row r="17" spans="1:12" x14ac:dyDescent="0.25">
      <c r="A17" s="16" t="s">
        <v>12</v>
      </c>
      <c r="B17" s="31" t="s">
        <v>100</v>
      </c>
      <c r="C17" s="18">
        <f t="shared" si="0"/>
        <v>0.86904576000000011</v>
      </c>
      <c r="D17" s="58"/>
      <c r="E17" s="31">
        <v>0.54</v>
      </c>
      <c r="F17" s="31" t="s">
        <v>143</v>
      </c>
      <c r="G17" s="11" t="s">
        <v>134</v>
      </c>
      <c r="H17" s="32">
        <v>37.894691600000002</v>
      </c>
      <c r="I17" s="32">
        <v>-107.64725300000001</v>
      </c>
      <c r="J17" s="11" t="s">
        <v>74</v>
      </c>
      <c r="K17" s="15"/>
      <c r="L17" s="11" t="s">
        <v>333</v>
      </c>
    </row>
    <row r="18" spans="1:12" x14ac:dyDescent="0.2">
      <c r="A18" s="16" t="s">
        <v>296</v>
      </c>
      <c r="B18" s="1" t="s">
        <v>311</v>
      </c>
      <c r="C18" s="18">
        <f t="shared" si="0"/>
        <v>0.88513920000000013</v>
      </c>
      <c r="D18" s="44" t="s">
        <v>320</v>
      </c>
      <c r="E18" s="54">
        <v>0.55000000000000004</v>
      </c>
      <c r="F18" s="54" t="s">
        <v>323</v>
      </c>
      <c r="G18" s="11" t="s">
        <v>134</v>
      </c>
      <c r="H18" s="20">
        <v>37.894650599999999</v>
      </c>
      <c r="I18" s="20">
        <v>-107.6474652</v>
      </c>
      <c r="J18" s="11" t="s">
        <v>74</v>
      </c>
      <c r="K18" s="15" t="s">
        <v>322</v>
      </c>
      <c r="L18" s="11" t="s">
        <v>333</v>
      </c>
    </row>
    <row r="19" spans="1:12" x14ac:dyDescent="0.25">
      <c r="A19" s="16" t="s">
        <v>412</v>
      </c>
      <c r="B19" s="55" t="s">
        <v>239</v>
      </c>
      <c r="C19" s="18">
        <f t="shared" si="0"/>
        <v>0.90123264000000014</v>
      </c>
      <c r="D19" s="57" t="s">
        <v>229</v>
      </c>
      <c r="E19" s="55">
        <v>0.56000000000000005</v>
      </c>
      <c r="F19" s="54" t="s">
        <v>143</v>
      </c>
      <c r="G19" s="11" t="s">
        <v>134</v>
      </c>
      <c r="H19" s="21">
        <v>37.894559999999998</v>
      </c>
      <c r="I19" s="21">
        <v>-107.64774</v>
      </c>
      <c r="J19" s="11" t="s">
        <v>74</v>
      </c>
      <c r="K19" s="15"/>
      <c r="L19" s="11" t="s">
        <v>333</v>
      </c>
    </row>
    <row r="20" spans="1:12" x14ac:dyDescent="0.25">
      <c r="A20" s="16" t="s">
        <v>412</v>
      </c>
      <c r="B20" s="55">
        <v>9456</v>
      </c>
      <c r="C20" s="18">
        <f t="shared" si="0"/>
        <v>0.96560639999999998</v>
      </c>
      <c r="D20" s="57" t="s">
        <v>190</v>
      </c>
      <c r="E20" s="55">
        <v>0.6</v>
      </c>
      <c r="F20" s="55" t="s">
        <v>143</v>
      </c>
      <c r="G20" s="54" t="s">
        <v>134</v>
      </c>
      <c r="H20" s="21">
        <v>37.89396833</v>
      </c>
      <c r="I20" s="21">
        <v>-107.64785500000001</v>
      </c>
      <c r="J20" s="11" t="s">
        <v>74</v>
      </c>
      <c r="K20" s="15"/>
      <c r="L20" s="11" t="s">
        <v>333</v>
      </c>
    </row>
    <row r="21" spans="1:12" x14ac:dyDescent="0.25">
      <c r="A21" s="16" t="s">
        <v>412</v>
      </c>
      <c r="B21" s="55" t="s">
        <v>240</v>
      </c>
      <c r="C21" s="18">
        <f t="shared" si="0"/>
        <v>0.98169983999999999</v>
      </c>
      <c r="D21" s="57" t="s">
        <v>227</v>
      </c>
      <c r="E21" s="55">
        <v>0.61</v>
      </c>
      <c r="F21" s="55" t="s">
        <v>143</v>
      </c>
      <c r="G21" s="54" t="s">
        <v>134</v>
      </c>
      <c r="H21" s="21">
        <v>37.893799999999999</v>
      </c>
      <c r="I21" s="21">
        <v>-107.64762</v>
      </c>
      <c r="J21" s="11" t="s">
        <v>74</v>
      </c>
      <c r="K21" s="15"/>
      <c r="L21" s="11" t="s">
        <v>333</v>
      </c>
    </row>
    <row r="22" spans="1:12" ht="22.5" x14ac:dyDescent="0.25">
      <c r="A22" s="16" t="s">
        <v>374</v>
      </c>
      <c r="B22" s="54" t="s">
        <v>382</v>
      </c>
      <c r="C22" s="18">
        <f t="shared" si="0"/>
        <v>1.1265407999999999</v>
      </c>
      <c r="D22" s="44" t="s">
        <v>505</v>
      </c>
      <c r="E22" s="54">
        <v>0.7</v>
      </c>
      <c r="F22" s="54" t="s">
        <v>143</v>
      </c>
      <c r="G22" s="11" t="s">
        <v>134</v>
      </c>
      <c r="H22" s="20">
        <v>37.892575000000001</v>
      </c>
      <c r="I22" s="20">
        <v>-107.648361111111</v>
      </c>
      <c r="J22" s="11" t="s">
        <v>74</v>
      </c>
      <c r="K22" s="15" t="s">
        <v>292</v>
      </c>
      <c r="L22" s="11" t="s">
        <v>333</v>
      </c>
    </row>
    <row r="23" spans="1:12" ht="22.5" x14ac:dyDescent="0.25">
      <c r="A23" s="16" t="s">
        <v>374</v>
      </c>
      <c r="B23" s="54" t="s">
        <v>381</v>
      </c>
      <c r="C23" s="18">
        <f t="shared" si="0"/>
        <v>1.7541849600000003</v>
      </c>
      <c r="D23" s="44" t="s">
        <v>508</v>
      </c>
      <c r="E23" s="11">
        <v>1.0900000000000001</v>
      </c>
      <c r="F23" s="54" t="s">
        <v>143</v>
      </c>
      <c r="G23" s="54" t="s">
        <v>134</v>
      </c>
      <c r="H23" s="20">
        <v>37.889699999999998</v>
      </c>
      <c r="I23" s="20">
        <v>-107.65326944444401</v>
      </c>
      <c r="J23" s="11" t="s">
        <v>74</v>
      </c>
      <c r="K23" s="15" t="s">
        <v>292</v>
      </c>
      <c r="L23" s="11" t="s">
        <v>333</v>
      </c>
    </row>
    <row r="24" spans="1:12" ht="22.5" x14ac:dyDescent="0.25">
      <c r="A24" s="16" t="s">
        <v>412</v>
      </c>
      <c r="B24" s="55">
        <v>9454</v>
      </c>
      <c r="C24" s="18">
        <f t="shared" si="0"/>
        <v>3.0577535999999998</v>
      </c>
      <c r="D24" s="57" t="s">
        <v>191</v>
      </c>
      <c r="E24" s="55">
        <v>1.9</v>
      </c>
      <c r="F24" s="55" t="s">
        <v>143</v>
      </c>
      <c r="G24" s="54" t="s">
        <v>134</v>
      </c>
      <c r="H24" s="21">
        <v>37.884799999999998</v>
      </c>
      <c r="I24" s="21">
        <v>-107.66526</v>
      </c>
      <c r="J24" s="54" t="s">
        <v>74</v>
      </c>
      <c r="K24" s="15"/>
      <c r="L24" s="54" t="s">
        <v>333</v>
      </c>
    </row>
    <row r="25" spans="1:12" x14ac:dyDescent="0.25">
      <c r="A25" s="16" t="s">
        <v>374</v>
      </c>
      <c r="B25" s="46" t="s">
        <v>385</v>
      </c>
      <c r="C25" s="18">
        <f t="shared" si="0"/>
        <v>12.40804224</v>
      </c>
      <c r="D25" s="44" t="s">
        <v>506</v>
      </c>
      <c r="E25" s="20">
        <v>7.71</v>
      </c>
      <c r="F25" s="54" t="s">
        <v>143</v>
      </c>
      <c r="G25" s="11" t="s">
        <v>134</v>
      </c>
      <c r="H25" s="54">
        <v>37.819664000000003</v>
      </c>
      <c r="I25" s="54">
        <v>-107.663719</v>
      </c>
      <c r="J25" s="11" t="s">
        <v>74</v>
      </c>
      <c r="K25" s="15" t="s">
        <v>292</v>
      </c>
      <c r="L25" s="11" t="s">
        <v>333</v>
      </c>
    </row>
    <row r="26" spans="1:12" s="16" customFormat="1" x14ac:dyDescent="0.25">
      <c r="A26" s="16" t="s">
        <v>12</v>
      </c>
      <c r="B26" s="55" t="s">
        <v>7</v>
      </c>
      <c r="C26" s="18">
        <f t="shared" si="0"/>
        <v>12.536789760000001</v>
      </c>
      <c r="D26" s="58"/>
      <c r="E26" s="22">
        <v>7.79</v>
      </c>
      <c r="F26" s="31" t="s">
        <v>143</v>
      </c>
      <c r="G26" s="11" t="s">
        <v>134</v>
      </c>
      <c r="H26" s="21">
        <v>37.819983999999998</v>
      </c>
      <c r="I26" s="21">
        <v>-107.663275</v>
      </c>
      <c r="J26" s="11" t="s">
        <v>76</v>
      </c>
      <c r="K26" s="15" t="s">
        <v>470</v>
      </c>
      <c r="L26" s="11" t="s">
        <v>335</v>
      </c>
    </row>
    <row r="27" spans="1:12" x14ac:dyDescent="0.25">
      <c r="A27" s="16" t="s">
        <v>374</v>
      </c>
      <c r="B27" s="55" t="s">
        <v>448</v>
      </c>
      <c r="C27" s="18">
        <f t="shared" si="0"/>
        <v>12.5528832</v>
      </c>
      <c r="D27" s="56" t="s">
        <v>447</v>
      </c>
      <c r="E27" s="22">
        <v>7.8</v>
      </c>
      <c r="F27" s="31" t="s">
        <v>143</v>
      </c>
      <c r="G27" s="54" t="s">
        <v>134</v>
      </c>
      <c r="H27" s="21">
        <v>37.82</v>
      </c>
      <c r="I27" s="21">
        <v>-107.6631</v>
      </c>
      <c r="J27" s="11" t="s">
        <v>74</v>
      </c>
      <c r="K27" s="15" t="s">
        <v>450</v>
      </c>
      <c r="L27" s="11" t="s">
        <v>333</v>
      </c>
    </row>
    <row r="28" spans="1:12" s="16" customFormat="1" x14ac:dyDescent="0.25">
      <c r="A28" s="16" t="s">
        <v>296</v>
      </c>
      <c r="B28" s="54" t="s">
        <v>312</v>
      </c>
      <c r="C28" s="18">
        <f t="shared" si="0"/>
        <v>12.826471680000001</v>
      </c>
      <c r="D28" s="44" t="s">
        <v>319</v>
      </c>
      <c r="E28" s="54">
        <v>7.97</v>
      </c>
      <c r="F28" s="6" t="s">
        <v>143</v>
      </c>
      <c r="G28" s="54" t="s">
        <v>134</v>
      </c>
      <c r="H28" s="20">
        <v>37.818186599999997</v>
      </c>
      <c r="I28" s="20">
        <v>-107.66160429999999</v>
      </c>
      <c r="J28" s="11" t="s">
        <v>74</v>
      </c>
      <c r="K28" s="15" t="s">
        <v>292</v>
      </c>
      <c r="L28" s="11" t="s">
        <v>333</v>
      </c>
    </row>
    <row r="29" spans="1:12" s="16" customFormat="1" x14ac:dyDescent="0.25">
      <c r="A29" s="16" t="s">
        <v>408</v>
      </c>
      <c r="B29" s="55" t="s">
        <v>359</v>
      </c>
      <c r="C29" s="18">
        <f t="shared" si="0"/>
        <v>13.083966720000003</v>
      </c>
      <c r="D29" s="57" t="s">
        <v>134</v>
      </c>
      <c r="E29" s="55">
        <v>8.1300000000000008</v>
      </c>
      <c r="F29" s="55" t="s">
        <v>143</v>
      </c>
      <c r="G29" s="54" t="s">
        <v>134</v>
      </c>
      <c r="H29" s="21">
        <v>37.815899999999999</v>
      </c>
      <c r="I29" s="21">
        <v>-107.6618</v>
      </c>
      <c r="J29" s="54" t="s">
        <v>74</v>
      </c>
      <c r="K29" s="15" t="s">
        <v>292</v>
      </c>
      <c r="L29" s="54" t="s">
        <v>335</v>
      </c>
    </row>
    <row r="30" spans="1:12" s="16" customFormat="1" x14ac:dyDescent="0.25">
      <c r="A30" s="16" t="s">
        <v>12</v>
      </c>
      <c r="B30" s="55" t="s">
        <v>6</v>
      </c>
      <c r="C30" s="18">
        <f t="shared" si="0"/>
        <v>13.45411584</v>
      </c>
      <c r="D30" s="58"/>
      <c r="E30" s="22">
        <v>8.36</v>
      </c>
      <c r="F30" s="31" t="s">
        <v>143</v>
      </c>
      <c r="G30" s="11" t="s">
        <v>134</v>
      </c>
      <c r="H30" s="21">
        <v>37.812474999999999</v>
      </c>
      <c r="I30" s="21">
        <v>-107.661401</v>
      </c>
      <c r="J30" s="11" t="s">
        <v>74</v>
      </c>
      <c r="K30" s="15"/>
      <c r="L30" s="11" t="s">
        <v>333</v>
      </c>
    </row>
    <row r="31" spans="1:12" s="16" customFormat="1" x14ac:dyDescent="0.25">
      <c r="A31" s="16" t="s">
        <v>412</v>
      </c>
      <c r="B31" s="55" t="s">
        <v>339</v>
      </c>
      <c r="C31" s="18">
        <f t="shared" si="0"/>
        <v>13.775984640000003</v>
      </c>
      <c r="D31" s="57" t="s">
        <v>188</v>
      </c>
      <c r="E31" s="55">
        <v>8.56</v>
      </c>
      <c r="F31" s="55" t="s">
        <v>143</v>
      </c>
      <c r="G31" s="11" t="s">
        <v>134</v>
      </c>
      <c r="H31" s="21">
        <v>37.809993329999998</v>
      </c>
      <c r="I31" s="21">
        <v>-107.6606917</v>
      </c>
      <c r="J31" s="11" t="s">
        <v>74</v>
      </c>
      <c r="K31" s="15"/>
      <c r="L31" s="11" t="s">
        <v>335</v>
      </c>
    </row>
    <row r="32" spans="1:12" s="16" customFormat="1" x14ac:dyDescent="0.25">
      <c r="A32" s="16" t="s">
        <v>412</v>
      </c>
      <c r="B32" s="55">
        <v>9488</v>
      </c>
      <c r="C32" s="18">
        <f t="shared" si="0"/>
        <v>13.904732160000002</v>
      </c>
      <c r="D32" s="57" t="s">
        <v>175</v>
      </c>
      <c r="E32" s="22">
        <v>8.64</v>
      </c>
      <c r="F32" s="55" t="s">
        <v>135</v>
      </c>
      <c r="G32" s="54" t="s">
        <v>269</v>
      </c>
      <c r="H32" s="21">
        <v>37.810892000000003</v>
      </c>
      <c r="I32" s="21">
        <v>-107.65944500000001</v>
      </c>
      <c r="J32" s="11" t="s">
        <v>76</v>
      </c>
      <c r="K32" s="15"/>
      <c r="L32" s="11" t="s">
        <v>333</v>
      </c>
    </row>
    <row r="33" spans="1:12" s="16" customFormat="1" x14ac:dyDescent="0.25">
      <c r="A33" s="16" t="s">
        <v>374</v>
      </c>
      <c r="B33" s="46" t="s">
        <v>384</v>
      </c>
      <c r="C33" s="18">
        <f t="shared" si="0"/>
        <v>13.904732160000002</v>
      </c>
      <c r="D33" s="44" t="s">
        <v>509</v>
      </c>
      <c r="E33" s="54">
        <v>8.64</v>
      </c>
      <c r="F33" s="54" t="s">
        <v>135</v>
      </c>
      <c r="G33" s="54" t="s">
        <v>269</v>
      </c>
      <c r="H33" s="54">
        <v>37.810917000000003</v>
      </c>
      <c r="I33" s="54">
        <v>-107.658897</v>
      </c>
      <c r="J33" s="54" t="s">
        <v>74</v>
      </c>
      <c r="K33" s="15" t="s">
        <v>292</v>
      </c>
      <c r="L33" s="54" t="s">
        <v>333</v>
      </c>
    </row>
    <row r="34" spans="1:12" s="16" customFormat="1" x14ac:dyDescent="0.25">
      <c r="A34" s="16" t="s">
        <v>12</v>
      </c>
      <c r="B34" s="55" t="s">
        <v>2</v>
      </c>
      <c r="C34" s="18">
        <f t="shared" si="0"/>
        <v>13.904732160000002</v>
      </c>
      <c r="D34" s="59"/>
      <c r="E34" s="54">
        <v>8.64</v>
      </c>
      <c r="F34" s="54" t="s">
        <v>135</v>
      </c>
      <c r="G34" s="54" t="s">
        <v>269</v>
      </c>
      <c r="H34" s="21">
        <v>37.811202000000002</v>
      </c>
      <c r="I34" s="21">
        <v>-107.659167</v>
      </c>
      <c r="J34" s="54" t="s">
        <v>76</v>
      </c>
      <c r="K34" s="15"/>
      <c r="L34" s="54" t="s">
        <v>335</v>
      </c>
    </row>
    <row r="35" spans="1:12" s="16" customFormat="1" x14ac:dyDescent="0.25">
      <c r="A35" s="16" t="s">
        <v>374</v>
      </c>
      <c r="B35" s="55" t="s">
        <v>445</v>
      </c>
      <c r="C35" s="18">
        <f t="shared" si="0"/>
        <v>13.904732160000002</v>
      </c>
      <c r="D35" s="60" t="s">
        <v>446</v>
      </c>
      <c r="E35" s="54">
        <v>8.64</v>
      </c>
      <c r="F35" s="54" t="s">
        <v>135</v>
      </c>
      <c r="G35" s="11" t="s">
        <v>269</v>
      </c>
      <c r="H35" s="21">
        <v>37.81120198</v>
      </c>
      <c r="I35" s="21">
        <v>-107.6591665</v>
      </c>
      <c r="J35" s="11" t="s">
        <v>74</v>
      </c>
      <c r="K35" s="15" t="s">
        <v>450</v>
      </c>
      <c r="L35" s="11" t="s">
        <v>333</v>
      </c>
    </row>
    <row r="36" spans="1:12" s="16" customFormat="1" ht="22.5" x14ac:dyDescent="0.25">
      <c r="A36" s="16" t="s">
        <v>412</v>
      </c>
      <c r="B36" s="55" t="s">
        <v>260</v>
      </c>
      <c r="C36" s="18">
        <f t="shared" si="0"/>
        <v>13.904732160000002</v>
      </c>
      <c r="D36" s="57" t="s">
        <v>175</v>
      </c>
      <c r="E36" s="22">
        <v>8.64</v>
      </c>
      <c r="F36" s="22" t="s">
        <v>135</v>
      </c>
      <c r="G36" s="54" t="s">
        <v>269</v>
      </c>
      <c r="H36" s="21">
        <v>37.811064999999999</v>
      </c>
      <c r="I36" s="21">
        <v>-107.659232</v>
      </c>
      <c r="J36" s="54" t="s">
        <v>74</v>
      </c>
      <c r="K36" s="15" t="s">
        <v>548</v>
      </c>
      <c r="L36" s="54" t="s">
        <v>333</v>
      </c>
    </row>
    <row r="37" spans="1:12" s="16" customFormat="1" x14ac:dyDescent="0.25">
      <c r="A37" s="16" t="s">
        <v>408</v>
      </c>
      <c r="B37" s="55" t="s">
        <v>358</v>
      </c>
      <c r="C37" s="18">
        <f t="shared" si="0"/>
        <v>13.904732160000002</v>
      </c>
      <c r="D37" s="57" t="s">
        <v>488</v>
      </c>
      <c r="E37" s="55">
        <v>8.64</v>
      </c>
      <c r="F37" s="55" t="s">
        <v>135</v>
      </c>
      <c r="G37" s="54" t="s">
        <v>269</v>
      </c>
      <c r="H37" s="21">
        <v>37.811</v>
      </c>
      <c r="I37" s="21">
        <v>-107.6589</v>
      </c>
      <c r="J37" s="11" t="s">
        <v>74</v>
      </c>
      <c r="K37" s="15" t="s">
        <v>292</v>
      </c>
      <c r="L37" s="11" t="s">
        <v>335</v>
      </c>
    </row>
    <row r="38" spans="1:12" x14ac:dyDescent="0.25">
      <c r="A38" s="16" t="s">
        <v>408</v>
      </c>
      <c r="B38" s="55" t="s">
        <v>369</v>
      </c>
      <c r="C38" s="18">
        <f t="shared" si="0"/>
        <v>13.904732160000002</v>
      </c>
      <c r="D38" s="44" t="s">
        <v>407</v>
      </c>
      <c r="E38" s="54">
        <v>8.64</v>
      </c>
      <c r="F38" s="54" t="s">
        <v>135</v>
      </c>
      <c r="G38" s="54" t="s">
        <v>269</v>
      </c>
      <c r="H38" s="20">
        <v>37.832599999999999</v>
      </c>
      <c r="I38" s="20">
        <v>-107.6002</v>
      </c>
      <c r="J38" s="54" t="s">
        <v>74</v>
      </c>
      <c r="K38" s="15" t="s">
        <v>292</v>
      </c>
      <c r="L38" s="54" t="s">
        <v>335</v>
      </c>
    </row>
    <row r="39" spans="1:12" ht="22.5" x14ac:dyDescent="0.25">
      <c r="A39" s="16" t="s">
        <v>412</v>
      </c>
      <c r="B39" s="55">
        <v>9487</v>
      </c>
      <c r="C39" s="18">
        <f t="shared" si="0"/>
        <v>14.628936960000001</v>
      </c>
      <c r="D39" s="57" t="s">
        <v>336</v>
      </c>
      <c r="E39" s="54">
        <v>9.09</v>
      </c>
      <c r="F39" s="54" t="s">
        <v>143</v>
      </c>
      <c r="G39" s="11" t="s">
        <v>269</v>
      </c>
      <c r="H39" s="21">
        <v>37.804022500000002</v>
      </c>
      <c r="I39" s="21">
        <v>-107.664772</v>
      </c>
      <c r="J39" s="11" t="s">
        <v>76</v>
      </c>
      <c r="K39" s="15"/>
      <c r="L39" s="11" t="s">
        <v>333</v>
      </c>
    </row>
    <row r="40" spans="1:12" x14ac:dyDescent="0.25">
      <c r="A40" s="16" t="s">
        <v>412</v>
      </c>
      <c r="B40" s="55" t="s">
        <v>241</v>
      </c>
      <c r="C40" s="18">
        <f t="shared" si="0"/>
        <v>15.143927040000001</v>
      </c>
      <c r="D40" s="57" t="s">
        <v>200</v>
      </c>
      <c r="E40" s="55">
        <v>9.41</v>
      </c>
      <c r="F40" s="55" t="s">
        <v>135</v>
      </c>
      <c r="G40" s="54" t="s">
        <v>269</v>
      </c>
      <c r="H40" s="21">
        <v>37.802819999999997</v>
      </c>
      <c r="I40" s="21">
        <v>-107.67282167</v>
      </c>
      <c r="J40" s="54" t="s">
        <v>74</v>
      </c>
      <c r="K40" s="15"/>
      <c r="L40" s="54" t="s">
        <v>333</v>
      </c>
    </row>
    <row r="41" spans="1:12" x14ac:dyDescent="0.25">
      <c r="A41" s="16" t="s">
        <v>12</v>
      </c>
      <c r="B41" s="54" t="s">
        <v>230</v>
      </c>
      <c r="C41" s="18">
        <f t="shared" si="0"/>
        <v>15.143927040000001</v>
      </c>
      <c r="D41" s="59"/>
      <c r="E41" s="12">
        <v>9.41</v>
      </c>
      <c r="F41" s="54" t="s">
        <v>135</v>
      </c>
      <c r="G41" s="11" t="s">
        <v>269</v>
      </c>
      <c r="H41" s="20">
        <v>37.802799999999998</v>
      </c>
      <c r="I41" s="20">
        <v>-107.67222</v>
      </c>
      <c r="J41" s="11" t="s">
        <v>76</v>
      </c>
      <c r="K41" s="15"/>
      <c r="L41" s="11" t="s">
        <v>335</v>
      </c>
    </row>
    <row r="42" spans="1:12" x14ac:dyDescent="0.25">
      <c r="A42" s="16" t="s">
        <v>412</v>
      </c>
      <c r="B42" s="55">
        <v>82</v>
      </c>
      <c r="C42" s="18">
        <f t="shared" si="0"/>
        <v>15.56235648</v>
      </c>
      <c r="D42" s="24" t="s">
        <v>186</v>
      </c>
      <c r="E42" s="54">
        <v>9.67</v>
      </c>
      <c r="F42" s="54" t="s">
        <v>143</v>
      </c>
      <c r="G42" s="11" t="s">
        <v>269</v>
      </c>
      <c r="H42" s="19">
        <v>37.797001330000001</v>
      </c>
      <c r="I42" s="19">
        <v>-107.66939733</v>
      </c>
      <c r="J42" s="11" t="s">
        <v>76</v>
      </c>
      <c r="K42" s="15"/>
      <c r="L42" s="11" t="s">
        <v>335</v>
      </c>
    </row>
    <row r="43" spans="1:12" ht="22.5" x14ac:dyDescent="0.25">
      <c r="A43" s="16" t="s">
        <v>412</v>
      </c>
      <c r="B43" s="55">
        <v>9486</v>
      </c>
      <c r="C43" s="18">
        <f t="shared" si="0"/>
        <v>15.658917120000002</v>
      </c>
      <c r="D43" s="57" t="s">
        <v>487</v>
      </c>
      <c r="E43" s="55">
        <v>9.73</v>
      </c>
      <c r="F43" s="55" t="s">
        <v>143</v>
      </c>
      <c r="G43" s="54" t="s">
        <v>269</v>
      </c>
      <c r="H43" s="21">
        <v>37.796250000000001</v>
      </c>
      <c r="I43" s="21">
        <v>-107.66942</v>
      </c>
      <c r="J43" s="54" t="s">
        <v>74</v>
      </c>
      <c r="K43" s="15"/>
      <c r="L43" s="54" t="s">
        <v>333</v>
      </c>
    </row>
    <row r="44" spans="1:12" x14ac:dyDescent="0.25">
      <c r="A44" s="16" t="s">
        <v>408</v>
      </c>
      <c r="B44" s="55" t="s">
        <v>368</v>
      </c>
      <c r="C44" s="18">
        <f t="shared" si="0"/>
        <v>15.884225279999999</v>
      </c>
      <c r="D44" s="57" t="s">
        <v>404</v>
      </c>
      <c r="E44" s="55">
        <v>9.8699999999999992</v>
      </c>
      <c r="F44" s="55" t="s">
        <v>143</v>
      </c>
      <c r="G44" s="11" t="s">
        <v>269</v>
      </c>
      <c r="H44" s="21">
        <v>37.794199999999996</v>
      </c>
      <c r="I44" s="21">
        <v>-107.66894000000001</v>
      </c>
      <c r="J44" s="11" t="s">
        <v>74</v>
      </c>
      <c r="K44" s="15" t="s">
        <v>292</v>
      </c>
      <c r="L44" s="11" t="s">
        <v>335</v>
      </c>
    </row>
    <row r="45" spans="1:12" x14ac:dyDescent="0.25">
      <c r="A45" s="16" t="s">
        <v>374</v>
      </c>
      <c r="B45" s="54" t="s">
        <v>375</v>
      </c>
      <c r="C45" s="18">
        <f t="shared" si="0"/>
        <v>16.350935040000003</v>
      </c>
      <c r="D45" s="44" t="s">
        <v>510</v>
      </c>
      <c r="E45" s="20">
        <v>10.16</v>
      </c>
      <c r="F45" s="54" t="s">
        <v>143</v>
      </c>
      <c r="G45" s="54" t="s">
        <v>269</v>
      </c>
      <c r="H45" s="54">
        <v>37.790272000000002</v>
      </c>
      <c r="I45" s="54">
        <v>-107.667587</v>
      </c>
      <c r="J45" s="54" t="s">
        <v>74</v>
      </c>
      <c r="K45" s="15" t="s">
        <v>292</v>
      </c>
      <c r="L45" s="11" t="s">
        <v>335</v>
      </c>
    </row>
    <row r="46" spans="1:12" x14ac:dyDescent="0.25">
      <c r="A46" s="16" t="s">
        <v>12</v>
      </c>
      <c r="B46" s="55" t="s">
        <v>3</v>
      </c>
      <c r="C46" s="18">
        <f t="shared" si="0"/>
        <v>16.350935040000003</v>
      </c>
      <c r="D46" s="59"/>
      <c r="E46" s="54">
        <v>10.16</v>
      </c>
      <c r="F46" s="54" t="s">
        <v>143</v>
      </c>
      <c r="G46" s="54" t="s">
        <v>269</v>
      </c>
      <c r="H46" s="21">
        <v>37.79027</v>
      </c>
      <c r="I46" s="21">
        <v>-107.66757800000001</v>
      </c>
      <c r="J46" s="54" t="s">
        <v>76</v>
      </c>
      <c r="K46" s="15"/>
      <c r="L46" s="11" t="s">
        <v>335</v>
      </c>
    </row>
    <row r="47" spans="1:12" x14ac:dyDescent="0.25">
      <c r="A47" s="16" t="s">
        <v>374</v>
      </c>
      <c r="B47" s="55" t="s">
        <v>443</v>
      </c>
      <c r="C47" s="18">
        <f t="shared" si="0"/>
        <v>16.350935040000003</v>
      </c>
      <c r="D47" s="60" t="s">
        <v>444</v>
      </c>
      <c r="E47" s="54">
        <v>10.16</v>
      </c>
      <c r="F47" s="54" t="s">
        <v>143</v>
      </c>
      <c r="G47" s="54" t="s">
        <v>269</v>
      </c>
      <c r="H47" s="21">
        <v>37.790270489999997</v>
      </c>
      <c r="I47" s="21">
        <v>-107.6675778</v>
      </c>
      <c r="J47" s="54" t="s">
        <v>74</v>
      </c>
      <c r="K47" s="29" t="s">
        <v>450</v>
      </c>
      <c r="L47" s="11" t="s">
        <v>333</v>
      </c>
    </row>
    <row r="48" spans="1:12" x14ac:dyDescent="0.25">
      <c r="A48" s="16" t="s">
        <v>408</v>
      </c>
      <c r="B48" s="55" t="s">
        <v>362</v>
      </c>
      <c r="C48" s="18">
        <f t="shared" si="0"/>
        <v>16.399215359999999</v>
      </c>
      <c r="D48" s="44" t="s">
        <v>3</v>
      </c>
      <c r="E48" s="55">
        <v>10.19</v>
      </c>
      <c r="F48" s="54" t="s">
        <v>143</v>
      </c>
      <c r="G48" s="11" t="s">
        <v>269</v>
      </c>
      <c r="H48" s="20">
        <v>37.789929999999998</v>
      </c>
      <c r="I48" s="20">
        <v>-107.66755999999999</v>
      </c>
      <c r="J48" s="11" t="s">
        <v>74</v>
      </c>
      <c r="K48" s="15" t="s">
        <v>292</v>
      </c>
      <c r="L48" s="11" t="s">
        <v>335</v>
      </c>
    </row>
    <row r="49" spans="1:12" ht="22.5" x14ac:dyDescent="0.25">
      <c r="A49" s="16" t="s">
        <v>412</v>
      </c>
      <c r="B49" s="55" t="s">
        <v>337</v>
      </c>
      <c r="C49" s="18">
        <f t="shared" si="0"/>
        <v>16.415308799999998</v>
      </c>
      <c r="D49" s="24" t="s">
        <v>338</v>
      </c>
      <c r="E49" s="55">
        <v>10.199999999999999</v>
      </c>
      <c r="F49" s="55" t="s">
        <v>143</v>
      </c>
      <c r="G49" s="54" t="s">
        <v>269</v>
      </c>
      <c r="H49" s="19">
        <v>37.789767169999998</v>
      </c>
      <c r="I49" s="19">
        <v>-107.66754517</v>
      </c>
      <c r="J49" s="54" t="s">
        <v>76</v>
      </c>
      <c r="K49" s="15"/>
      <c r="L49" s="11" t="s">
        <v>333</v>
      </c>
    </row>
    <row r="50" spans="1:12" x14ac:dyDescent="0.25">
      <c r="A50" s="16" t="s">
        <v>12</v>
      </c>
      <c r="B50" s="17" t="s">
        <v>174</v>
      </c>
      <c r="C50" s="18">
        <f t="shared" si="0"/>
        <v>24.236720640000001</v>
      </c>
      <c r="D50" s="60"/>
      <c r="E50" s="16">
        <v>15.06</v>
      </c>
      <c r="F50" s="16" t="s">
        <v>143</v>
      </c>
      <c r="G50" s="54" t="s">
        <v>269</v>
      </c>
      <c r="H50" s="28">
        <v>37.72437</v>
      </c>
      <c r="I50" s="28">
        <v>-107.65405</v>
      </c>
      <c r="J50" s="16" t="s">
        <v>75</v>
      </c>
      <c r="K50" s="41"/>
      <c r="L50" s="11" t="s">
        <v>333</v>
      </c>
    </row>
    <row r="51" spans="1:12" x14ac:dyDescent="0.25">
      <c r="A51" s="16" t="s">
        <v>12</v>
      </c>
      <c r="B51" s="54" t="s">
        <v>373</v>
      </c>
      <c r="C51" s="18">
        <f t="shared" si="0"/>
        <v>24.478122240000005</v>
      </c>
      <c r="E51" s="54">
        <v>15.21</v>
      </c>
      <c r="F51" s="54" t="s">
        <v>143</v>
      </c>
      <c r="G51" s="54" t="s">
        <v>269</v>
      </c>
      <c r="H51" s="20">
        <v>37.722158329999999</v>
      </c>
      <c r="I51" s="20">
        <v>-107.65482778000001</v>
      </c>
      <c r="J51" s="11" t="s">
        <v>74</v>
      </c>
      <c r="K51" s="15" t="s">
        <v>292</v>
      </c>
      <c r="L51" s="11" t="s">
        <v>348</v>
      </c>
    </row>
    <row r="52" spans="1:12" ht="22.5" x14ac:dyDescent="0.25">
      <c r="A52" s="16" t="s">
        <v>412</v>
      </c>
      <c r="B52" s="55">
        <v>9485</v>
      </c>
      <c r="C52" s="18">
        <f t="shared" si="0"/>
        <v>24.526402560000001</v>
      </c>
      <c r="D52" s="57" t="s">
        <v>185</v>
      </c>
      <c r="E52" s="22">
        <v>15.24</v>
      </c>
      <c r="F52" s="22" t="s">
        <v>143</v>
      </c>
      <c r="G52" s="11" t="s">
        <v>269</v>
      </c>
      <c r="H52" s="21">
        <v>37.721806999999998</v>
      </c>
      <c r="I52" s="21">
        <v>-107.654554</v>
      </c>
      <c r="J52" s="11" t="s">
        <v>74</v>
      </c>
      <c r="K52" s="15" t="s">
        <v>548</v>
      </c>
      <c r="L52" s="11" t="s">
        <v>333</v>
      </c>
    </row>
    <row r="53" spans="1:12" x14ac:dyDescent="0.25">
      <c r="A53" s="16" t="s">
        <v>12</v>
      </c>
      <c r="B53" s="54" t="s">
        <v>354</v>
      </c>
      <c r="C53" s="18">
        <f t="shared" si="0"/>
        <v>45.126005759999998</v>
      </c>
      <c r="E53" s="54">
        <v>28.04</v>
      </c>
      <c r="F53" s="55" t="s">
        <v>143</v>
      </c>
      <c r="G53" s="11" t="s">
        <v>268</v>
      </c>
      <c r="H53" s="20">
        <v>37.597779000000003</v>
      </c>
      <c r="I53" s="20">
        <v>-107.775621</v>
      </c>
      <c r="J53" s="11" t="s">
        <v>76</v>
      </c>
      <c r="K53" s="29" t="s">
        <v>292</v>
      </c>
      <c r="L53" s="11" t="s">
        <v>348</v>
      </c>
    </row>
    <row r="54" spans="1:12" ht="10.15" customHeight="1" x14ac:dyDescent="0.2">
      <c r="A54" s="16" t="s">
        <v>374</v>
      </c>
      <c r="B54" s="55" t="s">
        <v>441</v>
      </c>
      <c r="C54" s="18">
        <f t="shared" si="0"/>
        <v>63.44034048000001</v>
      </c>
      <c r="D54" s="69" t="s">
        <v>442</v>
      </c>
      <c r="E54" s="71">
        <v>39.42</v>
      </c>
      <c r="F54" s="54" t="s">
        <v>143</v>
      </c>
      <c r="G54" s="11" t="s">
        <v>268</v>
      </c>
      <c r="H54" s="20">
        <v>37.4589</v>
      </c>
      <c r="I54" s="20">
        <v>-107.79955</v>
      </c>
      <c r="J54" s="11" t="s">
        <v>74</v>
      </c>
      <c r="K54" s="15" t="s">
        <v>450</v>
      </c>
      <c r="L54" s="11" t="s">
        <v>333</v>
      </c>
    </row>
    <row r="55" spans="1:12" x14ac:dyDescent="0.25">
      <c r="A55" s="16" t="s">
        <v>412</v>
      </c>
      <c r="B55" s="55">
        <v>81</v>
      </c>
      <c r="C55" s="18">
        <f t="shared" si="0"/>
        <v>63.504714240000006</v>
      </c>
      <c r="D55" s="57" t="s">
        <v>180</v>
      </c>
      <c r="E55" s="55">
        <v>39.46</v>
      </c>
      <c r="F55" s="55" t="s">
        <v>143</v>
      </c>
      <c r="G55" s="11" t="s">
        <v>268</v>
      </c>
      <c r="H55" s="21">
        <v>37.458440000000003</v>
      </c>
      <c r="I55" s="21">
        <v>-107.79975666999999</v>
      </c>
      <c r="J55" s="11" t="s">
        <v>76</v>
      </c>
      <c r="K55" s="15"/>
      <c r="L55" s="11" t="s">
        <v>335</v>
      </c>
    </row>
    <row r="56" spans="1:12" x14ac:dyDescent="0.25">
      <c r="A56" s="16" t="s">
        <v>408</v>
      </c>
      <c r="B56" s="54" t="s">
        <v>364</v>
      </c>
      <c r="C56" s="18">
        <f t="shared" si="0"/>
        <v>63.536901119999996</v>
      </c>
      <c r="D56" s="44" t="s">
        <v>489</v>
      </c>
      <c r="E56" s="54">
        <v>39.479999999999997</v>
      </c>
      <c r="F56" s="54" t="s">
        <v>143</v>
      </c>
      <c r="G56" s="54" t="s">
        <v>268</v>
      </c>
      <c r="H56" s="20">
        <v>37.458100000000002</v>
      </c>
      <c r="I56" s="20">
        <v>-107.8001</v>
      </c>
      <c r="J56" s="11" t="s">
        <v>74</v>
      </c>
      <c r="K56" s="15" t="s">
        <v>292</v>
      </c>
      <c r="L56" s="11" t="s">
        <v>335</v>
      </c>
    </row>
    <row r="57" spans="1:12" x14ac:dyDescent="0.25">
      <c r="A57" s="16" t="s">
        <v>12</v>
      </c>
      <c r="B57" s="17" t="s">
        <v>8</v>
      </c>
      <c r="C57" s="18">
        <f t="shared" si="0"/>
        <v>63.826583039999996</v>
      </c>
      <c r="D57" s="59"/>
      <c r="E57" s="17">
        <v>39.659999999999997</v>
      </c>
      <c r="F57" s="17" t="s">
        <v>143</v>
      </c>
      <c r="G57" s="11" t="s">
        <v>268</v>
      </c>
      <c r="H57" s="28">
        <v>37.455638999999998</v>
      </c>
      <c r="I57" s="28">
        <v>-107.800945</v>
      </c>
      <c r="J57" s="11" t="s">
        <v>74</v>
      </c>
      <c r="K57" s="15"/>
      <c r="L57" s="11" t="s">
        <v>333</v>
      </c>
    </row>
    <row r="58" spans="1:12" x14ac:dyDescent="0.25">
      <c r="A58" s="16" t="s">
        <v>12</v>
      </c>
      <c r="B58" s="55" t="s">
        <v>26</v>
      </c>
      <c r="C58" s="18">
        <f t="shared" si="0"/>
        <v>64.003610880000011</v>
      </c>
      <c r="D58" s="59"/>
      <c r="E58" s="55">
        <v>39.770000000000003</v>
      </c>
      <c r="F58" s="55" t="s">
        <v>143</v>
      </c>
      <c r="G58" s="11" t="s">
        <v>268</v>
      </c>
      <c r="H58" s="21">
        <v>37.454349999999998</v>
      </c>
      <c r="I58" s="21">
        <v>-107.801444</v>
      </c>
      <c r="J58" s="11" t="s">
        <v>75</v>
      </c>
      <c r="K58" s="15"/>
      <c r="L58" s="11" t="s">
        <v>333</v>
      </c>
    </row>
    <row r="59" spans="1:12" x14ac:dyDescent="0.25">
      <c r="A59" s="16" t="s">
        <v>12</v>
      </c>
      <c r="B59" s="55" t="s">
        <v>5</v>
      </c>
      <c r="C59" s="18">
        <f t="shared" si="0"/>
        <v>64.019704320000002</v>
      </c>
      <c r="D59" s="59"/>
      <c r="E59" s="54">
        <v>39.78</v>
      </c>
      <c r="F59" s="54" t="s">
        <v>143</v>
      </c>
      <c r="G59" s="54" t="s">
        <v>268</v>
      </c>
      <c r="H59" s="20">
        <v>37.454134000000003</v>
      </c>
      <c r="I59" s="20">
        <v>-107.80160100000001</v>
      </c>
      <c r="J59" s="11" t="s">
        <v>76</v>
      </c>
      <c r="K59" s="15" t="s">
        <v>372</v>
      </c>
      <c r="L59" s="11" t="s">
        <v>335</v>
      </c>
    </row>
    <row r="60" spans="1:12" x14ac:dyDescent="0.25">
      <c r="A60" s="16" t="s">
        <v>412</v>
      </c>
      <c r="B60" s="55" t="s">
        <v>242</v>
      </c>
      <c r="C60" s="18">
        <f t="shared" si="0"/>
        <v>64.502507519999995</v>
      </c>
      <c r="D60" s="24" t="s">
        <v>209</v>
      </c>
      <c r="E60" s="55">
        <v>40.08</v>
      </c>
      <c r="F60" s="55" t="s">
        <v>144</v>
      </c>
      <c r="G60" s="54" t="s">
        <v>268</v>
      </c>
      <c r="H60" s="19">
        <v>37.449806000000002</v>
      </c>
      <c r="I60" s="19">
        <v>-107.80056399999999</v>
      </c>
      <c r="J60" s="54" t="s">
        <v>75</v>
      </c>
      <c r="K60" s="15"/>
      <c r="L60" s="54" t="s">
        <v>333</v>
      </c>
    </row>
    <row r="61" spans="1:12" x14ac:dyDescent="0.25">
      <c r="A61" s="16" t="s">
        <v>412</v>
      </c>
      <c r="B61" s="55" t="s">
        <v>245</v>
      </c>
      <c r="C61" s="18">
        <f t="shared" si="0"/>
        <v>64.502507519999995</v>
      </c>
      <c r="D61" s="24" t="s">
        <v>231</v>
      </c>
      <c r="E61" s="55">
        <v>40.08</v>
      </c>
      <c r="F61" s="55" t="s">
        <v>143</v>
      </c>
      <c r="G61" s="54" t="s">
        <v>268</v>
      </c>
      <c r="H61" s="19">
        <v>37.449814000000003</v>
      </c>
      <c r="I61" s="19">
        <v>-107.800797</v>
      </c>
      <c r="J61" s="11" t="s">
        <v>75</v>
      </c>
      <c r="K61" s="15"/>
      <c r="L61" s="11" t="s">
        <v>333</v>
      </c>
    </row>
    <row r="62" spans="1:12" x14ac:dyDescent="0.25">
      <c r="A62" s="16" t="s">
        <v>412</v>
      </c>
      <c r="B62" s="55" t="s">
        <v>243</v>
      </c>
      <c r="C62" s="18">
        <f t="shared" si="0"/>
        <v>64.518600960000015</v>
      </c>
      <c r="D62" s="24" t="s">
        <v>207</v>
      </c>
      <c r="E62" s="55">
        <v>40.090000000000003</v>
      </c>
      <c r="F62" s="55" t="s">
        <v>144</v>
      </c>
      <c r="G62" s="54" t="s">
        <v>268</v>
      </c>
      <c r="H62" s="19">
        <v>37.4497</v>
      </c>
      <c r="I62" s="19">
        <v>-107.800456</v>
      </c>
      <c r="J62" s="11" t="s">
        <v>75</v>
      </c>
      <c r="K62" s="15"/>
      <c r="L62" s="11" t="s">
        <v>333</v>
      </c>
    </row>
    <row r="63" spans="1:12" x14ac:dyDescent="0.25">
      <c r="A63" s="16" t="s">
        <v>412</v>
      </c>
      <c r="B63" s="55" t="s">
        <v>244</v>
      </c>
      <c r="C63" s="18">
        <f t="shared" si="0"/>
        <v>64.550787839999998</v>
      </c>
      <c r="D63" s="24" t="s">
        <v>208</v>
      </c>
      <c r="E63" s="55">
        <v>40.11</v>
      </c>
      <c r="F63" s="55" t="s">
        <v>144</v>
      </c>
      <c r="G63" s="54" t="s">
        <v>268</v>
      </c>
      <c r="H63" s="19">
        <v>37.449359999999999</v>
      </c>
      <c r="I63" s="19">
        <v>-107.80046900000001</v>
      </c>
      <c r="J63" s="11" t="s">
        <v>75</v>
      </c>
      <c r="K63" s="15"/>
      <c r="L63" s="11" t="s">
        <v>333</v>
      </c>
    </row>
    <row r="64" spans="1:12" ht="22.5" x14ac:dyDescent="0.25">
      <c r="A64" s="16" t="s">
        <v>412</v>
      </c>
      <c r="B64" s="55">
        <v>9438</v>
      </c>
      <c r="C64" s="18">
        <f t="shared" si="0"/>
        <v>65.194525440000007</v>
      </c>
      <c r="D64" s="57" t="s">
        <v>176</v>
      </c>
      <c r="E64" s="55">
        <v>40.51</v>
      </c>
      <c r="F64" s="55" t="s">
        <v>143</v>
      </c>
      <c r="G64" s="54" t="s">
        <v>268</v>
      </c>
      <c r="H64" s="21">
        <v>37.444216670000003</v>
      </c>
      <c r="I64" s="21">
        <v>-107.8039933</v>
      </c>
      <c r="J64" s="11" t="s">
        <v>74</v>
      </c>
      <c r="K64" s="15"/>
      <c r="L64" s="11" t="s">
        <v>333</v>
      </c>
    </row>
    <row r="65" spans="1:12" x14ac:dyDescent="0.25">
      <c r="A65" s="16" t="s">
        <v>412</v>
      </c>
      <c r="B65" s="55" t="s">
        <v>246</v>
      </c>
      <c r="C65" s="18">
        <f t="shared" si="0"/>
        <v>65.291086079999999</v>
      </c>
      <c r="D65" s="57" t="s">
        <v>197</v>
      </c>
      <c r="E65" s="55">
        <v>40.57</v>
      </c>
      <c r="F65" s="55" t="s">
        <v>144</v>
      </c>
      <c r="G65" s="54" t="s">
        <v>268</v>
      </c>
      <c r="H65" s="21">
        <v>37.443588329999997</v>
      </c>
      <c r="I65" s="21">
        <v>-107.804965</v>
      </c>
      <c r="J65" s="11" t="s">
        <v>74</v>
      </c>
      <c r="K65" s="15"/>
      <c r="L65" s="11" t="s">
        <v>333</v>
      </c>
    </row>
    <row r="66" spans="1:12" x14ac:dyDescent="0.25">
      <c r="A66" s="16" t="s">
        <v>412</v>
      </c>
      <c r="B66" s="55" t="s">
        <v>247</v>
      </c>
      <c r="C66" s="18">
        <f t="shared" si="0"/>
        <v>65.291086079999999</v>
      </c>
      <c r="D66" s="57" t="s">
        <v>196</v>
      </c>
      <c r="E66" s="55">
        <v>40.57</v>
      </c>
      <c r="F66" s="55" t="s">
        <v>144</v>
      </c>
      <c r="G66" s="54" t="s">
        <v>268</v>
      </c>
      <c r="H66" s="21">
        <v>37.443595000000002</v>
      </c>
      <c r="I66" s="21">
        <v>-107.80492667</v>
      </c>
      <c r="J66" s="11" t="s">
        <v>74</v>
      </c>
      <c r="K66" s="15"/>
      <c r="L66" s="11" t="s">
        <v>333</v>
      </c>
    </row>
    <row r="67" spans="1:12" x14ac:dyDescent="0.25">
      <c r="A67" s="16" t="s">
        <v>412</v>
      </c>
      <c r="B67" s="55" t="s">
        <v>248</v>
      </c>
      <c r="C67" s="18">
        <f t="shared" si="0"/>
        <v>65.291086079999999</v>
      </c>
      <c r="D67" s="57" t="s">
        <v>199</v>
      </c>
      <c r="E67" s="55">
        <v>40.57</v>
      </c>
      <c r="F67" s="55" t="s">
        <v>144</v>
      </c>
      <c r="G67" s="54" t="s">
        <v>268</v>
      </c>
      <c r="H67" s="21">
        <v>37.443623330000001</v>
      </c>
      <c r="I67" s="21">
        <v>-107.8049783</v>
      </c>
      <c r="J67" s="11" t="s">
        <v>74</v>
      </c>
      <c r="K67" s="15"/>
      <c r="L67" s="11" t="s">
        <v>333</v>
      </c>
    </row>
    <row r="68" spans="1:12" x14ac:dyDescent="0.25">
      <c r="A68" s="16" t="s">
        <v>412</v>
      </c>
      <c r="B68" s="55" t="s">
        <v>249</v>
      </c>
      <c r="C68" s="18">
        <f t="shared" si="0"/>
        <v>65.307179520000005</v>
      </c>
      <c r="D68" s="57" t="s">
        <v>198</v>
      </c>
      <c r="E68" s="55">
        <v>40.58</v>
      </c>
      <c r="F68" s="55" t="s">
        <v>144</v>
      </c>
      <c r="G68" s="54" t="s">
        <v>268</v>
      </c>
      <c r="H68" s="21">
        <v>37.443516670000001</v>
      </c>
      <c r="I68" s="21">
        <v>-107.8050133</v>
      </c>
      <c r="J68" s="11" t="s">
        <v>74</v>
      </c>
      <c r="K68" s="15"/>
      <c r="L68" s="11" t="s">
        <v>333</v>
      </c>
    </row>
    <row r="69" spans="1:12" s="54" customFormat="1" x14ac:dyDescent="0.25">
      <c r="A69" s="16" t="s">
        <v>12</v>
      </c>
      <c r="B69" s="31" t="s">
        <v>102</v>
      </c>
      <c r="C69" s="18">
        <f t="shared" ref="C69:C132" si="1">E69*1.609344</f>
        <v>65.548581119999994</v>
      </c>
      <c r="D69" s="58"/>
      <c r="E69" s="31">
        <v>40.729999999999997</v>
      </c>
      <c r="F69" s="31" t="s">
        <v>530</v>
      </c>
      <c r="G69" s="54" t="s">
        <v>268</v>
      </c>
      <c r="H69" s="21">
        <v>37.441355000000001</v>
      </c>
      <c r="I69" s="21">
        <v>-107.805058</v>
      </c>
      <c r="J69" s="54" t="s">
        <v>74</v>
      </c>
      <c r="K69" s="15"/>
      <c r="L69" s="54" t="s">
        <v>333</v>
      </c>
    </row>
    <row r="70" spans="1:12" x14ac:dyDescent="0.25">
      <c r="A70" s="16" t="s">
        <v>12</v>
      </c>
      <c r="B70" s="7" t="s">
        <v>117</v>
      </c>
      <c r="C70" s="18">
        <f t="shared" si="1"/>
        <v>65.693422080000005</v>
      </c>
      <c r="D70" s="7" t="s">
        <v>136</v>
      </c>
      <c r="E70" s="7">
        <v>40.82</v>
      </c>
      <c r="F70" s="7" t="s">
        <v>530</v>
      </c>
      <c r="G70" s="54" t="s">
        <v>268</v>
      </c>
      <c r="H70" s="8">
        <v>37.440080999999999</v>
      </c>
      <c r="I70" s="8">
        <v>-107.804895</v>
      </c>
      <c r="J70" s="11" t="s">
        <v>75</v>
      </c>
      <c r="K70" s="15"/>
      <c r="L70" s="11" t="s">
        <v>333</v>
      </c>
    </row>
    <row r="71" spans="1:12" s="54" customFormat="1" x14ac:dyDescent="0.25">
      <c r="A71" s="16" t="s">
        <v>12</v>
      </c>
      <c r="B71" s="7" t="s">
        <v>115</v>
      </c>
      <c r="C71" s="18">
        <f t="shared" si="1"/>
        <v>65.709515519999997</v>
      </c>
      <c r="D71" s="7" t="s">
        <v>137</v>
      </c>
      <c r="E71" s="7">
        <v>40.83</v>
      </c>
      <c r="F71" s="7" t="s">
        <v>144</v>
      </c>
      <c r="G71" s="54" t="s">
        <v>268</v>
      </c>
      <c r="H71" s="8">
        <v>37.440002</v>
      </c>
      <c r="I71" s="8">
        <v>-107.80646900000001</v>
      </c>
      <c r="J71" s="54" t="s">
        <v>75</v>
      </c>
      <c r="K71" s="15"/>
      <c r="L71" s="54" t="s">
        <v>333</v>
      </c>
    </row>
    <row r="72" spans="1:12" x14ac:dyDescent="0.25">
      <c r="A72" s="16" t="s">
        <v>12</v>
      </c>
      <c r="B72" s="31" t="s">
        <v>101</v>
      </c>
      <c r="C72" s="18">
        <f t="shared" si="1"/>
        <v>65.725608960000017</v>
      </c>
      <c r="D72" s="58"/>
      <c r="E72" s="31">
        <v>40.840000000000003</v>
      </c>
      <c r="F72" s="31" t="s">
        <v>530</v>
      </c>
      <c r="G72" s="54" t="s">
        <v>268</v>
      </c>
      <c r="H72" s="21">
        <v>37.439878</v>
      </c>
      <c r="I72" s="21">
        <v>-107.804945</v>
      </c>
      <c r="J72" s="11" t="s">
        <v>74</v>
      </c>
      <c r="K72" s="15"/>
      <c r="L72" s="11" t="s">
        <v>333</v>
      </c>
    </row>
    <row r="73" spans="1:12" x14ac:dyDescent="0.25">
      <c r="A73" s="16" t="s">
        <v>12</v>
      </c>
      <c r="B73" s="31" t="s">
        <v>103</v>
      </c>
      <c r="C73" s="18">
        <f t="shared" si="1"/>
        <v>65.854356480000007</v>
      </c>
      <c r="D73" s="58"/>
      <c r="E73" s="31">
        <v>40.92</v>
      </c>
      <c r="F73" s="31" t="s">
        <v>530</v>
      </c>
      <c r="G73" s="54" t="s">
        <v>268</v>
      </c>
      <c r="H73" s="19">
        <v>37.438755</v>
      </c>
      <c r="I73" s="19">
        <v>-107.805358</v>
      </c>
      <c r="J73" s="11" t="s">
        <v>74</v>
      </c>
      <c r="K73" s="15"/>
      <c r="L73" s="11" t="s">
        <v>333</v>
      </c>
    </row>
    <row r="74" spans="1:12" x14ac:dyDescent="0.25">
      <c r="A74" s="16" t="s">
        <v>12</v>
      </c>
      <c r="B74" s="7" t="s">
        <v>116</v>
      </c>
      <c r="C74" s="18">
        <f t="shared" si="1"/>
        <v>65.918730240000002</v>
      </c>
      <c r="D74" s="7" t="s">
        <v>137</v>
      </c>
      <c r="E74" s="7">
        <v>40.96</v>
      </c>
      <c r="F74" s="7" t="s">
        <v>144</v>
      </c>
      <c r="G74" s="54" t="s">
        <v>268</v>
      </c>
      <c r="H74" s="8">
        <v>37.438206999999998</v>
      </c>
      <c r="I74" s="8">
        <v>-107.807343</v>
      </c>
      <c r="J74" s="11" t="s">
        <v>75</v>
      </c>
      <c r="K74" s="15"/>
      <c r="L74" s="11" t="s">
        <v>333</v>
      </c>
    </row>
    <row r="75" spans="1:12" x14ac:dyDescent="0.25">
      <c r="A75" s="16" t="s">
        <v>412</v>
      </c>
      <c r="B75" s="55" t="s">
        <v>257</v>
      </c>
      <c r="C75" s="18">
        <f t="shared" si="1"/>
        <v>66.353253120000005</v>
      </c>
      <c r="D75" s="24" t="s">
        <v>210</v>
      </c>
      <c r="E75" s="6">
        <v>41.23</v>
      </c>
      <c r="F75" s="6" t="s">
        <v>232</v>
      </c>
      <c r="G75" s="54" t="s">
        <v>268</v>
      </c>
      <c r="H75" s="19">
        <v>37.434514</v>
      </c>
      <c r="I75" s="19">
        <v>-107.798433</v>
      </c>
      <c r="J75" s="11" t="s">
        <v>75</v>
      </c>
      <c r="K75" s="15"/>
      <c r="L75" s="11" t="s">
        <v>333</v>
      </c>
    </row>
    <row r="76" spans="1:12" x14ac:dyDescent="0.25">
      <c r="A76" s="16" t="s">
        <v>412</v>
      </c>
      <c r="B76" s="55" t="s">
        <v>250</v>
      </c>
      <c r="C76" s="18">
        <f t="shared" si="1"/>
        <v>67.125738240000004</v>
      </c>
      <c r="D76" s="57" t="s">
        <v>195</v>
      </c>
      <c r="E76" s="55">
        <v>41.71</v>
      </c>
      <c r="F76" s="55" t="s">
        <v>144</v>
      </c>
      <c r="G76" s="54" t="s">
        <v>268</v>
      </c>
      <c r="H76" s="21">
        <v>37.426781669999997</v>
      </c>
      <c r="I76" s="21">
        <v>-107.81502333</v>
      </c>
      <c r="J76" s="11" t="s">
        <v>74</v>
      </c>
      <c r="K76" s="15"/>
      <c r="L76" s="11" t="s">
        <v>333</v>
      </c>
    </row>
    <row r="77" spans="1:12" x14ac:dyDescent="0.25">
      <c r="A77" s="16" t="s">
        <v>12</v>
      </c>
      <c r="B77" s="55" t="s">
        <v>28</v>
      </c>
      <c r="C77" s="18">
        <f t="shared" si="1"/>
        <v>68.252279040000005</v>
      </c>
      <c r="D77" s="58"/>
      <c r="E77" s="31">
        <v>42.41</v>
      </c>
      <c r="F77" s="55" t="s">
        <v>143</v>
      </c>
      <c r="G77" s="54" t="s">
        <v>268</v>
      </c>
      <c r="H77" s="21">
        <v>37.419007999999998</v>
      </c>
      <c r="I77" s="21">
        <v>-107.814105</v>
      </c>
      <c r="J77" s="11" t="s">
        <v>75</v>
      </c>
      <c r="K77" s="15"/>
      <c r="L77" s="11" t="s">
        <v>333</v>
      </c>
    </row>
    <row r="78" spans="1:12" x14ac:dyDescent="0.25">
      <c r="A78" s="16" t="s">
        <v>12</v>
      </c>
      <c r="B78" s="55" t="s">
        <v>27</v>
      </c>
      <c r="C78" s="18">
        <f t="shared" si="1"/>
        <v>71.277845760000005</v>
      </c>
      <c r="D78" s="57" t="s">
        <v>138</v>
      </c>
      <c r="E78" s="7">
        <v>44.29</v>
      </c>
      <c r="F78" s="55" t="s">
        <v>144</v>
      </c>
      <c r="G78" s="54" t="s">
        <v>268</v>
      </c>
      <c r="H78" s="21">
        <v>37.400368999999998</v>
      </c>
      <c r="I78" s="21">
        <v>-107.842508</v>
      </c>
      <c r="J78" s="11" t="s">
        <v>75</v>
      </c>
      <c r="K78" s="15"/>
      <c r="L78" s="11" t="s">
        <v>333</v>
      </c>
    </row>
    <row r="79" spans="1:12" x14ac:dyDescent="0.25">
      <c r="A79" s="16" t="s">
        <v>408</v>
      </c>
      <c r="B79" s="54" t="s">
        <v>365</v>
      </c>
      <c r="C79" s="18">
        <f t="shared" si="1"/>
        <v>73.836702720000005</v>
      </c>
      <c r="D79" s="44" t="s">
        <v>490</v>
      </c>
      <c r="E79" s="54">
        <v>45.88</v>
      </c>
      <c r="F79" s="54" t="s">
        <v>143</v>
      </c>
      <c r="G79" s="54" t="s">
        <v>268</v>
      </c>
      <c r="H79" s="20">
        <v>37.38504872</v>
      </c>
      <c r="I79" s="20">
        <v>-107.8366753</v>
      </c>
      <c r="J79" s="11" t="s">
        <v>74</v>
      </c>
      <c r="K79" s="15" t="s">
        <v>292</v>
      </c>
      <c r="L79" s="11" t="s">
        <v>335</v>
      </c>
    </row>
    <row r="80" spans="1:12" x14ac:dyDescent="0.25">
      <c r="A80" s="16" t="s">
        <v>413</v>
      </c>
      <c r="B80" s="55">
        <v>9426</v>
      </c>
      <c r="C80" s="18">
        <f t="shared" si="1"/>
        <v>73.917169920000006</v>
      </c>
      <c r="D80" s="57" t="s">
        <v>491</v>
      </c>
      <c r="E80" s="55">
        <v>45.93</v>
      </c>
      <c r="F80" s="55" t="s">
        <v>143</v>
      </c>
      <c r="G80" s="54" t="s">
        <v>268</v>
      </c>
      <c r="H80" s="21">
        <v>37.384736660000002</v>
      </c>
      <c r="I80" s="21">
        <v>-107.83747665999999</v>
      </c>
      <c r="J80" s="54" t="s">
        <v>76</v>
      </c>
      <c r="K80" s="15" t="s">
        <v>468</v>
      </c>
      <c r="L80" s="11" t="s">
        <v>335</v>
      </c>
    </row>
    <row r="81" spans="1:12" x14ac:dyDescent="0.25">
      <c r="A81" s="16" t="s">
        <v>412</v>
      </c>
      <c r="B81" s="55" t="s">
        <v>251</v>
      </c>
      <c r="C81" s="18">
        <f t="shared" si="1"/>
        <v>76.669148160000006</v>
      </c>
      <c r="D81" s="24" t="s">
        <v>211</v>
      </c>
      <c r="E81" s="39">
        <v>47.64</v>
      </c>
      <c r="F81" s="55" t="s">
        <v>144</v>
      </c>
      <c r="G81" s="11" t="s">
        <v>268</v>
      </c>
      <c r="H81" s="19">
        <v>37.373702999999999</v>
      </c>
      <c r="I81" s="19">
        <v>-107.838819</v>
      </c>
      <c r="J81" s="11" t="s">
        <v>75</v>
      </c>
      <c r="K81" s="15"/>
      <c r="L81" s="11" t="s">
        <v>333</v>
      </c>
    </row>
    <row r="82" spans="1:12" x14ac:dyDescent="0.25">
      <c r="A82" s="16" t="s">
        <v>12</v>
      </c>
      <c r="B82" s="55" t="s">
        <v>25</v>
      </c>
      <c r="C82" s="18">
        <f t="shared" si="1"/>
        <v>76.669148160000006</v>
      </c>
      <c r="D82" s="57" t="s">
        <v>139</v>
      </c>
      <c r="E82" s="31">
        <v>47.64</v>
      </c>
      <c r="F82" s="55" t="s">
        <v>144</v>
      </c>
      <c r="G82" s="54" t="s">
        <v>268</v>
      </c>
      <c r="H82" s="21">
        <v>37.373762999999997</v>
      </c>
      <c r="I82" s="21">
        <v>-107.83884999999999</v>
      </c>
      <c r="J82" s="11" t="s">
        <v>75</v>
      </c>
      <c r="K82" s="15"/>
      <c r="L82" s="11" t="s">
        <v>333</v>
      </c>
    </row>
    <row r="83" spans="1:12" x14ac:dyDescent="0.25">
      <c r="A83" s="16" t="s">
        <v>412</v>
      </c>
      <c r="B83" s="55" t="s">
        <v>398</v>
      </c>
      <c r="C83" s="18">
        <f t="shared" si="1"/>
        <v>76.749615360000007</v>
      </c>
      <c r="D83" s="24" t="s">
        <v>212</v>
      </c>
      <c r="E83" s="55">
        <v>47.69</v>
      </c>
      <c r="F83" s="55" t="s">
        <v>143</v>
      </c>
      <c r="G83" s="11" t="s">
        <v>268</v>
      </c>
      <c r="H83" s="19">
        <v>37.373055999999998</v>
      </c>
      <c r="I83" s="26">
        <v>-107.84699999999999</v>
      </c>
      <c r="J83" s="11" t="s">
        <v>75</v>
      </c>
      <c r="K83" s="15"/>
      <c r="L83" s="11" t="s">
        <v>333</v>
      </c>
    </row>
    <row r="84" spans="1:12" x14ac:dyDescent="0.25">
      <c r="A84" s="16" t="s">
        <v>12</v>
      </c>
      <c r="B84" s="55" t="s">
        <v>24</v>
      </c>
      <c r="C84" s="18">
        <f t="shared" si="1"/>
        <v>76.797895679999996</v>
      </c>
      <c r="D84" s="58"/>
      <c r="E84" s="55">
        <v>47.72</v>
      </c>
      <c r="F84" s="55" t="s">
        <v>143</v>
      </c>
      <c r="G84" s="54" t="s">
        <v>268</v>
      </c>
      <c r="H84" s="21">
        <v>37.372807999999999</v>
      </c>
      <c r="I84" s="21">
        <v>-107.846586</v>
      </c>
      <c r="J84" s="11" t="s">
        <v>75</v>
      </c>
      <c r="K84" s="15"/>
      <c r="L84" s="11" t="s">
        <v>333</v>
      </c>
    </row>
    <row r="85" spans="1:12" x14ac:dyDescent="0.25">
      <c r="A85" s="16" t="s">
        <v>12</v>
      </c>
      <c r="B85" s="55" t="s">
        <v>29</v>
      </c>
      <c r="C85" s="18">
        <f t="shared" si="1"/>
        <v>78.761295360000005</v>
      </c>
      <c r="D85" s="58"/>
      <c r="E85" s="55">
        <v>48.94</v>
      </c>
      <c r="F85" s="55" t="s">
        <v>143</v>
      </c>
      <c r="G85" s="54" t="s">
        <v>268</v>
      </c>
      <c r="H85" s="21">
        <v>37.360672000000001</v>
      </c>
      <c r="I85" s="21">
        <v>-107.844047</v>
      </c>
      <c r="J85" s="11" t="s">
        <v>75</v>
      </c>
      <c r="K85" s="15"/>
      <c r="L85" s="11" t="s">
        <v>333</v>
      </c>
    </row>
    <row r="86" spans="1:12" x14ac:dyDescent="0.25">
      <c r="A86" s="16" t="s">
        <v>412</v>
      </c>
      <c r="B86" s="55">
        <v>9425</v>
      </c>
      <c r="C86" s="18">
        <f t="shared" si="1"/>
        <v>79.356752640000011</v>
      </c>
      <c r="D86" s="57" t="s">
        <v>187</v>
      </c>
      <c r="E86" s="55">
        <v>49.31</v>
      </c>
      <c r="F86" s="55" t="s">
        <v>143</v>
      </c>
      <c r="G86" s="54" t="s">
        <v>268</v>
      </c>
      <c r="H86" s="21">
        <v>37.356180000000002</v>
      </c>
      <c r="I86" s="21">
        <v>-107.84412</v>
      </c>
      <c r="J86" s="11" t="s">
        <v>74</v>
      </c>
      <c r="K86" s="15"/>
      <c r="L86" s="11" t="s">
        <v>333</v>
      </c>
    </row>
    <row r="87" spans="1:12" x14ac:dyDescent="0.25">
      <c r="A87" s="16" t="s">
        <v>12</v>
      </c>
      <c r="B87" s="55" t="s">
        <v>51</v>
      </c>
      <c r="C87" s="18">
        <f t="shared" si="1"/>
        <v>79.437219839999997</v>
      </c>
      <c r="D87" s="58"/>
      <c r="E87" s="55">
        <v>49.36</v>
      </c>
      <c r="F87" s="55" t="s">
        <v>143</v>
      </c>
      <c r="G87" s="54" t="s">
        <v>268</v>
      </c>
      <c r="H87" s="8">
        <v>37.355429999999998</v>
      </c>
      <c r="I87" s="8">
        <v>-107.843991</v>
      </c>
      <c r="J87" s="11" t="s">
        <v>75</v>
      </c>
      <c r="K87" s="15"/>
      <c r="L87" s="11" t="s">
        <v>333</v>
      </c>
    </row>
    <row r="88" spans="1:12" x14ac:dyDescent="0.25">
      <c r="A88" s="16" t="s">
        <v>12</v>
      </c>
      <c r="B88" s="55" t="s">
        <v>21</v>
      </c>
      <c r="C88" s="18">
        <f t="shared" si="1"/>
        <v>79.887836160000006</v>
      </c>
      <c r="D88" s="57" t="s">
        <v>139</v>
      </c>
      <c r="E88" s="55">
        <v>49.64</v>
      </c>
      <c r="F88" s="55" t="s">
        <v>144</v>
      </c>
      <c r="G88" s="54" t="s">
        <v>268</v>
      </c>
      <c r="H88" s="21">
        <v>37.353608000000001</v>
      </c>
      <c r="I88" s="21">
        <v>-107.84254900000001</v>
      </c>
      <c r="J88" s="54" t="s">
        <v>75</v>
      </c>
      <c r="K88" s="15"/>
      <c r="L88" s="54" t="s">
        <v>333</v>
      </c>
    </row>
    <row r="89" spans="1:12" x14ac:dyDescent="0.25">
      <c r="A89" s="16" t="s">
        <v>12</v>
      </c>
      <c r="B89" s="55" t="s">
        <v>30</v>
      </c>
      <c r="C89" s="18">
        <f t="shared" si="1"/>
        <v>79.887836160000006</v>
      </c>
      <c r="D89" s="57" t="s">
        <v>140</v>
      </c>
      <c r="E89" s="55">
        <v>49.64</v>
      </c>
      <c r="F89" s="55" t="s">
        <v>135</v>
      </c>
      <c r="G89" s="54" t="s">
        <v>268</v>
      </c>
      <c r="H89" s="21">
        <v>37.359627000000003</v>
      </c>
      <c r="I89" s="21">
        <v>-107.854338</v>
      </c>
      <c r="J89" s="11" t="s">
        <v>75</v>
      </c>
      <c r="K89" s="15"/>
      <c r="L89" s="11" t="s">
        <v>333</v>
      </c>
    </row>
    <row r="90" spans="1:12" x14ac:dyDescent="0.25">
      <c r="A90" s="16" t="s">
        <v>12</v>
      </c>
      <c r="B90" s="55" t="s">
        <v>22</v>
      </c>
      <c r="C90" s="18">
        <f t="shared" si="1"/>
        <v>87.355192320000015</v>
      </c>
      <c r="D90" s="23"/>
      <c r="E90" s="55">
        <v>54.28</v>
      </c>
      <c r="F90" s="55" t="s">
        <v>143</v>
      </c>
      <c r="G90" s="54" t="s">
        <v>268</v>
      </c>
      <c r="H90" s="21">
        <v>37.320016000000003</v>
      </c>
      <c r="I90" s="21">
        <v>-107.84759099999999</v>
      </c>
      <c r="J90" s="11" t="s">
        <v>75</v>
      </c>
      <c r="K90" s="15"/>
      <c r="L90" s="11" t="s">
        <v>333</v>
      </c>
    </row>
    <row r="91" spans="1:12" x14ac:dyDescent="0.25">
      <c r="A91" s="16" t="s">
        <v>12</v>
      </c>
      <c r="B91" s="30" t="s">
        <v>23</v>
      </c>
      <c r="C91" s="18">
        <f t="shared" si="1"/>
        <v>87.934556160000014</v>
      </c>
      <c r="D91" s="58"/>
      <c r="E91" s="30">
        <v>54.64</v>
      </c>
      <c r="F91" s="30" t="s">
        <v>143</v>
      </c>
      <c r="G91" s="54" t="s">
        <v>268</v>
      </c>
      <c r="H91" s="72">
        <v>37.315998999999998</v>
      </c>
      <c r="I91" s="72">
        <v>-107.848961</v>
      </c>
      <c r="J91" s="54" t="s">
        <v>75</v>
      </c>
      <c r="K91" s="15"/>
      <c r="L91" s="11" t="s">
        <v>333</v>
      </c>
    </row>
    <row r="92" spans="1:12" ht="22.5" x14ac:dyDescent="0.25">
      <c r="A92" s="16" t="s">
        <v>412</v>
      </c>
      <c r="B92" s="30" t="s">
        <v>252</v>
      </c>
      <c r="C92" s="18">
        <f t="shared" si="1"/>
        <v>89.769208320000004</v>
      </c>
      <c r="D92" s="24" t="s">
        <v>217</v>
      </c>
      <c r="E92" s="39">
        <v>55.78</v>
      </c>
      <c r="F92" s="54" t="s">
        <v>143</v>
      </c>
      <c r="G92" s="54" t="s">
        <v>268</v>
      </c>
      <c r="H92" s="19">
        <v>37.308439999999997</v>
      </c>
      <c r="I92" s="19">
        <v>-107.85478999999999</v>
      </c>
      <c r="J92" s="11" t="s">
        <v>75</v>
      </c>
      <c r="K92" s="15"/>
      <c r="L92" s="11" t="s">
        <v>333</v>
      </c>
    </row>
    <row r="93" spans="1:12" x14ac:dyDescent="0.25">
      <c r="A93" s="16" t="s">
        <v>12</v>
      </c>
      <c r="B93" s="52" t="s">
        <v>164</v>
      </c>
      <c r="C93" s="18">
        <f t="shared" si="1"/>
        <v>89.769208320000004</v>
      </c>
      <c r="D93" s="58"/>
      <c r="E93" s="40">
        <v>55.78</v>
      </c>
      <c r="F93" s="17" t="s">
        <v>143</v>
      </c>
      <c r="G93" s="54" t="s">
        <v>268</v>
      </c>
      <c r="H93" s="28">
        <v>37.308402999999998</v>
      </c>
      <c r="I93" s="28">
        <v>-107.854738</v>
      </c>
      <c r="J93" s="16" t="s">
        <v>75</v>
      </c>
      <c r="K93" s="41"/>
      <c r="L93" s="11" t="s">
        <v>333</v>
      </c>
    </row>
    <row r="94" spans="1:12" s="54" customFormat="1" ht="10.15" customHeight="1" x14ac:dyDescent="0.25">
      <c r="A94" s="16" t="s">
        <v>12</v>
      </c>
      <c r="B94" s="30" t="s">
        <v>355</v>
      </c>
      <c r="C94" s="18">
        <f t="shared" si="1"/>
        <v>89.930142720000006</v>
      </c>
      <c r="D94" s="70"/>
      <c r="E94" s="30">
        <v>55.88</v>
      </c>
      <c r="F94" s="55" t="s">
        <v>143</v>
      </c>
      <c r="G94" s="54" t="s">
        <v>268</v>
      </c>
      <c r="H94" s="21">
        <v>37.309036999999996</v>
      </c>
      <c r="I94" s="21">
        <v>-107.85571400000001</v>
      </c>
      <c r="J94" s="54" t="s">
        <v>76</v>
      </c>
      <c r="K94" s="29" t="s">
        <v>292</v>
      </c>
      <c r="L94" s="54" t="s">
        <v>348</v>
      </c>
    </row>
    <row r="95" spans="1:12" ht="22.5" x14ac:dyDescent="0.25">
      <c r="A95" s="16" t="s">
        <v>412</v>
      </c>
      <c r="B95" s="34" t="s">
        <v>343</v>
      </c>
      <c r="C95" s="18">
        <f t="shared" si="1"/>
        <v>89.946236160000012</v>
      </c>
      <c r="D95" s="24" t="s">
        <v>216</v>
      </c>
      <c r="E95" s="34">
        <v>55.89</v>
      </c>
      <c r="F95" s="34" t="s">
        <v>143</v>
      </c>
      <c r="G95" s="54" t="s">
        <v>268</v>
      </c>
      <c r="H95" s="36">
        <v>37.309069999999998</v>
      </c>
      <c r="I95" s="36">
        <v>-107.85603</v>
      </c>
      <c r="J95" s="11" t="s">
        <v>75</v>
      </c>
      <c r="K95" s="15"/>
      <c r="L95" s="11" t="s">
        <v>335</v>
      </c>
    </row>
    <row r="96" spans="1:12" x14ac:dyDescent="0.25">
      <c r="A96" s="16" t="s">
        <v>412</v>
      </c>
      <c r="B96" s="34" t="s">
        <v>344</v>
      </c>
      <c r="C96" s="18">
        <f t="shared" si="1"/>
        <v>91.571673599999997</v>
      </c>
      <c r="D96" s="24" t="s">
        <v>492</v>
      </c>
      <c r="E96" s="34">
        <v>56.9</v>
      </c>
      <c r="F96" s="34" t="s">
        <v>143</v>
      </c>
      <c r="G96" s="54" t="s">
        <v>268</v>
      </c>
      <c r="H96" s="36">
        <v>37.301667000000002</v>
      </c>
      <c r="I96" s="36">
        <v>-107.868056</v>
      </c>
      <c r="J96" s="11" t="s">
        <v>75</v>
      </c>
      <c r="K96" s="15"/>
      <c r="L96" s="11" t="s">
        <v>335</v>
      </c>
    </row>
    <row r="97" spans="1:12" x14ac:dyDescent="0.25">
      <c r="A97" s="16" t="s">
        <v>12</v>
      </c>
      <c r="B97" s="34" t="s">
        <v>157</v>
      </c>
      <c r="C97" s="18">
        <f t="shared" si="1"/>
        <v>91.764794880000011</v>
      </c>
      <c r="D97" s="68"/>
      <c r="E97" s="50">
        <v>57.02</v>
      </c>
      <c r="F97" s="34" t="s">
        <v>143</v>
      </c>
      <c r="G97" s="54" t="s">
        <v>268</v>
      </c>
      <c r="H97" s="36">
        <v>37.299990999999999</v>
      </c>
      <c r="I97" s="36">
        <v>-107.868199</v>
      </c>
      <c r="J97" s="54" t="s">
        <v>76</v>
      </c>
      <c r="K97" s="15" t="s">
        <v>471</v>
      </c>
      <c r="L97" s="54" t="s">
        <v>335</v>
      </c>
    </row>
    <row r="98" spans="1:12" s="54" customFormat="1" ht="22.5" x14ac:dyDescent="0.25">
      <c r="A98" s="16" t="s">
        <v>412</v>
      </c>
      <c r="B98" s="34" t="s">
        <v>394</v>
      </c>
      <c r="C98" s="18">
        <f t="shared" si="1"/>
        <v>91.764794880000011</v>
      </c>
      <c r="D98" s="57" t="s">
        <v>178</v>
      </c>
      <c r="E98" s="37">
        <v>57.02</v>
      </c>
      <c r="F98" s="37" t="s">
        <v>143</v>
      </c>
      <c r="G98" s="54" t="s">
        <v>268</v>
      </c>
      <c r="H98" s="35">
        <v>37.300089999999997</v>
      </c>
      <c r="I98" s="35">
        <v>-107.86886</v>
      </c>
      <c r="J98" s="54" t="s">
        <v>74</v>
      </c>
      <c r="K98" s="15" t="s">
        <v>548</v>
      </c>
      <c r="L98" s="54" t="s">
        <v>333</v>
      </c>
    </row>
    <row r="99" spans="1:12" x14ac:dyDescent="0.25">
      <c r="A99" s="16" t="s">
        <v>408</v>
      </c>
      <c r="B99" s="34" t="s">
        <v>361</v>
      </c>
      <c r="C99" s="18">
        <f t="shared" si="1"/>
        <v>91.780888320000003</v>
      </c>
      <c r="D99" s="57" t="s">
        <v>493</v>
      </c>
      <c r="E99" s="34">
        <v>57.03</v>
      </c>
      <c r="F99" s="34" t="s">
        <v>143</v>
      </c>
      <c r="G99" s="54" t="s">
        <v>268</v>
      </c>
      <c r="H99" s="35">
        <v>37.3001</v>
      </c>
      <c r="I99" s="35">
        <v>-107.8691</v>
      </c>
      <c r="J99" s="54" t="s">
        <v>74</v>
      </c>
      <c r="K99" s="15" t="s">
        <v>292</v>
      </c>
      <c r="L99" s="11" t="s">
        <v>335</v>
      </c>
    </row>
    <row r="100" spans="1:12" x14ac:dyDescent="0.25">
      <c r="A100" s="16" t="s">
        <v>12</v>
      </c>
      <c r="B100" s="50" t="s">
        <v>165</v>
      </c>
      <c r="C100" s="18">
        <f t="shared" si="1"/>
        <v>91.780888320000003</v>
      </c>
      <c r="D100" s="59"/>
      <c r="E100" s="17">
        <v>57.03</v>
      </c>
      <c r="F100" s="50" t="s">
        <v>143</v>
      </c>
      <c r="G100" s="54" t="s">
        <v>268</v>
      </c>
      <c r="H100" s="51">
        <v>37.299849999999999</v>
      </c>
      <c r="I100" s="51">
        <v>-107.86873300000001</v>
      </c>
      <c r="J100" s="16" t="s">
        <v>75</v>
      </c>
      <c r="K100" s="41"/>
      <c r="L100" s="11" t="s">
        <v>333</v>
      </c>
    </row>
    <row r="101" spans="1:12" ht="22.5" x14ac:dyDescent="0.25">
      <c r="A101" s="16" t="s">
        <v>412</v>
      </c>
      <c r="B101" s="34" t="s">
        <v>395</v>
      </c>
      <c r="C101" s="18">
        <f t="shared" si="1"/>
        <v>92.231504640000011</v>
      </c>
      <c r="D101" s="57" t="s">
        <v>177</v>
      </c>
      <c r="E101" s="37">
        <v>57.31</v>
      </c>
      <c r="F101" s="37" t="s">
        <v>143</v>
      </c>
      <c r="G101" s="54" t="s">
        <v>268</v>
      </c>
      <c r="H101" s="35">
        <v>37.295591999999999</v>
      </c>
      <c r="I101" s="35">
        <v>-107.870735</v>
      </c>
      <c r="J101" s="11" t="s">
        <v>74</v>
      </c>
      <c r="K101" s="15" t="s">
        <v>548</v>
      </c>
      <c r="L101" s="11" t="s">
        <v>333</v>
      </c>
    </row>
    <row r="102" spans="1:12" x14ac:dyDescent="0.25">
      <c r="A102" s="16" t="s">
        <v>12</v>
      </c>
      <c r="B102" s="50" t="s">
        <v>9</v>
      </c>
      <c r="C102" s="18">
        <f t="shared" si="1"/>
        <v>92.376345600000008</v>
      </c>
      <c r="D102" s="59"/>
      <c r="E102" s="50">
        <v>57.4</v>
      </c>
      <c r="F102" s="50" t="s">
        <v>143</v>
      </c>
      <c r="G102" s="11" t="s">
        <v>268</v>
      </c>
      <c r="H102" s="51">
        <v>37.294798999999998</v>
      </c>
      <c r="I102" s="51">
        <v>-107.870034</v>
      </c>
      <c r="J102" s="16" t="s">
        <v>74</v>
      </c>
      <c r="K102" s="41"/>
      <c r="L102" s="11" t="s">
        <v>333</v>
      </c>
    </row>
    <row r="103" spans="1:12" x14ac:dyDescent="0.25">
      <c r="A103" s="16" t="s">
        <v>412</v>
      </c>
      <c r="B103" s="34" t="s">
        <v>396</v>
      </c>
      <c r="C103" s="18">
        <f t="shared" si="1"/>
        <v>93.164924160000012</v>
      </c>
      <c r="D103" s="61" t="s">
        <v>464</v>
      </c>
      <c r="E103" s="34">
        <v>57.89</v>
      </c>
      <c r="F103" s="34" t="s">
        <v>143</v>
      </c>
      <c r="G103" s="11" t="s">
        <v>268</v>
      </c>
      <c r="H103" s="36">
        <v>37.290858</v>
      </c>
      <c r="I103" s="36">
        <v>-107.869669</v>
      </c>
      <c r="J103" s="11" t="s">
        <v>75</v>
      </c>
      <c r="K103" s="15"/>
      <c r="L103" s="11" t="s">
        <v>333</v>
      </c>
    </row>
    <row r="104" spans="1:12" x14ac:dyDescent="0.25">
      <c r="A104" s="16" t="s">
        <v>412</v>
      </c>
      <c r="B104" s="34" t="s">
        <v>397</v>
      </c>
      <c r="C104" s="18">
        <f t="shared" si="1"/>
        <v>93.197111039999996</v>
      </c>
      <c r="D104" s="61" t="s">
        <v>465</v>
      </c>
      <c r="E104" s="34">
        <v>57.91</v>
      </c>
      <c r="F104" s="34" t="s">
        <v>143</v>
      </c>
      <c r="G104" s="11" t="s">
        <v>268</v>
      </c>
      <c r="H104" s="36">
        <v>37.290539000000003</v>
      </c>
      <c r="I104" s="36">
        <v>-107.86966700000001</v>
      </c>
      <c r="J104" s="54" t="s">
        <v>75</v>
      </c>
      <c r="K104" s="15"/>
      <c r="L104" s="11" t="s">
        <v>333</v>
      </c>
    </row>
    <row r="105" spans="1:12" s="16" customFormat="1" x14ac:dyDescent="0.25">
      <c r="A105" s="16" t="s">
        <v>412</v>
      </c>
      <c r="B105" s="34" t="s">
        <v>346</v>
      </c>
      <c r="C105" s="18">
        <f t="shared" si="1"/>
        <v>93.486792960000017</v>
      </c>
      <c r="D105" s="62" t="s">
        <v>347</v>
      </c>
      <c r="E105" s="34">
        <v>58.09</v>
      </c>
      <c r="F105" s="34" t="s">
        <v>143</v>
      </c>
      <c r="G105" s="11" t="s">
        <v>268</v>
      </c>
      <c r="H105" s="35">
        <v>37.288260000000001</v>
      </c>
      <c r="I105" s="35">
        <v>-107.87078</v>
      </c>
      <c r="J105" s="11" t="s">
        <v>75</v>
      </c>
      <c r="K105" s="29"/>
      <c r="L105" s="11" t="s">
        <v>348</v>
      </c>
    </row>
    <row r="106" spans="1:12" s="16" customFormat="1" x14ac:dyDescent="0.25">
      <c r="A106" s="16" t="s">
        <v>12</v>
      </c>
      <c r="B106" s="50" t="s">
        <v>166</v>
      </c>
      <c r="C106" s="18">
        <f t="shared" si="1"/>
        <v>93.502886400000008</v>
      </c>
      <c r="D106" s="59"/>
      <c r="E106" s="50">
        <v>58.1</v>
      </c>
      <c r="F106" s="50" t="s">
        <v>143</v>
      </c>
      <c r="G106" s="11" t="s">
        <v>268</v>
      </c>
      <c r="H106" s="51">
        <v>37.288137999999996</v>
      </c>
      <c r="I106" s="51">
        <v>-107.87085500000001</v>
      </c>
      <c r="J106" s="16" t="s">
        <v>75</v>
      </c>
      <c r="K106" s="41"/>
      <c r="L106" s="11" t="s">
        <v>333</v>
      </c>
    </row>
    <row r="107" spans="1:12" s="16" customFormat="1" x14ac:dyDescent="0.25">
      <c r="A107" s="16" t="s">
        <v>408</v>
      </c>
      <c r="B107" s="34" t="s">
        <v>360</v>
      </c>
      <c r="C107" s="18">
        <f t="shared" si="1"/>
        <v>93.824755199999998</v>
      </c>
      <c r="D107" s="62" t="s">
        <v>403</v>
      </c>
      <c r="E107" s="34">
        <v>58.3</v>
      </c>
      <c r="F107" s="34" t="s">
        <v>143</v>
      </c>
      <c r="G107" s="11" t="s">
        <v>268</v>
      </c>
      <c r="H107" s="35">
        <v>37.281300000000002</v>
      </c>
      <c r="I107" s="35">
        <v>-107.8733</v>
      </c>
      <c r="J107" s="54" t="s">
        <v>74</v>
      </c>
      <c r="K107" s="15" t="s">
        <v>292</v>
      </c>
      <c r="L107" s="11" t="s">
        <v>335</v>
      </c>
    </row>
    <row r="108" spans="1:12" s="16" customFormat="1" x14ac:dyDescent="0.25">
      <c r="A108" s="16" t="s">
        <v>402</v>
      </c>
      <c r="B108" s="50" t="s">
        <v>4</v>
      </c>
      <c r="C108" s="18">
        <f t="shared" si="1"/>
        <v>94.24318464000001</v>
      </c>
      <c r="D108" s="63"/>
      <c r="E108" s="50">
        <v>58.56</v>
      </c>
      <c r="F108" s="50" t="s">
        <v>143</v>
      </c>
      <c r="G108" s="11" t="s">
        <v>268</v>
      </c>
      <c r="H108" s="51">
        <v>37.280718</v>
      </c>
      <c r="I108" s="51">
        <v>-107.87692699999999</v>
      </c>
      <c r="J108" s="54" t="s">
        <v>76</v>
      </c>
      <c r="K108" s="41"/>
      <c r="L108" s="11" t="s">
        <v>335</v>
      </c>
    </row>
    <row r="109" spans="1:12" s="16" customFormat="1" x14ac:dyDescent="0.25">
      <c r="A109" s="16" t="s">
        <v>408</v>
      </c>
      <c r="B109" s="34" t="s">
        <v>366</v>
      </c>
      <c r="C109" s="18">
        <f t="shared" si="1"/>
        <v>94.613333760000003</v>
      </c>
      <c r="D109" s="62" t="s">
        <v>405</v>
      </c>
      <c r="E109" s="34">
        <v>58.79</v>
      </c>
      <c r="F109" s="34" t="s">
        <v>143</v>
      </c>
      <c r="G109" s="11" t="s">
        <v>268</v>
      </c>
      <c r="H109" s="21">
        <v>37.279699999999998</v>
      </c>
      <c r="I109" s="35">
        <v>-107.88039999999999</v>
      </c>
      <c r="J109" s="54" t="s">
        <v>74</v>
      </c>
      <c r="K109" s="15" t="s">
        <v>292</v>
      </c>
      <c r="L109" s="11" t="s">
        <v>335</v>
      </c>
    </row>
    <row r="110" spans="1:12" x14ac:dyDescent="0.25">
      <c r="A110" s="16" t="s">
        <v>412</v>
      </c>
      <c r="B110" s="34" t="s">
        <v>393</v>
      </c>
      <c r="C110" s="18">
        <f t="shared" si="1"/>
        <v>95.546753280000004</v>
      </c>
      <c r="D110" s="61" t="s">
        <v>215</v>
      </c>
      <c r="E110" s="34">
        <v>59.37</v>
      </c>
      <c r="F110" s="34" t="s">
        <v>143</v>
      </c>
      <c r="G110" s="11" t="s">
        <v>268</v>
      </c>
      <c r="H110" s="36">
        <v>37.276667000000003</v>
      </c>
      <c r="I110" s="36">
        <v>-107.883889</v>
      </c>
      <c r="J110" s="11" t="s">
        <v>75</v>
      </c>
      <c r="K110" s="15"/>
      <c r="L110" s="11" t="s">
        <v>333</v>
      </c>
    </row>
    <row r="111" spans="1:12" x14ac:dyDescent="0.25">
      <c r="A111" s="16" t="s">
        <v>412</v>
      </c>
      <c r="B111" s="55" t="s">
        <v>342</v>
      </c>
      <c r="C111" s="18">
        <f t="shared" si="1"/>
        <v>95.772061440000002</v>
      </c>
      <c r="D111" s="57" t="s">
        <v>179</v>
      </c>
      <c r="E111" s="38">
        <v>59.51</v>
      </c>
      <c r="F111" s="55" t="s">
        <v>143</v>
      </c>
      <c r="G111" s="54" t="s">
        <v>268</v>
      </c>
      <c r="H111" s="49">
        <v>37.274563329999999</v>
      </c>
      <c r="I111" s="49">
        <v>-107.8842733</v>
      </c>
      <c r="J111" s="54" t="s">
        <v>74</v>
      </c>
      <c r="K111" s="15"/>
      <c r="L111" s="11" t="s">
        <v>335</v>
      </c>
    </row>
    <row r="112" spans="1:12" s="33" customFormat="1" x14ac:dyDescent="0.25">
      <c r="A112" s="16" t="s">
        <v>296</v>
      </c>
      <c r="B112" s="30" t="s">
        <v>313</v>
      </c>
      <c r="C112" s="18">
        <f t="shared" si="1"/>
        <v>95.820341760000005</v>
      </c>
      <c r="D112" s="57" t="s">
        <v>318</v>
      </c>
      <c r="E112" s="38">
        <v>59.54</v>
      </c>
      <c r="F112" s="6" t="s">
        <v>143</v>
      </c>
      <c r="G112" s="54" t="s">
        <v>268</v>
      </c>
      <c r="H112" s="21">
        <v>37.274167800000001</v>
      </c>
      <c r="I112" s="21">
        <v>-107.8851311</v>
      </c>
      <c r="J112" s="54" t="s">
        <v>74</v>
      </c>
      <c r="K112" s="15" t="s">
        <v>292</v>
      </c>
      <c r="L112" s="11" t="s">
        <v>333</v>
      </c>
    </row>
    <row r="113" spans="1:12" x14ac:dyDescent="0.25">
      <c r="A113" s="16" t="s">
        <v>412</v>
      </c>
      <c r="B113" s="55" t="s">
        <v>392</v>
      </c>
      <c r="C113" s="18">
        <f t="shared" si="1"/>
        <v>95.868622080000009</v>
      </c>
      <c r="D113" s="24" t="s">
        <v>214</v>
      </c>
      <c r="E113" s="55">
        <v>59.57</v>
      </c>
      <c r="F113" s="55" t="s">
        <v>143</v>
      </c>
      <c r="G113" s="54" t="s">
        <v>268</v>
      </c>
      <c r="H113" s="19">
        <v>37.273888999999997</v>
      </c>
      <c r="I113" s="19">
        <v>-107.88555599999999</v>
      </c>
      <c r="J113" s="54" t="s">
        <v>75</v>
      </c>
      <c r="K113" s="15"/>
      <c r="L113" s="11" t="s">
        <v>333</v>
      </c>
    </row>
    <row r="114" spans="1:12" x14ac:dyDescent="0.25">
      <c r="A114" s="16" t="s">
        <v>412</v>
      </c>
      <c r="B114" s="55" t="s">
        <v>253</v>
      </c>
      <c r="C114" s="18">
        <f t="shared" si="1"/>
        <v>95.900808960000006</v>
      </c>
      <c r="D114" s="24" t="s">
        <v>182</v>
      </c>
      <c r="E114" s="22">
        <v>59.59</v>
      </c>
      <c r="F114" s="39" t="s">
        <v>143</v>
      </c>
      <c r="G114" s="11" t="s">
        <v>268</v>
      </c>
      <c r="H114" s="19">
        <v>37.273659383000002</v>
      </c>
      <c r="I114" s="19">
        <v>-107.8854425</v>
      </c>
      <c r="J114" s="54" t="s">
        <v>76</v>
      </c>
      <c r="K114" s="15"/>
      <c r="L114" s="11" t="s">
        <v>333</v>
      </c>
    </row>
    <row r="115" spans="1:12" x14ac:dyDescent="0.25">
      <c r="A115" s="16" t="s">
        <v>412</v>
      </c>
      <c r="B115" s="55" t="s">
        <v>254</v>
      </c>
      <c r="C115" s="18">
        <f t="shared" si="1"/>
        <v>95.949089279999995</v>
      </c>
      <c r="D115" s="57" t="s">
        <v>183</v>
      </c>
      <c r="E115" s="55">
        <v>59.62</v>
      </c>
      <c r="F115" s="55" t="s">
        <v>143</v>
      </c>
      <c r="G115" s="11" t="s">
        <v>268</v>
      </c>
      <c r="H115" s="21">
        <v>37.273481830000001</v>
      </c>
      <c r="I115" s="21">
        <v>-107.88562133000001</v>
      </c>
      <c r="J115" s="54" t="s">
        <v>74</v>
      </c>
      <c r="K115" s="15"/>
      <c r="L115" s="11" t="s">
        <v>333</v>
      </c>
    </row>
    <row r="116" spans="1:12" x14ac:dyDescent="0.25">
      <c r="A116" s="16" t="s">
        <v>12</v>
      </c>
      <c r="B116" s="17" t="s">
        <v>10</v>
      </c>
      <c r="C116" s="18">
        <f t="shared" si="1"/>
        <v>96.480172800000005</v>
      </c>
      <c r="D116" s="56"/>
      <c r="E116" s="17">
        <v>59.95</v>
      </c>
      <c r="F116" s="17" t="s">
        <v>143</v>
      </c>
      <c r="G116" s="11" t="s">
        <v>268</v>
      </c>
      <c r="H116" s="28">
        <v>37.268704</v>
      </c>
      <c r="I116" s="28">
        <v>-107.885857</v>
      </c>
      <c r="J116" s="54" t="s">
        <v>76</v>
      </c>
      <c r="K116" s="41"/>
      <c r="L116" s="11" t="s">
        <v>335</v>
      </c>
    </row>
    <row r="117" spans="1:12" x14ac:dyDescent="0.25">
      <c r="A117" s="16" t="s">
        <v>412</v>
      </c>
      <c r="B117" s="55">
        <v>9421</v>
      </c>
      <c r="C117" s="18">
        <f t="shared" si="1"/>
        <v>96.496266240000011</v>
      </c>
      <c r="D117" s="57" t="s">
        <v>184</v>
      </c>
      <c r="E117" s="55">
        <v>59.96</v>
      </c>
      <c r="F117" s="55" t="s">
        <v>143</v>
      </c>
      <c r="G117" s="11" t="s">
        <v>268</v>
      </c>
      <c r="H117" s="21">
        <v>37.268356500000003</v>
      </c>
      <c r="I117" s="21">
        <v>-107.88610432999999</v>
      </c>
      <c r="J117" s="54" t="s">
        <v>76</v>
      </c>
      <c r="K117" s="15"/>
      <c r="L117" s="11" t="s">
        <v>333</v>
      </c>
    </row>
    <row r="118" spans="1:12" x14ac:dyDescent="0.25">
      <c r="A118" s="16" t="s">
        <v>12</v>
      </c>
      <c r="B118" s="17" t="s">
        <v>168</v>
      </c>
      <c r="C118" s="18">
        <f t="shared" si="1"/>
        <v>96.657200640000013</v>
      </c>
      <c r="D118" s="56"/>
      <c r="E118" s="17">
        <v>60.06</v>
      </c>
      <c r="F118" s="17" t="s">
        <v>143</v>
      </c>
      <c r="G118" s="11" t="s">
        <v>268</v>
      </c>
      <c r="H118" s="28">
        <v>37.267122000000001</v>
      </c>
      <c r="I118" s="28">
        <v>-107.885289</v>
      </c>
      <c r="J118" s="16" t="s">
        <v>75</v>
      </c>
      <c r="K118" s="41"/>
      <c r="L118" s="11" t="s">
        <v>333</v>
      </c>
    </row>
    <row r="119" spans="1:12" x14ac:dyDescent="0.25">
      <c r="A119" s="16" t="s">
        <v>12</v>
      </c>
      <c r="B119" s="17" t="s">
        <v>169</v>
      </c>
      <c r="C119" s="18">
        <f t="shared" si="1"/>
        <v>97.204377600000001</v>
      </c>
      <c r="D119" s="56"/>
      <c r="E119" s="17">
        <v>60.4</v>
      </c>
      <c r="F119" s="17" t="s">
        <v>143</v>
      </c>
      <c r="G119" s="11" t="s">
        <v>268</v>
      </c>
      <c r="H119" s="28">
        <v>37.264099000000002</v>
      </c>
      <c r="I119" s="28">
        <v>-107.88091900000001</v>
      </c>
      <c r="J119" s="16" t="s">
        <v>75</v>
      </c>
      <c r="K119" s="41"/>
      <c r="L119" s="11" t="s">
        <v>333</v>
      </c>
    </row>
    <row r="120" spans="1:12" ht="22.5" x14ac:dyDescent="0.25">
      <c r="A120" s="16" t="s">
        <v>374</v>
      </c>
      <c r="B120" s="30" t="s">
        <v>452</v>
      </c>
      <c r="C120" s="18">
        <f t="shared" si="1"/>
        <v>97.365312000000003</v>
      </c>
      <c r="E120" s="54">
        <v>60.5</v>
      </c>
      <c r="F120" s="54" t="s">
        <v>143</v>
      </c>
      <c r="G120" s="11" t="s">
        <v>268</v>
      </c>
      <c r="H120" s="20">
        <v>37.262797999999997</v>
      </c>
      <c r="I120" s="20">
        <v>-107.8818</v>
      </c>
      <c r="J120" s="54" t="s">
        <v>74</v>
      </c>
      <c r="K120" s="15" t="s">
        <v>552</v>
      </c>
      <c r="L120" s="11" t="s">
        <v>333</v>
      </c>
    </row>
    <row r="121" spans="1:12" x14ac:dyDescent="0.25">
      <c r="A121" s="16" t="s">
        <v>12</v>
      </c>
      <c r="B121" s="17" t="s">
        <v>167</v>
      </c>
      <c r="C121" s="18">
        <f t="shared" si="1"/>
        <v>97.832021760000003</v>
      </c>
      <c r="D121" s="56"/>
      <c r="E121" s="17">
        <v>60.79</v>
      </c>
      <c r="F121" s="17" t="s">
        <v>143</v>
      </c>
      <c r="G121" s="11" t="s">
        <v>268</v>
      </c>
      <c r="H121" s="28">
        <v>37.259672999999999</v>
      </c>
      <c r="I121" s="28">
        <v>-107.877966</v>
      </c>
      <c r="J121" s="16" t="s">
        <v>75</v>
      </c>
      <c r="K121" s="41"/>
      <c r="L121" s="11" t="s">
        <v>333</v>
      </c>
    </row>
    <row r="122" spans="1:12" x14ac:dyDescent="0.25">
      <c r="A122" s="16" t="s">
        <v>412</v>
      </c>
      <c r="B122" s="55" t="s">
        <v>345</v>
      </c>
      <c r="C122" s="18">
        <f t="shared" si="1"/>
        <v>97.848115199999995</v>
      </c>
      <c r="D122" s="24" t="s">
        <v>213</v>
      </c>
      <c r="E122" s="55">
        <v>60.8</v>
      </c>
      <c r="F122" s="55" t="s">
        <v>143</v>
      </c>
      <c r="G122" s="11" t="s">
        <v>268</v>
      </c>
      <c r="H122" s="19">
        <v>37.259721999999996</v>
      </c>
      <c r="I122" s="19">
        <v>-107.87777800000001</v>
      </c>
      <c r="J122" s="11" t="s">
        <v>75</v>
      </c>
      <c r="K122" s="15"/>
      <c r="L122" s="11" t="s">
        <v>335</v>
      </c>
    </row>
    <row r="123" spans="1:12" ht="22.5" x14ac:dyDescent="0.25">
      <c r="A123" s="16" t="s">
        <v>412</v>
      </c>
      <c r="B123" s="55">
        <v>9420</v>
      </c>
      <c r="C123" s="18">
        <f t="shared" si="1"/>
        <v>97.864208640000015</v>
      </c>
      <c r="D123" s="57" t="s">
        <v>499</v>
      </c>
      <c r="E123" s="55">
        <v>60.81</v>
      </c>
      <c r="F123" s="55" t="s">
        <v>143</v>
      </c>
      <c r="G123" s="11" t="s">
        <v>268</v>
      </c>
      <c r="H123" s="21">
        <v>37.259522670000003</v>
      </c>
      <c r="I123" s="21">
        <v>-107.8778555</v>
      </c>
      <c r="J123" s="54" t="s">
        <v>74</v>
      </c>
      <c r="K123" s="15"/>
      <c r="L123" s="11" t="s">
        <v>333</v>
      </c>
    </row>
    <row r="124" spans="1:12" x14ac:dyDescent="0.25">
      <c r="A124" s="16" t="s">
        <v>12</v>
      </c>
      <c r="B124" s="9" t="s">
        <v>119</v>
      </c>
      <c r="C124" s="18">
        <f t="shared" si="1"/>
        <v>97.880302080000007</v>
      </c>
      <c r="D124" s="9"/>
      <c r="E124" s="9">
        <v>60.82</v>
      </c>
      <c r="F124" s="9" t="s">
        <v>143</v>
      </c>
      <c r="G124" s="11" t="s">
        <v>268</v>
      </c>
      <c r="H124" s="14">
        <v>37.259050999999999</v>
      </c>
      <c r="I124" s="14">
        <v>-107.877932</v>
      </c>
      <c r="J124" s="16" t="s">
        <v>75</v>
      </c>
      <c r="K124" s="41"/>
      <c r="L124" s="11" t="s">
        <v>333</v>
      </c>
    </row>
    <row r="125" spans="1:12" x14ac:dyDescent="0.25">
      <c r="A125" s="16" t="s">
        <v>12</v>
      </c>
      <c r="B125" s="9" t="s">
        <v>118</v>
      </c>
      <c r="C125" s="18">
        <f t="shared" si="1"/>
        <v>97.912488960000019</v>
      </c>
      <c r="D125" s="9"/>
      <c r="E125" s="9">
        <v>60.84</v>
      </c>
      <c r="F125" s="9" t="s">
        <v>145</v>
      </c>
      <c r="G125" s="54" t="s">
        <v>268</v>
      </c>
      <c r="H125" s="14">
        <v>37.258795999999997</v>
      </c>
      <c r="I125" s="14">
        <v>-107.878004</v>
      </c>
      <c r="J125" s="16" t="s">
        <v>75</v>
      </c>
      <c r="K125" s="41"/>
      <c r="L125" s="11" t="s">
        <v>333</v>
      </c>
    </row>
    <row r="126" spans="1:12" x14ac:dyDescent="0.25">
      <c r="A126" s="16" t="s">
        <v>12</v>
      </c>
      <c r="B126" s="9" t="s">
        <v>120</v>
      </c>
      <c r="C126" s="18">
        <f t="shared" si="1"/>
        <v>97.944675840000002</v>
      </c>
      <c r="D126" s="9"/>
      <c r="E126" s="9">
        <v>60.86</v>
      </c>
      <c r="F126" s="9" t="s">
        <v>145</v>
      </c>
      <c r="G126" s="11" t="s">
        <v>268</v>
      </c>
      <c r="H126" s="14">
        <v>37.258508999999997</v>
      </c>
      <c r="I126" s="14">
        <v>-107.87773300000001</v>
      </c>
      <c r="J126" s="16" t="s">
        <v>75</v>
      </c>
      <c r="K126" s="41"/>
      <c r="L126" s="11" t="s">
        <v>333</v>
      </c>
    </row>
    <row r="127" spans="1:12" x14ac:dyDescent="0.25">
      <c r="A127" s="16" t="s">
        <v>412</v>
      </c>
      <c r="B127" s="30" t="s">
        <v>390</v>
      </c>
      <c r="C127" s="18">
        <f t="shared" si="1"/>
        <v>99.183870720000016</v>
      </c>
      <c r="D127" s="24" t="s">
        <v>494</v>
      </c>
      <c r="E127" s="55">
        <v>61.63</v>
      </c>
      <c r="F127" s="55" t="s">
        <v>143</v>
      </c>
      <c r="G127" s="54" t="s">
        <v>268</v>
      </c>
      <c r="H127" s="19">
        <v>37.249025000000003</v>
      </c>
      <c r="I127" s="19">
        <v>-107.87255</v>
      </c>
      <c r="J127" s="11" t="s">
        <v>75</v>
      </c>
      <c r="K127" s="15"/>
      <c r="L127" s="11" t="s">
        <v>333</v>
      </c>
    </row>
    <row r="128" spans="1:12" x14ac:dyDescent="0.25">
      <c r="A128" s="16" t="s">
        <v>408</v>
      </c>
      <c r="B128" s="55" t="s">
        <v>363</v>
      </c>
      <c r="C128" s="18">
        <f t="shared" si="1"/>
        <v>101.08289664000002</v>
      </c>
      <c r="D128" s="44" t="s">
        <v>495</v>
      </c>
      <c r="E128" s="55">
        <v>62.81</v>
      </c>
      <c r="F128" s="54" t="s">
        <v>143</v>
      </c>
      <c r="G128" s="54" t="s">
        <v>268</v>
      </c>
      <c r="H128" s="21">
        <v>37.235500000000002</v>
      </c>
      <c r="I128" s="21">
        <v>-107.8691</v>
      </c>
      <c r="J128" s="54" t="s">
        <v>74</v>
      </c>
      <c r="K128" s="15" t="s">
        <v>292</v>
      </c>
      <c r="L128" s="11" t="s">
        <v>335</v>
      </c>
    </row>
    <row r="129" spans="1:12" x14ac:dyDescent="0.25">
      <c r="A129" s="16" t="s">
        <v>12</v>
      </c>
      <c r="B129" s="17" t="s">
        <v>172</v>
      </c>
      <c r="C129" s="18">
        <f t="shared" si="1"/>
        <v>101.17945728000001</v>
      </c>
      <c r="D129" s="56"/>
      <c r="E129" s="17">
        <v>62.87</v>
      </c>
      <c r="F129" s="17" t="s">
        <v>143</v>
      </c>
      <c r="G129" s="54" t="s">
        <v>268</v>
      </c>
      <c r="H129" s="28">
        <v>37.234729000000002</v>
      </c>
      <c r="I129" s="28">
        <v>-107.868651</v>
      </c>
      <c r="J129" s="16" t="s">
        <v>75</v>
      </c>
      <c r="K129" s="41"/>
      <c r="L129" s="11" t="s">
        <v>333</v>
      </c>
    </row>
    <row r="130" spans="1:12" x14ac:dyDescent="0.25">
      <c r="A130" s="16" t="s">
        <v>412</v>
      </c>
      <c r="B130" s="55" t="s">
        <v>388</v>
      </c>
      <c r="C130" s="18">
        <f t="shared" si="1"/>
        <v>101.19555072000001</v>
      </c>
      <c r="D130" s="24" t="s">
        <v>466</v>
      </c>
      <c r="E130" s="55">
        <v>62.88</v>
      </c>
      <c r="F130" s="55" t="s">
        <v>143</v>
      </c>
      <c r="G130" s="54" t="s">
        <v>268</v>
      </c>
      <c r="H130" s="19">
        <v>37.234552800000003</v>
      </c>
      <c r="I130" s="19">
        <v>-107.868469</v>
      </c>
      <c r="J130" s="11" t="s">
        <v>75</v>
      </c>
      <c r="K130" s="15"/>
      <c r="L130" s="11" t="s">
        <v>333</v>
      </c>
    </row>
    <row r="131" spans="1:12" x14ac:dyDescent="0.25">
      <c r="A131" s="16" t="s">
        <v>412</v>
      </c>
      <c r="B131" s="55" t="s">
        <v>389</v>
      </c>
      <c r="C131" s="18">
        <f t="shared" si="1"/>
        <v>101.4691392</v>
      </c>
      <c r="D131" s="24" t="s">
        <v>467</v>
      </c>
      <c r="E131" s="55">
        <v>63.05</v>
      </c>
      <c r="F131" s="55" t="s">
        <v>143</v>
      </c>
      <c r="G131" s="54" t="s">
        <v>268</v>
      </c>
      <c r="H131" s="19">
        <v>37.232028900000003</v>
      </c>
      <c r="I131" s="19">
        <v>-107.86841099999999</v>
      </c>
      <c r="J131" s="54" t="s">
        <v>75</v>
      </c>
      <c r="K131" s="15"/>
      <c r="L131" s="11" t="s">
        <v>333</v>
      </c>
    </row>
    <row r="132" spans="1:12" x14ac:dyDescent="0.25">
      <c r="A132" s="16" t="s">
        <v>12</v>
      </c>
      <c r="B132" s="17" t="s">
        <v>171</v>
      </c>
      <c r="C132" s="18">
        <f t="shared" si="1"/>
        <v>102.64396032000001</v>
      </c>
      <c r="D132" s="56"/>
      <c r="E132" s="17">
        <v>63.78</v>
      </c>
      <c r="F132" s="17" t="s">
        <v>143</v>
      </c>
      <c r="G132" s="54" t="s">
        <v>268</v>
      </c>
      <c r="H132" s="28">
        <v>37.222634999999997</v>
      </c>
      <c r="I132" s="28">
        <v>-107.86515</v>
      </c>
      <c r="J132" s="16" t="s">
        <v>75</v>
      </c>
      <c r="K132" s="41"/>
      <c r="L132" s="11" t="s">
        <v>333</v>
      </c>
    </row>
    <row r="133" spans="1:12" x14ac:dyDescent="0.25">
      <c r="A133" s="16" t="s">
        <v>412</v>
      </c>
      <c r="B133" s="55" t="s">
        <v>391</v>
      </c>
      <c r="C133" s="18">
        <f t="shared" ref="C133:C196" si="2">E133*1.609344</f>
        <v>103.15895039999999</v>
      </c>
      <c r="D133" s="24" t="s">
        <v>454</v>
      </c>
      <c r="E133" s="55">
        <v>64.099999999999994</v>
      </c>
      <c r="F133" s="55" t="s">
        <v>143</v>
      </c>
      <c r="G133" s="54" t="s">
        <v>268</v>
      </c>
      <c r="H133" s="19">
        <v>37.221319000000001</v>
      </c>
      <c r="I133" s="19">
        <v>-107.85960300000001</v>
      </c>
      <c r="J133" s="11" t="s">
        <v>75</v>
      </c>
      <c r="K133" s="15"/>
      <c r="L133" s="11" t="s">
        <v>333</v>
      </c>
    </row>
    <row r="134" spans="1:12" ht="22.5" x14ac:dyDescent="0.25">
      <c r="A134" s="16" t="s">
        <v>12</v>
      </c>
      <c r="B134" s="55" t="s">
        <v>457</v>
      </c>
      <c r="C134" s="18">
        <f t="shared" si="2"/>
        <v>103.15895039999999</v>
      </c>
      <c r="E134" s="54">
        <v>64.099999999999994</v>
      </c>
      <c r="F134" s="54" t="s">
        <v>143</v>
      </c>
      <c r="G134" s="54" t="s">
        <v>268</v>
      </c>
      <c r="H134" s="20">
        <v>37.221297</v>
      </c>
      <c r="I134" s="20">
        <v>-107.85959800000001</v>
      </c>
      <c r="J134" s="54" t="s">
        <v>76</v>
      </c>
      <c r="K134" s="15" t="s">
        <v>551</v>
      </c>
      <c r="L134" s="11" t="s">
        <v>348</v>
      </c>
    </row>
    <row r="135" spans="1:12" x14ac:dyDescent="0.25">
      <c r="A135" s="16" t="s">
        <v>12</v>
      </c>
      <c r="B135" s="17" t="s">
        <v>456</v>
      </c>
      <c r="C135" s="18">
        <f t="shared" si="2"/>
        <v>103.15895039999999</v>
      </c>
      <c r="D135" s="56"/>
      <c r="E135" s="17">
        <v>64.099999999999994</v>
      </c>
      <c r="F135" s="17" t="s">
        <v>143</v>
      </c>
      <c r="G135" s="54" t="s">
        <v>268</v>
      </c>
      <c r="H135" s="28">
        <v>37.221541999999999</v>
      </c>
      <c r="I135" s="28">
        <v>-107.859455</v>
      </c>
      <c r="J135" s="16" t="s">
        <v>74</v>
      </c>
      <c r="K135" s="41" t="s">
        <v>458</v>
      </c>
      <c r="L135" s="11" t="s">
        <v>333</v>
      </c>
    </row>
    <row r="136" spans="1:12" x14ac:dyDescent="0.25">
      <c r="A136" s="16" t="s">
        <v>12</v>
      </c>
      <c r="B136" s="17" t="s">
        <v>170</v>
      </c>
      <c r="C136" s="18">
        <f t="shared" si="2"/>
        <v>103.17504384</v>
      </c>
      <c r="D136" s="56"/>
      <c r="E136" s="17">
        <v>64.11</v>
      </c>
      <c r="F136" s="17" t="s">
        <v>143</v>
      </c>
      <c r="G136" s="54" t="s">
        <v>268</v>
      </c>
      <c r="H136" s="28">
        <v>37.221299999999999</v>
      </c>
      <c r="I136" s="28">
        <v>-107.85952</v>
      </c>
      <c r="J136" s="16" t="s">
        <v>75</v>
      </c>
      <c r="K136" s="41"/>
      <c r="L136" s="11" t="s">
        <v>333</v>
      </c>
    </row>
    <row r="137" spans="1:12" x14ac:dyDescent="0.25">
      <c r="A137" s="16" t="s">
        <v>412</v>
      </c>
      <c r="B137" s="55" t="s">
        <v>340</v>
      </c>
      <c r="C137" s="18">
        <f t="shared" si="2"/>
        <v>103.20723072</v>
      </c>
      <c r="D137" s="24" t="s">
        <v>341</v>
      </c>
      <c r="E137" s="55">
        <v>64.13</v>
      </c>
      <c r="F137" s="55" t="s">
        <v>143</v>
      </c>
      <c r="G137" s="54" t="s">
        <v>268</v>
      </c>
      <c r="H137" s="19">
        <v>37.221210999999997</v>
      </c>
      <c r="I137" s="19">
        <v>-107.859178</v>
      </c>
      <c r="J137" s="11" t="s">
        <v>75</v>
      </c>
      <c r="K137" s="15"/>
      <c r="L137" s="11" t="s">
        <v>335</v>
      </c>
    </row>
    <row r="138" spans="1:12" x14ac:dyDescent="0.25">
      <c r="A138" s="16" t="s">
        <v>12</v>
      </c>
      <c r="B138" s="7" t="s">
        <v>105</v>
      </c>
      <c r="C138" s="18">
        <f t="shared" si="2"/>
        <v>103.94752896000001</v>
      </c>
      <c r="D138" s="7"/>
      <c r="E138" s="7">
        <v>64.59</v>
      </c>
      <c r="F138" s="7" t="s">
        <v>143</v>
      </c>
      <c r="G138" s="54" t="s">
        <v>268</v>
      </c>
      <c r="H138" s="8">
        <v>37.215828000000002</v>
      </c>
      <c r="I138" s="8">
        <v>-107.8554</v>
      </c>
      <c r="J138" s="11" t="s">
        <v>75</v>
      </c>
      <c r="K138" s="15"/>
      <c r="L138" s="11" t="s">
        <v>333</v>
      </c>
    </row>
    <row r="139" spans="1:12" x14ac:dyDescent="0.25">
      <c r="A139" s="16" t="s">
        <v>293</v>
      </c>
      <c r="B139" s="55" t="s">
        <v>432</v>
      </c>
      <c r="C139" s="10">
        <f t="shared" si="2"/>
        <v>104.17283712000001</v>
      </c>
      <c r="D139" s="24" t="s">
        <v>221</v>
      </c>
      <c r="E139" s="9">
        <v>64.73</v>
      </c>
      <c r="F139" s="12" t="s">
        <v>143</v>
      </c>
      <c r="G139" s="16" t="s">
        <v>268</v>
      </c>
      <c r="H139" s="19">
        <v>37.213842</v>
      </c>
      <c r="I139" s="19">
        <v>-107.854161</v>
      </c>
      <c r="J139" s="11" t="s">
        <v>76</v>
      </c>
      <c r="K139" s="15" t="s">
        <v>479</v>
      </c>
      <c r="L139" s="11" t="s">
        <v>335</v>
      </c>
    </row>
    <row r="140" spans="1:12" x14ac:dyDescent="0.25">
      <c r="A140" s="16" t="s">
        <v>12</v>
      </c>
      <c r="B140" s="7" t="s">
        <v>104</v>
      </c>
      <c r="C140" s="18">
        <f t="shared" si="2"/>
        <v>105.60515328000001</v>
      </c>
      <c r="D140" s="7" t="s">
        <v>141</v>
      </c>
      <c r="E140" s="7">
        <v>65.62</v>
      </c>
      <c r="F140" s="7" t="s">
        <v>143</v>
      </c>
      <c r="G140" s="54" t="s">
        <v>268</v>
      </c>
      <c r="H140" s="8">
        <v>37.203744999999998</v>
      </c>
      <c r="I140" s="8">
        <v>-107.846591</v>
      </c>
      <c r="J140" s="11" t="s">
        <v>75</v>
      </c>
      <c r="K140" s="15"/>
      <c r="L140" s="11" t="s">
        <v>333</v>
      </c>
    </row>
    <row r="141" spans="1:12" x14ac:dyDescent="0.25">
      <c r="A141" s="16" t="s">
        <v>12</v>
      </c>
      <c r="B141" s="7" t="s">
        <v>114</v>
      </c>
      <c r="C141" s="18">
        <f t="shared" si="2"/>
        <v>105.65343360000001</v>
      </c>
      <c r="D141" s="7" t="s">
        <v>141</v>
      </c>
      <c r="E141" s="7">
        <v>65.650000000000006</v>
      </c>
      <c r="F141" s="7" t="s">
        <v>144</v>
      </c>
      <c r="G141" s="54" t="s">
        <v>268</v>
      </c>
      <c r="H141" s="8">
        <v>37.203499999999998</v>
      </c>
      <c r="I141" s="8">
        <v>-107.846508</v>
      </c>
      <c r="J141" s="11" t="s">
        <v>75</v>
      </c>
      <c r="K141" s="15"/>
      <c r="L141" s="11" t="s">
        <v>333</v>
      </c>
    </row>
    <row r="142" spans="1:12" x14ac:dyDescent="0.25">
      <c r="A142" s="16" t="s">
        <v>293</v>
      </c>
      <c r="B142" s="55" t="s">
        <v>431</v>
      </c>
      <c r="C142" s="18">
        <f t="shared" si="2"/>
        <v>108.95258880000002</v>
      </c>
      <c r="D142" s="24" t="s">
        <v>222</v>
      </c>
      <c r="E142" s="6">
        <v>67.7</v>
      </c>
      <c r="F142" s="6" t="s">
        <v>143</v>
      </c>
      <c r="G142" s="54" t="s">
        <v>268</v>
      </c>
      <c r="H142" s="19">
        <v>37.187030999999998</v>
      </c>
      <c r="I142" s="19">
        <v>-107.869928</v>
      </c>
      <c r="J142" s="11" t="s">
        <v>76</v>
      </c>
      <c r="K142" s="42" t="s">
        <v>472</v>
      </c>
      <c r="L142" s="11" t="s">
        <v>335</v>
      </c>
    </row>
    <row r="143" spans="1:12" x14ac:dyDescent="0.25">
      <c r="A143" s="16" t="s">
        <v>12</v>
      </c>
      <c r="B143" s="7" t="s">
        <v>107</v>
      </c>
      <c r="C143" s="18">
        <f t="shared" si="2"/>
        <v>108.95258880000002</v>
      </c>
      <c r="D143" s="7"/>
      <c r="E143" s="7">
        <v>67.7</v>
      </c>
      <c r="F143" s="7" t="s">
        <v>143</v>
      </c>
      <c r="G143" s="54" t="s">
        <v>268</v>
      </c>
      <c r="H143" s="8">
        <v>37.186964000000003</v>
      </c>
      <c r="I143" s="8">
        <v>-107.86991999999999</v>
      </c>
      <c r="J143" s="11" t="s">
        <v>75</v>
      </c>
      <c r="K143" s="15"/>
      <c r="L143" s="11" t="s">
        <v>333</v>
      </c>
    </row>
    <row r="144" spans="1:12" x14ac:dyDescent="0.25">
      <c r="A144" s="16" t="s">
        <v>12</v>
      </c>
      <c r="B144" s="7" t="s">
        <v>106</v>
      </c>
      <c r="C144" s="18">
        <f t="shared" si="2"/>
        <v>110.11131648000001</v>
      </c>
      <c r="D144" s="7"/>
      <c r="E144" s="7">
        <v>68.42</v>
      </c>
      <c r="F144" s="7" t="s">
        <v>143</v>
      </c>
      <c r="G144" s="54" t="s">
        <v>268</v>
      </c>
      <c r="H144" s="8">
        <v>37.185541000000001</v>
      </c>
      <c r="I144" s="8">
        <v>-107.878912</v>
      </c>
      <c r="J144" s="11" t="s">
        <v>75</v>
      </c>
      <c r="K144" s="15"/>
      <c r="L144" s="11" t="s">
        <v>333</v>
      </c>
    </row>
    <row r="145" spans="1:12" x14ac:dyDescent="0.25">
      <c r="A145" s="16" t="s">
        <v>412</v>
      </c>
      <c r="B145" s="55" t="s">
        <v>399</v>
      </c>
      <c r="C145" s="10">
        <f t="shared" si="2"/>
        <v>110.11131648000001</v>
      </c>
      <c r="D145" s="24" t="s">
        <v>220</v>
      </c>
      <c r="E145" s="9">
        <v>68.42</v>
      </c>
      <c r="F145" s="9" t="s">
        <v>143</v>
      </c>
      <c r="G145" s="16" t="s">
        <v>268</v>
      </c>
      <c r="H145" s="19">
        <v>37.185470000000002</v>
      </c>
      <c r="I145" s="19">
        <v>-107.87904</v>
      </c>
      <c r="J145" s="54" t="s">
        <v>75</v>
      </c>
      <c r="K145" s="15"/>
      <c r="L145" s="11" t="s">
        <v>333</v>
      </c>
    </row>
    <row r="146" spans="1:12" x14ac:dyDescent="0.2">
      <c r="A146" s="2" t="s">
        <v>293</v>
      </c>
      <c r="B146" s="1" t="s">
        <v>295</v>
      </c>
      <c r="C146" s="10">
        <f t="shared" si="2"/>
        <v>110.27225088</v>
      </c>
      <c r="D146" s="1"/>
      <c r="E146" s="1">
        <v>68.52</v>
      </c>
      <c r="F146" s="3" t="s">
        <v>143</v>
      </c>
      <c r="G146" s="1" t="s">
        <v>268</v>
      </c>
      <c r="H146" s="4">
        <v>37.185409999999997</v>
      </c>
      <c r="I146" s="4">
        <v>-107.878744</v>
      </c>
      <c r="J146" s="1"/>
      <c r="K146" s="13" t="s">
        <v>526</v>
      </c>
      <c r="L146" s="1" t="s">
        <v>333</v>
      </c>
    </row>
    <row r="147" spans="1:12" x14ac:dyDescent="0.25">
      <c r="A147" s="16" t="s">
        <v>408</v>
      </c>
      <c r="B147" s="55" t="s">
        <v>367</v>
      </c>
      <c r="C147" s="18">
        <f t="shared" si="2"/>
        <v>114.4243584</v>
      </c>
      <c r="D147" s="44" t="s">
        <v>406</v>
      </c>
      <c r="E147" s="54">
        <v>71.099999999999994</v>
      </c>
      <c r="F147" s="54" t="s">
        <v>143</v>
      </c>
      <c r="G147" s="54" t="s">
        <v>268</v>
      </c>
      <c r="H147" s="20">
        <v>37.151852560000002</v>
      </c>
      <c r="I147" s="20">
        <v>-107.8847621</v>
      </c>
      <c r="J147" s="54" t="s">
        <v>74</v>
      </c>
      <c r="K147" s="15" t="s">
        <v>292</v>
      </c>
      <c r="L147" s="11" t="s">
        <v>335</v>
      </c>
    </row>
    <row r="148" spans="1:12" ht="22.5" x14ac:dyDescent="0.25">
      <c r="A148" s="63" t="s">
        <v>293</v>
      </c>
      <c r="B148" s="44" t="s">
        <v>455</v>
      </c>
      <c r="C148" s="18">
        <f t="shared" si="2"/>
        <v>116.45213184000001</v>
      </c>
      <c r="E148" s="44">
        <v>72.36</v>
      </c>
      <c r="F148" s="7" t="s">
        <v>143</v>
      </c>
      <c r="G148" s="7" t="s">
        <v>270</v>
      </c>
      <c r="H148" s="67">
        <v>37.137315000000001</v>
      </c>
      <c r="I148" s="67">
        <v>-107.89273300000001</v>
      </c>
      <c r="J148" s="44" t="s">
        <v>74</v>
      </c>
      <c r="K148" s="15" t="s">
        <v>554</v>
      </c>
      <c r="L148" s="11" t="s">
        <v>333</v>
      </c>
    </row>
    <row r="149" spans="1:12" x14ac:dyDescent="0.25">
      <c r="A149" s="16" t="s">
        <v>12</v>
      </c>
      <c r="B149" s="7" t="s">
        <v>110</v>
      </c>
      <c r="C149" s="18">
        <f t="shared" si="2"/>
        <v>116.62915968</v>
      </c>
      <c r="D149" s="7"/>
      <c r="E149" s="7">
        <v>72.47</v>
      </c>
      <c r="F149" s="7" t="s">
        <v>143</v>
      </c>
      <c r="G149" s="7" t="s">
        <v>270</v>
      </c>
      <c r="H149" s="8">
        <v>37.136144999999999</v>
      </c>
      <c r="I149" s="8">
        <v>-107.891561</v>
      </c>
      <c r="J149" s="11" t="s">
        <v>75</v>
      </c>
      <c r="K149" s="15"/>
      <c r="L149" s="11" t="s">
        <v>333</v>
      </c>
    </row>
    <row r="150" spans="1:12" x14ac:dyDescent="0.25">
      <c r="A150" s="16" t="s">
        <v>412</v>
      </c>
      <c r="B150" s="54">
        <v>9416</v>
      </c>
      <c r="C150" s="18">
        <f t="shared" si="2"/>
        <v>116.64525312000002</v>
      </c>
      <c r="D150" s="44" t="s">
        <v>387</v>
      </c>
      <c r="E150" s="54">
        <v>72.48</v>
      </c>
      <c r="F150" s="54" t="s">
        <v>143</v>
      </c>
      <c r="G150" s="7" t="s">
        <v>270</v>
      </c>
      <c r="H150" s="20">
        <v>37.136156999999997</v>
      </c>
      <c r="I150" s="20">
        <v>-107.891243</v>
      </c>
      <c r="J150" s="11" t="s">
        <v>76</v>
      </c>
      <c r="K150" s="15" t="s">
        <v>292</v>
      </c>
      <c r="L150" s="11" t="s">
        <v>333</v>
      </c>
    </row>
    <row r="151" spans="1:12" x14ac:dyDescent="0.25">
      <c r="A151" s="16" t="s">
        <v>412</v>
      </c>
      <c r="B151" s="55" t="s">
        <v>400</v>
      </c>
      <c r="C151" s="18">
        <f t="shared" si="2"/>
        <v>117.5625792</v>
      </c>
      <c r="D151" s="24" t="s">
        <v>223</v>
      </c>
      <c r="E151" s="6">
        <v>73.05</v>
      </c>
      <c r="F151" s="6" t="s">
        <v>144</v>
      </c>
      <c r="G151" s="7" t="s">
        <v>270</v>
      </c>
      <c r="H151" s="25">
        <v>37.128852999999999</v>
      </c>
      <c r="I151" s="25">
        <v>-107.892015</v>
      </c>
      <c r="J151" s="11" t="s">
        <v>528</v>
      </c>
      <c r="K151" s="15"/>
      <c r="L151" s="11" t="s">
        <v>333</v>
      </c>
    </row>
    <row r="152" spans="1:12" x14ac:dyDescent="0.25">
      <c r="A152" s="16" t="s">
        <v>12</v>
      </c>
      <c r="B152" s="7" t="s">
        <v>111</v>
      </c>
      <c r="C152" s="18">
        <f t="shared" si="2"/>
        <v>117.5625792</v>
      </c>
      <c r="D152" s="7"/>
      <c r="E152" s="7">
        <v>73.05</v>
      </c>
      <c r="F152" s="7" t="s">
        <v>144</v>
      </c>
      <c r="G152" s="7" t="s">
        <v>270</v>
      </c>
      <c r="H152" s="8">
        <v>37.128793999999999</v>
      </c>
      <c r="I152" s="8">
        <v>-107.892082</v>
      </c>
      <c r="J152" s="11" t="s">
        <v>75</v>
      </c>
      <c r="K152" s="15"/>
      <c r="L152" s="11" t="s">
        <v>333</v>
      </c>
    </row>
    <row r="153" spans="1:12" x14ac:dyDescent="0.25">
      <c r="A153" s="16" t="s">
        <v>412</v>
      </c>
      <c r="B153" s="55" t="s">
        <v>351</v>
      </c>
      <c r="C153" s="10">
        <f t="shared" si="2"/>
        <v>123.01825536</v>
      </c>
      <c r="D153" s="24" t="s">
        <v>218</v>
      </c>
      <c r="E153" s="9">
        <v>76.44</v>
      </c>
      <c r="F153" s="9" t="s">
        <v>143</v>
      </c>
      <c r="G153" s="9" t="s">
        <v>270</v>
      </c>
      <c r="H153" s="19">
        <v>37.085610000000003</v>
      </c>
      <c r="I153" s="19">
        <v>-107.87871</v>
      </c>
      <c r="J153" s="54" t="s">
        <v>75</v>
      </c>
      <c r="K153" s="15"/>
      <c r="L153" s="11" t="s">
        <v>333</v>
      </c>
    </row>
    <row r="154" spans="1:12" s="33" customFormat="1" x14ac:dyDescent="0.25">
      <c r="A154" s="16" t="s">
        <v>12</v>
      </c>
      <c r="B154" s="7" t="s">
        <v>108</v>
      </c>
      <c r="C154" s="18">
        <f t="shared" si="2"/>
        <v>123.01825536</v>
      </c>
      <c r="D154" s="7"/>
      <c r="E154" s="7">
        <v>76.44</v>
      </c>
      <c r="F154" s="7" t="s">
        <v>143</v>
      </c>
      <c r="G154" s="7" t="s">
        <v>270</v>
      </c>
      <c r="H154" s="8">
        <v>37.085579000000003</v>
      </c>
      <c r="I154" s="8">
        <v>-107.878703</v>
      </c>
      <c r="J154" s="54" t="s">
        <v>75</v>
      </c>
      <c r="K154" s="15"/>
      <c r="L154" s="54" t="s">
        <v>333</v>
      </c>
    </row>
    <row r="155" spans="1:12" x14ac:dyDescent="0.25">
      <c r="A155" s="16" t="s">
        <v>412</v>
      </c>
      <c r="B155" s="55" t="s">
        <v>352</v>
      </c>
      <c r="C155" s="10">
        <f t="shared" si="2"/>
        <v>123.06653568</v>
      </c>
      <c r="D155" s="24" t="s">
        <v>219</v>
      </c>
      <c r="E155" s="17">
        <v>76.47</v>
      </c>
      <c r="F155" s="12" t="s">
        <v>143</v>
      </c>
      <c r="G155" s="9" t="s">
        <v>270</v>
      </c>
      <c r="H155" s="19">
        <v>37.084910000000001</v>
      </c>
      <c r="I155" s="19">
        <v>-107.87925</v>
      </c>
      <c r="J155" s="54" t="s">
        <v>75</v>
      </c>
      <c r="K155" s="15"/>
      <c r="L155" s="54" t="s">
        <v>333</v>
      </c>
    </row>
    <row r="156" spans="1:12" x14ac:dyDescent="0.25">
      <c r="A156" s="16" t="s">
        <v>371</v>
      </c>
      <c r="B156" s="55" t="s">
        <v>430</v>
      </c>
      <c r="C156" s="10">
        <f t="shared" si="2"/>
        <v>123.08262912000002</v>
      </c>
      <c r="D156" s="24" t="s">
        <v>218</v>
      </c>
      <c r="E156" s="17">
        <v>76.48</v>
      </c>
      <c r="F156" s="12" t="s">
        <v>143</v>
      </c>
      <c r="G156" s="9" t="s">
        <v>270</v>
      </c>
      <c r="H156" s="19">
        <v>37.084992</v>
      </c>
      <c r="I156" s="19">
        <v>-107.878383</v>
      </c>
      <c r="J156" s="54" t="s">
        <v>74</v>
      </c>
      <c r="K156" s="15" t="s">
        <v>425</v>
      </c>
      <c r="L156" s="54" t="s">
        <v>335</v>
      </c>
    </row>
    <row r="157" spans="1:12" x14ac:dyDescent="0.25">
      <c r="A157" s="65" t="s">
        <v>412</v>
      </c>
      <c r="B157" s="22" t="s">
        <v>353</v>
      </c>
      <c r="C157" s="66">
        <f t="shared" si="2"/>
        <v>123.08262912000002</v>
      </c>
      <c r="D157" s="24" t="s">
        <v>350</v>
      </c>
      <c r="E157" s="12">
        <v>76.48</v>
      </c>
      <c r="F157" s="12" t="s">
        <v>143</v>
      </c>
      <c r="G157" s="9" t="s">
        <v>270</v>
      </c>
      <c r="H157" s="19">
        <v>37.084989999999998</v>
      </c>
      <c r="I157" s="19">
        <v>-107.87838000000001</v>
      </c>
      <c r="J157" s="33" t="s">
        <v>75</v>
      </c>
      <c r="K157" s="43" t="s">
        <v>484</v>
      </c>
      <c r="L157" s="33" t="s">
        <v>333</v>
      </c>
    </row>
    <row r="158" spans="1:12" x14ac:dyDescent="0.25">
      <c r="A158" s="16" t="s">
        <v>412</v>
      </c>
      <c r="B158" s="55">
        <v>66</v>
      </c>
      <c r="C158" s="18">
        <f t="shared" si="2"/>
        <v>127.83019392000001</v>
      </c>
      <c r="D158" s="57" t="s">
        <v>181</v>
      </c>
      <c r="E158" s="55">
        <v>79.430000000000007</v>
      </c>
      <c r="F158" s="55" t="s">
        <v>143</v>
      </c>
      <c r="G158" s="7" t="s">
        <v>270</v>
      </c>
      <c r="H158" s="21">
        <v>37.051025000000003</v>
      </c>
      <c r="I158" s="21">
        <v>-107.87502499999999</v>
      </c>
      <c r="J158" s="54" t="s">
        <v>74</v>
      </c>
      <c r="K158" s="15"/>
      <c r="L158" s="54" t="s">
        <v>333</v>
      </c>
    </row>
    <row r="159" spans="1:12" x14ac:dyDescent="0.25">
      <c r="A159" s="16" t="s">
        <v>12</v>
      </c>
      <c r="B159" s="7" t="s">
        <v>112</v>
      </c>
      <c r="C159" s="18">
        <f t="shared" si="2"/>
        <v>129.60047232000002</v>
      </c>
      <c r="D159" s="7"/>
      <c r="E159" s="7">
        <v>80.53</v>
      </c>
      <c r="F159" s="7" t="s">
        <v>143</v>
      </c>
      <c r="G159" s="7" t="s">
        <v>270</v>
      </c>
      <c r="H159" s="8">
        <v>37.035817000000002</v>
      </c>
      <c r="I159" s="8">
        <v>-107.875185</v>
      </c>
      <c r="J159" s="54" t="s">
        <v>75</v>
      </c>
      <c r="K159" s="15"/>
      <c r="L159" s="54" t="s">
        <v>333</v>
      </c>
    </row>
    <row r="160" spans="1:12" x14ac:dyDescent="0.25">
      <c r="A160" s="16" t="s">
        <v>374</v>
      </c>
      <c r="B160" s="16">
        <v>9363500</v>
      </c>
      <c r="C160" s="10">
        <f t="shared" si="2"/>
        <v>129.61656576000001</v>
      </c>
      <c r="D160" s="63" t="s">
        <v>511</v>
      </c>
      <c r="E160" s="16">
        <v>80.540000000000006</v>
      </c>
      <c r="F160" s="9" t="s">
        <v>143</v>
      </c>
      <c r="G160" s="16" t="s">
        <v>270</v>
      </c>
      <c r="H160" s="27">
        <v>37.035797000000002</v>
      </c>
      <c r="I160" s="27">
        <v>-107.87474</v>
      </c>
      <c r="J160" s="16" t="s">
        <v>74</v>
      </c>
      <c r="K160" s="41" t="s">
        <v>292</v>
      </c>
      <c r="L160" s="16" t="s">
        <v>348</v>
      </c>
    </row>
    <row r="161" spans="1:12" x14ac:dyDescent="0.25">
      <c r="A161" s="16" t="s">
        <v>371</v>
      </c>
      <c r="B161" s="54" t="s">
        <v>349</v>
      </c>
      <c r="C161" s="18">
        <f t="shared" si="2"/>
        <v>130.11546240000001</v>
      </c>
      <c r="E161" s="54">
        <v>80.849999999999994</v>
      </c>
      <c r="F161" s="54" t="s">
        <v>143</v>
      </c>
      <c r="G161" s="7" t="s">
        <v>270</v>
      </c>
      <c r="H161" s="20">
        <v>37.032260000000001</v>
      </c>
      <c r="I161" s="20">
        <v>-107.8754</v>
      </c>
      <c r="J161" s="54" t="s">
        <v>76</v>
      </c>
      <c r="K161" s="29" t="s">
        <v>386</v>
      </c>
      <c r="L161" s="11" t="s">
        <v>335</v>
      </c>
    </row>
    <row r="162" spans="1:12" x14ac:dyDescent="0.25">
      <c r="A162" s="16" t="s">
        <v>12</v>
      </c>
      <c r="B162" s="7" t="s">
        <v>109</v>
      </c>
      <c r="C162" s="18">
        <f t="shared" si="2"/>
        <v>130.13155584</v>
      </c>
      <c r="D162" s="7"/>
      <c r="E162" s="7">
        <v>80.86</v>
      </c>
      <c r="F162" s="7" t="s">
        <v>143</v>
      </c>
      <c r="G162" s="7" t="s">
        <v>270</v>
      </c>
      <c r="H162" s="8">
        <v>37.032268000000002</v>
      </c>
      <c r="I162" s="8">
        <v>-107.875541</v>
      </c>
      <c r="J162" s="11" t="s">
        <v>75</v>
      </c>
      <c r="K162" s="15"/>
      <c r="L162" s="11" t="s">
        <v>333</v>
      </c>
    </row>
    <row r="163" spans="1:12" x14ac:dyDescent="0.25">
      <c r="A163" s="16" t="s">
        <v>12</v>
      </c>
      <c r="B163" s="7" t="s">
        <v>113</v>
      </c>
      <c r="C163" s="18">
        <f t="shared" si="2"/>
        <v>130.14764928000002</v>
      </c>
      <c r="D163" s="7"/>
      <c r="E163" s="7">
        <v>80.87</v>
      </c>
      <c r="F163" s="7" t="s">
        <v>144</v>
      </c>
      <c r="G163" s="7" t="s">
        <v>270</v>
      </c>
      <c r="H163" s="8">
        <v>37.032260999999998</v>
      </c>
      <c r="I163" s="8">
        <v>-107.875651</v>
      </c>
      <c r="J163" s="11" t="s">
        <v>75</v>
      </c>
      <c r="K163" s="15"/>
      <c r="L163" s="11" t="s">
        <v>333</v>
      </c>
    </row>
    <row r="164" spans="1:12" x14ac:dyDescent="0.25">
      <c r="A164" s="16" t="s">
        <v>12</v>
      </c>
      <c r="B164" s="54" t="s">
        <v>357</v>
      </c>
      <c r="C164" s="18">
        <f t="shared" si="2"/>
        <v>130.64654592000002</v>
      </c>
      <c r="E164" s="54">
        <v>81.180000000000007</v>
      </c>
      <c r="F164" s="54" t="s">
        <v>144</v>
      </c>
      <c r="G164" s="7" t="s">
        <v>270</v>
      </c>
      <c r="H164" s="20">
        <v>37.027585000000002</v>
      </c>
      <c r="I164" s="20">
        <v>-107.87817699999999</v>
      </c>
      <c r="J164" s="11" t="s">
        <v>76</v>
      </c>
      <c r="K164" s="29" t="s">
        <v>292</v>
      </c>
      <c r="L164" s="11" t="s">
        <v>348</v>
      </c>
    </row>
    <row r="165" spans="1:12" x14ac:dyDescent="0.25">
      <c r="A165" s="16" t="s">
        <v>293</v>
      </c>
      <c r="B165" s="54" t="s">
        <v>294</v>
      </c>
      <c r="C165" s="18">
        <f t="shared" si="2"/>
        <v>131.48340480000002</v>
      </c>
      <c r="E165" s="54">
        <v>81.7</v>
      </c>
      <c r="F165" s="12" t="s">
        <v>143</v>
      </c>
      <c r="G165" s="7" t="s">
        <v>270</v>
      </c>
      <c r="H165" s="20">
        <v>37.023420000000002</v>
      </c>
      <c r="I165" s="20">
        <v>-107.87387</v>
      </c>
      <c r="J165" s="54" t="s">
        <v>74</v>
      </c>
      <c r="K165" s="15"/>
      <c r="L165" s="11" t="s">
        <v>333</v>
      </c>
    </row>
    <row r="166" spans="1:12" x14ac:dyDescent="0.25">
      <c r="A166" s="16" t="s">
        <v>12</v>
      </c>
      <c r="B166" s="55" t="s">
        <v>54</v>
      </c>
      <c r="C166" s="18">
        <f t="shared" si="2"/>
        <v>134.23538304000002</v>
      </c>
      <c r="D166" s="57"/>
      <c r="E166" s="7">
        <v>83.41</v>
      </c>
      <c r="F166" s="55" t="s">
        <v>144</v>
      </c>
      <c r="G166" s="7" t="s">
        <v>270</v>
      </c>
      <c r="H166" s="21">
        <v>36.999630000000003</v>
      </c>
      <c r="I166" s="21">
        <v>-107.86906</v>
      </c>
      <c r="J166" s="11" t="s">
        <v>75</v>
      </c>
      <c r="K166" s="15"/>
      <c r="L166" s="11" t="s">
        <v>333</v>
      </c>
    </row>
    <row r="167" spans="1:12" x14ac:dyDescent="0.25">
      <c r="A167" s="16" t="s">
        <v>12</v>
      </c>
      <c r="B167" s="55" t="s">
        <v>53</v>
      </c>
      <c r="C167" s="18">
        <f t="shared" si="2"/>
        <v>134.25147648000001</v>
      </c>
      <c r="D167" s="57"/>
      <c r="E167" s="7">
        <v>83.42</v>
      </c>
      <c r="F167" s="55" t="s">
        <v>144</v>
      </c>
      <c r="G167" s="7" t="s">
        <v>270</v>
      </c>
      <c r="H167" s="21">
        <v>36.99953</v>
      </c>
      <c r="I167" s="21">
        <v>-107.86911000000001</v>
      </c>
      <c r="J167" s="11" t="s">
        <v>75</v>
      </c>
      <c r="K167" s="15"/>
      <c r="L167" s="11" t="s">
        <v>333</v>
      </c>
    </row>
    <row r="168" spans="1:12" x14ac:dyDescent="0.25">
      <c r="A168" s="16" t="s">
        <v>12</v>
      </c>
      <c r="B168" s="55" t="s">
        <v>56</v>
      </c>
      <c r="C168" s="18">
        <f t="shared" si="2"/>
        <v>136.39190400000001</v>
      </c>
      <c r="D168" s="57"/>
      <c r="E168" s="7">
        <v>84.75</v>
      </c>
      <c r="F168" s="55" t="s">
        <v>144</v>
      </c>
      <c r="G168" s="7" t="s">
        <v>270</v>
      </c>
      <c r="H168" s="21">
        <v>36.98301</v>
      </c>
      <c r="I168" s="21">
        <v>-107.86757</v>
      </c>
      <c r="J168" s="11" t="s">
        <v>75</v>
      </c>
      <c r="K168" s="15"/>
      <c r="L168" s="11" t="s">
        <v>333</v>
      </c>
    </row>
    <row r="169" spans="1:12" x14ac:dyDescent="0.25">
      <c r="A169" s="16" t="s">
        <v>12</v>
      </c>
      <c r="B169" s="55" t="s">
        <v>55</v>
      </c>
      <c r="C169" s="18">
        <f t="shared" si="2"/>
        <v>136.40799744000003</v>
      </c>
      <c r="D169" s="57"/>
      <c r="E169" s="55">
        <v>84.76</v>
      </c>
      <c r="F169" s="55" t="s">
        <v>144</v>
      </c>
      <c r="G169" s="7" t="s">
        <v>270</v>
      </c>
      <c r="H169" s="21">
        <v>36.982959999999999</v>
      </c>
      <c r="I169" s="21">
        <v>-107.86756</v>
      </c>
      <c r="J169" s="11" t="s">
        <v>75</v>
      </c>
      <c r="K169" s="15"/>
      <c r="L169" s="11" t="s">
        <v>333</v>
      </c>
    </row>
    <row r="170" spans="1:12" x14ac:dyDescent="0.25">
      <c r="A170" s="16" t="s">
        <v>12</v>
      </c>
      <c r="B170" s="55" t="s">
        <v>58</v>
      </c>
      <c r="C170" s="18">
        <f t="shared" si="2"/>
        <v>140.10948864000002</v>
      </c>
      <c r="D170" s="57"/>
      <c r="E170" s="7">
        <v>87.06</v>
      </c>
      <c r="F170" s="55" t="s">
        <v>143</v>
      </c>
      <c r="G170" s="7" t="s">
        <v>270</v>
      </c>
      <c r="H170" s="21">
        <v>36.963479999999997</v>
      </c>
      <c r="I170" s="21">
        <v>-107.88012999999999</v>
      </c>
      <c r="J170" s="11" t="s">
        <v>75</v>
      </c>
      <c r="K170" s="15"/>
      <c r="L170" s="11" t="s">
        <v>333</v>
      </c>
    </row>
    <row r="171" spans="1:12" x14ac:dyDescent="0.25">
      <c r="A171" s="16" t="s">
        <v>12</v>
      </c>
      <c r="B171" s="55" t="s">
        <v>59</v>
      </c>
      <c r="C171" s="18">
        <f t="shared" si="2"/>
        <v>140.12558207999999</v>
      </c>
      <c r="D171" s="57"/>
      <c r="E171" s="7">
        <v>87.07</v>
      </c>
      <c r="F171" s="55" t="s">
        <v>144</v>
      </c>
      <c r="G171" s="7" t="s">
        <v>270</v>
      </c>
      <c r="H171" s="21">
        <v>36.963549999999998</v>
      </c>
      <c r="I171" s="21">
        <v>-107.88114</v>
      </c>
      <c r="J171" s="11" t="s">
        <v>75</v>
      </c>
      <c r="K171" s="15"/>
      <c r="L171" s="11" t="s">
        <v>333</v>
      </c>
    </row>
    <row r="172" spans="1:12" x14ac:dyDescent="0.25">
      <c r="A172" s="16" t="s">
        <v>12</v>
      </c>
      <c r="B172" s="55" t="s">
        <v>57</v>
      </c>
      <c r="C172" s="18">
        <f t="shared" si="2"/>
        <v>140.60838528000002</v>
      </c>
      <c r="D172" s="57"/>
      <c r="E172" s="7">
        <v>87.37</v>
      </c>
      <c r="F172" s="55" t="s">
        <v>144</v>
      </c>
      <c r="G172" s="7" t="s">
        <v>270</v>
      </c>
      <c r="H172" s="21">
        <v>36.959359999999997</v>
      </c>
      <c r="I172" s="21">
        <v>-107.88041</v>
      </c>
      <c r="J172" s="11" t="s">
        <v>75</v>
      </c>
      <c r="K172" s="15"/>
      <c r="L172" s="11" t="s">
        <v>333</v>
      </c>
    </row>
    <row r="173" spans="1:12" x14ac:dyDescent="0.25">
      <c r="A173" s="16" t="s">
        <v>12</v>
      </c>
      <c r="B173" s="55" t="s">
        <v>150</v>
      </c>
      <c r="C173" s="18">
        <f t="shared" si="2"/>
        <v>142.10507520000002</v>
      </c>
      <c r="D173" s="57"/>
      <c r="E173" s="7">
        <v>88.3</v>
      </c>
      <c r="F173" s="55" t="s">
        <v>144</v>
      </c>
      <c r="G173" s="7" t="s">
        <v>270</v>
      </c>
      <c r="H173" s="21">
        <v>36.947130000000001</v>
      </c>
      <c r="I173" s="21">
        <v>-107.88186</v>
      </c>
      <c r="J173" s="11" t="s">
        <v>75</v>
      </c>
      <c r="K173" s="15"/>
      <c r="L173" s="11" t="s">
        <v>333</v>
      </c>
    </row>
    <row r="174" spans="1:12" x14ac:dyDescent="0.25">
      <c r="A174" s="16" t="s">
        <v>12</v>
      </c>
      <c r="B174" s="55" t="s">
        <v>151</v>
      </c>
      <c r="C174" s="18">
        <f t="shared" si="2"/>
        <v>142.10507520000002</v>
      </c>
      <c r="D174" s="57"/>
      <c r="E174" s="7">
        <v>88.3</v>
      </c>
      <c r="F174" s="55" t="s">
        <v>144</v>
      </c>
      <c r="G174" s="7" t="s">
        <v>270</v>
      </c>
      <c r="H174" s="21">
        <v>36.947130000000001</v>
      </c>
      <c r="I174" s="21">
        <v>-107.88186</v>
      </c>
      <c r="J174" s="11" t="s">
        <v>75</v>
      </c>
      <c r="K174" s="15"/>
      <c r="L174" s="11" t="s">
        <v>333</v>
      </c>
    </row>
    <row r="175" spans="1:12" x14ac:dyDescent="0.25">
      <c r="A175" s="16" t="s">
        <v>12</v>
      </c>
      <c r="B175" s="55" t="s">
        <v>78</v>
      </c>
      <c r="C175" s="18">
        <f t="shared" si="2"/>
        <v>143.21552256000001</v>
      </c>
      <c r="D175" s="57"/>
      <c r="E175" s="7">
        <v>88.99</v>
      </c>
      <c r="F175" s="55" t="s">
        <v>144</v>
      </c>
      <c r="G175" s="7" t="s">
        <v>270</v>
      </c>
      <c r="H175" s="21">
        <v>36.942349999999998</v>
      </c>
      <c r="I175" s="21">
        <v>-107.87821</v>
      </c>
      <c r="J175" s="11" t="s">
        <v>75</v>
      </c>
      <c r="K175" s="15"/>
      <c r="L175" s="11" t="s">
        <v>333</v>
      </c>
    </row>
    <row r="176" spans="1:12" x14ac:dyDescent="0.25">
      <c r="A176" s="16" t="s">
        <v>262</v>
      </c>
      <c r="B176" s="54" t="s">
        <v>409</v>
      </c>
      <c r="C176" s="18">
        <f t="shared" si="2"/>
        <v>146.16062208</v>
      </c>
      <c r="D176" s="44" t="s">
        <v>410</v>
      </c>
      <c r="E176" s="54">
        <v>90.82</v>
      </c>
      <c r="F176" s="54" t="s">
        <v>143</v>
      </c>
      <c r="G176" s="54" t="s">
        <v>270</v>
      </c>
      <c r="H176" s="20">
        <v>36.932699999999997</v>
      </c>
      <c r="I176" s="20">
        <v>-107.89400000000001</v>
      </c>
      <c r="J176" s="11" t="s">
        <v>74</v>
      </c>
      <c r="K176" s="15" t="s">
        <v>292</v>
      </c>
      <c r="L176" s="11" t="s">
        <v>348</v>
      </c>
    </row>
    <row r="177" spans="1:12" x14ac:dyDescent="0.25">
      <c r="A177" s="16" t="s">
        <v>12</v>
      </c>
      <c r="B177" s="55" t="s">
        <v>61</v>
      </c>
      <c r="C177" s="18">
        <f t="shared" si="2"/>
        <v>146.57905152000001</v>
      </c>
      <c r="D177" s="57"/>
      <c r="E177" s="7">
        <v>91.08</v>
      </c>
      <c r="F177" s="55" t="s">
        <v>135</v>
      </c>
      <c r="G177" s="7" t="s">
        <v>270</v>
      </c>
      <c r="H177" s="21">
        <v>36.964750000000002</v>
      </c>
      <c r="I177" s="21">
        <v>-107.90398</v>
      </c>
      <c r="J177" s="11" t="s">
        <v>75</v>
      </c>
      <c r="K177" s="15"/>
      <c r="L177" s="11" t="s">
        <v>333</v>
      </c>
    </row>
    <row r="178" spans="1:12" x14ac:dyDescent="0.25">
      <c r="A178" s="16" t="s">
        <v>12</v>
      </c>
      <c r="B178" s="55" t="s">
        <v>62</v>
      </c>
      <c r="C178" s="18">
        <f t="shared" si="2"/>
        <v>147.01357440000001</v>
      </c>
      <c r="D178" s="57"/>
      <c r="E178" s="7">
        <v>91.35</v>
      </c>
      <c r="F178" s="55" t="s">
        <v>144</v>
      </c>
      <c r="G178" s="7" t="s">
        <v>270</v>
      </c>
      <c r="H178" s="21">
        <v>36.934609999999999</v>
      </c>
      <c r="I178" s="21">
        <v>-107.90331</v>
      </c>
      <c r="J178" s="11" t="s">
        <v>75</v>
      </c>
      <c r="K178" s="15"/>
      <c r="L178" s="11" t="s">
        <v>333</v>
      </c>
    </row>
    <row r="179" spans="1:12" x14ac:dyDescent="0.25">
      <c r="A179" s="16" t="s">
        <v>12</v>
      </c>
      <c r="B179" s="55" t="s">
        <v>60</v>
      </c>
      <c r="C179" s="18">
        <f t="shared" si="2"/>
        <v>147.02966784</v>
      </c>
      <c r="D179" s="57"/>
      <c r="E179" s="7">
        <v>91.36</v>
      </c>
      <c r="F179" s="55" t="s">
        <v>144</v>
      </c>
      <c r="G179" s="7" t="s">
        <v>270</v>
      </c>
      <c r="H179" s="21">
        <v>36.934609999999999</v>
      </c>
      <c r="I179" s="21">
        <v>-107.9034</v>
      </c>
      <c r="J179" s="11" t="s">
        <v>75</v>
      </c>
      <c r="K179" s="15"/>
      <c r="L179" s="11" t="s">
        <v>333</v>
      </c>
    </row>
    <row r="180" spans="1:12" ht="22.5" x14ac:dyDescent="0.25">
      <c r="A180" s="16" t="s">
        <v>12</v>
      </c>
      <c r="B180" s="55" t="s">
        <v>45</v>
      </c>
      <c r="C180" s="18">
        <f t="shared" si="2"/>
        <v>147.54465792000002</v>
      </c>
      <c r="D180" s="44" t="s">
        <v>274</v>
      </c>
      <c r="E180" s="55">
        <v>91.68</v>
      </c>
      <c r="F180" s="55" t="s">
        <v>143</v>
      </c>
      <c r="G180" s="7" t="s">
        <v>270</v>
      </c>
      <c r="H180" s="21">
        <v>36.933300000000003</v>
      </c>
      <c r="I180" s="21">
        <v>-107.90907</v>
      </c>
      <c r="J180" s="11" t="s">
        <v>76</v>
      </c>
      <c r="K180" s="15" t="s">
        <v>478</v>
      </c>
      <c r="L180" s="11" t="s">
        <v>335</v>
      </c>
    </row>
    <row r="181" spans="1:12" ht="22.5" x14ac:dyDescent="0.25">
      <c r="A181" s="16" t="s">
        <v>12</v>
      </c>
      <c r="B181" s="55" t="s">
        <v>15</v>
      </c>
      <c r="C181" s="18">
        <f t="shared" si="2"/>
        <v>147.54465792000002</v>
      </c>
      <c r="D181" s="57" t="s">
        <v>274</v>
      </c>
      <c r="E181" s="17">
        <v>91.68</v>
      </c>
      <c r="F181" s="55" t="s">
        <v>143</v>
      </c>
      <c r="G181" s="7" t="s">
        <v>270</v>
      </c>
      <c r="H181" s="21">
        <v>36.933300000000003</v>
      </c>
      <c r="I181" s="21">
        <v>-107.90907</v>
      </c>
      <c r="J181" s="53" t="s">
        <v>74</v>
      </c>
      <c r="K181" s="15" t="s">
        <v>201</v>
      </c>
      <c r="L181" s="53" t="s">
        <v>333</v>
      </c>
    </row>
    <row r="182" spans="1:12" s="53" customFormat="1" x14ac:dyDescent="0.25">
      <c r="A182" s="16" t="s">
        <v>12</v>
      </c>
      <c r="B182" s="55" t="s">
        <v>79</v>
      </c>
      <c r="C182" s="18">
        <f t="shared" si="2"/>
        <v>149.21837568000001</v>
      </c>
      <c r="D182" s="57"/>
      <c r="E182" s="7">
        <v>92.72</v>
      </c>
      <c r="F182" s="55" t="s">
        <v>144</v>
      </c>
      <c r="G182" s="7" t="s">
        <v>270</v>
      </c>
      <c r="H182" s="21">
        <v>36.918759999999999</v>
      </c>
      <c r="I182" s="21">
        <v>-107.9101</v>
      </c>
      <c r="J182" s="53" t="s">
        <v>75</v>
      </c>
      <c r="K182" s="15"/>
      <c r="L182" s="53" t="s">
        <v>333</v>
      </c>
    </row>
    <row r="183" spans="1:12" s="53" customFormat="1" x14ac:dyDescent="0.25">
      <c r="A183" s="16" t="s">
        <v>12</v>
      </c>
      <c r="B183" s="55" t="s">
        <v>81</v>
      </c>
      <c r="C183" s="18">
        <f t="shared" si="2"/>
        <v>149.44368384000001</v>
      </c>
      <c r="D183" s="57"/>
      <c r="E183" s="7">
        <v>92.86</v>
      </c>
      <c r="F183" s="55" t="s">
        <v>144</v>
      </c>
      <c r="G183" s="7" t="s">
        <v>270</v>
      </c>
      <c r="H183" s="21">
        <v>36.916670000000003</v>
      </c>
      <c r="I183" s="21">
        <v>-107.91152</v>
      </c>
      <c r="J183" s="53" t="s">
        <v>75</v>
      </c>
      <c r="K183" s="15"/>
      <c r="L183" s="53" t="s">
        <v>333</v>
      </c>
    </row>
    <row r="184" spans="1:12" x14ac:dyDescent="0.25">
      <c r="A184" s="16" t="s">
        <v>12</v>
      </c>
      <c r="B184" s="55" t="s">
        <v>80</v>
      </c>
      <c r="C184" s="18">
        <f t="shared" si="2"/>
        <v>149.45977728000003</v>
      </c>
      <c r="D184" s="57"/>
      <c r="E184" s="7">
        <v>92.87</v>
      </c>
      <c r="F184" s="55" t="s">
        <v>144</v>
      </c>
      <c r="G184" s="7" t="s">
        <v>270</v>
      </c>
      <c r="H184" s="21">
        <v>36.916550000000001</v>
      </c>
      <c r="I184" s="21">
        <v>-107.9117</v>
      </c>
      <c r="J184" s="11" t="s">
        <v>75</v>
      </c>
      <c r="K184" s="15"/>
      <c r="L184" s="11" t="s">
        <v>333</v>
      </c>
    </row>
    <row r="185" spans="1:12" ht="22.5" x14ac:dyDescent="0.25">
      <c r="A185" s="16" t="s">
        <v>12</v>
      </c>
      <c r="B185" s="55" t="s">
        <v>433</v>
      </c>
      <c r="C185" s="18">
        <f t="shared" si="2"/>
        <v>151.58411136000001</v>
      </c>
      <c r="D185" s="57" t="s">
        <v>279</v>
      </c>
      <c r="E185" s="55">
        <v>94.19</v>
      </c>
      <c r="F185" s="55" t="s">
        <v>143</v>
      </c>
      <c r="G185" s="7" t="s">
        <v>270</v>
      </c>
      <c r="H185" s="21">
        <v>36.900897999999998</v>
      </c>
      <c r="I185" s="21">
        <v>-107.91712200000001</v>
      </c>
      <c r="J185" s="11" t="s">
        <v>76</v>
      </c>
      <c r="K185" s="15" t="s">
        <v>202</v>
      </c>
      <c r="L185" s="11" t="s">
        <v>333</v>
      </c>
    </row>
    <row r="186" spans="1:12" ht="22.5" x14ac:dyDescent="0.25">
      <c r="A186" s="16" t="s">
        <v>12</v>
      </c>
      <c r="B186" s="55" t="s">
        <v>44</v>
      </c>
      <c r="C186" s="18">
        <f t="shared" si="2"/>
        <v>157.55477760000002</v>
      </c>
      <c r="D186" s="57" t="s">
        <v>274</v>
      </c>
      <c r="E186" s="7">
        <v>97.9</v>
      </c>
      <c r="F186" s="55" t="s">
        <v>143</v>
      </c>
      <c r="G186" s="7" t="s">
        <v>270</v>
      </c>
      <c r="H186" s="21">
        <v>36.872802</v>
      </c>
      <c r="I186" s="21">
        <v>-107.96084</v>
      </c>
      <c r="J186" s="54" t="s">
        <v>76</v>
      </c>
      <c r="K186" s="15" t="s">
        <v>440</v>
      </c>
      <c r="L186" s="11" t="s">
        <v>335</v>
      </c>
    </row>
    <row r="187" spans="1:12" ht="22.5" x14ac:dyDescent="0.25">
      <c r="A187" s="16" t="s">
        <v>12</v>
      </c>
      <c r="B187" s="55" t="s">
        <v>14</v>
      </c>
      <c r="C187" s="18">
        <f t="shared" si="2"/>
        <v>157.55477760000002</v>
      </c>
      <c r="D187" s="57" t="s">
        <v>274</v>
      </c>
      <c r="E187" s="7">
        <v>97.9</v>
      </c>
      <c r="F187" s="17" t="s">
        <v>143</v>
      </c>
      <c r="G187" s="7" t="s">
        <v>270</v>
      </c>
      <c r="H187" s="21">
        <v>36.872839999999997</v>
      </c>
      <c r="I187" s="21">
        <v>-107.96079</v>
      </c>
      <c r="J187" s="54" t="s">
        <v>74</v>
      </c>
      <c r="K187" s="15" t="s">
        <v>439</v>
      </c>
      <c r="L187" s="11" t="s">
        <v>333</v>
      </c>
    </row>
    <row r="188" spans="1:12" x14ac:dyDescent="0.25">
      <c r="A188" s="16" t="s">
        <v>12</v>
      </c>
      <c r="B188" s="55" t="s">
        <v>83</v>
      </c>
      <c r="C188" s="18">
        <f t="shared" si="2"/>
        <v>157.60305792000003</v>
      </c>
      <c r="D188" s="57"/>
      <c r="E188" s="55">
        <v>97.93</v>
      </c>
      <c r="F188" s="55" t="s">
        <v>144</v>
      </c>
      <c r="G188" s="7" t="s">
        <v>270</v>
      </c>
      <c r="H188" s="21">
        <v>36.872599999999998</v>
      </c>
      <c r="I188" s="21">
        <v>-107.96107000000001</v>
      </c>
      <c r="J188" s="54" t="s">
        <v>75</v>
      </c>
      <c r="K188" s="15"/>
      <c r="L188" s="11" t="s">
        <v>333</v>
      </c>
    </row>
    <row r="189" spans="1:12" x14ac:dyDescent="0.25">
      <c r="A189" s="16" t="s">
        <v>12</v>
      </c>
      <c r="B189" s="55" t="s">
        <v>82</v>
      </c>
      <c r="C189" s="18">
        <f t="shared" si="2"/>
        <v>157.82836608</v>
      </c>
      <c r="D189" s="57"/>
      <c r="E189" s="55">
        <v>98.07</v>
      </c>
      <c r="F189" s="55" t="s">
        <v>146</v>
      </c>
      <c r="G189" s="7" t="s">
        <v>270</v>
      </c>
      <c r="H189" s="21">
        <v>36.872599999999998</v>
      </c>
      <c r="I189" s="21">
        <v>-107.96548</v>
      </c>
      <c r="J189" s="54" t="s">
        <v>75</v>
      </c>
      <c r="K189" s="15"/>
      <c r="L189" s="11" t="s">
        <v>333</v>
      </c>
    </row>
    <row r="190" spans="1:12" ht="22.5" x14ac:dyDescent="0.25">
      <c r="A190" s="16" t="s">
        <v>12</v>
      </c>
      <c r="B190" s="55" t="s">
        <v>52</v>
      </c>
      <c r="C190" s="18">
        <f t="shared" si="2"/>
        <v>158.02148736000001</v>
      </c>
      <c r="D190" s="57" t="s">
        <v>286</v>
      </c>
      <c r="E190" s="55">
        <v>98.19</v>
      </c>
      <c r="F190" s="55" t="s">
        <v>143</v>
      </c>
      <c r="G190" s="7" t="s">
        <v>270</v>
      </c>
      <c r="H190" s="21">
        <v>36.870511</v>
      </c>
      <c r="I190" s="21">
        <v>-107.964815</v>
      </c>
      <c r="J190" s="54" t="s">
        <v>75</v>
      </c>
      <c r="K190" s="15"/>
      <c r="L190" s="11" t="s">
        <v>333</v>
      </c>
    </row>
    <row r="191" spans="1:12" x14ac:dyDescent="0.25">
      <c r="A191" s="16" t="s">
        <v>12</v>
      </c>
      <c r="B191" s="55" t="s">
        <v>84</v>
      </c>
      <c r="C191" s="18">
        <f t="shared" si="2"/>
        <v>158.24679552000001</v>
      </c>
      <c r="D191" s="57"/>
      <c r="E191" s="55">
        <v>98.33</v>
      </c>
      <c r="F191" s="54" t="s">
        <v>144</v>
      </c>
      <c r="G191" s="7" t="s">
        <v>270</v>
      </c>
      <c r="H191" s="20">
        <v>36.868920000000003</v>
      </c>
      <c r="I191" s="20">
        <v>-107.96548</v>
      </c>
      <c r="J191" s="11" t="s">
        <v>75</v>
      </c>
      <c r="K191" s="15"/>
      <c r="L191" s="11" t="s">
        <v>333</v>
      </c>
    </row>
    <row r="192" spans="1:12" x14ac:dyDescent="0.25">
      <c r="A192" s="16" t="s">
        <v>12</v>
      </c>
      <c r="B192" s="54" t="s">
        <v>64</v>
      </c>
      <c r="C192" s="18">
        <f t="shared" si="2"/>
        <v>159.29286912000001</v>
      </c>
      <c r="E192" s="55">
        <v>98.98</v>
      </c>
      <c r="F192" s="54" t="s">
        <v>144</v>
      </c>
      <c r="G192" s="7" t="s">
        <v>270</v>
      </c>
      <c r="H192" s="20">
        <v>36.865409999999997</v>
      </c>
      <c r="I192" s="20">
        <v>-107.97422</v>
      </c>
      <c r="J192" s="11" t="s">
        <v>75</v>
      </c>
      <c r="K192" s="15"/>
      <c r="L192" s="11" t="s">
        <v>333</v>
      </c>
    </row>
    <row r="193" spans="1:12" x14ac:dyDescent="0.25">
      <c r="A193" s="16" t="s">
        <v>12</v>
      </c>
      <c r="B193" s="54" t="s">
        <v>65</v>
      </c>
      <c r="C193" s="18">
        <f t="shared" si="2"/>
        <v>159.29286912000001</v>
      </c>
      <c r="E193" s="54">
        <v>98.98</v>
      </c>
      <c r="F193" s="54" t="s">
        <v>144</v>
      </c>
      <c r="G193" s="7" t="s">
        <v>270</v>
      </c>
      <c r="H193" s="20">
        <v>36.865409999999997</v>
      </c>
      <c r="I193" s="20">
        <v>-107.97425</v>
      </c>
      <c r="J193" s="11" t="s">
        <v>75</v>
      </c>
      <c r="K193" s="15"/>
      <c r="L193" s="11" t="s">
        <v>333</v>
      </c>
    </row>
    <row r="194" spans="1:12" x14ac:dyDescent="0.25">
      <c r="A194" s="16" t="s">
        <v>12</v>
      </c>
      <c r="B194" s="55" t="s">
        <v>63</v>
      </c>
      <c r="C194" s="18">
        <f t="shared" si="2"/>
        <v>159.30896256</v>
      </c>
      <c r="D194" s="57"/>
      <c r="E194" s="54">
        <v>98.99</v>
      </c>
      <c r="F194" s="54" t="s">
        <v>144</v>
      </c>
      <c r="G194" s="7" t="s">
        <v>270</v>
      </c>
      <c r="H194" s="20">
        <v>36.865279999999998</v>
      </c>
      <c r="I194" s="20">
        <v>-107.97444</v>
      </c>
      <c r="J194" s="11" t="s">
        <v>75</v>
      </c>
      <c r="K194" s="15"/>
      <c r="L194" s="11" t="s">
        <v>333</v>
      </c>
    </row>
    <row r="195" spans="1:12" ht="22.5" x14ac:dyDescent="0.25">
      <c r="A195" s="16" t="s">
        <v>12</v>
      </c>
      <c r="B195" s="54" t="s">
        <v>43</v>
      </c>
      <c r="C195" s="10">
        <f t="shared" si="2"/>
        <v>162.86561280000001</v>
      </c>
      <c r="D195" s="63" t="s">
        <v>274</v>
      </c>
      <c r="E195" s="16">
        <v>101.2</v>
      </c>
      <c r="F195" s="12" t="s">
        <v>143</v>
      </c>
      <c r="G195" s="9" t="s">
        <v>270</v>
      </c>
      <c r="H195" s="27">
        <v>36.838545000000003</v>
      </c>
      <c r="I195" s="27">
        <v>-107.992183</v>
      </c>
      <c r="J195" s="54" t="s">
        <v>76</v>
      </c>
      <c r="K195" s="41" t="s">
        <v>477</v>
      </c>
      <c r="L195" s="11" t="s">
        <v>335</v>
      </c>
    </row>
    <row r="196" spans="1:12" x14ac:dyDescent="0.25">
      <c r="A196" s="16" t="s">
        <v>12</v>
      </c>
      <c r="B196" s="55" t="s">
        <v>13</v>
      </c>
      <c r="C196" s="18">
        <f t="shared" si="2"/>
        <v>162.86561280000001</v>
      </c>
      <c r="D196" s="56" t="s">
        <v>275</v>
      </c>
      <c r="E196" s="17">
        <v>101.2</v>
      </c>
      <c r="F196" s="17" t="s">
        <v>143</v>
      </c>
      <c r="G196" s="7" t="s">
        <v>270</v>
      </c>
      <c r="H196" s="21">
        <v>36.838549999999998</v>
      </c>
      <c r="I196" s="21">
        <v>-107.99218</v>
      </c>
      <c r="J196" s="54" t="s">
        <v>74</v>
      </c>
      <c r="K196" s="15" t="s">
        <v>204</v>
      </c>
      <c r="L196" s="11" t="s">
        <v>333</v>
      </c>
    </row>
    <row r="197" spans="1:12" x14ac:dyDescent="0.25">
      <c r="A197" s="16" t="s">
        <v>12</v>
      </c>
      <c r="B197" s="17" t="s">
        <v>42</v>
      </c>
      <c r="C197" s="18">
        <f t="shared" ref="C197:C260" si="3">E197*1.609344</f>
        <v>162.88170624</v>
      </c>
      <c r="D197" s="63" t="s">
        <v>281</v>
      </c>
      <c r="E197" s="16">
        <v>101.21</v>
      </c>
      <c r="F197" s="16" t="s">
        <v>144</v>
      </c>
      <c r="G197" s="7" t="s">
        <v>270</v>
      </c>
      <c r="H197" s="21">
        <v>36.838447000000002</v>
      </c>
      <c r="I197" s="21">
        <v>-107.992417</v>
      </c>
      <c r="J197" s="54" t="s">
        <v>74</v>
      </c>
      <c r="K197" s="15" t="s">
        <v>203</v>
      </c>
      <c r="L197" s="11" t="s">
        <v>333</v>
      </c>
    </row>
    <row r="198" spans="1:12" ht="22.5" x14ac:dyDescent="0.25">
      <c r="A198" s="16" t="s">
        <v>12</v>
      </c>
      <c r="B198" s="17" t="s">
        <v>429</v>
      </c>
      <c r="C198" s="10">
        <f t="shared" si="3"/>
        <v>162.91389312000001</v>
      </c>
      <c r="D198" s="56" t="s">
        <v>286</v>
      </c>
      <c r="E198" s="17">
        <v>101.23</v>
      </c>
      <c r="F198" s="17" t="s">
        <v>143</v>
      </c>
      <c r="G198" s="9" t="s">
        <v>270</v>
      </c>
      <c r="H198" s="28">
        <v>36.838270000000001</v>
      </c>
      <c r="I198" s="28">
        <v>-107.99276999999999</v>
      </c>
      <c r="J198" s="16" t="s">
        <v>75</v>
      </c>
      <c r="K198" s="41" t="s">
        <v>476</v>
      </c>
      <c r="L198" s="11" t="s">
        <v>333</v>
      </c>
    </row>
    <row r="199" spans="1:12" x14ac:dyDescent="0.25">
      <c r="A199" s="16" t="s">
        <v>262</v>
      </c>
      <c r="B199" s="54" t="s">
        <v>288</v>
      </c>
      <c r="C199" s="18">
        <f t="shared" si="3"/>
        <v>162.99436032000003</v>
      </c>
      <c r="D199" s="44" t="s">
        <v>289</v>
      </c>
      <c r="E199" s="54">
        <v>101.28</v>
      </c>
      <c r="F199" s="55" t="s">
        <v>144</v>
      </c>
      <c r="G199" s="9" t="s">
        <v>270</v>
      </c>
      <c r="H199" s="20">
        <v>36.837463</v>
      </c>
      <c r="I199" s="20">
        <v>-107.99168400000001</v>
      </c>
      <c r="J199" s="54" t="s">
        <v>74</v>
      </c>
      <c r="K199" s="15" t="s">
        <v>480</v>
      </c>
      <c r="L199" s="11" t="s">
        <v>333</v>
      </c>
    </row>
    <row r="200" spans="1:12" x14ac:dyDescent="0.25">
      <c r="A200" s="16" t="s">
        <v>12</v>
      </c>
      <c r="B200" s="55" t="s">
        <v>66</v>
      </c>
      <c r="C200" s="18">
        <f t="shared" si="3"/>
        <v>163.94387328000002</v>
      </c>
      <c r="D200" s="57"/>
      <c r="E200" s="54">
        <v>101.87</v>
      </c>
      <c r="F200" s="54" t="s">
        <v>144</v>
      </c>
      <c r="G200" s="7" t="s">
        <v>270</v>
      </c>
      <c r="H200" s="20">
        <v>36.830500000000001</v>
      </c>
      <c r="I200" s="20">
        <v>-107.99673</v>
      </c>
      <c r="J200" s="54" t="s">
        <v>75</v>
      </c>
      <c r="K200" s="15"/>
      <c r="L200" s="11" t="s">
        <v>333</v>
      </c>
    </row>
    <row r="201" spans="1:12" x14ac:dyDescent="0.25">
      <c r="A201" s="16" t="s">
        <v>12</v>
      </c>
      <c r="B201" s="54" t="s">
        <v>67</v>
      </c>
      <c r="C201" s="18">
        <f t="shared" si="3"/>
        <v>163.94387328000002</v>
      </c>
      <c r="E201" s="54">
        <v>101.87</v>
      </c>
      <c r="F201" s="54" t="s">
        <v>144</v>
      </c>
      <c r="G201" s="7" t="s">
        <v>270</v>
      </c>
      <c r="H201" s="20">
        <v>36.830530000000003</v>
      </c>
      <c r="I201" s="20">
        <v>-107.99673</v>
      </c>
      <c r="J201" s="54" t="s">
        <v>75</v>
      </c>
      <c r="K201" s="15"/>
      <c r="L201" s="11" t="s">
        <v>333</v>
      </c>
    </row>
    <row r="202" spans="1:12" x14ac:dyDescent="0.25">
      <c r="A202" s="16" t="s">
        <v>262</v>
      </c>
      <c r="B202" s="54" t="s">
        <v>426</v>
      </c>
      <c r="C202" s="18">
        <f t="shared" si="3"/>
        <v>164.08871424</v>
      </c>
      <c r="D202" s="64" t="s">
        <v>263</v>
      </c>
      <c r="E202" s="54">
        <v>101.96</v>
      </c>
      <c r="F202" s="55" t="s">
        <v>143</v>
      </c>
      <c r="G202" s="7" t="s">
        <v>270</v>
      </c>
      <c r="H202" s="20">
        <v>36.82949</v>
      </c>
      <c r="I202" s="20">
        <v>-107.997663</v>
      </c>
      <c r="J202" s="22" t="s">
        <v>74</v>
      </c>
      <c r="K202" s="15" t="s">
        <v>475</v>
      </c>
      <c r="L202" s="11" t="s">
        <v>333</v>
      </c>
    </row>
    <row r="203" spans="1:12" x14ac:dyDescent="0.25">
      <c r="A203" s="16" t="s">
        <v>12</v>
      </c>
      <c r="B203" s="54" t="s">
        <v>68</v>
      </c>
      <c r="C203" s="18">
        <f t="shared" si="3"/>
        <v>164.37839616000002</v>
      </c>
      <c r="E203" s="54">
        <v>102.14</v>
      </c>
      <c r="F203" s="54" t="s">
        <v>144</v>
      </c>
      <c r="G203" s="7" t="s">
        <v>270</v>
      </c>
      <c r="H203" s="20">
        <v>36.828609999999998</v>
      </c>
      <c r="I203" s="20">
        <v>-107.99974</v>
      </c>
      <c r="J203" s="54" t="s">
        <v>75</v>
      </c>
      <c r="K203" s="15"/>
      <c r="L203" s="11" t="s">
        <v>333</v>
      </c>
    </row>
    <row r="204" spans="1:12" x14ac:dyDescent="0.25">
      <c r="A204" s="16" t="s">
        <v>12</v>
      </c>
      <c r="B204" s="54" t="s">
        <v>86</v>
      </c>
      <c r="C204" s="18">
        <f t="shared" si="3"/>
        <v>166.71194496000001</v>
      </c>
      <c r="E204" s="54">
        <v>103.59</v>
      </c>
      <c r="F204" s="54" t="s">
        <v>144</v>
      </c>
      <c r="G204" s="7" t="s">
        <v>270</v>
      </c>
      <c r="H204" s="20">
        <v>36.81427</v>
      </c>
      <c r="I204" s="20">
        <v>-108.01594</v>
      </c>
      <c r="J204" s="54" t="s">
        <v>75</v>
      </c>
      <c r="K204" s="15"/>
      <c r="L204" s="54" t="s">
        <v>333</v>
      </c>
    </row>
    <row r="205" spans="1:12" x14ac:dyDescent="0.25">
      <c r="A205" s="16" t="s">
        <v>12</v>
      </c>
      <c r="B205" s="55" t="s">
        <v>87</v>
      </c>
      <c r="C205" s="18">
        <f t="shared" si="3"/>
        <v>166.71194496000001</v>
      </c>
      <c r="D205" s="57"/>
      <c r="E205" s="54">
        <v>103.59</v>
      </c>
      <c r="F205" s="54" t="s">
        <v>144</v>
      </c>
      <c r="G205" s="7" t="s">
        <v>270</v>
      </c>
      <c r="H205" s="20">
        <v>36.814309999999999</v>
      </c>
      <c r="I205" s="20">
        <v>-108.01593</v>
      </c>
      <c r="J205" s="54" t="s">
        <v>75</v>
      </c>
      <c r="K205" s="15"/>
      <c r="L205" s="54" t="s">
        <v>333</v>
      </c>
    </row>
    <row r="206" spans="1:12" x14ac:dyDescent="0.25">
      <c r="A206" s="16" t="s">
        <v>12</v>
      </c>
      <c r="B206" s="54" t="s">
        <v>85</v>
      </c>
      <c r="C206" s="18">
        <f t="shared" si="3"/>
        <v>166.74413184000002</v>
      </c>
      <c r="E206" s="54">
        <v>103.61</v>
      </c>
      <c r="F206" s="54" t="s">
        <v>144</v>
      </c>
      <c r="G206" s="7" t="s">
        <v>270</v>
      </c>
      <c r="H206" s="20">
        <v>36.81409</v>
      </c>
      <c r="I206" s="20">
        <v>-108.0163</v>
      </c>
      <c r="J206" s="54" t="s">
        <v>75</v>
      </c>
      <c r="K206" s="15"/>
      <c r="L206" s="54" t="s">
        <v>333</v>
      </c>
    </row>
    <row r="207" spans="1:12" x14ac:dyDescent="0.25">
      <c r="A207" s="16" t="s">
        <v>374</v>
      </c>
      <c r="B207" s="16">
        <v>9364010</v>
      </c>
      <c r="C207" s="10">
        <f t="shared" si="3"/>
        <v>167.38786944000003</v>
      </c>
      <c r="D207" s="63" t="s">
        <v>512</v>
      </c>
      <c r="E207" s="16">
        <v>104.01</v>
      </c>
      <c r="F207" s="9" t="s">
        <v>143</v>
      </c>
      <c r="G207" s="16" t="s">
        <v>270</v>
      </c>
      <c r="H207" s="27">
        <v>36.817767000000003</v>
      </c>
      <c r="I207" s="27">
        <v>-108.024407</v>
      </c>
      <c r="J207" s="16" t="s">
        <v>74</v>
      </c>
      <c r="K207" s="41" t="s">
        <v>292</v>
      </c>
      <c r="L207" s="16" t="s">
        <v>348</v>
      </c>
    </row>
    <row r="208" spans="1:12" x14ac:dyDescent="0.25">
      <c r="A208" s="16" t="s">
        <v>12</v>
      </c>
      <c r="B208" s="54" t="s">
        <v>88</v>
      </c>
      <c r="C208" s="18">
        <f t="shared" si="3"/>
        <v>170.09156736</v>
      </c>
      <c r="E208" s="54">
        <v>105.69</v>
      </c>
      <c r="F208" s="54" t="s">
        <v>144</v>
      </c>
      <c r="G208" s="7" t="s">
        <v>270</v>
      </c>
      <c r="H208" s="20">
        <v>36.808549999999997</v>
      </c>
      <c r="I208" s="20">
        <v>-108.04679</v>
      </c>
      <c r="J208" s="54" t="s">
        <v>75</v>
      </c>
      <c r="K208" s="15"/>
      <c r="L208" s="11" t="s">
        <v>333</v>
      </c>
    </row>
    <row r="209" spans="1:12" x14ac:dyDescent="0.25">
      <c r="A209" s="16" t="s">
        <v>12</v>
      </c>
      <c r="B209" s="54" t="s">
        <v>89</v>
      </c>
      <c r="C209" s="18">
        <f t="shared" si="3"/>
        <v>170.09156736</v>
      </c>
      <c r="E209" s="54">
        <v>105.69</v>
      </c>
      <c r="F209" s="54" t="s">
        <v>144</v>
      </c>
      <c r="G209" s="7" t="s">
        <v>270</v>
      </c>
      <c r="H209" s="20">
        <v>36.808590000000002</v>
      </c>
      <c r="I209" s="20">
        <v>-108.04684</v>
      </c>
      <c r="J209" s="54" t="s">
        <v>75</v>
      </c>
      <c r="K209" s="15"/>
      <c r="L209" s="11" t="s">
        <v>333</v>
      </c>
    </row>
    <row r="210" spans="1:12" x14ac:dyDescent="0.25">
      <c r="A210" s="16" t="s">
        <v>12</v>
      </c>
      <c r="B210" s="55" t="s">
        <v>90</v>
      </c>
      <c r="C210" s="18">
        <f t="shared" si="3"/>
        <v>170.18812800000001</v>
      </c>
      <c r="D210" s="57"/>
      <c r="E210" s="55">
        <v>105.75</v>
      </c>
      <c r="F210" s="55" t="s">
        <v>144</v>
      </c>
      <c r="G210" s="7" t="s">
        <v>270</v>
      </c>
      <c r="H210" s="21">
        <v>36.80836</v>
      </c>
      <c r="I210" s="21">
        <v>-108.04782</v>
      </c>
      <c r="J210" s="54" t="s">
        <v>75</v>
      </c>
      <c r="K210" s="15"/>
      <c r="L210" s="11" t="s">
        <v>333</v>
      </c>
    </row>
    <row r="211" spans="1:12" x14ac:dyDescent="0.25">
      <c r="A211" s="16" t="s">
        <v>12</v>
      </c>
      <c r="B211" s="55" t="s">
        <v>91</v>
      </c>
      <c r="C211" s="18">
        <f t="shared" si="3"/>
        <v>174.53335680000001</v>
      </c>
      <c r="D211" s="57"/>
      <c r="E211" s="22">
        <v>108.45</v>
      </c>
      <c r="F211" s="55" t="s">
        <v>144</v>
      </c>
      <c r="G211" s="7" t="s">
        <v>270</v>
      </c>
      <c r="H211" s="21">
        <v>36.787439999999997</v>
      </c>
      <c r="I211" s="21">
        <v>-108.08089</v>
      </c>
      <c r="J211" s="54" t="s">
        <v>75</v>
      </c>
      <c r="K211" s="15"/>
      <c r="L211" s="11" t="s">
        <v>333</v>
      </c>
    </row>
    <row r="212" spans="1:12" x14ac:dyDescent="0.25">
      <c r="A212" s="16" t="s">
        <v>12</v>
      </c>
      <c r="B212" s="55" t="s">
        <v>92</v>
      </c>
      <c r="C212" s="18">
        <f t="shared" si="3"/>
        <v>175.01616000000001</v>
      </c>
      <c r="D212" s="57"/>
      <c r="E212" s="22">
        <v>108.75</v>
      </c>
      <c r="F212" s="55" t="s">
        <v>144</v>
      </c>
      <c r="G212" s="7" t="s">
        <v>270</v>
      </c>
      <c r="H212" s="21">
        <v>36.786380000000001</v>
      </c>
      <c r="I212" s="21">
        <v>-108.08633</v>
      </c>
      <c r="J212" s="54" t="s">
        <v>75</v>
      </c>
      <c r="K212" s="15"/>
      <c r="L212" s="54" t="s">
        <v>333</v>
      </c>
    </row>
    <row r="213" spans="1:12" x14ac:dyDescent="0.25">
      <c r="A213" s="16" t="s">
        <v>12</v>
      </c>
      <c r="B213" s="55" t="s">
        <v>93</v>
      </c>
      <c r="C213" s="18">
        <f t="shared" si="3"/>
        <v>175.01616000000001</v>
      </c>
      <c r="D213" s="57"/>
      <c r="E213" s="22">
        <v>108.75</v>
      </c>
      <c r="F213" s="55" t="s">
        <v>144</v>
      </c>
      <c r="G213" s="7" t="s">
        <v>270</v>
      </c>
      <c r="H213" s="21">
        <v>36.786369999999998</v>
      </c>
      <c r="I213" s="21">
        <v>-108.08632</v>
      </c>
      <c r="J213" s="11" t="s">
        <v>75</v>
      </c>
      <c r="K213" s="15"/>
      <c r="L213" s="54" t="s">
        <v>333</v>
      </c>
    </row>
    <row r="214" spans="1:12" ht="22.5" x14ac:dyDescent="0.25">
      <c r="A214" s="16" t="s">
        <v>414</v>
      </c>
      <c r="B214" s="55" t="s">
        <v>418</v>
      </c>
      <c r="C214" s="10">
        <f t="shared" si="3"/>
        <v>175.04834688</v>
      </c>
      <c r="D214" s="56" t="s">
        <v>417</v>
      </c>
      <c r="E214" s="22">
        <v>108.77</v>
      </c>
      <c r="F214" s="17" t="s">
        <v>144</v>
      </c>
      <c r="G214" s="9" t="s">
        <v>270</v>
      </c>
      <c r="H214" s="21">
        <v>36.801878000000002</v>
      </c>
      <c r="I214" s="21">
        <v>-108.096829</v>
      </c>
      <c r="J214" s="11" t="s">
        <v>74</v>
      </c>
      <c r="K214" s="15" t="s">
        <v>553</v>
      </c>
      <c r="L214" s="11" t="s">
        <v>335</v>
      </c>
    </row>
    <row r="215" spans="1:12" ht="22.5" x14ac:dyDescent="0.25">
      <c r="A215" s="16" t="s">
        <v>414</v>
      </c>
      <c r="B215" s="54" t="s">
        <v>420</v>
      </c>
      <c r="C215" s="18">
        <f t="shared" si="3"/>
        <v>175.57943040000001</v>
      </c>
      <c r="D215" s="56" t="s">
        <v>423</v>
      </c>
      <c r="E215" s="22">
        <v>109.1</v>
      </c>
      <c r="F215" s="17" t="s">
        <v>148</v>
      </c>
      <c r="G215" s="9" t="s">
        <v>422</v>
      </c>
      <c r="H215" s="21">
        <v>36.799798000000003</v>
      </c>
      <c r="I215" s="21">
        <v>-108.103228</v>
      </c>
      <c r="J215" s="11" t="s">
        <v>74</v>
      </c>
      <c r="K215" s="15" t="s">
        <v>555</v>
      </c>
      <c r="L215" s="11" t="s">
        <v>333</v>
      </c>
    </row>
    <row r="216" spans="1:12" ht="22.5" x14ac:dyDescent="0.25">
      <c r="A216" s="16" t="s">
        <v>414</v>
      </c>
      <c r="B216" s="55" t="s">
        <v>421</v>
      </c>
      <c r="C216" s="18">
        <f t="shared" si="3"/>
        <v>175.57943040000001</v>
      </c>
      <c r="D216" s="56" t="s">
        <v>424</v>
      </c>
      <c r="E216" s="22">
        <v>109.1</v>
      </c>
      <c r="F216" s="17" t="s">
        <v>148</v>
      </c>
      <c r="G216" s="9" t="s">
        <v>422</v>
      </c>
      <c r="H216" s="21">
        <v>36.799798000000003</v>
      </c>
      <c r="I216" s="21">
        <v>-108.103228</v>
      </c>
      <c r="J216" s="11" t="s">
        <v>74</v>
      </c>
      <c r="K216" s="15" t="s">
        <v>555</v>
      </c>
      <c r="L216" s="11" t="s">
        <v>333</v>
      </c>
    </row>
    <row r="217" spans="1:12" s="54" customFormat="1" ht="22.5" x14ac:dyDescent="0.25">
      <c r="A217" s="16" t="s">
        <v>414</v>
      </c>
      <c r="B217" s="54" t="s">
        <v>415</v>
      </c>
      <c r="C217" s="18">
        <f t="shared" si="3"/>
        <v>176.56113024000001</v>
      </c>
      <c r="D217" s="56" t="s">
        <v>416</v>
      </c>
      <c r="E217" s="55">
        <v>109.71</v>
      </c>
      <c r="F217" s="17" t="s">
        <v>143</v>
      </c>
      <c r="G217" s="7" t="s">
        <v>270</v>
      </c>
      <c r="H217" s="21">
        <v>36.783634999999997</v>
      </c>
      <c r="I217" s="21">
        <v>-108.10211</v>
      </c>
      <c r="J217" s="54" t="s">
        <v>74</v>
      </c>
      <c r="K217" s="15" t="s">
        <v>500</v>
      </c>
      <c r="L217" s="54" t="s">
        <v>335</v>
      </c>
    </row>
    <row r="218" spans="1:12" x14ac:dyDescent="0.25">
      <c r="A218" s="16" t="s">
        <v>12</v>
      </c>
      <c r="B218" s="55" t="s">
        <v>46</v>
      </c>
      <c r="C218" s="18">
        <f t="shared" si="3"/>
        <v>176.56113024000001</v>
      </c>
      <c r="D218" s="57" t="s">
        <v>282</v>
      </c>
      <c r="E218" s="55">
        <v>109.71</v>
      </c>
      <c r="F218" s="55" t="s">
        <v>143</v>
      </c>
      <c r="G218" s="7" t="s">
        <v>270</v>
      </c>
      <c r="H218" s="21">
        <v>36.783634999999997</v>
      </c>
      <c r="I218" s="21">
        <v>-108.10211</v>
      </c>
      <c r="J218" s="11" t="s">
        <v>76</v>
      </c>
      <c r="K218" s="15" t="s">
        <v>437</v>
      </c>
      <c r="L218" s="11" t="s">
        <v>335</v>
      </c>
    </row>
    <row r="219" spans="1:12" s="16" customFormat="1" ht="22.5" x14ac:dyDescent="0.25">
      <c r="A219" s="16" t="s">
        <v>12</v>
      </c>
      <c r="B219" s="55" t="s">
        <v>158</v>
      </c>
      <c r="C219" s="18">
        <f t="shared" si="3"/>
        <v>176.56113024000001</v>
      </c>
      <c r="D219" s="60" t="s">
        <v>283</v>
      </c>
      <c r="E219" s="17">
        <v>109.71</v>
      </c>
      <c r="F219" s="17" t="s">
        <v>143</v>
      </c>
      <c r="G219" s="7" t="s">
        <v>270</v>
      </c>
      <c r="H219" s="19">
        <v>36.783476</v>
      </c>
      <c r="I219" s="19">
        <v>-108.102056</v>
      </c>
      <c r="J219" s="11" t="s">
        <v>74</v>
      </c>
      <c r="K219" s="15" t="s">
        <v>473</v>
      </c>
      <c r="L219" s="11" t="s">
        <v>333</v>
      </c>
    </row>
    <row r="220" spans="1:12" ht="22.5" x14ac:dyDescent="0.25">
      <c r="A220" s="16" t="s">
        <v>12</v>
      </c>
      <c r="B220" s="55" t="s">
        <v>16</v>
      </c>
      <c r="C220" s="18">
        <f t="shared" si="3"/>
        <v>176.56113024000001</v>
      </c>
      <c r="D220" s="56" t="s">
        <v>276</v>
      </c>
      <c r="E220" s="55">
        <v>109.71</v>
      </c>
      <c r="F220" s="17" t="s">
        <v>143</v>
      </c>
      <c r="G220" s="7" t="s">
        <v>270</v>
      </c>
      <c r="H220" s="21">
        <v>36.783569999999997</v>
      </c>
      <c r="I220" s="21">
        <v>-108.10214000000001</v>
      </c>
      <c r="J220" s="11" t="s">
        <v>74</v>
      </c>
      <c r="K220" s="15" t="s">
        <v>438</v>
      </c>
      <c r="L220" s="11" t="s">
        <v>333</v>
      </c>
    </row>
    <row r="221" spans="1:12" x14ac:dyDescent="0.25">
      <c r="A221" s="16" t="s">
        <v>12</v>
      </c>
      <c r="B221" s="55" t="s">
        <v>50</v>
      </c>
      <c r="C221" s="18">
        <f t="shared" si="3"/>
        <v>178.68546432000002</v>
      </c>
      <c r="D221" s="57" t="s">
        <v>273</v>
      </c>
      <c r="E221" s="54">
        <v>111.03</v>
      </c>
      <c r="F221" s="54" t="s">
        <v>147</v>
      </c>
      <c r="G221" s="7" t="s">
        <v>270</v>
      </c>
      <c r="H221" s="21">
        <v>36.771912999999998</v>
      </c>
      <c r="I221" s="21">
        <v>-108.118596</v>
      </c>
      <c r="J221" s="11" t="s">
        <v>76</v>
      </c>
      <c r="K221" s="15" t="s">
        <v>435</v>
      </c>
      <c r="L221" s="11" t="s">
        <v>333</v>
      </c>
    </row>
    <row r="222" spans="1:12" ht="22.5" x14ac:dyDescent="0.25">
      <c r="A222" s="16" t="s">
        <v>12</v>
      </c>
      <c r="B222" s="55" t="s">
        <v>20</v>
      </c>
      <c r="C222" s="18">
        <f t="shared" si="3"/>
        <v>178.68546432000002</v>
      </c>
      <c r="D222" s="57" t="s">
        <v>278</v>
      </c>
      <c r="E222" s="54">
        <v>111.03</v>
      </c>
      <c r="F222" s="55" t="s">
        <v>530</v>
      </c>
      <c r="G222" s="7" t="s">
        <v>270</v>
      </c>
      <c r="H222" s="21">
        <v>36.771340000000002</v>
      </c>
      <c r="I222" s="21">
        <v>-108.11893000000001</v>
      </c>
      <c r="J222" s="11" t="s">
        <v>74</v>
      </c>
      <c r="K222" s="15" t="s">
        <v>436</v>
      </c>
      <c r="L222" s="11" t="s">
        <v>333</v>
      </c>
    </row>
    <row r="223" spans="1:12" x14ac:dyDescent="0.25">
      <c r="A223" s="16" t="s">
        <v>12</v>
      </c>
      <c r="B223" s="55" t="s">
        <v>94</v>
      </c>
      <c r="C223" s="18">
        <f t="shared" si="3"/>
        <v>183.41693568000002</v>
      </c>
      <c r="D223" s="57"/>
      <c r="E223" s="22">
        <v>113.97</v>
      </c>
      <c r="F223" s="55" t="s">
        <v>144</v>
      </c>
      <c r="G223" s="7" t="s">
        <v>270</v>
      </c>
      <c r="H223" s="21">
        <v>36.746270000000003</v>
      </c>
      <c r="I223" s="21">
        <v>-108.15439000000001</v>
      </c>
      <c r="J223" s="11" t="s">
        <v>75</v>
      </c>
      <c r="K223" s="15"/>
      <c r="L223" s="11" t="s">
        <v>333</v>
      </c>
    </row>
    <row r="224" spans="1:12" x14ac:dyDescent="0.25">
      <c r="A224" s="16" t="s">
        <v>12</v>
      </c>
      <c r="B224" s="55" t="s">
        <v>95</v>
      </c>
      <c r="C224" s="18">
        <f t="shared" si="3"/>
        <v>183.44912256000001</v>
      </c>
      <c r="D224" s="57"/>
      <c r="E224" s="22">
        <v>113.99</v>
      </c>
      <c r="F224" s="22" t="s">
        <v>144</v>
      </c>
      <c r="G224" s="7" t="s">
        <v>270</v>
      </c>
      <c r="H224" s="21">
        <v>36.746200000000002</v>
      </c>
      <c r="I224" s="21">
        <v>-108.15468</v>
      </c>
      <c r="J224" s="11" t="s">
        <v>75</v>
      </c>
      <c r="K224" s="15"/>
      <c r="L224" s="11" t="s">
        <v>333</v>
      </c>
    </row>
    <row r="225" spans="1:12" x14ac:dyDescent="0.25">
      <c r="A225" s="16" t="s">
        <v>12</v>
      </c>
      <c r="B225" s="55" t="s">
        <v>96</v>
      </c>
      <c r="C225" s="18">
        <f t="shared" si="3"/>
        <v>183.44912256000001</v>
      </c>
      <c r="D225" s="57"/>
      <c r="E225" s="22">
        <v>113.99</v>
      </c>
      <c r="F225" s="55" t="s">
        <v>144</v>
      </c>
      <c r="G225" s="7" t="s">
        <v>270</v>
      </c>
      <c r="H225" s="21">
        <v>36.746200000000002</v>
      </c>
      <c r="I225" s="21">
        <v>-108.15468</v>
      </c>
      <c r="J225" s="11" t="s">
        <v>75</v>
      </c>
      <c r="K225" s="15"/>
      <c r="L225" s="11" t="s">
        <v>333</v>
      </c>
    </row>
    <row r="226" spans="1:12" x14ac:dyDescent="0.25">
      <c r="A226" s="16" t="s">
        <v>12</v>
      </c>
      <c r="B226" s="55" t="s">
        <v>98</v>
      </c>
      <c r="C226" s="18">
        <f t="shared" si="3"/>
        <v>185.28377472</v>
      </c>
      <c r="D226" s="57"/>
      <c r="E226" s="55">
        <v>115.13</v>
      </c>
      <c r="F226" s="55" t="s">
        <v>144</v>
      </c>
      <c r="G226" s="7" t="s">
        <v>270</v>
      </c>
      <c r="H226" s="21">
        <v>36.740340000000003</v>
      </c>
      <c r="I226" s="21">
        <v>-108.16943000000001</v>
      </c>
      <c r="J226" s="11" t="s">
        <v>75</v>
      </c>
      <c r="K226" s="15"/>
      <c r="L226" s="11" t="s">
        <v>333</v>
      </c>
    </row>
    <row r="227" spans="1:12" x14ac:dyDescent="0.25">
      <c r="A227" s="16" t="s">
        <v>12</v>
      </c>
      <c r="B227" s="55" t="s">
        <v>97</v>
      </c>
      <c r="C227" s="18">
        <f t="shared" si="3"/>
        <v>186.26547456</v>
      </c>
      <c r="D227" s="57"/>
      <c r="E227" s="55">
        <v>115.74</v>
      </c>
      <c r="F227" s="55" t="s">
        <v>144</v>
      </c>
      <c r="G227" s="7" t="s">
        <v>270</v>
      </c>
      <c r="H227" s="21">
        <v>36.73357</v>
      </c>
      <c r="I227" s="21">
        <v>-108.17457</v>
      </c>
      <c r="J227" s="54" t="s">
        <v>75</v>
      </c>
      <c r="K227" s="15"/>
      <c r="L227" s="11" t="s">
        <v>333</v>
      </c>
    </row>
    <row r="228" spans="1:12" x14ac:dyDescent="0.25">
      <c r="A228" s="16" t="s">
        <v>12</v>
      </c>
      <c r="B228" s="55" t="s">
        <v>155</v>
      </c>
      <c r="C228" s="18">
        <f t="shared" si="3"/>
        <v>187.81044480000003</v>
      </c>
      <c r="D228" s="57" t="s">
        <v>287</v>
      </c>
      <c r="E228" s="22">
        <v>116.7</v>
      </c>
      <c r="F228" s="55" t="s">
        <v>144</v>
      </c>
      <c r="G228" s="7" t="s">
        <v>270</v>
      </c>
      <c r="H228" s="21">
        <v>36.727530000000002</v>
      </c>
      <c r="I228" s="21">
        <v>-108.1855</v>
      </c>
      <c r="J228" s="54" t="s">
        <v>75</v>
      </c>
      <c r="K228" s="15"/>
      <c r="L228" s="11" t="s">
        <v>333</v>
      </c>
    </row>
    <row r="229" spans="1:12" x14ac:dyDescent="0.25">
      <c r="A229" s="16" t="s">
        <v>12</v>
      </c>
      <c r="B229" s="55" t="s">
        <v>156</v>
      </c>
      <c r="C229" s="18">
        <f t="shared" si="3"/>
        <v>187.81044480000003</v>
      </c>
      <c r="D229" s="57" t="s">
        <v>287</v>
      </c>
      <c r="E229" s="22">
        <v>116.7</v>
      </c>
      <c r="F229" s="55" t="s">
        <v>144</v>
      </c>
      <c r="G229" s="7" t="s">
        <v>270</v>
      </c>
      <c r="H229" s="21">
        <v>36.727530000000002</v>
      </c>
      <c r="I229" s="21">
        <v>-108.1855</v>
      </c>
      <c r="J229" s="54" t="s">
        <v>75</v>
      </c>
      <c r="K229" s="15"/>
      <c r="L229" s="11" t="s">
        <v>333</v>
      </c>
    </row>
    <row r="230" spans="1:12" x14ac:dyDescent="0.25">
      <c r="A230" s="16" t="s">
        <v>262</v>
      </c>
      <c r="B230" s="54" t="s">
        <v>427</v>
      </c>
      <c r="C230" s="18">
        <f t="shared" si="3"/>
        <v>189.38760192000004</v>
      </c>
      <c r="D230" s="44" t="s">
        <v>265</v>
      </c>
      <c r="E230" s="54">
        <v>117.68</v>
      </c>
      <c r="F230" s="55" t="s">
        <v>143</v>
      </c>
      <c r="G230" s="9" t="s">
        <v>270</v>
      </c>
      <c r="H230" s="20">
        <v>36.723030000000001</v>
      </c>
      <c r="I230" s="20">
        <v>-108.201611</v>
      </c>
      <c r="J230" s="22" t="s">
        <v>74</v>
      </c>
      <c r="K230" s="15"/>
      <c r="L230" s="11" t="s">
        <v>333</v>
      </c>
    </row>
    <row r="231" spans="1:12" x14ac:dyDescent="0.25">
      <c r="A231" s="16" t="s">
        <v>374</v>
      </c>
      <c r="B231" s="54" t="s">
        <v>376</v>
      </c>
      <c r="C231" s="18">
        <f t="shared" si="3"/>
        <v>189.59681664000001</v>
      </c>
      <c r="D231" s="44" t="s">
        <v>419</v>
      </c>
      <c r="E231" s="54">
        <v>117.81</v>
      </c>
      <c r="F231" s="54" t="s">
        <v>143</v>
      </c>
      <c r="G231" s="54" t="s">
        <v>270</v>
      </c>
      <c r="H231" s="54">
        <v>36.721252</v>
      </c>
      <c r="I231" s="54">
        <v>-108.201752</v>
      </c>
      <c r="J231" s="11" t="s">
        <v>76</v>
      </c>
      <c r="K231" s="15" t="s">
        <v>401</v>
      </c>
      <c r="L231" s="11" t="s">
        <v>335</v>
      </c>
    </row>
    <row r="232" spans="1:12" x14ac:dyDescent="0.25">
      <c r="A232" s="16" t="s">
        <v>12</v>
      </c>
      <c r="B232" s="55" t="s">
        <v>47</v>
      </c>
      <c r="C232" s="18">
        <f t="shared" si="3"/>
        <v>190.16008704000001</v>
      </c>
      <c r="D232" s="57" t="s">
        <v>273</v>
      </c>
      <c r="E232" s="22">
        <v>118.16</v>
      </c>
      <c r="F232" s="55" t="s">
        <v>143</v>
      </c>
      <c r="G232" s="7" t="s">
        <v>270</v>
      </c>
      <c r="H232" s="21">
        <v>36.719664000000002</v>
      </c>
      <c r="I232" s="21">
        <v>-108.207125</v>
      </c>
      <c r="J232" s="11" t="s">
        <v>76</v>
      </c>
      <c r="K232" s="15"/>
      <c r="L232" s="11" t="s">
        <v>335</v>
      </c>
    </row>
    <row r="233" spans="1:12" x14ac:dyDescent="0.25">
      <c r="A233" s="16" t="s">
        <v>12</v>
      </c>
      <c r="B233" s="55" t="s">
        <v>69</v>
      </c>
      <c r="C233" s="18">
        <f t="shared" si="3"/>
        <v>191.25444096000001</v>
      </c>
      <c r="D233" s="57"/>
      <c r="E233" s="55">
        <v>118.84</v>
      </c>
      <c r="F233" s="55" t="s">
        <v>144</v>
      </c>
      <c r="G233" s="7" t="s">
        <v>270</v>
      </c>
      <c r="H233" s="21">
        <v>36.714689999999997</v>
      </c>
      <c r="I233" s="21">
        <v>-108.21644000000001</v>
      </c>
      <c r="J233" s="54" t="s">
        <v>75</v>
      </c>
      <c r="K233" s="15"/>
      <c r="L233" s="54" t="s">
        <v>333</v>
      </c>
    </row>
    <row r="234" spans="1:12" ht="22.5" x14ac:dyDescent="0.25">
      <c r="A234" s="16" t="s">
        <v>12</v>
      </c>
      <c r="B234" s="17" t="s">
        <v>17</v>
      </c>
      <c r="C234" s="18">
        <f t="shared" si="3"/>
        <v>191.2705344</v>
      </c>
      <c r="D234" s="56" t="s">
        <v>284</v>
      </c>
      <c r="E234" s="17">
        <v>118.85</v>
      </c>
      <c r="F234" s="17" t="s">
        <v>143</v>
      </c>
      <c r="G234" s="7" t="s">
        <v>270</v>
      </c>
      <c r="H234" s="21">
        <v>36.714550000000003</v>
      </c>
      <c r="I234" s="21">
        <v>-108.21644000000001</v>
      </c>
      <c r="J234" s="54" t="s">
        <v>74</v>
      </c>
      <c r="K234" s="15"/>
      <c r="L234" s="54" t="s">
        <v>333</v>
      </c>
    </row>
    <row r="235" spans="1:12" x14ac:dyDescent="0.25">
      <c r="A235" s="16" t="s">
        <v>374</v>
      </c>
      <c r="B235" s="16">
        <v>9355500</v>
      </c>
      <c r="C235" s="10">
        <f t="shared" si="3"/>
        <v>191.86599168000001</v>
      </c>
      <c r="D235" s="63" t="s">
        <v>513</v>
      </c>
      <c r="E235" s="16">
        <v>119.22</v>
      </c>
      <c r="F235" s="16" t="s">
        <v>135</v>
      </c>
      <c r="G235" s="17" t="s">
        <v>300</v>
      </c>
      <c r="H235" s="27">
        <v>36.801315000000002</v>
      </c>
      <c r="I235" s="27">
        <v>-107.699127</v>
      </c>
      <c r="J235" s="16" t="s">
        <v>74</v>
      </c>
      <c r="K235" s="41" t="s">
        <v>292</v>
      </c>
      <c r="L235" s="16" t="s">
        <v>348</v>
      </c>
    </row>
    <row r="236" spans="1:12" x14ac:dyDescent="0.25">
      <c r="A236" s="16" t="s">
        <v>12</v>
      </c>
      <c r="B236" s="54" t="s">
        <v>356</v>
      </c>
      <c r="C236" s="18">
        <f t="shared" si="3"/>
        <v>191.86599168000001</v>
      </c>
      <c r="E236" s="54">
        <v>119.22</v>
      </c>
      <c r="F236" s="54" t="s">
        <v>135</v>
      </c>
      <c r="G236" s="55" t="s">
        <v>300</v>
      </c>
      <c r="H236" s="20">
        <v>36.707467000000001</v>
      </c>
      <c r="I236" s="20">
        <v>-108.150813</v>
      </c>
      <c r="J236" s="11" t="s">
        <v>76</v>
      </c>
      <c r="K236" s="29" t="s">
        <v>292</v>
      </c>
      <c r="L236" s="11" t="s">
        <v>348</v>
      </c>
    </row>
    <row r="237" spans="1:12" x14ac:dyDescent="0.25">
      <c r="A237" s="16" t="s">
        <v>374</v>
      </c>
      <c r="B237" s="54" t="s">
        <v>377</v>
      </c>
      <c r="C237" s="18">
        <f t="shared" si="3"/>
        <v>192.96034560000001</v>
      </c>
      <c r="D237" s="44" t="s">
        <v>514</v>
      </c>
      <c r="E237" s="20">
        <v>119.9</v>
      </c>
      <c r="F237" s="54" t="s">
        <v>143</v>
      </c>
      <c r="G237" s="54" t="s">
        <v>300</v>
      </c>
      <c r="H237" s="54">
        <v>36.723114000000002</v>
      </c>
      <c r="I237" s="54">
        <v>-108.225128</v>
      </c>
      <c r="J237" s="11" t="s">
        <v>76</v>
      </c>
      <c r="K237" s="15" t="s">
        <v>292</v>
      </c>
      <c r="L237" s="11" t="s">
        <v>335</v>
      </c>
    </row>
    <row r="238" spans="1:12" x14ac:dyDescent="0.25">
      <c r="A238" s="16" t="s">
        <v>12</v>
      </c>
      <c r="B238" s="55" t="s">
        <v>154</v>
      </c>
      <c r="C238" s="18">
        <f t="shared" si="3"/>
        <v>193.523616</v>
      </c>
      <c r="D238" s="57" t="s">
        <v>271</v>
      </c>
      <c r="E238" s="55">
        <v>120.25</v>
      </c>
      <c r="F238" s="55" t="s">
        <v>144</v>
      </c>
      <c r="G238" s="55" t="s">
        <v>300</v>
      </c>
      <c r="H238" s="21">
        <v>36.735320000000002</v>
      </c>
      <c r="I238" s="21">
        <v>-108.22629999999999</v>
      </c>
      <c r="J238" s="11" t="s">
        <v>75</v>
      </c>
      <c r="K238" s="15"/>
      <c r="L238" s="11" t="s">
        <v>333</v>
      </c>
    </row>
    <row r="239" spans="1:12" x14ac:dyDescent="0.25">
      <c r="A239" s="16" t="s">
        <v>12</v>
      </c>
      <c r="B239" s="55" t="s">
        <v>370</v>
      </c>
      <c r="C239" s="18">
        <f t="shared" si="3"/>
        <v>193.523616</v>
      </c>
      <c r="D239" s="57" t="s">
        <v>271</v>
      </c>
      <c r="E239" s="55">
        <v>120.25</v>
      </c>
      <c r="F239" s="55" t="s">
        <v>144</v>
      </c>
      <c r="G239" s="55" t="s">
        <v>300</v>
      </c>
      <c r="H239" s="21">
        <v>36.735320000000002</v>
      </c>
      <c r="I239" s="21">
        <v>-108.22629999999999</v>
      </c>
      <c r="J239" s="11" t="s">
        <v>75</v>
      </c>
      <c r="K239" s="15"/>
      <c r="L239" s="11" t="s">
        <v>333</v>
      </c>
    </row>
    <row r="240" spans="1:12" x14ac:dyDescent="0.25">
      <c r="A240" s="16" t="s">
        <v>12</v>
      </c>
      <c r="B240" s="55" t="s">
        <v>70</v>
      </c>
      <c r="C240" s="18">
        <f t="shared" si="3"/>
        <v>195.14905344000002</v>
      </c>
      <c r="D240" s="57"/>
      <c r="E240" s="55">
        <v>121.26</v>
      </c>
      <c r="F240" s="55" t="s">
        <v>144</v>
      </c>
      <c r="G240" s="55" t="s">
        <v>300</v>
      </c>
      <c r="H240" s="21">
        <v>36.728580000000001</v>
      </c>
      <c r="I240" s="21">
        <v>-108.24724000000001</v>
      </c>
      <c r="J240" s="11" t="s">
        <v>75</v>
      </c>
      <c r="K240" s="15"/>
      <c r="L240" s="11" t="s">
        <v>333</v>
      </c>
    </row>
    <row r="241" spans="1:12" x14ac:dyDescent="0.25">
      <c r="A241" s="16" t="s">
        <v>12</v>
      </c>
      <c r="B241" s="55" t="s">
        <v>71</v>
      </c>
      <c r="C241" s="18">
        <f t="shared" si="3"/>
        <v>195.16514688000001</v>
      </c>
      <c r="D241" s="57"/>
      <c r="E241" s="55">
        <v>121.27</v>
      </c>
      <c r="F241" s="55" t="s">
        <v>144</v>
      </c>
      <c r="G241" s="55" t="s">
        <v>300</v>
      </c>
      <c r="H241" s="21">
        <v>36.728580000000001</v>
      </c>
      <c r="I241" s="21">
        <v>-108.24733999999999</v>
      </c>
      <c r="J241" s="11" t="s">
        <v>75</v>
      </c>
      <c r="K241" s="15"/>
      <c r="L241" s="11" t="s">
        <v>333</v>
      </c>
    </row>
    <row r="242" spans="1:12" ht="22.5" x14ac:dyDescent="0.25">
      <c r="A242" s="16" t="s">
        <v>12</v>
      </c>
      <c r="B242" s="55" t="s">
        <v>48</v>
      </c>
      <c r="C242" s="18">
        <f t="shared" si="3"/>
        <v>196.05028608000001</v>
      </c>
      <c r="D242" s="57" t="s">
        <v>280</v>
      </c>
      <c r="E242" s="55">
        <v>121.82</v>
      </c>
      <c r="F242" s="55" t="s">
        <v>143</v>
      </c>
      <c r="G242" s="55" t="s">
        <v>300</v>
      </c>
      <c r="H242" s="21">
        <v>36.730556</v>
      </c>
      <c r="I242" s="21">
        <v>-108.251046</v>
      </c>
      <c r="J242" s="11" t="s">
        <v>76</v>
      </c>
      <c r="K242" s="15" t="s">
        <v>434</v>
      </c>
      <c r="L242" s="11" t="s">
        <v>335</v>
      </c>
    </row>
    <row r="243" spans="1:12" ht="22.5" x14ac:dyDescent="0.25">
      <c r="A243" s="16" t="s">
        <v>12</v>
      </c>
      <c r="B243" s="17" t="s">
        <v>19</v>
      </c>
      <c r="C243" s="18">
        <f t="shared" si="3"/>
        <v>196.19512704000002</v>
      </c>
      <c r="D243" s="56" t="s">
        <v>277</v>
      </c>
      <c r="E243" s="55">
        <v>121.91</v>
      </c>
      <c r="F243" s="17" t="s">
        <v>143</v>
      </c>
      <c r="G243" s="55" t="s">
        <v>300</v>
      </c>
      <c r="H243" s="21">
        <v>36.731389999999998</v>
      </c>
      <c r="I243" s="21">
        <v>-108.249</v>
      </c>
      <c r="J243" s="11" t="s">
        <v>74</v>
      </c>
      <c r="K243" s="15" t="s">
        <v>483</v>
      </c>
      <c r="L243" s="11" t="s">
        <v>333</v>
      </c>
    </row>
    <row r="244" spans="1:12" ht="22.5" x14ac:dyDescent="0.25">
      <c r="A244" s="16" t="s">
        <v>296</v>
      </c>
      <c r="B244" s="54" t="s">
        <v>316</v>
      </c>
      <c r="C244" s="18">
        <f t="shared" si="3"/>
        <v>196.59746304000001</v>
      </c>
      <c r="D244" s="44" t="s">
        <v>503</v>
      </c>
      <c r="E244" s="54">
        <v>122.16</v>
      </c>
      <c r="F244" s="54" t="s">
        <v>144</v>
      </c>
      <c r="G244" s="54" t="s">
        <v>300</v>
      </c>
      <c r="H244" s="20">
        <v>36.730804999999997</v>
      </c>
      <c r="I244" s="20">
        <v>-108.256012</v>
      </c>
      <c r="J244" s="54" t="s">
        <v>75</v>
      </c>
      <c r="K244" s="15" t="s">
        <v>292</v>
      </c>
      <c r="L244" s="11" t="s">
        <v>333</v>
      </c>
    </row>
    <row r="245" spans="1:12" ht="22.5" x14ac:dyDescent="0.25">
      <c r="A245" s="16" t="s">
        <v>296</v>
      </c>
      <c r="B245" s="54" t="s">
        <v>315</v>
      </c>
      <c r="C245" s="18">
        <f t="shared" si="3"/>
        <v>196.61355648000003</v>
      </c>
      <c r="D245" s="44" t="s">
        <v>504</v>
      </c>
      <c r="E245" s="54">
        <v>122.17</v>
      </c>
      <c r="F245" s="54" t="s">
        <v>144</v>
      </c>
      <c r="G245" s="54" t="s">
        <v>300</v>
      </c>
      <c r="H245" s="20">
        <v>36.730778999999998</v>
      </c>
      <c r="I245" s="20">
        <v>-108.256072</v>
      </c>
      <c r="J245" s="54" t="s">
        <v>75</v>
      </c>
      <c r="K245" s="15" t="s">
        <v>292</v>
      </c>
      <c r="L245" s="11" t="s">
        <v>333</v>
      </c>
    </row>
    <row r="246" spans="1:12" x14ac:dyDescent="0.25">
      <c r="A246" s="16" t="s">
        <v>12</v>
      </c>
      <c r="B246" s="55" t="s">
        <v>37</v>
      </c>
      <c r="C246" s="18">
        <f t="shared" si="3"/>
        <v>196.87105152000001</v>
      </c>
      <c r="D246" s="57"/>
      <c r="E246" s="55">
        <v>122.33</v>
      </c>
      <c r="F246" s="55" t="s">
        <v>143</v>
      </c>
      <c r="G246" s="55" t="s">
        <v>300</v>
      </c>
      <c r="H246" s="21">
        <v>36.735887009999999</v>
      </c>
      <c r="I246" s="21">
        <v>-108.25398680000001</v>
      </c>
      <c r="J246" s="54" t="s">
        <v>76</v>
      </c>
      <c r="K246" s="15"/>
      <c r="L246" s="11" t="s">
        <v>335</v>
      </c>
    </row>
    <row r="247" spans="1:12" x14ac:dyDescent="0.25">
      <c r="A247" s="16" t="s">
        <v>296</v>
      </c>
      <c r="B247" s="54" t="s">
        <v>314</v>
      </c>
      <c r="C247" s="18">
        <f t="shared" si="3"/>
        <v>198.31946112000003</v>
      </c>
      <c r="D247" s="44" t="s">
        <v>317</v>
      </c>
      <c r="E247" s="54">
        <v>123.23</v>
      </c>
      <c r="F247" s="54" t="s">
        <v>144</v>
      </c>
      <c r="G247" s="54" t="s">
        <v>300</v>
      </c>
      <c r="H247" s="20">
        <v>36.729081999999998</v>
      </c>
      <c r="I247" s="20">
        <v>-108.26605600000001</v>
      </c>
      <c r="J247" s="54" t="s">
        <v>75</v>
      </c>
      <c r="K247" s="15" t="s">
        <v>292</v>
      </c>
      <c r="L247" s="11" t="s">
        <v>333</v>
      </c>
    </row>
    <row r="248" spans="1:12" ht="22.5" x14ac:dyDescent="0.25">
      <c r="A248" s="16" t="s">
        <v>12</v>
      </c>
      <c r="B248" s="17" t="s">
        <v>18</v>
      </c>
      <c r="C248" s="18">
        <f t="shared" si="3"/>
        <v>203.34061439999999</v>
      </c>
      <c r="D248" s="56" t="s">
        <v>285</v>
      </c>
      <c r="E248" s="17">
        <v>126.35</v>
      </c>
      <c r="F248" s="17" t="s">
        <v>144</v>
      </c>
      <c r="G248" s="55" t="s">
        <v>300</v>
      </c>
      <c r="H248" s="21">
        <v>36.731560000000002</v>
      </c>
      <c r="I248" s="21">
        <v>-108.31426</v>
      </c>
      <c r="J248" s="54" t="s">
        <v>74</v>
      </c>
      <c r="K248" s="15"/>
      <c r="L248" s="11" t="s">
        <v>333</v>
      </c>
    </row>
    <row r="249" spans="1:12" x14ac:dyDescent="0.25">
      <c r="A249" s="16" t="s">
        <v>262</v>
      </c>
      <c r="B249" s="54" t="s">
        <v>428</v>
      </c>
      <c r="C249" s="18">
        <f t="shared" si="3"/>
        <v>204.43496832000002</v>
      </c>
      <c r="D249" s="44" t="s">
        <v>264</v>
      </c>
      <c r="E249" s="54">
        <v>127.03</v>
      </c>
      <c r="F249" s="55" t="s">
        <v>143</v>
      </c>
      <c r="G249" s="55" t="s">
        <v>300</v>
      </c>
      <c r="H249" s="20">
        <v>36.722135999999999</v>
      </c>
      <c r="I249" s="20">
        <v>-108.325619</v>
      </c>
      <c r="J249" s="22" t="s">
        <v>74</v>
      </c>
      <c r="K249" s="15"/>
      <c r="L249" s="11" t="s">
        <v>333</v>
      </c>
    </row>
    <row r="250" spans="1:12" ht="22.5" x14ac:dyDescent="0.25">
      <c r="A250" s="16" t="s">
        <v>12</v>
      </c>
      <c r="B250" s="55" t="s">
        <v>49</v>
      </c>
      <c r="C250" s="18">
        <f t="shared" si="3"/>
        <v>204.48324864000003</v>
      </c>
      <c r="D250" s="57" t="s">
        <v>280</v>
      </c>
      <c r="E250" s="55">
        <v>127.06</v>
      </c>
      <c r="F250" s="55" t="s">
        <v>143</v>
      </c>
      <c r="G250" s="55" t="s">
        <v>300</v>
      </c>
      <c r="H250" s="21">
        <v>36.721812</v>
      </c>
      <c r="I250" s="21">
        <v>-108.32593300000001</v>
      </c>
      <c r="J250" s="54" t="s">
        <v>76</v>
      </c>
      <c r="K250" s="15"/>
      <c r="L250" s="11" t="s">
        <v>333</v>
      </c>
    </row>
    <row r="251" spans="1:12" x14ac:dyDescent="0.25">
      <c r="A251" s="16" t="s">
        <v>12</v>
      </c>
      <c r="B251" s="17" t="s">
        <v>163</v>
      </c>
      <c r="C251" s="18">
        <f t="shared" si="3"/>
        <v>213.07714560000002</v>
      </c>
      <c r="D251" s="56"/>
      <c r="E251" s="17">
        <v>132.4</v>
      </c>
      <c r="F251" s="17" t="s">
        <v>143</v>
      </c>
      <c r="G251" s="55" t="s">
        <v>300</v>
      </c>
      <c r="H251" s="28">
        <v>36.739150000000002</v>
      </c>
      <c r="I251" s="28">
        <v>-108.40221</v>
      </c>
      <c r="J251" s="16" t="s">
        <v>75</v>
      </c>
      <c r="K251" s="41"/>
      <c r="L251" s="11" t="s">
        <v>333</v>
      </c>
    </row>
    <row r="252" spans="1:12" x14ac:dyDescent="0.25">
      <c r="A252" s="16" t="s">
        <v>12</v>
      </c>
      <c r="B252" s="17" t="s">
        <v>162</v>
      </c>
      <c r="C252" s="18">
        <f t="shared" si="3"/>
        <v>213.10933248000001</v>
      </c>
      <c r="D252" s="56"/>
      <c r="E252" s="17">
        <v>132.41999999999999</v>
      </c>
      <c r="F252" s="17" t="s">
        <v>143</v>
      </c>
      <c r="G252" s="55" t="s">
        <v>300</v>
      </c>
      <c r="H252" s="28">
        <v>36.739289999999997</v>
      </c>
      <c r="I252" s="28">
        <v>-108.4025</v>
      </c>
      <c r="J252" s="16" t="s">
        <v>75</v>
      </c>
      <c r="K252" s="41"/>
      <c r="L252" s="11" t="s">
        <v>333</v>
      </c>
    </row>
    <row r="253" spans="1:12" x14ac:dyDescent="0.25">
      <c r="A253" s="16" t="s">
        <v>12</v>
      </c>
      <c r="B253" s="17" t="s">
        <v>159</v>
      </c>
      <c r="C253" s="18">
        <f t="shared" si="3"/>
        <v>213.38292096000001</v>
      </c>
      <c r="D253" s="56"/>
      <c r="E253" s="17">
        <v>132.59</v>
      </c>
      <c r="F253" s="17" t="s">
        <v>143</v>
      </c>
      <c r="G253" s="55" t="s">
        <v>300</v>
      </c>
      <c r="H253" s="28">
        <v>36.741250000000001</v>
      </c>
      <c r="I253" s="28">
        <v>-108.4044</v>
      </c>
      <c r="J253" s="16" t="s">
        <v>75</v>
      </c>
      <c r="K253" s="41"/>
      <c r="L253" s="11" t="s">
        <v>333</v>
      </c>
    </row>
    <row r="254" spans="1:12" x14ac:dyDescent="0.25">
      <c r="A254" s="16" t="s">
        <v>12</v>
      </c>
      <c r="B254" s="17" t="s">
        <v>161</v>
      </c>
      <c r="C254" s="18">
        <f t="shared" si="3"/>
        <v>213.38292096000001</v>
      </c>
      <c r="D254" s="56"/>
      <c r="E254" s="17">
        <v>132.59</v>
      </c>
      <c r="F254" s="17" t="s">
        <v>135</v>
      </c>
      <c r="G254" s="55" t="s">
        <v>300</v>
      </c>
      <c r="H254" s="28">
        <v>36.741619999999998</v>
      </c>
      <c r="I254" s="28">
        <v>-108.40398</v>
      </c>
      <c r="J254" s="16" t="s">
        <v>75</v>
      </c>
      <c r="K254" s="41"/>
      <c r="L254" s="11" t="s">
        <v>333</v>
      </c>
    </row>
    <row r="255" spans="1:12" x14ac:dyDescent="0.25">
      <c r="A255" s="16" t="s">
        <v>12</v>
      </c>
      <c r="B255" s="17" t="s">
        <v>160</v>
      </c>
      <c r="C255" s="18">
        <f t="shared" si="3"/>
        <v>213.43120128000001</v>
      </c>
      <c r="D255" s="56"/>
      <c r="E255" s="17">
        <v>132.62</v>
      </c>
      <c r="F255" s="17" t="s">
        <v>143</v>
      </c>
      <c r="G255" s="55" t="s">
        <v>300</v>
      </c>
      <c r="H255" s="28">
        <v>36.741599999999998</v>
      </c>
      <c r="I255" s="28">
        <v>-108.4044</v>
      </c>
      <c r="J255" s="16" t="s">
        <v>75</v>
      </c>
      <c r="K255" s="41"/>
      <c r="L255" s="11" t="s">
        <v>333</v>
      </c>
    </row>
    <row r="256" spans="1:12" x14ac:dyDescent="0.25">
      <c r="A256" s="16" t="s">
        <v>12</v>
      </c>
      <c r="B256" s="55" t="s">
        <v>35</v>
      </c>
      <c r="C256" s="18">
        <f t="shared" si="3"/>
        <v>214.42899456000004</v>
      </c>
      <c r="D256" s="57"/>
      <c r="E256" s="55">
        <v>133.24</v>
      </c>
      <c r="F256" s="55" t="s">
        <v>143</v>
      </c>
      <c r="G256" s="55" t="s">
        <v>300</v>
      </c>
      <c r="H256" s="21">
        <v>36.748156020000003</v>
      </c>
      <c r="I256" s="21">
        <v>-108.4120157</v>
      </c>
      <c r="J256" s="11" t="s">
        <v>76</v>
      </c>
      <c r="K256" s="15"/>
      <c r="L256" s="11" t="s">
        <v>335</v>
      </c>
    </row>
    <row r="257" spans="1:12" x14ac:dyDescent="0.25">
      <c r="A257" s="16" t="s">
        <v>12</v>
      </c>
      <c r="B257" s="55" t="s">
        <v>72</v>
      </c>
      <c r="C257" s="18">
        <f t="shared" si="3"/>
        <v>215.33022720000002</v>
      </c>
      <c r="D257" s="57"/>
      <c r="E257" s="12">
        <v>133.80000000000001</v>
      </c>
      <c r="F257" s="55" t="s">
        <v>144</v>
      </c>
      <c r="G257" s="55" t="s">
        <v>300</v>
      </c>
      <c r="H257" s="21">
        <v>36.749609999999997</v>
      </c>
      <c r="I257" s="21">
        <v>-108.42004</v>
      </c>
      <c r="J257" s="54" t="s">
        <v>75</v>
      </c>
      <c r="K257" s="15"/>
      <c r="L257" s="54" t="s">
        <v>333</v>
      </c>
    </row>
    <row r="258" spans="1:12" x14ac:dyDescent="0.25">
      <c r="A258" s="16" t="s">
        <v>12</v>
      </c>
      <c r="B258" s="55" t="s">
        <v>153</v>
      </c>
      <c r="C258" s="18">
        <f t="shared" si="3"/>
        <v>217.88908415999998</v>
      </c>
      <c r="D258" s="57"/>
      <c r="E258" s="12">
        <v>135.38999999999999</v>
      </c>
      <c r="F258" s="22" t="s">
        <v>144</v>
      </c>
      <c r="G258" s="55" t="s">
        <v>300</v>
      </c>
      <c r="H258" s="21">
        <v>36.742780000000003</v>
      </c>
      <c r="I258" s="21">
        <v>-108.44241</v>
      </c>
      <c r="J258" s="54" t="s">
        <v>75</v>
      </c>
      <c r="K258" s="15"/>
      <c r="L258" s="54" t="s">
        <v>333</v>
      </c>
    </row>
    <row r="259" spans="1:12" x14ac:dyDescent="0.25">
      <c r="A259" s="16" t="s">
        <v>12</v>
      </c>
      <c r="B259" s="55" t="s">
        <v>152</v>
      </c>
      <c r="C259" s="18">
        <f t="shared" si="3"/>
        <v>217.88908415999998</v>
      </c>
      <c r="D259" s="57"/>
      <c r="E259" s="12">
        <v>135.38999999999999</v>
      </c>
      <c r="F259" s="55" t="s">
        <v>144</v>
      </c>
      <c r="G259" s="55" t="s">
        <v>300</v>
      </c>
      <c r="H259" s="21">
        <v>36.742780000000003</v>
      </c>
      <c r="I259" s="21">
        <v>-108.44241</v>
      </c>
      <c r="J259" s="54" t="s">
        <v>75</v>
      </c>
      <c r="K259" s="15"/>
      <c r="L259" s="54" t="s">
        <v>333</v>
      </c>
    </row>
    <row r="260" spans="1:12" x14ac:dyDescent="0.25">
      <c r="A260" s="16" t="s">
        <v>374</v>
      </c>
      <c r="B260" s="47">
        <v>364446108321510</v>
      </c>
      <c r="C260" s="10">
        <f t="shared" si="3"/>
        <v>227.60952192000002</v>
      </c>
      <c r="D260" s="63" t="s">
        <v>515</v>
      </c>
      <c r="E260" s="16">
        <v>141.43</v>
      </c>
      <c r="F260" s="9" t="s">
        <v>143</v>
      </c>
      <c r="G260" s="17" t="s">
        <v>300</v>
      </c>
      <c r="H260" s="27">
        <v>36.746217000000001</v>
      </c>
      <c r="I260" s="27">
        <v>-108.53772499999999</v>
      </c>
      <c r="J260" s="16" t="s">
        <v>74</v>
      </c>
      <c r="K260" s="41" t="s">
        <v>292</v>
      </c>
      <c r="L260" s="16" t="s">
        <v>348</v>
      </c>
    </row>
    <row r="261" spans="1:12" ht="22.5" x14ac:dyDescent="0.25">
      <c r="A261" s="16" t="s">
        <v>296</v>
      </c>
      <c r="B261" s="54" t="s">
        <v>305</v>
      </c>
      <c r="C261" s="18">
        <f t="shared" ref="C261:C311" si="4">E261*1.609344</f>
        <v>227.62561536000001</v>
      </c>
      <c r="D261" s="44" t="s">
        <v>308</v>
      </c>
      <c r="E261" s="54">
        <v>141.44</v>
      </c>
      <c r="F261" s="31" t="s">
        <v>143</v>
      </c>
      <c r="G261" s="54" t="s">
        <v>300</v>
      </c>
      <c r="H261" s="20">
        <v>36.745462799999999</v>
      </c>
      <c r="I261" s="20">
        <v>-108.53784884</v>
      </c>
      <c r="J261" s="11" t="s">
        <v>74</v>
      </c>
      <c r="K261" s="15" t="s">
        <v>292</v>
      </c>
      <c r="L261" s="11" t="s">
        <v>333</v>
      </c>
    </row>
    <row r="262" spans="1:12" x14ac:dyDescent="0.25">
      <c r="A262" s="16" t="s">
        <v>12</v>
      </c>
      <c r="B262" s="55" t="s">
        <v>36</v>
      </c>
      <c r="C262" s="18">
        <f t="shared" si="4"/>
        <v>227.65780224000002</v>
      </c>
      <c r="D262" s="57"/>
      <c r="E262" s="17">
        <v>141.46</v>
      </c>
      <c r="F262" s="55" t="s">
        <v>143</v>
      </c>
      <c r="G262" s="55" t="s">
        <v>300</v>
      </c>
      <c r="H262" s="21">
        <v>36.745191990000002</v>
      </c>
      <c r="I262" s="21">
        <v>-108.53775779999999</v>
      </c>
      <c r="J262" s="11" t="s">
        <v>76</v>
      </c>
      <c r="K262" s="15"/>
      <c r="L262" s="11" t="s">
        <v>333</v>
      </c>
    </row>
    <row r="263" spans="1:12" x14ac:dyDescent="0.25">
      <c r="A263" s="16" t="s">
        <v>374</v>
      </c>
      <c r="B263" s="54" t="s">
        <v>378</v>
      </c>
      <c r="C263" s="18">
        <f t="shared" si="4"/>
        <v>246.11697792000004</v>
      </c>
      <c r="D263" s="44" t="s">
        <v>516</v>
      </c>
      <c r="E263" s="20">
        <v>152.93</v>
      </c>
      <c r="F263" s="54" t="s">
        <v>143</v>
      </c>
      <c r="G263" s="54" t="s">
        <v>300</v>
      </c>
      <c r="H263" s="54">
        <v>36.781205</v>
      </c>
      <c r="I263" s="54">
        <v>-108.69058</v>
      </c>
      <c r="J263" s="11" t="s">
        <v>74</v>
      </c>
      <c r="K263" s="15" t="s">
        <v>292</v>
      </c>
      <c r="L263" s="11" t="s">
        <v>335</v>
      </c>
    </row>
    <row r="264" spans="1:12" x14ac:dyDescent="0.25">
      <c r="A264" s="16" t="s">
        <v>12</v>
      </c>
      <c r="B264" s="55" t="s">
        <v>41</v>
      </c>
      <c r="C264" s="18">
        <f t="shared" si="4"/>
        <v>246.34228608000001</v>
      </c>
      <c r="D264" s="57"/>
      <c r="E264" s="17">
        <v>153.07</v>
      </c>
      <c r="F264" s="55" t="s">
        <v>143</v>
      </c>
      <c r="G264" s="55" t="s">
        <v>300</v>
      </c>
      <c r="H264" s="21">
        <v>36.781624219999998</v>
      </c>
      <c r="I264" s="21">
        <v>-108.6927838</v>
      </c>
      <c r="J264" s="11" t="s">
        <v>76</v>
      </c>
      <c r="K264" s="15"/>
      <c r="L264" s="11" t="s">
        <v>335</v>
      </c>
    </row>
    <row r="265" spans="1:12" x14ac:dyDescent="0.25">
      <c r="A265" s="16" t="s">
        <v>296</v>
      </c>
      <c r="B265" s="54" t="s">
        <v>306</v>
      </c>
      <c r="C265" s="18">
        <f t="shared" si="4"/>
        <v>272.47803264000004</v>
      </c>
      <c r="D265" s="44" t="s">
        <v>309</v>
      </c>
      <c r="E265" s="17">
        <v>169.31</v>
      </c>
      <c r="F265" s="31" t="s">
        <v>143</v>
      </c>
      <c r="G265" s="54" t="s">
        <v>300</v>
      </c>
      <c r="H265" s="20">
        <v>36.893252490000002</v>
      </c>
      <c r="I265" s="20">
        <v>-108.87859481</v>
      </c>
      <c r="J265" s="11" t="s">
        <v>74</v>
      </c>
      <c r="K265" s="15" t="s">
        <v>292</v>
      </c>
      <c r="L265" s="11" t="s">
        <v>333</v>
      </c>
    </row>
    <row r="266" spans="1:12" x14ac:dyDescent="0.25">
      <c r="A266" s="16" t="s">
        <v>12</v>
      </c>
      <c r="B266" s="55" t="s">
        <v>34</v>
      </c>
      <c r="C266" s="18">
        <f t="shared" si="4"/>
        <v>272.47803264000004</v>
      </c>
      <c r="D266" s="57"/>
      <c r="E266" s="17">
        <v>169.31</v>
      </c>
      <c r="F266" s="55" t="s">
        <v>143</v>
      </c>
      <c r="G266" s="55" t="s">
        <v>300</v>
      </c>
      <c r="H266" s="21">
        <v>36.893312000000002</v>
      </c>
      <c r="I266" s="21">
        <v>-108.8786415</v>
      </c>
      <c r="J266" s="11" t="s">
        <v>76</v>
      </c>
      <c r="K266" s="15"/>
      <c r="L266" s="11" t="s">
        <v>333</v>
      </c>
    </row>
    <row r="267" spans="1:12" ht="22.5" x14ac:dyDescent="0.25">
      <c r="A267" s="16" t="s">
        <v>296</v>
      </c>
      <c r="B267" s="54" t="s">
        <v>304</v>
      </c>
      <c r="C267" s="18">
        <f t="shared" si="4"/>
        <v>295.82961408</v>
      </c>
      <c r="D267" s="44" t="s">
        <v>307</v>
      </c>
      <c r="E267" s="17">
        <v>183.82</v>
      </c>
      <c r="F267" s="31" t="s">
        <v>143</v>
      </c>
      <c r="G267" s="54" t="s">
        <v>300</v>
      </c>
      <c r="H267" s="20">
        <v>36.9962011</v>
      </c>
      <c r="I267" s="20">
        <v>-109.0046225</v>
      </c>
      <c r="J267" s="11" t="s">
        <v>74</v>
      </c>
      <c r="K267" s="15" t="s">
        <v>292</v>
      </c>
      <c r="L267" s="11" t="s">
        <v>333</v>
      </c>
    </row>
    <row r="268" spans="1:12" s="54" customFormat="1" x14ac:dyDescent="0.25">
      <c r="A268" s="16" t="s">
        <v>12</v>
      </c>
      <c r="B268" s="55" t="s">
        <v>32</v>
      </c>
      <c r="C268" s="18">
        <f t="shared" si="4"/>
        <v>295.82961408</v>
      </c>
      <c r="D268" s="57"/>
      <c r="E268" s="17">
        <v>183.82</v>
      </c>
      <c r="F268" s="55" t="s">
        <v>143</v>
      </c>
      <c r="G268" s="55" t="s">
        <v>300</v>
      </c>
      <c r="H268" s="21">
        <v>36.996216130000001</v>
      </c>
      <c r="I268" s="21">
        <v>-109.0046838</v>
      </c>
      <c r="J268" s="54" t="s">
        <v>76</v>
      </c>
      <c r="K268" s="15"/>
      <c r="L268" s="54" t="s">
        <v>335</v>
      </c>
    </row>
    <row r="269" spans="1:12" x14ac:dyDescent="0.25">
      <c r="A269" s="16" t="s">
        <v>462</v>
      </c>
      <c r="B269" s="55" t="s">
        <v>463</v>
      </c>
      <c r="C269" s="18">
        <f t="shared" si="4"/>
        <v>298.48503168000002</v>
      </c>
      <c r="D269" s="16" t="s">
        <v>485</v>
      </c>
      <c r="E269" s="17">
        <v>185.47</v>
      </c>
      <c r="F269" s="55" t="s">
        <v>143</v>
      </c>
      <c r="G269" s="55" t="s">
        <v>300</v>
      </c>
      <c r="H269" s="21">
        <v>37.001112999999997</v>
      </c>
      <c r="I269" s="21">
        <v>-109.029585</v>
      </c>
      <c r="J269" s="11" t="s">
        <v>74</v>
      </c>
      <c r="K269" s="41" t="s">
        <v>292</v>
      </c>
      <c r="L269" s="11" t="s">
        <v>333</v>
      </c>
    </row>
    <row r="270" spans="1:12" x14ac:dyDescent="0.25">
      <c r="A270" s="16" t="s">
        <v>374</v>
      </c>
      <c r="B270" s="54" t="s">
        <v>379</v>
      </c>
      <c r="C270" s="18">
        <f t="shared" si="4"/>
        <v>298.53331200000002</v>
      </c>
      <c r="D270" s="44" t="s">
        <v>517</v>
      </c>
      <c r="E270" s="20">
        <v>185.5</v>
      </c>
      <c r="F270" s="54" t="s">
        <v>143</v>
      </c>
      <c r="G270" s="54" t="s">
        <v>300</v>
      </c>
      <c r="H270" s="54">
        <v>37.001102000000003</v>
      </c>
      <c r="I270" s="54">
        <v>-109.030192</v>
      </c>
      <c r="J270" s="54" t="s">
        <v>74</v>
      </c>
      <c r="K270" s="41" t="s">
        <v>292</v>
      </c>
      <c r="L270" s="11" t="s">
        <v>335</v>
      </c>
    </row>
    <row r="271" spans="1:12" ht="22.5" x14ac:dyDescent="0.25">
      <c r="A271" s="16" t="s">
        <v>290</v>
      </c>
      <c r="B271" s="54">
        <v>4954000</v>
      </c>
      <c r="C271" s="18">
        <f t="shared" si="4"/>
        <v>298.74252672</v>
      </c>
      <c r="D271" s="44" t="s">
        <v>496</v>
      </c>
      <c r="E271" s="54">
        <v>185.63</v>
      </c>
      <c r="F271" s="55" t="s">
        <v>143</v>
      </c>
      <c r="G271" s="55" t="s">
        <v>300</v>
      </c>
      <c r="H271" s="20">
        <v>37.001755000000003</v>
      </c>
      <c r="I271" s="20">
        <v>-109.032726</v>
      </c>
      <c r="J271" s="54" t="s">
        <v>76</v>
      </c>
      <c r="K271" s="15" t="s">
        <v>549</v>
      </c>
      <c r="L271" s="11" t="s">
        <v>335</v>
      </c>
    </row>
    <row r="272" spans="1:12" x14ac:dyDescent="0.25">
      <c r="A272" s="16" t="s">
        <v>290</v>
      </c>
      <c r="B272" s="54">
        <v>4953880</v>
      </c>
      <c r="C272" s="18">
        <f t="shared" si="4"/>
        <v>332.89280640000004</v>
      </c>
      <c r="D272" s="44" t="s">
        <v>518</v>
      </c>
      <c r="E272" s="54">
        <v>206.85</v>
      </c>
      <c r="F272" s="54" t="s">
        <v>135</v>
      </c>
      <c r="G272" s="54" t="s">
        <v>300</v>
      </c>
      <c r="H272" s="20">
        <v>37.218048000000003</v>
      </c>
      <c r="I272" s="20">
        <v>-109.190111</v>
      </c>
      <c r="J272" s="54" t="s">
        <v>74</v>
      </c>
      <c r="L272" s="11" t="s">
        <v>348</v>
      </c>
    </row>
    <row r="273" spans="1:12" x14ac:dyDescent="0.25">
      <c r="A273" s="16" t="s">
        <v>12</v>
      </c>
      <c r="B273" s="55" t="s">
        <v>31</v>
      </c>
      <c r="C273" s="18">
        <f t="shared" si="4"/>
        <v>332.89280640000004</v>
      </c>
      <c r="D273" s="57"/>
      <c r="E273" s="17">
        <v>206.85</v>
      </c>
      <c r="F273" s="55" t="s">
        <v>135</v>
      </c>
      <c r="G273" s="55" t="s">
        <v>300</v>
      </c>
      <c r="H273" s="21">
        <v>37.218461589999997</v>
      </c>
      <c r="I273" s="21">
        <v>-109.190811</v>
      </c>
      <c r="J273" s="54" t="s">
        <v>76</v>
      </c>
      <c r="K273" s="15"/>
      <c r="L273" s="11" t="s">
        <v>333</v>
      </c>
    </row>
    <row r="274" spans="1:12" x14ac:dyDescent="0.25">
      <c r="A274" s="16" t="s">
        <v>12</v>
      </c>
      <c r="B274" s="55" t="s">
        <v>39</v>
      </c>
      <c r="C274" s="18">
        <f t="shared" si="4"/>
        <v>333.21467520000004</v>
      </c>
      <c r="D274" s="57"/>
      <c r="E274" s="17">
        <v>207.05</v>
      </c>
      <c r="F274" s="55" t="s">
        <v>143</v>
      </c>
      <c r="G274" s="55" t="s">
        <v>300</v>
      </c>
      <c r="H274" s="21">
        <v>37.216810969999997</v>
      </c>
      <c r="I274" s="21">
        <v>-109.19615</v>
      </c>
      <c r="J274" s="54" t="s">
        <v>76</v>
      </c>
      <c r="K274" s="15"/>
      <c r="L274" s="11" t="s">
        <v>333</v>
      </c>
    </row>
    <row r="275" spans="1:12" ht="22.5" x14ac:dyDescent="0.25">
      <c r="A275" s="16" t="s">
        <v>290</v>
      </c>
      <c r="B275" s="54">
        <v>4953990</v>
      </c>
      <c r="C275" s="18">
        <f t="shared" si="4"/>
        <v>345.71927808000004</v>
      </c>
      <c r="D275" s="44" t="s">
        <v>497</v>
      </c>
      <c r="E275" s="54">
        <v>214.82</v>
      </c>
      <c r="F275" s="55" t="s">
        <v>143</v>
      </c>
      <c r="G275" s="55" t="s">
        <v>300</v>
      </c>
      <c r="H275" s="20">
        <v>37.257787999999998</v>
      </c>
      <c r="I275" s="20">
        <v>-109.30974999999999</v>
      </c>
      <c r="J275" s="11" t="s">
        <v>76</v>
      </c>
      <c r="K275" s="15" t="s">
        <v>460</v>
      </c>
      <c r="L275" s="11" t="s">
        <v>335</v>
      </c>
    </row>
    <row r="276" spans="1:12" x14ac:dyDescent="0.25">
      <c r="A276" s="16" t="s">
        <v>296</v>
      </c>
      <c r="B276" s="54" t="s">
        <v>297</v>
      </c>
      <c r="C276" s="18">
        <f t="shared" si="4"/>
        <v>345.79974528000002</v>
      </c>
      <c r="D276" s="44" t="s">
        <v>301</v>
      </c>
      <c r="E276" s="17">
        <v>214.87</v>
      </c>
      <c r="F276" s="31" t="s">
        <v>143</v>
      </c>
      <c r="G276" s="54" t="s">
        <v>300</v>
      </c>
      <c r="H276" s="20">
        <v>37.258277</v>
      </c>
      <c r="I276" s="20">
        <v>-109.31047599999999</v>
      </c>
      <c r="J276" s="54" t="s">
        <v>74</v>
      </c>
      <c r="K276" s="15" t="s">
        <v>292</v>
      </c>
      <c r="L276" s="54" t="s">
        <v>333</v>
      </c>
    </row>
    <row r="277" spans="1:12" x14ac:dyDescent="0.25">
      <c r="A277" s="16" t="s">
        <v>12</v>
      </c>
      <c r="B277" s="55" t="s">
        <v>38</v>
      </c>
      <c r="C277" s="18">
        <f t="shared" si="4"/>
        <v>345.79974528000002</v>
      </c>
      <c r="D277" s="57"/>
      <c r="E277" s="17">
        <v>214.87</v>
      </c>
      <c r="F277" s="55" t="s">
        <v>143</v>
      </c>
      <c r="G277" s="55" t="s">
        <v>300</v>
      </c>
      <c r="H277" s="21">
        <v>37.258226440000001</v>
      </c>
      <c r="I277" s="21">
        <v>-109.31060359999999</v>
      </c>
      <c r="J277" s="54" t="s">
        <v>76</v>
      </c>
      <c r="K277" s="15"/>
      <c r="L277" s="54" t="s">
        <v>335</v>
      </c>
    </row>
    <row r="278" spans="1:12" x14ac:dyDescent="0.25">
      <c r="A278" s="16" t="s">
        <v>290</v>
      </c>
      <c r="B278" s="54">
        <v>4953560</v>
      </c>
      <c r="C278" s="18">
        <f t="shared" si="4"/>
        <v>348.22985471999999</v>
      </c>
      <c r="D278" s="44" t="s">
        <v>519</v>
      </c>
      <c r="E278" s="54">
        <v>216.38</v>
      </c>
      <c r="F278" s="54" t="s">
        <v>135</v>
      </c>
      <c r="G278" s="54" t="s">
        <v>300</v>
      </c>
      <c r="H278" s="20">
        <v>37.272086000000002</v>
      </c>
      <c r="I278" s="20">
        <v>-109.32769399999999</v>
      </c>
      <c r="J278" s="11" t="s">
        <v>74</v>
      </c>
      <c r="L278" s="11" t="s">
        <v>348</v>
      </c>
    </row>
    <row r="279" spans="1:12" x14ac:dyDescent="0.25">
      <c r="A279" s="16" t="s">
        <v>290</v>
      </c>
      <c r="B279" s="16">
        <v>4953400</v>
      </c>
      <c r="C279" s="10">
        <f t="shared" si="4"/>
        <v>364.75781760000001</v>
      </c>
      <c r="D279" s="63" t="s">
        <v>524</v>
      </c>
      <c r="E279" s="16">
        <v>226.65</v>
      </c>
      <c r="F279" s="17" t="s">
        <v>143</v>
      </c>
      <c r="G279" s="17" t="s">
        <v>300</v>
      </c>
      <c r="H279" s="27">
        <v>37.280000835999999</v>
      </c>
      <c r="I279" s="27">
        <v>-109.492896221</v>
      </c>
      <c r="J279" s="16"/>
      <c r="K279" s="41" t="s">
        <v>525</v>
      </c>
      <c r="L279" s="16" t="s">
        <v>333</v>
      </c>
    </row>
    <row r="280" spans="1:12" x14ac:dyDescent="0.25">
      <c r="A280" s="16" t="s">
        <v>290</v>
      </c>
      <c r="B280" s="54">
        <v>4953250</v>
      </c>
      <c r="C280" s="18">
        <f t="shared" si="4"/>
        <v>377.05320576000003</v>
      </c>
      <c r="D280" s="44" t="s">
        <v>520</v>
      </c>
      <c r="E280" s="54">
        <v>234.29</v>
      </c>
      <c r="F280" s="55" t="s">
        <v>143</v>
      </c>
      <c r="G280" s="55" t="s">
        <v>300</v>
      </c>
      <c r="H280" s="20">
        <v>37.260278628000002</v>
      </c>
      <c r="I280" s="20">
        <v>-109.613734342</v>
      </c>
      <c r="J280" s="11" t="s">
        <v>76</v>
      </c>
      <c r="K280" s="15" t="s">
        <v>459</v>
      </c>
      <c r="L280" s="11" t="s">
        <v>335</v>
      </c>
    </row>
    <row r="281" spans="1:12" x14ac:dyDescent="0.25">
      <c r="A281" s="16" t="s">
        <v>296</v>
      </c>
      <c r="B281" s="54" t="s">
        <v>298</v>
      </c>
      <c r="C281" s="18">
        <f t="shared" si="4"/>
        <v>377.58428928000001</v>
      </c>
      <c r="D281" s="44" t="s">
        <v>302</v>
      </c>
      <c r="E281" s="54">
        <v>234.62</v>
      </c>
      <c r="F281" s="31" t="s">
        <v>143</v>
      </c>
      <c r="G281" s="54" t="s">
        <v>300</v>
      </c>
      <c r="H281" s="20">
        <v>37.257672999999997</v>
      </c>
      <c r="I281" s="20">
        <v>-109.61848999999999</v>
      </c>
      <c r="J281" s="11" t="s">
        <v>74</v>
      </c>
      <c r="K281" s="15" t="s">
        <v>292</v>
      </c>
      <c r="L281" s="11" t="s">
        <v>333</v>
      </c>
    </row>
    <row r="282" spans="1:12" x14ac:dyDescent="0.25">
      <c r="A282" s="16" t="s">
        <v>12</v>
      </c>
      <c r="B282" s="55" t="s">
        <v>33</v>
      </c>
      <c r="C282" s="18">
        <f t="shared" si="4"/>
        <v>377.61647615999999</v>
      </c>
      <c r="D282" s="57"/>
      <c r="E282" s="17">
        <v>234.64</v>
      </c>
      <c r="F282" s="55" t="s">
        <v>143</v>
      </c>
      <c r="G282" s="55" t="s">
        <v>300</v>
      </c>
      <c r="H282" s="21">
        <v>37.25737015</v>
      </c>
      <c r="I282" s="21">
        <v>-109.6185856</v>
      </c>
      <c r="J282" s="54" t="s">
        <v>76</v>
      </c>
      <c r="K282" s="15"/>
      <c r="L282" s="11" t="s">
        <v>335</v>
      </c>
    </row>
    <row r="283" spans="1:12" ht="22.5" x14ac:dyDescent="0.25">
      <c r="A283" s="16" t="s">
        <v>290</v>
      </c>
      <c r="B283" s="54">
        <v>4953020</v>
      </c>
      <c r="C283" s="18">
        <f t="shared" si="4"/>
        <v>390.61997568000004</v>
      </c>
      <c r="D283" s="44" t="s">
        <v>521</v>
      </c>
      <c r="E283" s="54">
        <v>242.72</v>
      </c>
      <c r="F283" s="54" t="s">
        <v>135</v>
      </c>
      <c r="G283" s="54" t="s">
        <v>300</v>
      </c>
      <c r="H283" s="20">
        <v>37.199119000000003</v>
      </c>
      <c r="I283" s="20">
        <v>-109.71557199999999</v>
      </c>
      <c r="J283" s="54" t="s">
        <v>74</v>
      </c>
      <c r="K283" s="15" t="s">
        <v>550</v>
      </c>
      <c r="L283" s="11" t="s">
        <v>348</v>
      </c>
    </row>
    <row r="284" spans="1:12" x14ac:dyDescent="0.25">
      <c r="A284" s="16" t="s">
        <v>374</v>
      </c>
      <c r="B284" s="54" t="s">
        <v>380</v>
      </c>
      <c r="C284" s="18">
        <f t="shared" si="4"/>
        <v>420.92392320000005</v>
      </c>
      <c r="D284" s="44" t="s">
        <v>522</v>
      </c>
      <c r="E284" s="20">
        <v>261.55</v>
      </c>
      <c r="F284" s="54" t="s">
        <v>143</v>
      </c>
      <c r="G284" s="54" t="s">
        <v>300</v>
      </c>
      <c r="H284" s="54">
        <v>37.147013999999999</v>
      </c>
      <c r="I284" s="54">
        <v>-109.864498</v>
      </c>
      <c r="J284" s="54" t="s">
        <v>74</v>
      </c>
      <c r="K284" s="15" t="s">
        <v>292</v>
      </c>
      <c r="L284" s="11" t="s">
        <v>335</v>
      </c>
    </row>
    <row r="285" spans="1:12" x14ac:dyDescent="0.25">
      <c r="A285" s="16" t="s">
        <v>12</v>
      </c>
      <c r="B285" s="55" t="s">
        <v>40</v>
      </c>
      <c r="C285" s="18">
        <f t="shared" si="4"/>
        <v>421.32625920000004</v>
      </c>
      <c r="D285" s="57"/>
      <c r="E285" s="17">
        <v>261.8</v>
      </c>
      <c r="F285" s="55" t="s">
        <v>143</v>
      </c>
      <c r="G285" s="55" t="s">
        <v>300</v>
      </c>
      <c r="H285" s="21">
        <v>37.149993070000001</v>
      </c>
      <c r="I285" s="21">
        <v>-109.86628349999999</v>
      </c>
      <c r="J285" s="54" t="s">
        <v>76</v>
      </c>
      <c r="K285" s="15"/>
      <c r="L285" s="11" t="s">
        <v>335</v>
      </c>
    </row>
    <row r="286" spans="1:12" ht="22.5" x14ac:dyDescent="0.25">
      <c r="A286" s="16" t="s">
        <v>296</v>
      </c>
      <c r="B286" s="54" t="s">
        <v>299</v>
      </c>
      <c r="C286" s="18">
        <f t="shared" si="4"/>
        <v>421.39063296</v>
      </c>
      <c r="D286" s="44" t="s">
        <v>303</v>
      </c>
      <c r="E286" s="54">
        <v>261.83999999999997</v>
      </c>
      <c r="F286" s="31" t="s">
        <v>143</v>
      </c>
      <c r="G286" s="54" t="s">
        <v>300</v>
      </c>
      <c r="H286" s="20">
        <v>37.150388</v>
      </c>
      <c r="I286" s="20">
        <v>-109.86681400000001</v>
      </c>
      <c r="J286" s="54" t="s">
        <v>74</v>
      </c>
      <c r="K286" s="15" t="s">
        <v>292</v>
      </c>
      <c r="L286" s="11" t="s">
        <v>333</v>
      </c>
    </row>
    <row r="287" spans="1:12" x14ac:dyDescent="0.25">
      <c r="A287" s="16" t="s">
        <v>290</v>
      </c>
      <c r="B287" s="54">
        <v>4953000</v>
      </c>
      <c r="C287" s="18">
        <f t="shared" si="4"/>
        <v>421.48719360000001</v>
      </c>
      <c r="D287" s="44" t="s">
        <v>523</v>
      </c>
      <c r="E287" s="54">
        <v>261.89999999999998</v>
      </c>
      <c r="F287" s="55" t="s">
        <v>143</v>
      </c>
      <c r="G287" s="55" t="s">
        <v>300</v>
      </c>
      <c r="H287" s="20">
        <v>37.150758000000003</v>
      </c>
      <c r="I287" s="20">
        <v>-109.867672</v>
      </c>
      <c r="J287" s="54" t="s">
        <v>76</v>
      </c>
      <c r="K287" s="15" t="s">
        <v>482</v>
      </c>
      <c r="L287" s="11" t="s">
        <v>335</v>
      </c>
    </row>
    <row r="288" spans="1:12" x14ac:dyDescent="0.25">
      <c r="A288" s="16" t="s">
        <v>290</v>
      </c>
      <c r="B288" s="54" t="s">
        <v>461</v>
      </c>
      <c r="C288" s="18">
        <f t="shared" si="4"/>
        <v>510.74141184000007</v>
      </c>
      <c r="D288" s="44" t="s">
        <v>291</v>
      </c>
      <c r="E288" s="54">
        <v>317.36</v>
      </c>
      <c r="F288" s="55" t="s">
        <v>143</v>
      </c>
      <c r="G288" s="55" t="s">
        <v>300</v>
      </c>
      <c r="H288" s="20">
        <v>37.293008</v>
      </c>
      <c r="I288" s="20">
        <v>-110.399621</v>
      </c>
      <c r="J288" s="54" t="s">
        <v>76</v>
      </c>
      <c r="K288" s="15" t="s">
        <v>474</v>
      </c>
      <c r="L288" s="11" t="s">
        <v>335</v>
      </c>
    </row>
    <row r="289" spans="1:12" x14ac:dyDescent="0.25">
      <c r="A289" s="16" t="s">
        <v>12</v>
      </c>
      <c r="B289" s="55" t="s">
        <v>77</v>
      </c>
      <c r="C289" s="18">
        <f t="shared" si="4"/>
        <v>510.74141184000007</v>
      </c>
      <c r="D289" s="57"/>
      <c r="E289" s="17">
        <v>317.36</v>
      </c>
      <c r="F289" s="55" t="s">
        <v>143</v>
      </c>
      <c r="G289" s="55" t="s">
        <v>300</v>
      </c>
      <c r="H289" s="19">
        <v>37.293335999999996</v>
      </c>
      <c r="I289" s="19">
        <v>-110.399293</v>
      </c>
      <c r="J289" s="54" t="s">
        <v>76</v>
      </c>
      <c r="K289" s="15"/>
      <c r="L289" s="11" t="s">
        <v>335</v>
      </c>
    </row>
    <row r="290" spans="1:12" x14ac:dyDescent="0.25">
      <c r="A290" s="16" t="s">
        <v>12</v>
      </c>
      <c r="B290" s="55" t="s">
        <v>121</v>
      </c>
      <c r="C290" s="18">
        <f t="shared" si="4"/>
        <v>543.74905727999999</v>
      </c>
      <c r="D290" s="57"/>
      <c r="E290" s="17">
        <v>337.87</v>
      </c>
      <c r="F290" s="55" t="s">
        <v>143</v>
      </c>
      <c r="G290" s="5" t="s">
        <v>300</v>
      </c>
      <c r="H290" s="21">
        <v>37.255670000000002</v>
      </c>
      <c r="I290" s="21">
        <v>-110.66414</v>
      </c>
      <c r="J290" s="11" t="s">
        <v>76</v>
      </c>
      <c r="K290" s="15"/>
      <c r="L290" s="11" t="s">
        <v>333</v>
      </c>
    </row>
    <row r="291" spans="1:12" x14ac:dyDescent="0.25">
      <c r="A291" s="16" t="s">
        <v>12</v>
      </c>
      <c r="B291" s="55" t="s">
        <v>132</v>
      </c>
      <c r="C291" s="18">
        <f t="shared" si="4"/>
        <v>543.84561792</v>
      </c>
      <c r="D291" s="57"/>
      <c r="E291" s="17">
        <v>337.93</v>
      </c>
      <c r="F291" s="5" t="s">
        <v>143</v>
      </c>
      <c r="G291" s="5" t="s">
        <v>300</v>
      </c>
      <c r="H291" s="21">
        <v>37.253599999999999</v>
      </c>
      <c r="I291" s="21">
        <v>-110.6632</v>
      </c>
      <c r="J291" s="22" t="s">
        <v>74</v>
      </c>
      <c r="K291" s="15"/>
      <c r="L291" s="11" t="s">
        <v>333</v>
      </c>
    </row>
    <row r="292" spans="1:12" x14ac:dyDescent="0.25">
      <c r="A292" s="16" t="s">
        <v>12</v>
      </c>
      <c r="B292" s="31" t="s">
        <v>126</v>
      </c>
      <c r="C292" s="18">
        <f t="shared" si="4"/>
        <v>545.11699968000005</v>
      </c>
      <c r="D292" s="31"/>
      <c r="E292" s="40">
        <v>338.72</v>
      </c>
      <c r="F292" s="31" t="s">
        <v>143</v>
      </c>
      <c r="G292" s="55" t="s">
        <v>300</v>
      </c>
      <c r="H292" s="32">
        <v>37.256300000000003</v>
      </c>
      <c r="I292" s="32">
        <v>-110.67912</v>
      </c>
      <c r="J292" s="11" t="s">
        <v>75</v>
      </c>
      <c r="K292" s="15"/>
      <c r="L292" s="11" t="s">
        <v>333</v>
      </c>
    </row>
    <row r="293" spans="1:12" x14ac:dyDescent="0.25">
      <c r="A293" s="16" t="s">
        <v>12</v>
      </c>
      <c r="B293" s="55" t="s">
        <v>127</v>
      </c>
      <c r="C293" s="18">
        <f t="shared" si="4"/>
        <v>548.52880895999999</v>
      </c>
      <c r="D293" s="57"/>
      <c r="E293" s="17">
        <v>340.84</v>
      </c>
      <c r="F293" s="55" t="s">
        <v>148</v>
      </c>
      <c r="G293" s="55" t="s">
        <v>272</v>
      </c>
      <c r="H293" s="21">
        <v>37.26238</v>
      </c>
      <c r="I293" s="21">
        <v>-110.70908</v>
      </c>
      <c r="J293" s="11" t="s">
        <v>75</v>
      </c>
      <c r="K293" s="15"/>
      <c r="L293" s="11" t="s">
        <v>333</v>
      </c>
    </row>
    <row r="294" spans="1:12" x14ac:dyDescent="0.25">
      <c r="A294" s="16" t="s">
        <v>12</v>
      </c>
      <c r="B294" s="55" t="s">
        <v>128</v>
      </c>
      <c r="C294" s="18">
        <f t="shared" si="4"/>
        <v>548.89895808000006</v>
      </c>
      <c r="D294" s="57"/>
      <c r="E294" s="17">
        <v>341.07</v>
      </c>
      <c r="F294" s="55" t="s">
        <v>148</v>
      </c>
      <c r="G294" s="55" t="s">
        <v>272</v>
      </c>
      <c r="H294" s="21">
        <v>37.259480000000003</v>
      </c>
      <c r="I294" s="21">
        <v>-110.711</v>
      </c>
      <c r="J294" s="11" t="s">
        <v>75</v>
      </c>
      <c r="K294" s="15"/>
      <c r="L294" s="11" t="s">
        <v>333</v>
      </c>
    </row>
    <row r="295" spans="1:12" x14ac:dyDescent="0.25">
      <c r="A295" s="16" t="s">
        <v>12</v>
      </c>
      <c r="B295" s="54" t="s">
        <v>326</v>
      </c>
      <c r="C295" s="18">
        <f t="shared" si="4"/>
        <v>557.49285504000011</v>
      </c>
      <c r="E295" s="54">
        <v>346.41</v>
      </c>
      <c r="F295" s="55" t="s">
        <v>148</v>
      </c>
      <c r="G295" s="55" t="s">
        <v>272</v>
      </c>
      <c r="H295" s="20">
        <v>37.213433999999999</v>
      </c>
      <c r="I295" s="20">
        <v>-110.664648</v>
      </c>
      <c r="J295" s="11" t="s">
        <v>76</v>
      </c>
      <c r="K295" s="15"/>
      <c r="L295" s="11" t="s">
        <v>333</v>
      </c>
    </row>
    <row r="296" spans="1:12" x14ac:dyDescent="0.25">
      <c r="A296" s="16" t="s">
        <v>12</v>
      </c>
      <c r="B296" s="55" t="s">
        <v>124</v>
      </c>
      <c r="C296" s="18">
        <f t="shared" si="4"/>
        <v>564.01069824000001</v>
      </c>
      <c r="D296" s="57"/>
      <c r="E296" s="17">
        <v>350.46</v>
      </c>
      <c r="F296" s="55" t="s">
        <v>148</v>
      </c>
      <c r="G296" s="55" t="s">
        <v>272</v>
      </c>
      <c r="H296" s="21">
        <v>37.162779999999998</v>
      </c>
      <c r="I296" s="21">
        <v>-110.7085</v>
      </c>
      <c r="J296" s="54" t="s">
        <v>76</v>
      </c>
      <c r="K296" s="15"/>
      <c r="L296" s="11" t="s">
        <v>333</v>
      </c>
    </row>
    <row r="297" spans="1:12" x14ac:dyDescent="0.25">
      <c r="A297" s="16" t="s">
        <v>12</v>
      </c>
      <c r="B297" s="54" t="s">
        <v>327</v>
      </c>
      <c r="C297" s="18">
        <f t="shared" si="4"/>
        <v>596.16539136000006</v>
      </c>
      <c r="E297" s="54">
        <v>370.44</v>
      </c>
      <c r="F297" s="54" t="s">
        <v>135</v>
      </c>
      <c r="G297" s="55" t="s">
        <v>272</v>
      </c>
      <c r="H297" s="20">
        <v>37.676715999999999</v>
      </c>
      <c r="I297" s="20">
        <v>-110.485868</v>
      </c>
      <c r="J297" s="11" t="s">
        <v>76</v>
      </c>
      <c r="K297" s="15"/>
      <c r="L297" s="11" t="s">
        <v>333</v>
      </c>
    </row>
    <row r="298" spans="1:12" x14ac:dyDescent="0.25">
      <c r="A298" s="16" t="s">
        <v>12</v>
      </c>
      <c r="B298" s="54" t="s">
        <v>332</v>
      </c>
      <c r="C298" s="18">
        <f t="shared" si="4"/>
        <v>596.16539136000006</v>
      </c>
      <c r="E298" s="54">
        <v>370.44</v>
      </c>
      <c r="F298" s="54" t="s">
        <v>135</v>
      </c>
      <c r="G298" s="55" t="s">
        <v>272</v>
      </c>
      <c r="H298" s="20">
        <v>37.536054999999998</v>
      </c>
      <c r="I298" s="20">
        <v>-110.651704</v>
      </c>
      <c r="J298" s="54" t="s">
        <v>75</v>
      </c>
      <c r="K298" s="15"/>
      <c r="L298" s="54" t="s">
        <v>333</v>
      </c>
    </row>
    <row r="299" spans="1:12" x14ac:dyDescent="0.25">
      <c r="A299" s="16" t="s">
        <v>12</v>
      </c>
      <c r="B299" s="54" t="s">
        <v>328</v>
      </c>
      <c r="C299" s="18">
        <f t="shared" si="4"/>
        <v>596.16539136000006</v>
      </c>
      <c r="E299" s="54">
        <v>370.44</v>
      </c>
      <c r="F299" s="54" t="s">
        <v>135</v>
      </c>
      <c r="G299" s="55" t="s">
        <v>272</v>
      </c>
      <c r="H299" s="20">
        <v>37.393949999999997</v>
      </c>
      <c r="I299" s="20">
        <v>-110.748414</v>
      </c>
      <c r="J299" s="54" t="s">
        <v>76</v>
      </c>
      <c r="K299" s="15"/>
      <c r="L299" s="54" t="s">
        <v>333</v>
      </c>
    </row>
    <row r="300" spans="1:12" x14ac:dyDescent="0.25">
      <c r="A300" s="16" t="s">
        <v>12</v>
      </c>
      <c r="B300" s="54" t="s">
        <v>329</v>
      </c>
      <c r="C300" s="18">
        <f t="shared" si="4"/>
        <v>596.16539136000006</v>
      </c>
      <c r="E300" s="54">
        <v>370.44</v>
      </c>
      <c r="F300" s="54" t="s">
        <v>135</v>
      </c>
      <c r="G300" s="55" t="s">
        <v>272</v>
      </c>
      <c r="H300" s="20">
        <v>37.316229999999997</v>
      </c>
      <c r="I300" s="20">
        <v>-110.90733</v>
      </c>
      <c r="J300" s="11" t="s">
        <v>76</v>
      </c>
      <c r="K300" s="15"/>
      <c r="L300" s="11" t="s">
        <v>333</v>
      </c>
    </row>
    <row r="301" spans="1:12" x14ac:dyDescent="0.25">
      <c r="A301" s="16" t="s">
        <v>12</v>
      </c>
      <c r="B301" s="54" t="s">
        <v>330</v>
      </c>
      <c r="C301" s="18">
        <f t="shared" si="4"/>
        <v>625.14967680000007</v>
      </c>
      <c r="E301" s="54">
        <v>388.45</v>
      </c>
      <c r="F301" s="55" t="s">
        <v>148</v>
      </c>
      <c r="G301" s="55" t="s">
        <v>272</v>
      </c>
      <c r="H301" s="20">
        <v>37.105350999999999</v>
      </c>
      <c r="I301" s="20">
        <v>-111.170709</v>
      </c>
      <c r="J301" s="54" t="s">
        <v>76</v>
      </c>
      <c r="K301" s="15"/>
      <c r="L301" s="54" t="s">
        <v>333</v>
      </c>
    </row>
    <row r="302" spans="1:12" x14ac:dyDescent="0.25">
      <c r="A302" s="16" t="s">
        <v>12</v>
      </c>
      <c r="B302" s="55" t="s">
        <v>125</v>
      </c>
      <c r="C302" s="18">
        <f t="shared" si="4"/>
        <v>625.69685376000007</v>
      </c>
      <c r="D302" s="57"/>
      <c r="E302" s="17">
        <v>388.79</v>
      </c>
      <c r="F302" s="55" t="s">
        <v>148</v>
      </c>
      <c r="G302" s="55" t="s">
        <v>272</v>
      </c>
      <c r="H302" s="21">
        <v>37.136420000000001</v>
      </c>
      <c r="I302" s="21">
        <v>-111.19226</v>
      </c>
      <c r="J302" s="11" t="s">
        <v>76</v>
      </c>
      <c r="K302" s="15"/>
      <c r="L302" s="11" t="s">
        <v>333</v>
      </c>
    </row>
    <row r="303" spans="1:12" x14ac:dyDescent="0.25">
      <c r="A303" s="16" t="s">
        <v>12</v>
      </c>
      <c r="B303" s="54" t="s">
        <v>331</v>
      </c>
      <c r="C303" s="18">
        <f t="shared" si="4"/>
        <v>632.16641664000008</v>
      </c>
      <c r="E303" s="54">
        <v>392.81</v>
      </c>
      <c r="F303" s="55" t="s">
        <v>148</v>
      </c>
      <c r="G303" s="55" t="s">
        <v>272</v>
      </c>
      <c r="H303" s="20">
        <v>37.008471999999998</v>
      </c>
      <c r="I303" s="20">
        <v>-111.15124400000001</v>
      </c>
      <c r="J303" s="54" t="s">
        <v>76</v>
      </c>
      <c r="K303" s="15"/>
      <c r="L303" s="54" t="s">
        <v>333</v>
      </c>
    </row>
    <row r="304" spans="1:12" x14ac:dyDescent="0.25">
      <c r="A304" s="16" t="s">
        <v>12</v>
      </c>
      <c r="B304" s="55" t="s">
        <v>205</v>
      </c>
      <c r="C304" s="18">
        <f t="shared" si="4"/>
        <v>632.58484608000003</v>
      </c>
      <c r="D304" s="57"/>
      <c r="E304" s="12">
        <v>393.07</v>
      </c>
      <c r="F304" s="55" t="s">
        <v>148</v>
      </c>
      <c r="G304" s="55" t="s">
        <v>272</v>
      </c>
      <c r="H304" s="21">
        <v>37.105511</v>
      </c>
      <c r="I304" s="21">
        <v>-111.269176</v>
      </c>
      <c r="J304" s="54" t="s">
        <v>76</v>
      </c>
      <c r="K304" s="15"/>
      <c r="L304" s="11" t="s">
        <v>333</v>
      </c>
    </row>
    <row r="305" spans="1:12" x14ac:dyDescent="0.25">
      <c r="A305" s="16" t="s">
        <v>12</v>
      </c>
      <c r="B305" s="31" t="s">
        <v>122</v>
      </c>
      <c r="C305" s="18">
        <f t="shared" si="4"/>
        <v>633.27686400000005</v>
      </c>
      <c r="D305" s="31"/>
      <c r="E305" s="40">
        <v>393.5</v>
      </c>
      <c r="F305" s="31" t="s">
        <v>148</v>
      </c>
      <c r="G305" s="55" t="s">
        <v>272</v>
      </c>
      <c r="H305" s="21">
        <v>37.054870000000001</v>
      </c>
      <c r="I305" s="21">
        <v>-111.23475000000001</v>
      </c>
      <c r="J305" s="54" t="s">
        <v>76</v>
      </c>
      <c r="K305" s="15"/>
      <c r="L305" s="11" t="s">
        <v>333</v>
      </c>
    </row>
    <row r="306" spans="1:12" x14ac:dyDescent="0.25">
      <c r="A306" s="16" t="s">
        <v>12</v>
      </c>
      <c r="B306" s="55" t="s">
        <v>123</v>
      </c>
      <c r="C306" s="18">
        <f t="shared" si="4"/>
        <v>636.0932160000001</v>
      </c>
      <c r="D306" s="57"/>
      <c r="E306" s="17">
        <v>395.25</v>
      </c>
      <c r="F306" s="55" t="s">
        <v>148</v>
      </c>
      <c r="G306" s="55" t="s">
        <v>272</v>
      </c>
      <c r="H306" s="21">
        <v>37.066310000000001</v>
      </c>
      <c r="I306" s="21">
        <v>-111.26524999999999</v>
      </c>
      <c r="J306" s="54" t="s">
        <v>76</v>
      </c>
      <c r="K306" s="15"/>
      <c r="L306" s="11" t="s">
        <v>333</v>
      </c>
    </row>
    <row r="307" spans="1:12" s="16" customFormat="1" x14ac:dyDescent="0.25">
      <c r="A307" s="16" t="s">
        <v>12</v>
      </c>
      <c r="B307" s="55" t="s">
        <v>206</v>
      </c>
      <c r="C307" s="18">
        <f t="shared" si="4"/>
        <v>646.69879295999999</v>
      </c>
      <c r="D307" s="57"/>
      <c r="E307" s="12">
        <v>401.84</v>
      </c>
      <c r="F307" s="7" t="s">
        <v>148</v>
      </c>
      <c r="G307" s="55" t="s">
        <v>272</v>
      </c>
      <c r="H307" s="21">
        <v>37.005470000000003</v>
      </c>
      <c r="I307" s="21">
        <v>-111.360354</v>
      </c>
      <c r="J307" s="54" t="s">
        <v>76</v>
      </c>
      <c r="K307" s="15"/>
      <c r="L307" s="54" t="s">
        <v>333</v>
      </c>
    </row>
    <row r="308" spans="1:12" x14ac:dyDescent="0.25">
      <c r="A308" s="16" t="s">
        <v>12</v>
      </c>
      <c r="B308" s="55" t="s">
        <v>130</v>
      </c>
      <c r="C308" s="18">
        <f t="shared" si="4"/>
        <v>647.11722240000006</v>
      </c>
      <c r="D308" s="57"/>
      <c r="E308" s="17">
        <v>402.1</v>
      </c>
      <c r="F308" s="55" t="s">
        <v>148</v>
      </c>
      <c r="G308" s="55" t="s">
        <v>272</v>
      </c>
      <c r="H308" s="21">
        <v>36.939</v>
      </c>
      <c r="I308" s="21">
        <v>-111.32459</v>
      </c>
      <c r="J308" s="22" t="s">
        <v>74</v>
      </c>
      <c r="K308" s="15"/>
      <c r="L308" s="11" t="s">
        <v>333</v>
      </c>
    </row>
    <row r="309" spans="1:12" x14ac:dyDescent="0.25">
      <c r="A309" s="16" t="s">
        <v>12</v>
      </c>
      <c r="B309" s="55" t="s">
        <v>129</v>
      </c>
      <c r="C309" s="18">
        <f t="shared" si="4"/>
        <v>663.54862464000007</v>
      </c>
      <c r="D309" s="57"/>
      <c r="E309" s="17">
        <v>412.31</v>
      </c>
      <c r="F309" s="55" t="s">
        <v>148</v>
      </c>
      <c r="G309" s="55" t="s">
        <v>272</v>
      </c>
      <c r="H309" s="21">
        <v>36.944360000000003</v>
      </c>
      <c r="I309" s="21">
        <v>-111.48690999999999</v>
      </c>
      <c r="J309" s="22" t="s">
        <v>74</v>
      </c>
      <c r="K309" s="15"/>
      <c r="L309" s="11" t="s">
        <v>333</v>
      </c>
    </row>
    <row r="310" spans="1:12" s="54" customFormat="1" x14ac:dyDescent="0.25">
      <c r="A310" s="16" t="s">
        <v>12</v>
      </c>
      <c r="B310" s="54" t="s">
        <v>325</v>
      </c>
      <c r="C310" s="18">
        <f t="shared" si="4"/>
        <v>663.66127872000004</v>
      </c>
      <c r="D310" s="44"/>
      <c r="E310" s="54">
        <v>412.38</v>
      </c>
      <c r="F310" s="55" t="s">
        <v>148</v>
      </c>
      <c r="G310" s="55" t="s">
        <v>272</v>
      </c>
      <c r="H310" s="20">
        <v>36.943449999999999</v>
      </c>
      <c r="I310" s="20">
        <v>-111.486242</v>
      </c>
      <c r="J310" s="54" t="s">
        <v>76</v>
      </c>
      <c r="K310" s="15"/>
      <c r="L310" s="54" t="s">
        <v>333</v>
      </c>
    </row>
    <row r="311" spans="1:12" s="54" customFormat="1" x14ac:dyDescent="0.25">
      <c r="A311" s="16" t="s">
        <v>12</v>
      </c>
      <c r="B311" s="31" t="s">
        <v>131</v>
      </c>
      <c r="C311" s="18">
        <f t="shared" si="4"/>
        <v>665.78561280000008</v>
      </c>
      <c r="D311" s="31"/>
      <c r="E311" s="40">
        <v>413.7</v>
      </c>
      <c r="F311" s="31" t="s">
        <v>149</v>
      </c>
      <c r="G311" s="55" t="s">
        <v>272</v>
      </c>
      <c r="H311" s="21">
        <v>36.90847222</v>
      </c>
      <c r="I311" s="21">
        <v>-111.45355277</v>
      </c>
      <c r="J311" s="54" t="s">
        <v>74</v>
      </c>
      <c r="K311" s="15" t="s">
        <v>501</v>
      </c>
      <c r="L311" s="54" t="s">
        <v>333</v>
      </c>
    </row>
    <row r="314" spans="1:12" ht="24.6" customHeight="1" x14ac:dyDescent="0.25">
      <c r="A314" s="74" t="s">
        <v>527</v>
      </c>
    </row>
  </sheetData>
  <sheetProtection algorithmName="SHA-512" hashValue="mbuLvucQH2a3o/mfLI0xRcazeVqge53wQPcDgeFBsNXdF0iUzG5Ozed1ZW2alnCY6UO5T4Q/LI81NOVMBCNMWg==" saltValue="EuxsI3neAx7GmDI571B/9w==" spinCount="100000" sheet="1" objects="1" scenarios="1"/>
  <sortState ref="A2:L311">
    <sortCondition ref="C2:C311"/>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topLeftCell="A50" workbookViewId="0">
      <selection activeCell="G33" sqref="G33"/>
    </sheetView>
  </sheetViews>
  <sheetFormatPr defaultRowHeight="15" x14ac:dyDescent="0.25"/>
  <cols>
    <col min="1" max="1" width="13.85546875" style="75" customWidth="1"/>
    <col min="2" max="3" width="16" style="75" customWidth="1"/>
    <col min="4" max="4" width="9.140625" style="97"/>
    <col min="5" max="5" width="12.140625" style="97" customWidth="1"/>
    <col min="6" max="6" width="10.85546875" style="97" customWidth="1"/>
    <col min="7" max="16384" width="9.140625" style="75"/>
  </cols>
  <sheetData>
    <row r="1" spans="1:10" ht="18.75" x14ac:dyDescent="0.3">
      <c r="A1" s="100" t="s">
        <v>570</v>
      </c>
    </row>
    <row r="2" spans="1:10" x14ac:dyDescent="0.25">
      <c r="D2" s="98" t="s">
        <v>558</v>
      </c>
      <c r="E2" s="98"/>
      <c r="F2" s="98"/>
    </row>
    <row r="3" spans="1:10" x14ac:dyDescent="0.25">
      <c r="A3" s="75" t="s">
        <v>559</v>
      </c>
      <c r="B3" s="75" t="s">
        <v>560</v>
      </c>
      <c r="C3" s="75" t="s">
        <v>561</v>
      </c>
      <c r="D3" s="97" t="s">
        <v>562</v>
      </c>
      <c r="E3" s="97" t="s">
        <v>563</v>
      </c>
      <c r="F3" s="97" t="s">
        <v>564</v>
      </c>
      <c r="I3" s="97" t="s">
        <v>565</v>
      </c>
    </row>
    <row r="4" spans="1:10" x14ac:dyDescent="0.25">
      <c r="A4" s="97">
        <v>1</v>
      </c>
      <c r="B4" s="99">
        <v>42221</v>
      </c>
      <c r="C4" s="99">
        <v>42228</v>
      </c>
      <c r="D4" s="97">
        <v>393</v>
      </c>
      <c r="E4" s="97">
        <v>363</v>
      </c>
      <c r="F4" s="97">
        <v>61</v>
      </c>
      <c r="J4" s="75" t="s">
        <v>566</v>
      </c>
    </row>
    <row r="5" spans="1:10" x14ac:dyDescent="0.25">
      <c r="A5" s="97">
        <v>8</v>
      </c>
      <c r="B5" s="99">
        <v>42229</v>
      </c>
      <c r="C5" s="99">
        <v>42236</v>
      </c>
      <c r="D5" s="97">
        <v>310</v>
      </c>
      <c r="E5" s="97">
        <v>308</v>
      </c>
      <c r="F5" s="97">
        <v>222</v>
      </c>
      <c r="J5" s="75" t="s">
        <v>567</v>
      </c>
    </row>
    <row r="6" spans="1:10" x14ac:dyDescent="0.25">
      <c r="A6" s="97">
        <v>15</v>
      </c>
      <c r="B6" s="99">
        <v>42237</v>
      </c>
      <c r="C6" s="99">
        <v>42244</v>
      </c>
      <c r="D6" s="97">
        <v>197</v>
      </c>
      <c r="E6" s="97">
        <v>193</v>
      </c>
      <c r="F6" s="97">
        <v>146</v>
      </c>
      <c r="J6" s="75" t="s">
        <v>568</v>
      </c>
    </row>
    <row r="7" spans="1:10" x14ac:dyDescent="0.25">
      <c r="A7" s="97">
        <v>22</v>
      </c>
      <c r="B7" s="99">
        <v>42245</v>
      </c>
      <c r="C7" s="99">
        <v>42252</v>
      </c>
      <c r="D7" s="97">
        <v>105</v>
      </c>
      <c r="E7" s="97">
        <v>100</v>
      </c>
      <c r="F7" s="97">
        <v>60</v>
      </c>
    </row>
    <row r="8" spans="1:10" x14ac:dyDescent="0.25">
      <c r="A8" s="97">
        <v>29</v>
      </c>
      <c r="B8" s="99">
        <v>42253</v>
      </c>
      <c r="C8" s="99">
        <v>42260</v>
      </c>
      <c r="D8" s="97">
        <v>87</v>
      </c>
      <c r="E8" s="97">
        <v>119</v>
      </c>
      <c r="F8" s="97">
        <v>86</v>
      </c>
    </row>
    <row r="9" spans="1:10" x14ac:dyDescent="0.25">
      <c r="A9" s="97">
        <v>36</v>
      </c>
      <c r="B9" s="99">
        <v>42261</v>
      </c>
      <c r="C9" s="99">
        <v>42268</v>
      </c>
      <c r="D9" s="97">
        <v>139</v>
      </c>
      <c r="E9" s="97">
        <v>137</v>
      </c>
      <c r="F9" s="97">
        <v>138</v>
      </c>
    </row>
    <row r="10" spans="1:10" x14ac:dyDescent="0.25">
      <c r="A10" s="97">
        <v>43</v>
      </c>
      <c r="B10" s="99">
        <v>42269</v>
      </c>
      <c r="C10" s="99">
        <v>42276</v>
      </c>
      <c r="D10" s="97">
        <v>65</v>
      </c>
      <c r="E10" s="97">
        <v>62</v>
      </c>
      <c r="F10" s="97">
        <v>53</v>
      </c>
    </row>
    <row r="11" spans="1:10" x14ac:dyDescent="0.25">
      <c r="A11" s="97">
        <v>50</v>
      </c>
      <c r="B11" s="99">
        <v>42277</v>
      </c>
      <c r="C11" s="99">
        <v>42284</v>
      </c>
      <c r="D11" s="97">
        <v>31</v>
      </c>
      <c r="E11" s="97">
        <v>27</v>
      </c>
      <c r="F11" s="97">
        <v>24</v>
      </c>
    </row>
    <row r="12" spans="1:10" x14ac:dyDescent="0.25">
      <c r="A12" s="97">
        <v>57</v>
      </c>
      <c r="B12" s="99">
        <v>42285</v>
      </c>
      <c r="C12" s="99">
        <v>42292</v>
      </c>
      <c r="D12" s="97">
        <v>51</v>
      </c>
      <c r="E12" s="97">
        <v>46</v>
      </c>
      <c r="F12" s="97">
        <v>32</v>
      </c>
    </row>
    <row r="13" spans="1:10" x14ac:dyDescent="0.25">
      <c r="A13" s="97">
        <v>64</v>
      </c>
      <c r="B13" s="99">
        <v>42293</v>
      </c>
      <c r="C13" s="99">
        <v>42300</v>
      </c>
      <c r="D13" s="97">
        <v>29</v>
      </c>
      <c r="E13" s="97">
        <v>1</v>
      </c>
      <c r="F13" s="97">
        <v>0</v>
      </c>
    </row>
    <row r="14" spans="1:10" x14ac:dyDescent="0.25">
      <c r="A14" s="97">
        <v>71</v>
      </c>
      <c r="B14" s="99">
        <v>42301</v>
      </c>
      <c r="C14" s="99">
        <v>42308</v>
      </c>
      <c r="D14" s="97">
        <v>28</v>
      </c>
      <c r="E14" s="97">
        <v>24</v>
      </c>
      <c r="F14" s="97">
        <v>25</v>
      </c>
    </row>
    <row r="15" spans="1:10" x14ac:dyDescent="0.25">
      <c r="A15" s="97">
        <v>78</v>
      </c>
      <c r="B15" s="99">
        <v>42309</v>
      </c>
      <c r="C15" s="99">
        <v>42316</v>
      </c>
      <c r="D15" s="97">
        <v>0</v>
      </c>
      <c r="E15" s="97">
        <v>0</v>
      </c>
      <c r="F15" s="97">
        <v>0</v>
      </c>
    </row>
    <row r="16" spans="1:10" x14ac:dyDescent="0.25">
      <c r="A16" s="97">
        <v>85</v>
      </c>
      <c r="B16" s="99">
        <v>42317</v>
      </c>
      <c r="C16" s="99">
        <v>42324</v>
      </c>
      <c r="D16" s="97">
        <v>1</v>
      </c>
      <c r="E16" s="97">
        <v>1</v>
      </c>
      <c r="F16" s="97">
        <v>0</v>
      </c>
    </row>
    <row r="17" spans="1:6" x14ac:dyDescent="0.25">
      <c r="A17" s="97">
        <v>92</v>
      </c>
      <c r="B17" s="99">
        <v>42325</v>
      </c>
      <c r="C17" s="99">
        <v>42332</v>
      </c>
      <c r="D17" s="97">
        <v>11</v>
      </c>
      <c r="E17" s="97">
        <v>11</v>
      </c>
      <c r="F17" s="97">
        <v>11</v>
      </c>
    </row>
    <row r="18" spans="1:6" x14ac:dyDescent="0.25">
      <c r="A18" s="97">
        <v>99</v>
      </c>
      <c r="B18" s="99">
        <v>42333</v>
      </c>
      <c r="C18" s="99">
        <v>42340</v>
      </c>
      <c r="D18" s="97">
        <v>0</v>
      </c>
      <c r="E18" s="97">
        <v>2</v>
      </c>
      <c r="F18" s="97">
        <v>0</v>
      </c>
    </row>
    <row r="19" spans="1:6" x14ac:dyDescent="0.25">
      <c r="A19" s="97">
        <v>106</v>
      </c>
      <c r="B19" s="99">
        <v>42341</v>
      </c>
      <c r="C19" s="99">
        <v>42348</v>
      </c>
      <c r="D19" s="97">
        <v>0</v>
      </c>
      <c r="E19" s="97">
        <v>0</v>
      </c>
      <c r="F19" s="97">
        <v>0</v>
      </c>
    </row>
    <row r="20" spans="1:6" x14ac:dyDescent="0.25">
      <c r="A20" s="97">
        <v>113</v>
      </c>
      <c r="B20" s="99">
        <v>42349</v>
      </c>
      <c r="C20" s="99">
        <v>42356</v>
      </c>
      <c r="D20" s="97">
        <v>0</v>
      </c>
      <c r="E20" s="97">
        <v>0</v>
      </c>
      <c r="F20" s="97">
        <v>0</v>
      </c>
    </row>
    <row r="21" spans="1:6" x14ac:dyDescent="0.25">
      <c r="A21" s="97">
        <v>120</v>
      </c>
      <c r="B21" s="99">
        <v>42357</v>
      </c>
      <c r="C21" s="99">
        <v>42364</v>
      </c>
      <c r="D21" s="97">
        <v>0</v>
      </c>
      <c r="E21" s="97">
        <v>0</v>
      </c>
      <c r="F21" s="97">
        <v>0</v>
      </c>
    </row>
    <row r="22" spans="1:6" x14ac:dyDescent="0.25">
      <c r="A22" s="97">
        <v>127</v>
      </c>
      <c r="B22" s="99">
        <v>42365</v>
      </c>
      <c r="C22" s="99">
        <v>42372</v>
      </c>
      <c r="D22" s="97">
        <v>0</v>
      </c>
      <c r="E22" s="97">
        <v>1</v>
      </c>
      <c r="F22" s="97">
        <v>0</v>
      </c>
    </row>
    <row r="23" spans="1:6" x14ac:dyDescent="0.25">
      <c r="A23" s="97">
        <v>134</v>
      </c>
      <c r="B23" s="99">
        <v>42373</v>
      </c>
      <c r="C23" s="99">
        <v>42380</v>
      </c>
      <c r="D23" s="97">
        <v>0</v>
      </c>
      <c r="E23" s="97">
        <v>0</v>
      </c>
      <c r="F23" s="97">
        <v>0</v>
      </c>
    </row>
    <row r="24" spans="1:6" x14ac:dyDescent="0.25">
      <c r="A24" s="97">
        <v>141</v>
      </c>
      <c r="B24" s="99">
        <v>42381</v>
      </c>
      <c r="C24" s="99">
        <v>42388</v>
      </c>
      <c r="D24" s="97">
        <v>0</v>
      </c>
      <c r="E24" s="97">
        <v>0</v>
      </c>
      <c r="F24" s="97">
        <v>0</v>
      </c>
    </row>
    <row r="25" spans="1:6" x14ac:dyDescent="0.25">
      <c r="A25" s="97">
        <v>148</v>
      </c>
      <c r="B25" s="99">
        <v>42389</v>
      </c>
      <c r="C25" s="99">
        <v>42396</v>
      </c>
      <c r="D25" s="97">
        <v>0</v>
      </c>
      <c r="E25" s="97">
        <v>0</v>
      </c>
      <c r="F25" s="97">
        <v>0</v>
      </c>
    </row>
    <row r="26" spans="1:6" x14ac:dyDescent="0.25">
      <c r="A26" s="97">
        <v>155</v>
      </c>
      <c r="B26" s="99">
        <v>42397</v>
      </c>
      <c r="C26" s="99">
        <v>42404</v>
      </c>
      <c r="D26" s="97">
        <v>0</v>
      </c>
      <c r="E26" s="97">
        <v>0</v>
      </c>
      <c r="F26" s="97">
        <v>0</v>
      </c>
    </row>
    <row r="27" spans="1:6" x14ac:dyDescent="0.25">
      <c r="A27" s="97">
        <v>162</v>
      </c>
      <c r="B27" s="99">
        <v>42405</v>
      </c>
      <c r="C27" s="99">
        <v>42412</v>
      </c>
      <c r="D27" s="97">
        <v>0</v>
      </c>
      <c r="E27" s="97">
        <v>1</v>
      </c>
      <c r="F27" s="97">
        <v>0</v>
      </c>
    </row>
    <row r="28" spans="1:6" x14ac:dyDescent="0.25">
      <c r="A28" s="97">
        <v>169</v>
      </c>
      <c r="B28" s="99">
        <v>42413</v>
      </c>
      <c r="C28" s="99">
        <v>42420</v>
      </c>
      <c r="D28" s="97">
        <v>6</v>
      </c>
      <c r="E28" s="97">
        <v>8</v>
      </c>
      <c r="F28" s="97">
        <v>5</v>
      </c>
    </row>
    <row r="29" spans="1:6" x14ac:dyDescent="0.25">
      <c r="A29" s="97">
        <v>176</v>
      </c>
      <c r="B29" s="99">
        <v>42421</v>
      </c>
      <c r="C29" s="99">
        <v>42428</v>
      </c>
      <c r="D29" s="97">
        <v>21</v>
      </c>
      <c r="E29" s="97">
        <v>12</v>
      </c>
      <c r="F29" s="97">
        <v>0</v>
      </c>
    </row>
    <row r="30" spans="1:6" x14ac:dyDescent="0.25">
      <c r="A30" s="97">
        <v>183</v>
      </c>
      <c r="B30" s="99">
        <v>42429</v>
      </c>
      <c r="C30" s="99">
        <v>42436</v>
      </c>
      <c r="D30" s="97">
        <v>9</v>
      </c>
      <c r="E30" s="97">
        <v>9</v>
      </c>
      <c r="F30" s="97">
        <v>2</v>
      </c>
    </row>
    <row r="31" spans="1:6" x14ac:dyDescent="0.25">
      <c r="A31" s="97">
        <v>190</v>
      </c>
      <c r="B31" s="99">
        <v>42437</v>
      </c>
      <c r="C31" s="99">
        <v>42444</v>
      </c>
      <c r="D31" s="97">
        <v>30</v>
      </c>
      <c r="E31" s="97">
        <v>18</v>
      </c>
      <c r="F31" s="97">
        <v>3</v>
      </c>
    </row>
    <row r="32" spans="1:6" x14ac:dyDescent="0.25">
      <c r="A32" s="97">
        <v>197</v>
      </c>
      <c r="B32" s="99">
        <v>42445</v>
      </c>
      <c r="C32" s="99">
        <v>42452</v>
      </c>
      <c r="D32" s="97">
        <v>28</v>
      </c>
      <c r="E32" s="97">
        <v>28</v>
      </c>
      <c r="F32" s="97">
        <v>0</v>
      </c>
    </row>
    <row r="33" spans="1:6" x14ac:dyDescent="0.25">
      <c r="A33" s="97">
        <v>204</v>
      </c>
      <c r="B33" s="99">
        <v>42453</v>
      </c>
      <c r="C33" s="99">
        <v>42460</v>
      </c>
      <c r="D33" s="97">
        <v>16</v>
      </c>
      <c r="E33" s="97">
        <v>16</v>
      </c>
      <c r="F33" s="97">
        <v>0</v>
      </c>
    </row>
    <row r="34" spans="1:6" x14ac:dyDescent="0.25">
      <c r="A34" s="97">
        <v>211</v>
      </c>
      <c r="B34" s="99">
        <v>42461</v>
      </c>
      <c r="C34" s="99">
        <v>42468</v>
      </c>
      <c r="D34" s="97">
        <v>13</v>
      </c>
      <c r="E34" s="97">
        <v>13</v>
      </c>
      <c r="F34" s="97">
        <v>0</v>
      </c>
    </row>
    <row r="35" spans="1:6" x14ac:dyDescent="0.25">
      <c r="A35" s="97">
        <v>218</v>
      </c>
      <c r="B35" s="99">
        <v>42469</v>
      </c>
      <c r="C35" s="99">
        <v>42476</v>
      </c>
      <c r="D35" s="97">
        <v>17</v>
      </c>
      <c r="E35" s="97">
        <v>17</v>
      </c>
      <c r="F35" s="97">
        <v>0</v>
      </c>
    </row>
    <row r="36" spans="1:6" x14ac:dyDescent="0.25">
      <c r="A36" s="97">
        <v>225</v>
      </c>
      <c r="B36" s="99">
        <v>42477</v>
      </c>
      <c r="C36" s="99">
        <v>42484</v>
      </c>
      <c r="D36" s="97">
        <v>14</v>
      </c>
      <c r="E36" s="97">
        <v>14</v>
      </c>
      <c r="F36" s="97">
        <v>0</v>
      </c>
    </row>
    <row r="37" spans="1:6" x14ac:dyDescent="0.25">
      <c r="A37" s="97">
        <v>232</v>
      </c>
      <c r="B37" s="99">
        <v>42485</v>
      </c>
      <c r="C37" s="99">
        <v>42492</v>
      </c>
      <c r="D37" s="97">
        <v>16</v>
      </c>
      <c r="E37" s="97">
        <v>16</v>
      </c>
      <c r="F37" s="97">
        <v>0</v>
      </c>
    </row>
    <row r="38" spans="1:6" x14ac:dyDescent="0.25">
      <c r="A38" s="97">
        <v>239</v>
      </c>
      <c r="B38" s="99">
        <v>42493</v>
      </c>
      <c r="C38" s="99">
        <v>42500</v>
      </c>
      <c r="D38" s="97">
        <v>15</v>
      </c>
      <c r="E38" s="97">
        <v>15</v>
      </c>
      <c r="F38" s="97">
        <v>4</v>
      </c>
    </row>
    <row r="39" spans="1:6" x14ac:dyDescent="0.25">
      <c r="A39" s="97">
        <v>246</v>
      </c>
      <c r="B39" s="99">
        <v>42501</v>
      </c>
      <c r="C39" s="99">
        <v>42508</v>
      </c>
      <c r="D39" s="97">
        <v>14</v>
      </c>
      <c r="E39" s="97">
        <v>14</v>
      </c>
      <c r="F39" s="97">
        <v>4</v>
      </c>
    </row>
    <row r="40" spans="1:6" x14ac:dyDescent="0.25">
      <c r="A40" s="97">
        <v>253</v>
      </c>
      <c r="B40" s="99">
        <v>42509</v>
      </c>
      <c r="C40" s="99">
        <v>42516</v>
      </c>
      <c r="D40" s="97">
        <v>36</v>
      </c>
      <c r="E40" s="97">
        <v>27</v>
      </c>
      <c r="F40" s="97">
        <v>8</v>
      </c>
    </row>
    <row r="41" spans="1:6" x14ac:dyDescent="0.25">
      <c r="A41" s="97">
        <v>260</v>
      </c>
      <c r="B41" s="99">
        <v>42517</v>
      </c>
      <c r="C41" s="99">
        <v>42524</v>
      </c>
      <c r="D41" s="97">
        <v>42</v>
      </c>
      <c r="E41" s="97">
        <v>24</v>
      </c>
      <c r="F41" s="97">
        <v>4</v>
      </c>
    </row>
    <row r="42" spans="1:6" x14ac:dyDescent="0.25">
      <c r="A42" s="97">
        <v>267</v>
      </c>
      <c r="B42" s="99">
        <v>42525</v>
      </c>
      <c r="C42" s="99">
        <v>42532</v>
      </c>
      <c r="D42" s="97">
        <v>53</v>
      </c>
      <c r="E42" s="97">
        <v>53</v>
      </c>
      <c r="F42" s="97">
        <v>41</v>
      </c>
    </row>
    <row r="43" spans="1:6" x14ac:dyDescent="0.25">
      <c r="A43" s="97">
        <v>274</v>
      </c>
      <c r="B43" s="99">
        <v>42533</v>
      </c>
      <c r="C43" s="99">
        <v>42540</v>
      </c>
      <c r="D43" s="97">
        <v>48</v>
      </c>
      <c r="E43" s="97">
        <v>28</v>
      </c>
      <c r="F43" s="97">
        <v>9</v>
      </c>
    </row>
    <row r="44" spans="1:6" x14ac:dyDescent="0.25">
      <c r="A44" s="97">
        <v>281</v>
      </c>
      <c r="B44" s="99">
        <v>42541</v>
      </c>
      <c r="C44" s="99">
        <v>42548</v>
      </c>
      <c r="D44" s="97">
        <v>16</v>
      </c>
      <c r="E44" s="97">
        <v>16</v>
      </c>
      <c r="F44" s="97">
        <v>4</v>
      </c>
    </row>
    <row r="45" spans="1:6" x14ac:dyDescent="0.25">
      <c r="A45" s="97">
        <v>288</v>
      </c>
      <c r="B45" s="99">
        <v>42549</v>
      </c>
      <c r="C45" s="99">
        <v>42556</v>
      </c>
      <c r="D45" s="97">
        <v>4</v>
      </c>
      <c r="E45" s="97">
        <v>4</v>
      </c>
      <c r="F45" s="97">
        <v>4</v>
      </c>
    </row>
    <row r="46" spans="1:6" x14ac:dyDescent="0.25">
      <c r="A46" s="97">
        <v>295</v>
      </c>
      <c r="B46" s="99">
        <v>42557</v>
      </c>
      <c r="C46" s="99">
        <v>42564</v>
      </c>
      <c r="D46" s="97">
        <v>7</v>
      </c>
      <c r="E46" s="97">
        <v>7</v>
      </c>
      <c r="F46" s="97">
        <v>4</v>
      </c>
    </row>
    <row r="47" spans="1:6" x14ac:dyDescent="0.25">
      <c r="A47" s="97">
        <v>302</v>
      </c>
      <c r="B47" s="99">
        <v>42565</v>
      </c>
      <c r="C47" s="99">
        <v>42572</v>
      </c>
      <c r="D47" s="97">
        <v>4</v>
      </c>
      <c r="E47" s="97">
        <v>4</v>
      </c>
      <c r="F47" s="97">
        <v>4</v>
      </c>
    </row>
    <row r="48" spans="1:6" x14ac:dyDescent="0.25">
      <c r="A48" s="97">
        <v>309</v>
      </c>
      <c r="B48" s="99">
        <v>42573</v>
      </c>
      <c r="C48" s="99">
        <v>42580</v>
      </c>
      <c r="D48" s="97">
        <v>0</v>
      </c>
      <c r="E48" s="97">
        <v>0</v>
      </c>
      <c r="F48" s="97">
        <v>0</v>
      </c>
    </row>
    <row r="49" spans="1:6" x14ac:dyDescent="0.25">
      <c r="A49" s="97">
        <v>316</v>
      </c>
      <c r="B49" s="99">
        <v>42581</v>
      </c>
      <c r="C49" s="99">
        <v>42588</v>
      </c>
      <c r="D49" s="97">
        <v>5</v>
      </c>
      <c r="E49" s="97">
        <v>0</v>
      </c>
      <c r="F49" s="97">
        <v>0</v>
      </c>
    </row>
    <row r="50" spans="1:6" x14ac:dyDescent="0.25">
      <c r="A50" s="97">
        <v>323</v>
      </c>
      <c r="B50" s="99">
        <v>42589</v>
      </c>
      <c r="C50" s="99">
        <v>42596</v>
      </c>
      <c r="D50" s="97">
        <v>4</v>
      </c>
      <c r="E50" s="97">
        <v>0</v>
      </c>
      <c r="F50" s="97">
        <v>0</v>
      </c>
    </row>
    <row r="51" spans="1:6" x14ac:dyDescent="0.25">
      <c r="A51" s="97">
        <v>330</v>
      </c>
      <c r="B51" s="99">
        <v>42597</v>
      </c>
      <c r="C51" s="99">
        <v>42604</v>
      </c>
      <c r="D51" s="97">
        <v>0</v>
      </c>
      <c r="E51" s="97">
        <v>0</v>
      </c>
      <c r="F51" s="97">
        <v>5</v>
      </c>
    </row>
    <row r="52" spans="1:6" x14ac:dyDescent="0.25">
      <c r="A52" s="97">
        <v>337</v>
      </c>
      <c r="B52" s="99">
        <v>42605</v>
      </c>
      <c r="C52" s="99">
        <v>42612</v>
      </c>
      <c r="D52" s="97">
        <v>19</v>
      </c>
      <c r="E52" s="97">
        <v>19</v>
      </c>
      <c r="F52" s="97">
        <v>23</v>
      </c>
    </row>
    <row r="53" spans="1:6" x14ac:dyDescent="0.25">
      <c r="A53" s="97">
        <v>344</v>
      </c>
      <c r="B53" s="99">
        <v>42613</v>
      </c>
      <c r="C53" s="99">
        <v>42620</v>
      </c>
      <c r="D53" s="97">
        <v>9</v>
      </c>
      <c r="E53" s="97">
        <v>9</v>
      </c>
      <c r="F53" s="97">
        <v>5</v>
      </c>
    </row>
    <row r="54" spans="1:6" x14ac:dyDescent="0.25">
      <c r="A54" s="97">
        <v>351</v>
      </c>
      <c r="B54" s="99">
        <v>42621</v>
      </c>
      <c r="C54" s="99">
        <v>42628</v>
      </c>
      <c r="D54" s="97">
        <v>0</v>
      </c>
      <c r="E54" s="97">
        <v>0</v>
      </c>
      <c r="F54" s="97">
        <v>0</v>
      </c>
    </row>
    <row r="55" spans="1:6" x14ac:dyDescent="0.25">
      <c r="A55" s="97">
        <v>358</v>
      </c>
      <c r="B55" s="99">
        <v>42629</v>
      </c>
      <c r="C55" s="99">
        <v>42636</v>
      </c>
      <c r="D55" s="97">
        <v>0</v>
      </c>
      <c r="E55" s="97">
        <v>0</v>
      </c>
      <c r="F55" s="97">
        <v>0</v>
      </c>
    </row>
    <row r="56" spans="1:6" x14ac:dyDescent="0.25">
      <c r="A56" s="97">
        <v>365</v>
      </c>
      <c r="B56" s="99">
        <v>42637</v>
      </c>
      <c r="C56" s="99">
        <v>42644</v>
      </c>
      <c r="D56" s="97">
        <v>0</v>
      </c>
      <c r="E56" s="97">
        <v>0</v>
      </c>
      <c r="F56" s="97">
        <v>0</v>
      </c>
    </row>
    <row r="57" spans="1:6" x14ac:dyDescent="0.25">
      <c r="A57" s="97">
        <v>372</v>
      </c>
      <c r="B57" s="99">
        <v>42645</v>
      </c>
      <c r="C57" s="99">
        <v>42652</v>
      </c>
      <c r="D57" s="97">
        <v>0</v>
      </c>
      <c r="E57" s="97">
        <v>0</v>
      </c>
      <c r="F57" s="97">
        <v>0</v>
      </c>
    </row>
    <row r="58" spans="1:6" x14ac:dyDescent="0.25">
      <c r="A58" s="97">
        <v>379</v>
      </c>
      <c r="B58" s="99">
        <v>42653</v>
      </c>
      <c r="C58" s="99">
        <v>42660</v>
      </c>
      <c r="D58" s="97">
        <v>0</v>
      </c>
      <c r="E58" s="97">
        <v>0</v>
      </c>
      <c r="F58" s="97">
        <v>0</v>
      </c>
    </row>
    <row r="59" spans="1:6" x14ac:dyDescent="0.25">
      <c r="A59" s="97">
        <v>386</v>
      </c>
      <c r="B59" s="99">
        <v>42661</v>
      </c>
      <c r="C59" s="99">
        <v>42668</v>
      </c>
      <c r="D59" s="97">
        <v>0</v>
      </c>
      <c r="E59" s="97">
        <v>0</v>
      </c>
      <c r="F59" s="97">
        <v>0</v>
      </c>
    </row>
    <row r="60" spans="1:6" x14ac:dyDescent="0.25">
      <c r="A60" s="97">
        <v>393</v>
      </c>
      <c r="B60" s="99">
        <v>42669</v>
      </c>
      <c r="C60" s="99">
        <v>42676</v>
      </c>
      <c r="D60" s="97">
        <v>0</v>
      </c>
      <c r="E60" s="97">
        <v>0</v>
      </c>
      <c r="F60" s="97">
        <v>0</v>
      </c>
    </row>
    <row r="61" spans="1:6" x14ac:dyDescent="0.25">
      <c r="A61" s="97">
        <v>400</v>
      </c>
      <c r="B61" s="99">
        <v>42677</v>
      </c>
      <c r="C61" s="99">
        <v>42684</v>
      </c>
      <c r="D61" s="97">
        <v>6</v>
      </c>
      <c r="E61" s="97">
        <v>6</v>
      </c>
      <c r="F61" s="97">
        <v>0</v>
      </c>
    </row>
    <row r="62" spans="1:6" x14ac:dyDescent="0.25">
      <c r="A62" s="97">
        <v>407</v>
      </c>
      <c r="B62" s="99">
        <v>42685</v>
      </c>
      <c r="C62" s="99">
        <v>42692</v>
      </c>
      <c r="D62" s="97">
        <v>0</v>
      </c>
      <c r="E62" s="97">
        <v>0</v>
      </c>
      <c r="F62" s="97">
        <v>6</v>
      </c>
    </row>
    <row r="65" spans="3:6" x14ac:dyDescent="0.25">
      <c r="C65" s="75" t="s">
        <v>569</v>
      </c>
      <c r="D65" s="97">
        <f>SUM(D4:D62)</f>
        <v>1899</v>
      </c>
      <c r="E65" s="97">
        <f>SUM(E4:E62)</f>
        <v>1773</v>
      </c>
      <c r="F65" s="97">
        <f>SUM(F4:F62)</f>
        <v>993</v>
      </c>
    </row>
  </sheetData>
  <mergeCells count="1">
    <mergeCell ref="D2:F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Master Site List</vt:lpstr>
      <vt:lpstr>Summary of Sampling Frequency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ctsuser</dc:creator>
  <cp:lastModifiedBy>K Sullivan</cp:lastModifiedBy>
  <dcterms:created xsi:type="dcterms:W3CDTF">2015-08-18T17:02:43Z</dcterms:created>
  <dcterms:modified xsi:type="dcterms:W3CDTF">2017-05-29T22:40:01Z</dcterms:modified>
</cp:coreProperties>
</file>