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ssrvr\users\mmoreau\My Documents\CAPHRA\White paper may submission\"/>
    </mc:Choice>
  </mc:AlternateContent>
  <bookViews>
    <workbookView xWindow="0" yWindow="0" windowWidth="19200" windowHeight="11955" activeTab="3"/>
  </bookViews>
  <sheets>
    <sheet name="CPM" sheetId="5" r:id="rId1"/>
    <sheet name="Acute Permethrin Info" sheetId="2" r:id="rId2"/>
    <sheet name="Water per drinking event calcs" sheetId="4" r:id="rId3"/>
    <sheet name="DLM" sheetId="6" r:id="rId4"/>
  </sheets>
  <definedNames>
    <definedName name="_xlnm.Print_Area" localSheetId="3">DLM!$A$1:$L$32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4" l="1"/>
  <c r="D5" i="4"/>
  <c r="D6" i="4"/>
  <c r="D7" i="4"/>
  <c r="D8" i="4"/>
  <c r="D9" i="4"/>
  <c r="D10" i="4"/>
  <c r="D3" i="4"/>
</calcChain>
</file>

<file path=xl/sharedStrings.xml><?xml version="1.0" encoding="utf-8"?>
<sst xmlns="http://schemas.openxmlformats.org/spreadsheetml/2006/main" count="382" uniqueCount="145">
  <si>
    <t>Exposure Scenario</t>
  </si>
  <si>
    <t>Food</t>
  </si>
  <si>
    <t>Drinking Water</t>
  </si>
  <si>
    <t>Exposure Routes</t>
  </si>
  <si>
    <t>Oral</t>
  </si>
  <si>
    <t>Exposure Duration</t>
  </si>
  <si>
    <t>1 day</t>
  </si>
  <si>
    <t>Exposure Frequency</t>
  </si>
  <si>
    <t>Single dose per day everyday</t>
  </si>
  <si>
    <t>BW</t>
  </si>
  <si>
    <t>Other factors</t>
  </si>
  <si>
    <t>POD</t>
  </si>
  <si>
    <t xml:space="preserve">1 day </t>
  </si>
  <si>
    <t>Population Subgroup</t>
  </si>
  <si>
    <t>Comments/Notes</t>
  </si>
  <si>
    <t>All Infants (&lt; 1 year old)</t>
  </si>
  <si>
    <t xml:space="preserve">4.8 kg </t>
  </si>
  <si>
    <t>Children 1-2 years old</t>
  </si>
  <si>
    <t>12.6 kg</t>
  </si>
  <si>
    <t>Children 3-5 years old</t>
  </si>
  <si>
    <t>18.7 kg</t>
  </si>
  <si>
    <t>Children 6-12 years old</t>
  </si>
  <si>
    <t>37.1  kg</t>
  </si>
  <si>
    <t>Youth 13-19 years old</t>
  </si>
  <si>
    <t>67.3 kg</t>
  </si>
  <si>
    <t>Adults 20-49 years old</t>
  </si>
  <si>
    <t>81.5 kg</t>
  </si>
  <si>
    <t>Adults 50-99 years old</t>
  </si>
  <si>
    <t>81.2 kg</t>
  </si>
  <si>
    <t>Females 13-49 years old</t>
  </si>
  <si>
    <t xml:space="preserve">72.9 kg </t>
  </si>
  <si>
    <t>bodyweight from EFH, 2011; assume that infants and children consume water six times a day</t>
  </si>
  <si>
    <t>mean NHANES/WWEIA bodyweight 2003-2008 data; assume that infants and children consume water six times a day</t>
  </si>
  <si>
    <t>bodyweight from EFH, 2011; assume that the eating event is one meal per day</t>
  </si>
  <si>
    <t>mean NHANES/WWEIA bodyweight 2003-2008 data; assume that the eating event is one meal per day</t>
  </si>
  <si>
    <t>mean NHANES/WWEIA bodyweight 2003-2008 data; assume that youths and adults consume water four times a day</t>
  </si>
  <si>
    <t>Water calculations</t>
  </si>
  <si>
    <t>Population</t>
  </si>
  <si>
    <t>L per day consumed</t>
  </si>
  <si>
    <t># times water consumed</t>
  </si>
  <si>
    <t>Water consumed per event</t>
  </si>
  <si>
    <t>Six doses per day everyday</t>
  </si>
  <si>
    <t>Four doses per day everyday</t>
  </si>
  <si>
    <t xml:space="preserve">NOTE:  Gray cells indicate that population was included in chlorpyrifos dietary assessment.  Note that for permethrin, the most highly exposed population subgroup in the draft dietary (food+water) assessment was children 3-5, so it has been included.  Adults 20-49 and 50-99 probably won't be needed, but were included for completeness.  These adult population subgroups assume the same information that was assumed for females 13-49, even though these other adult populations include males. </t>
  </si>
  <si>
    <t>has highest food+water exposure for permethrin; mean NHANES/WWEIA bodyweight 2003-2008 data; assume that the eating event is one meal per day</t>
  </si>
  <si>
    <t>has highest food+water exposure for permethrin; mean NHANES/WWEIA bodyweight 2003-2008 data; assumed same water consumption as what was used for other child population subgroups for chlorpyrifos; assume that infants and children consume water six times a day</t>
  </si>
  <si>
    <t>mean NHANES/WWEIA bodyweight 2003-2008 data; assumed same water consumption as what was used for other youth and adult population subgroups for chlorpyrifos; assume that youths and adults consume water four times a day</t>
  </si>
  <si>
    <t>Total water consumption rate= 0.688557 L/day (0.1147595 L/exposure event)</t>
  </si>
  <si>
    <t>Total water consumption rate=1.71062 L/day (0.427655 L/exposure event)</t>
  </si>
  <si>
    <t>24 hrs</t>
  </si>
  <si>
    <t xml:space="preserve">Single dose </t>
  </si>
  <si>
    <t>75 kg</t>
  </si>
  <si>
    <t>Changes in motor activity</t>
  </si>
  <si>
    <t>4.8 kg</t>
  </si>
  <si>
    <t>Water consumption rate = 0.68 L/day</t>
  </si>
  <si>
    <t>varies greatly by use</t>
  </si>
  <si>
    <t>Worker (mixer loader)</t>
  </si>
  <si>
    <t>Inhalation</t>
  </si>
  <si>
    <t>8 h/day</t>
  </si>
  <si>
    <t>80 kg</t>
  </si>
  <si>
    <t>breathing rate = 1 m3/hr</t>
  </si>
  <si>
    <t>Worker (applicator)</t>
  </si>
  <si>
    <t xml:space="preserve"> breathing rate = 0.5 m3/hr</t>
  </si>
  <si>
    <t>Worker (PHED combo)</t>
  </si>
  <si>
    <t>breathing rate = 1.73 m3/hr</t>
  </si>
  <si>
    <t>Residential Handler Adult</t>
  </si>
  <si>
    <t>1hr/day</t>
  </si>
  <si>
    <t>Breathing rate = 0.64 m3/hr</t>
  </si>
  <si>
    <t>Residential Post-app 1&lt;2</t>
  </si>
  <si>
    <t>Oral (turf)</t>
  </si>
  <si>
    <t>1.5 hrs/day; 4 replenishment/per hour (6 replenishments per day)</t>
  </si>
  <si>
    <t>11 kg</t>
  </si>
  <si>
    <t>Residential Post-app 3&lt;6</t>
  </si>
  <si>
    <t>2 hrs/day; 4 replenishment/per hour (8 replenishments per day)</t>
  </si>
  <si>
    <t>19 kg</t>
  </si>
  <si>
    <t>Oral (indoor carpets)</t>
  </si>
  <si>
    <t>4 hrs/day; 4 replenishment/per hour (16 replenishments per day)</t>
  </si>
  <si>
    <t>Oral (indoor hard surface)</t>
  </si>
  <si>
    <t>Oral (paints and preservatives)</t>
  </si>
  <si>
    <t>Oral (contact with treated pets)</t>
  </si>
  <si>
    <t>1 hr/day; 4 replenishment/per hour (4 replenishments per day)</t>
  </si>
  <si>
    <t>Residential Post-app Adult</t>
  </si>
  <si>
    <t>Inhalation  (indoor space spray)</t>
  </si>
  <si>
    <t>16 hrs/day</t>
  </si>
  <si>
    <t>Inhalation rate = 0.64</t>
  </si>
  <si>
    <t>18 hrs/day</t>
  </si>
  <si>
    <t>Inhalation rate = 0.33</t>
  </si>
  <si>
    <t>Inhalation  (outdoor space spray)</t>
  </si>
  <si>
    <t>4 hrs/day</t>
  </si>
  <si>
    <t>2 hrs/day</t>
  </si>
  <si>
    <t>Inhalation  (outdoor apace spray)</t>
  </si>
  <si>
    <t>Inhalation rate = 0.42</t>
  </si>
  <si>
    <t>Inhalation  (public mosquitocide)</t>
  </si>
  <si>
    <t>1.5 hrs/day</t>
  </si>
  <si>
    <t xml:space="preserve">Exposure Duration: </t>
  </si>
  <si>
    <t>Every day is a new day</t>
  </si>
  <si>
    <t>Age range</t>
  </si>
  <si>
    <t>Body Weight:</t>
  </si>
  <si>
    <t>Breathing Rate</t>
  </si>
  <si>
    <t>Standard Adult 16&lt;81</t>
  </si>
  <si>
    <t xml:space="preserve"> 0.64 m3/hr</t>
  </si>
  <si>
    <t>Pilots, tractor drivers</t>
  </si>
  <si>
    <t>8.3 L/min = 0.5 m3/hr</t>
  </si>
  <si>
    <t>Mixer/loaders</t>
  </si>
  <si>
    <t>16.7 L/min = 1 m3/hr</t>
  </si>
  <si>
    <t>HED Pesticide Exposure Database</t>
  </si>
  <si>
    <t>29 L/min = 1.74 m3/hr</t>
  </si>
  <si>
    <t>Standard Child 1&lt;2</t>
  </si>
  <si>
    <t xml:space="preserve"> 0.33 m3/hr</t>
  </si>
  <si>
    <t>Standard Child 3&lt;6</t>
  </si>
  <si>
    <t xml:space="preserve"> 0.42 m3/hr</t>
  </si>
  <si>
    <t>Standard Child 6&lt;11</t>
  </si>
  <si>
    <t>32 kg</t>
  </si>
  <si>
    <t xml:space="preserve">Frequency of dosing: </t>
  </si>
  <si>
    <t xml:space="preserve">This SOP assumes an estimate of 4 replenishment intervals per hour (i.e., residues on the hand will be replenished every 15 minutes). </t>
  </si>
  <si>
    <t>Decreased Motor Activity</t>
  </si>
  <si>
    <t>Worker</t>
  </si>
  <si>
    <t xml:space="preserve"> Inhalation</t>
  </si>
  <si>
    <t>8 h/day, 5 days/week</t>
  </si>
  <si>
    <t xml:space="preserve"> breathing rate = 0.64 m3/hr</t>
  </si>
  <si>
    <t>Residential Handler</t>
  </si>
  <si>
    <t>1 hr/day</t>
  </si>
  <si>
    <t>Residential Postapplication</t>
  </si>
  <si>
    <t>mosquitocide</t>
  </si>
  <si>
    <t>inhalation</t>
  </si>
  <si>
    <t>1.5 hr/day</t>
  </si>
  <si>
    <t xml:space="preserve"> inhalation rate = 0.64 m3/hr</t>
  </si>
  <si>
    <t xml:space="preserve"> inhalation rate = 0.33 m3/hr</t>
  </si>
  <si>
    <t xml:space="preserve">oral </t>
  </si>
  <si>
    <t>4 hr/day</t>
  </si>
  <si>
    <t>indoor carpet</t>
  </si>
  <si>
    <t>indoor hard surface</t>
  </si>
  <si>
    <t>2 hr/day</t>
  </si>
  <si>
    <t>turf</t>
  </si>
  <si>
    <t>surface direct spray</t>
  </si>
  <si>
    <t>pet collar</t>
  </si>
  <si>
    <t xml:space="preserve">Body weight: </t>
  </si>
  <si>
    <t>Standard adult body weight 80 kg,</t>
  </si>
  <si>
    <t>Standard child 1&lt;2 body weight 11 kg</t>
  </si>
  <si>
    <t>Standard child 6&lt; 11 body weight 32 kg</t>
  </si>
  <si>
    <t>Breathing Rate:</t>
  </si>
  <si>
    <t>Residential SOPs (adults 16&lt;81)</t>
  </si>
  <si>
    <t>0.64 m3/hr</t>
  </si>
  <si>
    <t>Residential SOPs (children 1&lt;2)</t>
  </si>
  <si>
    <t>0.33 m3/hr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</si>
</sst>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4" fillId="0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0" borderId="2" xfId="0" applyFont="1" applyBorder="1"/>
    <xf numFmtId="0" fontId="0" fillId="4" borderId="0" xfId="0" applyFill="1"/>
    <xf numFmtId="0" fontId="0" fillId="0" borderId="0" xfId="0" applyFill="1"/>
    <xf numFmtId="0" fontId="0" fillId="0" borderId="3" xfId="0" applyFill="1" applyBorder="1"/>
    <xf numFmtId="0" fontId="0" fillId="5" borderId="0" xfId="0" applyFill="1"/>
    <xf numFmtId="0" fontId="0" fillId="5" borderId="3" xfId="0" applyFill="1" applyBorder="1"/>
    <xf numFmtId="0" fontId="0" fillId="0" borderId="4" xfId="0" applyFill="1" applyBorder="1"/>
    <xf numFmtId="0" fontId="0" fillId="5" borderId="4" xfId="0" applyFill="1" applyBorder="1"/>
    <xf numFmtId="0" fontId="0" fillId="0" borderId="4" xfId="0" applyBorder="1"/>
    <xf numFmtId="0" fontId="0" fillId="0" borderId="0" xfId="0" applyFill="1" applyAlignment="1">
      <alignment wrapText="1"/>
    </xf>
    <xf numFmtId="0" fontId="0" fillId="0" borderId="3" xfId="0" applyFill="1" applyBorder="1" applyAlignment="1">
      <alignment wrapText="1"/>
    </xf>
    <xf numFmtId="0" fontId="0" fillId="0" borderId="3" xfId="0" applyBorder="1"/>
    <xf numFmtId="0" fontId="2" fillId="0" borderId="5" xfId="0" applyFont="1" applyBorder="1"/>
    <xf numFmtId="0" fontId="2" fillId="0" borderId="3" xfId="0" applyFont="1" applyBorder="1"/>
    <xf numFmtId="0" fontId="0" fillId="0" borderId="6" xfId="0" applyBorder="1"/>
    <xf numFmtId="0" fontId="5" fillId="5" borderId="6" xfId="0" applyFont="1" applyFill="1" applyBorder="1"/>
    <xf numFmtId="0" fontId="5" fillId="5" borderId="0" xfId="0" applyFont="1" applyFill="1"/>
    <xf numFmtId="0" fontId="0" fillId="0" borderId="0" xfId="0" applyBorder="1"/>
    <xf numFmtId="0" fontId="0" fillId="0" borderId="0" xfId="0" applyAlignment="1">
      <alignment vertical="center" wrapText="1"/>
    </xf>
    <xf numFmtId="0" fontId="6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B1" workbookViewId="0">
      <selection activeCell="B10" sqref="B10"/>
    </sheetView>
  </sheetViews>
  <sheetFormatPr defaultRowHeight="15" x14ac:dyDescent="0.25"/>
  <cols>
    <col min="1" max="1" width="28.5703125" bestFit="1" customWidth="1"/>
    <col min="2" max="2" width="30.7109375" bestFit="1" customWidth="1"/>
    <col min="3" max="3" width="17.5703125" bestFit="1" customWidth="1"/>
    <col min="4" max="4" width="41.7109375" customWidth="1"/>
    <col min="11" max="11" width="31" customWidth="1"/>
  </cols>
  <sheetData>
    <row r="1" spans="1:11" ht="15.75" thickBot="1" x14ac:dyDescent="0.3">
      <c r="A1" s="10" t="s">
        <v>0</v>
      </c>
      <c r="B1" s="10" t="s">
        <v>3</v>
      </c>
      <c r="C1" s="10" t="s">
        <v>5</v>
      </c>
      <c r="D1" s="10" t="s">
        <v>7</v>
      </c>
      <c r="E1" s="10" t="s">
        <v>9</v>
      </c>
      <c r="F1" s="10" t="s">
        <v>10</v>
      </c>
      <c r="G1" s="10" t="s">
        <v>0</v>
      </c>
      <c r="H1" s="10" t="s">
        <v>3</v>
      </c>
      <c r="I1" s="10" t="s">
        <v>5</v>
      </c>
      <c r="J1" s="10" t="s">
        <v>7</v>
      </c>
      <c r="K1" s="7" t="s">
        <v>11</v>
      </c>
    </row>
    <row r="2" spans="1:11" x14ac:dyDescent="0.25">
      <c r="A2" s="11" t="s">
        <v>1</v>
      </c>
      <c r="B2" s="11" t="s">
        <v>4</v>
      </c>
      <c r="C2" s="11" t="s">
        <v>49</v>
      </c>
      <c r="D2" s="11" t="s">
        <v>50</v>
      </c>
      <c r="E2" s="11" t="s">
        <v>51</v>
      </c>
      <c r="F2" s="11"/>
      <c r="G2" s="11"/>
      <c r="H2" s="11"/>
      <c r="I2" s="11"/>
      <c r="J2" s="11"/>
      <c r="K2" t="s">
        <v>52</v>
      </c>
    </row>
    <row r="3" spans="1:11" x14ac:dyDescent="0.25">
      <c r="A3" s="11" t="s">
        <v>2</v>
      </c>
      <c r="B3" s="11" t="s">
        <v>4</v>
      </c>
      <c r="C3" s="11" t="s">
        <v>49</v>
      </c>
      <c r="D3" s="11" t="s">
        <v>50</v>
      </c>
      <c r="E3" s="11" t="s">
        <v>53</v>
      </c>
      <c r="F3" s="11" t="s">
        <v>54</v>
      </c>
      <c r="G3" s="11"/>
      <c r="H3" s="11"/>
      <c r="I3" s="11"/>
      <c r="J3" s="11"/>
      <c r="K3" t="s">
        <v>55</v>
      </c>
    </row>
    <row r="4" spans="1:11" x14ac:dyDescent="0.25">
      <c r="A4" s="12" t="s">
        <v>56</v>
      </c>
      <c r="B4" s="13" t="s">
        <v>57</v>
      </c>
      <c r="C4" s="12" t="s">
        <v>49</v>
      </c>
      <c r="D4" s="12" t="s">
        <v>58</v>
      </c>
      <c r="E4" s="12" t="s">
        <v>59</v>
      </c>
      <c r="F4" s="14" t="s">
        <v>60</v>
      </c>
      <c r="G4" s="14"/>
      <c r="H4" s="14"/>
      <c r="I4" s="14"/>
      <c r="J4" s="14"/>
    </row>
    <row r="5" spans="1:11" x14ac:dyDescent="0.25">
      <c r="A5" s="12" t="s">
        <v>61</v>
      </c>
      <c r="B5" s="13" t="s">
        <v>57</v>
      </c>
      <c r="C5" s="12" t="s">
        <v>49</v>
      </c>
      <c r="D5" s="12" t="s">
        <v>58</v>
      </c>
      <c r="E5" s="12" t="s">
        <v>59</v>
      </c>
      <c r="F5" s="14" t="s">
        <v>62</v>
      </c>
      <c r="G5" s="14"/>
      <c r="H5" s="14"/>
      <c r="I5" s="14"/>
      <c r="J5" s="14"/>
    </row>
    <row r="6" spans="1:11" x14ac:dyDescent="0.25">
      <c r="A6" s="13" t="s">
        <v>63</v>
      </c>
      <c r="B6" s="13" t="s">
        <v>57</v>
      </c>
      <c r="C6" s="13" t="s">
        <v>49</v>
      </c>
      <c r="D6" s="13" t="s">
        <v>58</v>
      </c>
      <c r="E6" s="13" t="s">
        <v>59</v>
      </c>
      <c r="F6" s="15" t="s">
        <v>64</v>
      </c>
      <c r="G6" s="15"/>
      <c r="H6" s="15"/>
      <c r="I6" s="15"/>
      <c r="J6" s="15"/>
    </row>
    <row r="7" spans="1:11" x14ac:dyDescent="0.25">
      <c r="A7" s="16" t="s">
        <v>65</v>
      </c>
      <c r="B7" s="16" t="s">
        <v>57</v>
      </c>
      <c r="C7" s="16" t="s">
        <v>49</v>
      </c>
      <c r="D7" s="17" t="s">
        <v>66</v>
      </c>
      <c r="E7" s="16" t="s">
        <v>59</v>
      </c>
      <c r="F7" s="16" t="s">
        <v>67</v>
      </c>
      <c r="G7" s="16"/>
      <c r="H7" s="16"/>
      <c r="I7" s="16"/>
      <c r="J7" s="18"/>
    </row>
    <row r="8" spans="1:11" ht="30" x14ac:dyDescent="0.25">
      <c r="A8" s="12" t="s">
        <v>68</v>
      </c>
      <c r="B8" s="12" t="s">
        <v>69</v>
      </c>
      <c r="C8" s="12" t="s">
        <v>49</v>
      </c>
      <c r="D8" s="19" t="s">
        <v>70</v>
      </c>
      <c r="E8" s="12" t="s">
        <v>71</v>
      </c>
      <c r="F8" s="12"/>
      <c r="G8" s="12"/>
      <c r="H8" s="12"/>
      <c r="I8" s="12"/>
    </row>
    <row r="9" spans="1:11" ht="30" x14ac:dyDescent="0.25">
      <c r="A9" s="12" t="s">
        <v>72</v>
      </c>
      <c r="B9" s="12" t="s">
        <v>69</v>
      </c>
      <c r="C9" s="12" t="s">
        <v>49</v>
      </c>
      <c r="D9" s="19" t="s">
        <v>73</v>
      </c>
      <c r="E9" s="12" t="s">
        <v>74</v>
      </c>
      <c r="F9" s="12"/>
      <c r="G9" s="12"/>
      <c r="H9" s="12"/>
      <c r="I9" s="12"/>
    </row>
    <row r="10" spans="1:11" ht="30" x14ac:dyDescent="0.25">
      <c r="A10" s="12" t="s">
        <v>68</v>
      </c>
      <c r="B10" s="12" t="s">
        <v>75</v>
      </c>
      <c r="C10" s="12" t="s">
        <v>49</v>
      </c>
      <c r="D10" s="19" t="s">
        <v>76</v>
      </c>
      <c r="E10" s="12" t="s">
        <v>71</v>
      </c>
      <c r="F10" s="12"/>
      <c r="G10" s="12"/>
      <c r="H10" s="12"/>
      <c r="I10" s="12"/>
    </row>
    <row r="11" spans="1:11" ht="30" x14ac:dyDescent="0.25">
      <c r="A11" s="12" t="s">
        <v>68</v>
      </c>
      <c r="B11" s="12" t="s">
        <v>77</v>
      </c>
      <c r="C11" s="12" t="s">
        <v>49</v>
      </c>
      <c r="D11" s="19" t="s">
        <v>73</v>
      </c>
      <c r="E11" s="12" t="s">
        <v>71</v>
      </c>
      <c r="F11" s="12"/>
      <c r="G11" s="12"/>
      <c r="H11" s="12"/>
      <c r="I11" s="12"/>
    </row>
    <row r="12" spans="1:11" ht="30" x14ac:dyDescent="0.25">
      <c r="A12" s="12" t="s">
        <v>68</v>
      </c>
      <c r="B12" s="12" t="s">
        <v>78</v>
      </c>
      <c r="C12" s="12" t="s">
        <v>49</v>
      </c>
      <c r="D12" s="19" t="s">
        <v>70</v>
      </c>
      <c r="E12" s="12" t="s">
        <v>71</v>
      </c>
      <c r="F12" s="12"/>
      <c r="G12" s="12"/>
      <c r="H12" s="12"/>
      <c r="I12" s="12"/>
    </row>
    <row r="13" spans="1:11" ht="30" x14ac:dyDescent="0.25">
      <c r="A13" s="13" t="s">
        <v>68</v>
      </c>
      <c r="B13" s="13" t="s">
        <v>79</v>
      </c>
      <c r="C13" s="13" t="s">
        <v>49</v>
      </c>
      <c r="D13" s="20" t="s">
        <v>80</v>
      </c>
      <c r="E13" s="13" t="s">
        <v>71</v>
      </c>
      <c r="F13" s="13"/>
      <c r="G13" s="13"/>
      <c r="H13" s="13"/>
      <c r="I13" s="13"/>
      <c r="J13" s="21"/>
    </row>
    <row r="14" spans="1:11" x14ac:dyDescent="0.25">
      <c r="A14" s="12" t="s">
        <v>81</v>
      </c>
      <c r="B14" s="12" t="s">
        <v>82</v>
      </c>
      <c r="C14" s="12" t="s">
        <v>49</v>
      </c>
      <c r="D14" s="12" t="s">
        <v>83</v>
      </c>
      <c r="E14" s="12" t="s">
        <v>59</v>
      </c>
      <c r="F14" s="12" t="s">
        <v>84</v>
      </c>
      <c r="G14" s="12"/>
      <c r="H14" s="12"/>
      <c r="I14" s="12"/>
    </row>
    <row r="15" spans="1:11" x14ac:dyDescent="0.25">
      <c r="A15" s="12" t="s">
        <v>68</v>
      </c>
      <c r="B15" s="12" t="s">
        <v>82</v>
      </c>
      <c r="C15" s="12" t="s">
        <v>49</v>
      </c>
      <c r="D15" s="12" t="s">
        <v>85</v>
      </c>
      <c r="E15" s="12" t="s">
        <v>71</v>
      </c>
      <c r="F15" s="12" t="s">
        <v>86</v>
      </c>
      <c r="G15" s="12"/>
      <c r="H15" s="12"/>
      <c r="I15" s="12"/>
    </row>
    <row r="16" spans="1:11" x14ac:dyDescent="0.25">
      <c r="A16" s="12" t="s">
        <v>81</v>
      </c>
      <c r="B16" s="12" t="s">
        <v>87</v>
      </c>
      <c r="C16" s="12" t="s">
        <v>49</v>
      </c>
      <c r="D16" s="12" t="s">
        <v>88</v>
      </c>
      <c r="E16" s="12" t="s">
        <v>59</v>
      </c>
      <c r="F16" s="12" t="s">
        <v>84</v>
      </c>
      <c r="G16" s="12"/>
      <c r="H16" s="12"/>
      <c r="I16" s="12"/>
    </row>
    <row r="17" spans="1:9" x14ac:dyDescent="0.25">
      <c r="A17" s="12" t="s">
        <v>68</v>
      </c>
      <c r="B17" s="12" t="s">
        <v>87</v>
      </c>
      <c r="C17" s="12" t="s">
        <v>49</v>
      </c>
      <c r="D17" s="12" t="s">
        <v>89</v>
      </c>
      <c r="E17" s="12" t="s">
        <v>71</v>
      </c>
      <c r="F17" s="12" t="s">
        <v>86</v>
      </c>
      <c r="G17" s="12"/>
      <c r="H17" s="12"/>
      <c r="I17" s="12"/>
    </row>
    <row r="18" spans="1:9" x14ac:dyDescent="0.25">
      <c r="A18" s="12" t="s">
        <v>72</v>
      </c>
      <c r="B18" s="12" t="s">
        <v>90</v>
      </c>
      <c r="C18" s="12" t="s">
        <v>49</v>
      </c>
      <c r="D18" s="12" t="s">
        <v>89</v>
      </c>
      <c r="E18" s="12" t="s">
        <v>74</v>
      </c>
      <c r="F18" s="12" t="s">
        <v>91</v>
      </c>
      <c r="G18" s="12"/>
      <c r="H18" s="12"/>
      <c r="I18" s="12"/>
    </row>
    <row r="19" spans="1:9" x14ac:dyDescent="0.25">
      <c r="A19" s="12" t="s">
        <v>81</v>
      </c>
      <c r="B19" s="12" t="s">
        <v>92</v>
      </c>
      <c r="C19" s="12" t="s">
        <v>49</v>
      </c>
      <c r="D19" s="12" t="s">
        <v>93</v>
      </c>
      <c r="E19" s="12" t="s">
        <v>59</v>
      </c>
      <c r="F19" s="12" t="s">
        <v>84</v>
      </c>
      <c r="G19" s="12"/>
      <c r="H19" s="12"/>
    </row>
    <row r="20" spans="1:9" x14ac:dyDescent="0.25">
      <c r="A20" s="12" t="s">
        <v>68</v>
      </c>
      <c r="B20" s="12" t="s">
        <v>92</v>
      </c>
      <c r="C20" s="12" t="s">
        <v>49</v>
      </c>
      <c r="D20" s="12" t="s">
        <v>93</v>
      </c>
      <c r="E20" s="12" t="s">
        <v>71</v>
      </c>
      <c r="F20" s="12" t="s">
        <v>86</v>
      </c>
      <c r="G20" s="12"/>
      <c r="H20" s="12"/>
    </row>
    <row r="22" spans="1:9" x14ac:dyDescent="0.25">
      <c r="A22" t="s">
        <v>94</v>
      </c>
      <c r="B22" t="s">
        <v>95</v>
      </c>
    </row>
    <row r="23" spans="1:9" x14ac:dyDescent="0.25">
      <c r="A23" s="22" t="s">
        <v>96</v>
      </c>
      <c r="B23" s="22" t="s">
        <v>97</v>
      </c>
      <c r="C23" s="23" t="s">
        <v>98</v>
      </c>
    </row>
    <row r="24" spans="1:9" x14ac:dyDescent="0.25">
      <c r="A24" s="24" t="s">
        <v>99</v>
      </c>
      <c r="B24" s="24" t="s">
        <v>59</v>
      </c>
      <c r="C24" t="s">
        <v>100</v>
      </c>
    </row>
    <row r="25" spans="1:9" x14ac:dyDescent="0.25">
      <c r="A25" s="25" t="s">
        <v>101</v>
      </c>
      <c r="B25" s="24" t="s">
        <v>59</v>
      </c>
      <c r="C25" s="26" t="s">
        <v>102</v>
      </c>
    </row>
    <row r="26" spans="1:9" x14ac:dyDescent="0.25">
      <c r="A26" s="25" t="s">
        <v>103</v>
      </c>
      <c r="B26" s="24" t="s">
        <v>59</v>
      </c>
      <c r="C26" s="26" t="s">
        <v>104</v>
      </c>
    </row>
    <row r="27" spans="1:9" x14ac:dyDescent="0.25">
      <c r="A27" s="25" t="s">
        <v>105</v>
      </c>
      <c r="B27" s="24" t="s">
        <v>59</v>
      </c>
      <c r="C27" s="26" t="s">
        <v>106</v>
      </c>
    </row>
    <row r="28" spans="1:9" x14ac:dyDescent="0.25">
      <c r="A28" s="24" t="s">
        <v>107</v>
      </c>
      <c r="B28" s="24" t="s">
        <v>71</v>
      </c>
      <c r="C28" t="s">
        <v>108</v>
      </c>
    </row>
    <row r="29" spans="1:9" x14ac:dyDescent="0.25">
      <c r="A29" s="24" t="s">
        <v>109</v>
      </c>
      <c r="B29" s="24" t="s">
        <v>74</v>
      </c>
      <c r="C29" t="s">
        <v>110</v>
      </c>
    </row>
    <row r="30" spans="1:9" x14ac:dyDescent="0.25">
      <c r="A30" s="24" t="s">
        <v>111</v>
      </c>
      <c r="B30" s="24" t="s">
        <v>112</v>
      </c>
    </row>
    <row r="31" spans="1:9" x14ac:dyDescent="0.25">
      <c r="B31" s="27"/>
    </row>
    <row r="32" spans="1:9" ht="34.15" customHeight="1" x14ac:dyDescent="0.25">
      <c r="A32" s="28" t="s">
        <v>113</v>
      </c>
      <c r="B32" s="31" t="s">
        <v>114</v>
      </c>
      <c r="C32" s="31"/>
      <c r="D32" s="31"/>
    </row>
  </sheetData>
  <mergeCells count="1">
    <mergeCell ref="B32:D3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="80" zoomScaleNormal="80" workbookViewId="0">
      <selection sqref="A1:I1"/>
    </sheetView>
  </sheetViews>
  <sheetFormatPr defaultRowHeight="15" x14ac:dyDescent="0.25"/>
  <cols>
    <col min="1" max="1" width="25.140625" style="2" bestFit="1" customWidth="1"/>
    <col min="2" max="2" width="17.42578125" style="2" bestFit="1" customWidth="1"/>
    <col min="3" max="3" width="16" style="2" bestFit="1" customWidth="1"/>
    <col min="4" max="4" width="17.7109375" style="2" bestFit="1" customWidth="1"/>
    <col min="5" max="5" width="28.85546875" style="2" customWidth="1"/>
    <col min="6" max="6" width="8.140625" style="2" bestFit="1" customWidth="1"/>
    <col min="7" max="7" width="30.7109375" style="2" customWidth="1"/>
    <col min="8" max="8" width="59.5703125" style="2" bestFit="1" customWidth="1"/>
    <col min="9" max="9" width="27.140625" style="2" customWidth="1"/>
    <col min="10" max="10" width="9.140625" style="2"/>
    <col min="11" max="11" width="31" style="2" customWidth="1"/>
    <col min="12" max="13" width="9.140625" style="2"/>
    <col min="14" max="14" width="19.28515625" style="2" customWidth="1"/>
    <col min="15" max="16384" width="9.140625" style="2"/>
  </cols>
  <sheetData>
    <row r="1" spans="1:9" s="1" customFormat="1" ht="34.5" customHeight="1" x14ac:dyDescent="0.25">
      <c r="A1" s="32" t="s">
        <v>43</v>
      </c>
      <c r="B1" s="32"/>
      <c r="C1" s="32"/>
      <c r="D1" s="32"/>
      <c r="E1" s="32"/>
      <c r="F1" s="32"/>
      <c r="G1" s="32"/>
      <c r="H1" s="32"/>
      <c r="I1" s="32"/>
    </row>
    <row r="2" spans="1:9" x14ac:dyDescent="0.25">
      <c r="A2" s="3" t="s">
        <v>13</v>
      </c>
      <c r="B2" s="3" t="s">
        <v>0</v>
      </c>
      <c r="C2" s="3" t="s">
        <v>3</v>
      </c>
      <c r="D2" s="3" t="s">
        <v>5</v>
      </c>
      <c r="E2" s="3" t="s">
        <v>7</v>
      </c>
      <c r="F2" s="3" t="s">
        <v>9</v>
      </c>
      <c r="G2" s="3" t="s">
        <v>10</v>
      </c>
      <c r="H2" s="3" t="s">
        <v>14</v>
      </c>
      <c r="I2" s="3" t="s">
        <v>11</v>
      </c>
    </row>
    <row r="3" spans="1:9" ht="30" x14ac:dyDescent="0.25">
      <c r="A3" s="4" t="s">
        <v>15</v>
      </c>
      <c r="B3" s="4" t="s">
        <v>1</v>
      </c>
      <c r="C3" s="4" t="s">
        <v>4</v>
      </c>
      <c r="D3" s="4" t="s">
        <v>6</v>
      </c>
      <c r="E3" s="4" t="s">
        <v>8</v>
      </c>
      <c r="F3" s="4" t="s">
        <v>16</v>
      </c>
      <c r="G3" s="4"/>
      <c r="H3" s="4" t="s">
        <v>33</v>
      </c>
      <c r="I3" s="4"/>
    </row>
    <row r="4" spans="1:9" ht="45" x14ac:dyDescent="0.25">
      <c r="A4" s="4" t="s">
        <v>15</v>
      </c>
      <c r="B4" s="4" t="s">
        <v>2</v>
      </c>
      <c r="C4" s="4" t="s">
        <v>4</v>
      </c>
      <c r="D4" s="4" t="s">
        <v>12</v>
      </c>
      <c r="E4" s="4" t="s">
        <v>41</v>
      </c>
      <c r="F4" s="4" t="s">
        <v>16</v>
      </c>
      <c r="G4" s="4" t="s">
        <v>47</v>
      </c>
      <c r="H4" s="4" t="s">
        <v>31</v>
      </c>
      <c r="I4" s="4"/>
    </row>
    <row r="5" spans="1:9" ht="30" x14ac:dyDescent="0.25">
      <c r="A5" s="4" t="s">
        <v>17</v>
      </c>
      <c r="B5" s="4" t="s">
        <v>1</v>
      </c>
      <c r="C5" s="4" t="s">
        <v>4</v>
      </c>
      <c r="D5" s="4" t="s">
        <v>6</v>
      </c>
      <c r="E5" s="4" t="s">
        <v>8</v>
      </c>
      <c r="F5" s="4" t="s">
        <v>18</v>
      </c>
      <c r="G5" s="4"/>
      <c r="H5" s="4" t="s">
        <v>34</v>
      </c>
      <c r="I5" s="4"/>
    </row>
    <row r="6" spans="1:9" ht="45" x14ac:dyDescent="0.25">
      <c r="A6" s="4" t="s">
        <v>17</v>
      </c>
      <c r="B6" s="4" t="s">
        <v>2</v>
      </c>
      <c r="C6" s="4" t="s">
        <v>4</v>
      </c>
      <c r="D6" s="4" t="s">
        <v>12</v>
      </c>
      <c r="E6" s="4" t="s">
        <v>41</v>
      </c>
      <c r="F6" s="4" t="s">
        <v>18</v>
      </c>
      <c r="G6" s="4" t="s">
        <v>47</v>
      </c>
      <c r="H6" s="4" t="s">
        <v>32</v>
      </c>
      <c r="I6" s="4"/>
    </row>
    <row r="7" spans="1:9" ht="45" x14ac:dyDescent="0.25">
      <c r="A7" s="5" t="s">
        <v>19</v>
      </c>
      <c r="B7" s="5" t="s">
        <v>1</v>
      </c>
      <c r="C7" s="5" t="s">
        <v>4</v>
      </c>
      <c r="D7" s="5" t="s">
        <v>6</v>
      </c>
      <c r="E7" s="5" t="s">
        <v>8</v>
      </c>
      <c r="F7" s="5" t="s">
        <v>20</v>
      </c>
      <c r="G7" s="5"/>
      <c r="H7" s="5" t="s">
        <v>44</v>
      </c>
      <c r="I7" s="5"/>
    </row>
    <row r="8" spans="1:9" ht="75" x14ac:dyDescent="0.25">
      <c r="A8" s="5" t="s">
        <v>19</v>
      </c>
      <c r="B8" s="5" t="s">
        <v>2</v>
      </c>
      <c r="C8" s="5" t="s">
        <v>4</v>
      </c>
      <c r="D8" s="5" t="s">
        <v>6</v>
      </c>
      <c r="E8" s="8" t="s">
        <v>41</v>
      </c>
      <c r="F8" s="5" t="s">
        <v>20</v>
      </c>
      <c r="G8" s="8" t="s">
        <v>47</v>
      </c>
      <c r="H8" s="5" t="s">
        <v>45</v>
      </c>
      <c r="I8" s="5"/>
    </row>
    <row r="9" spans="1:9" ht="30" x14ac:dyDescent="0.25">
      <c r="A9" s="4" t="s">
        <v>21</v>
      </c>
      <c r="B9" s="4" t="s">
        <v>1</v>
      </c>
      <c r="C9" s="4" t="s">
        <v>4</v>
      </c>
      <c r="D9" s="4" t="s">
        <v>6</v>
      </c>
      <c r="E9" s="4" t="s">
        <v>8</v>
      </c>
      <c r="F9" s="4" t="s">
        <v>22</v>
      </c>
      <c r="G9" s="4"/>
      <c r="H9" s="4" t="s">
        <v>34</v>
      </c>
      <c r="I9" s="4"/>
    </row>
    <row r="10" spans="1:9" ht="45" x14ac:dyDescent="0.25">
      <c r="A10" s="4" t="s">
        <v>21</v>
      </c>
      <c r="B10" s="4" t="s">
        <v>2</v>
      </c>
      <c r="C10" s="4" t="s">
        <v>4</v>
      </c>
      <c r="D10" s="4" t="s">
        <v>6</v>
      </c>
      <c r="E10" s="4" t="s">
        <v>41</v>
      </c>
      <c r="F10" s="4" t="s">
        <v>22</v>
      </c>
      <c r="G10" s="4" t="s">
        <v>47</v>
      </c>
      <c r="H10" s="4" t="s">
        <v>32</v>
      </c>
      <c r="I10" s="4"/>
    </row>
    <row r="11" spans="1:9" ht="30" x14ac:dyDescent="0.25">
      <c r="A11" s="5" t="s">
        <v>23</v>
      </c>
      <c r="B11" s="5" t="s">
        <v>1</v>
      </c>
      <c r="C11" s="5" t="s">
        <v>4</v>
      </c>
      <c r="D11" s="5" t="s">
        <v>6</v>
      </c>
      <c r="E11" s="5" t="s">
        <v>8</v>
      </c>
      <c r="F11" s="5" t="s">
        <v>24</v>
      </c>
      <c r="G11" s="5"/>
      <c r="H11" s="5" t="s">
        <v>34</v>
      </c>
      <c r="I11" s="5"/>
    </row>
    <row r="12" spans="1:9" ht="45" x14ac:dyDescent="0.25">
      <c r="A12" s="5" t="s">
        <v>23</v>
      </c>
      <c r="B12" s="5" t="s">
        <v>2</v>
      </c>
      <c r="C12" s="5" t="s">
        <v>4</v>
      </c>
      <c r="D12" s="5" t="s">
        <v>6</v>
      </c>
      <c r="E12" s="5" t="s">
        <v>42</v>
      </c>
      <c r="F12" s="5" t="s">
        <v>24</v>
      </c>
      <c r="G12" s="5" t="s">
        <v>48</v>
      </c>
      <c r="H12" s="5" t="s">
        <v>35</v>
      </c>
      <c r="I12" s="5"/>
    </row>
    <row r="13" spans="1:9" ht="30" x14ac:dyDescent="0.25">
      <c r="A13" s="5" t="s">
        <v>25</v>
      </c>
      <c r="B13" s="5" t="s">
        <v>1</v>
      </c>
      <c r="C13" s="5" t="s">
        <v>4</v>
      </c>
      <c r="D13" s="5" t="s">
        <v>6</v>
      </c>
      <c r="E13" s="5" t="s">
        <v>8</v>
      </c>
      <c r="F13" s="5" t="s">
        <v>26</v>
      </c>
      <c r="G13" s="5"/>
      <c r="H13" s="5" t="s">
        <v>34</v>
      </c>
      <c r="I13" s="5"/>
    </row>
    <row r="14" spans="1:9" ht="60" x14ac:dyDescent="0.25">
      <c r="A14" s="5" t="s">
        <v>25</v>
      </c>
      <c r="B14" s="5" t="s">
        <v>2</v>
      </c>
      <c r="C14" s="5" t="s">
        <v>4</v>
      </c>
      <c r="D14" s="5" t="s">
        <v>6</v>
      </c>
      <c r="E14" s="5" t="s">
        <v>42</v>
      </c>
      <c r="F14" s="5" t="s">
        <v>26</v>
      </c>
      <c r="G14" s="5" t="s">
        <v>48</v>
      </c>
      <c r="H14" s="5" t="s">
        <v>46</v>
      </c>
      <c r="I14" s="5"/>
    </row>
    <row r="15" spans="1:9" ht="30" x14ac:dyDescent="0.25">
      <c r="A15" s="5" t="s">
        <v>27</v>
      </c>
      <c r="B15" s="5" t="s">
        <v>1</v>
      </c>
      <c r="C15" s="5" t="s">
        <v>4</v>
      </c>
      <c r="D15" s="5" t="s">
        <v>6</v>
      </c>
      <c r="E15" s="5" t="s">
        <v>8</v>
      </c>
      <c r="F15" s="5" t="s">
        <v>28</v>
      </c>
      <c r="G15" s="5"/>
      <c r="H15" s="5" t="s">
        <v>34</v>
      </c>
      <c r="I15" s="5"/>
    </row>
    <row r="16" spans="1:9" ht="60" x14ac:dyDescent="0.25">
      <c r="A16" s="5" t="s">
        <v>27</v>
      </c>
      <c r="B16" s="5" t="s">
        <v>2</v>
      </c>
      <c r="C16" s="5" t="s">
        <v>4</v>
      </c>
      <c r="D16" s="5" t="s">
        <v>6</v>
      </c>
      <c r="E16" s="5" t="s">
        <v>42</v>
      </c>
      <c r="F16" s="5" t="s">
        <v>28</v>
      </c>
      <c r="G16" s="5" t="s">
        <v>48</v>
      </c>
      <c r="H16" s="5" t="s">
        <v>46</v>
      </c>
      <c r="I16" s="5"/>
    </row>
    <row r="17" spans="1:9" ht="30" x14ac:dyDescent="0.25">
      <c r="A17" s="4" t="s">
        <v>29</v>
      </c>
      <c r="B17" s="4" t="s">
        <v>1</v>
      </c>
      <c r="C17" s="4" t="s">
        <v>4</v>
      </c>
      <c r="D17" s="4" t="s">
        <v>6</v>
      </c>
      <c r="E17" s="4" t="s">
        <v>8</v>
      </c>
      <c r="F17" s="4" t="s">
        <v>30</v>
      </c>
      <c r="G17" s="4"/>
      <c r="H17" s="4" t="s">
        <v>34</v>
      </c>
      <c r="I17" s="4"/>
    </row>
    <row r="18" spans="1:9" ht="45" x14ac:dyDescent="0.25">
      <c r="A18" s="4" t="s">
        <v>29</v>
      </c>
      <c r="B18" s="4" t="s">
        <v>2</v>
      </c>
      <c r="C18" s="4" t="s">
        <v>4</v>
      </c>
      <c r="D18" s="4" t="s">
        <v>6</v>
      </c>
      <c r="E18" s="9" t="s">
        <v>42</v>
      </c>
      <c r="F18" s="4" t="s">
        <v>30</v>
      </c>
      <c r="G18" s="9" t="s">
        <v>48</v>
      </c>
      <c r="H18" s="4" t="s">
        <v>35</v>
      </c>
      <c r="I18" s="4"/>
    </row>
  </sheetData>
  <mergeCells count="1">
    <mergeCell ref="A1:I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6" sqref="D6:D7"/>
    </sheetView>
  </sheetViews>
  <sheetFormatPr defaultRowHeight="15" x14ac:dyDescent="0.25"/>
  <cols>
    <col min="1" max="4" width="35.28515625" customWidth="1"/>
  </cols>
  <sheetData>
    <row r="1" spans="1:4" x14ac:dyDescent="0.25">
      <c r="A1" s="33" t="s">
        <v>36</v>
      </c>
      <c r="B1" s="33"/>
      <c r="C1" s="33"/>
      <c r="D1" s="33"/>
    </row>
    <row r="2" spans="1:4" s="7" customFormat="1" x14ac:dyDescent="0.25">
      <c r="A2" s="6" t="s">
        <v>37</v>
      </c>
      <c r="B2" s="6" t="s">
        <v>38</v>
      </c>
      <c r="C2" s="6" t="s">
        <v>39</v>
      </c>
      <c r="D2" s="6" t="s">
        <v>40</v>
      </c>
    </row>
    <row r="3" spans="1:4" x14ac:dyDescent="0.25">
      <c r="A3" t="s">
        <v>15</v>
      </c>
      <c r="B3">
        <v>0.68855699999999997</v>
      </c>
      <c r="C3">
        <v>6</v>
      </c>
      <c r="D3">
        <f>B3/C3</f>
        <v>0.1147595</v>
      </c>
    </row>
    <row r="4" spans="1:4" x14ac:dyDescent="0.25">
      <c r="A4" t="s">
        <v>17</v>
      </c>
      <c r="B4">
        <v>0.68855699999999997</v>
      </c>
      <c r="C4">
        <v>6</v>
      </c>
      <c r="D4">
        <f t="shared" ref="D4:D10" si="0">B4/C4</f>
        <v>0.1147595</v>
      </c>
    </row>
    <row r="5" spans="1:4" x14ac:dyDescent="0.25">
      <c r="A5" t="s">
        <v>19</v>
      </c>
      <c r="B5">
        <v>0.68855699999999997</v>
      </c>
      <c r="C5">
        <v>6</v>
      </c>
      <c r="D5">
        <f t="shared" si="0"/>
        <v>0.1147595</v>
      </c>
    </row>
    <row r="6" spans="1:4" x14ac:dyDescent="0.25">
      <c r="A6" t="s">
        <v>21</v>
      </c>
      <c r="B6">
        <v>0.68855699999999997</v>
      </c>
      <c r="C6">
        <v>6</v>
      </c>
      <c r="D6">
        <f t="shared" si="0"/>
        <v>0.1147595</v>
      </c>
    </row>
    <row r="7" spans="1:4" x14ac:dyDescent="0.25">
      <c r="A7" t="s">
        <v>23</v>
      </c>
      <c r="B7">
        <v>1.71062</v>
      </c>
      <c r="C7">
        <v>4</v>
      </c>
      <c r="D7">
        <f t="shared" si="0"/>
        <v>0.42765500000000001</v>
      </c>
    </row>
    <row r="8" spans="1:4" x14ac:dyDescent="0.25">
      <c r="A8" t="s">
        <v>25</v>
      </c>
      <c r="B8">
        <v>1.71062</v>
      </c>
      <c r="C8">
        <v>4</v>
      </c>
      <c r="D8">
        <f t="shared" si="0"/>
        <v>0.42765500000000001</v>
      </c>
    </row>
    <row r="9" spans="1:4" x14ac:dyDescent="0.25">
      <c r="A9" t="s">
        <v>27</v>
      </c>
      <c r="B9">
        <v>1.71062</v>
      </c>
      <c r="C9">
        <v>4</v>
      </c>
      <c r="D9">
        <f t="shared" si="0"/>
        <v>0.42765500000000001</v>
      </c>
    </row>
    <row r="10" spans="1:4" x14ac:dyDescent="0.25">
      <c r="A10" t="s">
        <v>29</v>
      </c>
      <c r="B10">
        <v>1.71062</v>
      </c>
      <c r="C10">
        <v>4</v>
      </c>
      <c r="D10">
        <f t="shared" si="0"/>
        <v>0.42765500000000001</v>
      </c>
    </row>
  </sheetData>
  <mergeCells count="1">
    <mergeCell ref="A1:D1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zoomScaleNormal="100" workbookViewId="0">
      <selection activeCell="J23" sqref="J23"/>
    </sheetView>
  </sheetViews>
  <sheetFormatPr defaultRowHeight="15" x14ac:dyDescent="0.25"/>
  <cols>
    <col min="1" max="1" width="23.85546875" bestFit="1" customWidth="1"/>
    <col min="2" max="2" width="18.5703125" bestFit="1" customWidth="1"/>
    <col min="3" max="3" width="17.5703125" bestFit="1" customWidth="1"/>
    <col min="4" max="4" width="27.28515625" bestFit="1" customWidth="1"/>
    <col min="11" max="11" width="31" customWidth="1"/>
  </cols>
  <sheetData>
    <row r="1" spans="1:12" ht="18.75" x14ac:dyDescent="0.3">
      <c r="A1" s="29" t="s">
        <v>0</v>
      </c>
      <c r="B1" s="29" t="s">
        <v>3</v>
      </c>
      <c r="C1" s="29" t="s">
        <v>5</v>
      </c>
      <c r="D1" s="29" t="s">
        <v>7</v>
      </c>
      <c r="E1" s="29" t="s">
        <v>9</v>
      </c>
      <c r="F1" s="29" t="s">
        <v>10</v>
      </c>
      <c r="G1" s="29"/>
      <c r="H1" s="29"/>
      <c r="I1" s="29"/>
      <c r="J1" s="29"/>
      <c r="K1" s="29" t="s">
        <v>11</v>
      </c>
      <c r="L1" s="29"/>
    </row>
    <row r="2" spans="1:12" ht="18.75" x14ac:dyDescent="0.3">
      <c r="A2" s="29" t="s">
        <v>1</v>
      </c>
      <c r="B2" s="29" t="s">
        <v>4</v>
      </c>
      <c r="C2" s="29" t="s">
        <v>6</v>
      </c>
      <c r="D2" s="29" t="s">
        <v>8</v>
      </c>
      <c r="E2" s="29" t="s">
        <v>51</v>
      </c>
      <c r="F2" s="29"/>
      <c r="G2" s="29"/>
      <c r="H2" s="29"/>
      <c r="I2" s="29"/>
      <c r="J2" s="29"/>
      <c r="K2" s="29" t="s">
        <v>115</v>
      </c>
      <c r="L2" s="29"/>
    </row>
    <row r="3" spans="1:12" ht="18.75" x14ac:dyDescent="0.3">
      <c r="A3" s="29" t="s">
        <v>2</v>
      </c>
      <c r="B3" s="29" t="s">
        <v>4</v>
      </c>
      <c r="C3" s="29" t="s">
        <v>6</v>
      </c>
      <c r="D3" s="29" t="s">
        <v>8</v>
      </c>
      <c r="E3" s="29" t="s">
        <v>53</v>
      </c>
      <c r="F3" s="29" t="s">
        <v>54</v>
      </c>
      <c r="G3" s="29"/>
      <c r="H3" s="29"/>
      <c r="I3" s="29"/>
      <c r="J3" s="29"/>
      <c r="K3" s="29"/>
      <c r="L3" s="29"/>
    </row>
    <row r="4" spans="1:12" ht="18.75" x14ac:dyDescent="0.3">
      <c r="A4" s="29" t="s">
        <v>116</v>
      </c>
      <c r="B4" s="29" t="s">
        <v>117</v>
      </c>
      <c r="C4" s="29" t="s">
        <v>6</v>
      </c>
      <c r="D4" s="29" t="s">
        <v>118</v>
      </c>
      <c r="E4" s="29" t="s">
        <v>59</v>
      </c>
      <c r="F4" s="29" t="s">
        <v>119</v>
      </c>
      <c r="G4" s="29"/>
      <c r="H4" s="29"/>
      <c r="I4" s="29"/>
      <c r="J4" s="29"/>
      <c r="K4" s="29"/>
      <c r="L4" s="29"/>
    </row>
    <row r="5" spans="1:12" ht="18.75" x14ac:dyDescent="0.3">
      <c r="A5" s="29" t="s">
        <v>120</v>
      </c>
      <c r="B5" s="29" t="s">
        <v>117</v>
      </c>
      <c r="C5" s="29" t="s">
        <v>6</v>
      </c>
      <c r="D5" s="29" t="s">
        <v>121</v>
      </c>
      <c r="E5" s="29" t="s">
        <v>59</v>
      </c>
      <c r="F5" s="29" t="s">
        <v>119</v>
      </c>
      <c r="G5" s="29"/>
      <c r="H5" s="29"/>
      <c r="I5" s="29"/>
      <c r="J5" s="29"/>
      <c r="K5" s="29"/>
      <c r="L5" s="29"/>
    </row>
    <row r="6" spans="1:12" ht="18.75" x14ac:dyDescent="0.3">
      <c r="A6" s="29" t="s">
        <v>122</v>
      </c>
      <c r="B6" s="29"/>
      <c r="C6" s="29"/>
      <c r="D6" s="29"/>
      <c r="E6" s="29" t="s">
        <v>59</v>
      </c>
      <c r="F6" s="29"/>
      <c r="G6" s="29"/>
      <c r="H6" s="29"/>
      <c r="I6" s="29"/>
      <c r="J6" s="29"/>
      <c r="K6" s="29"/>
      <c r="L6" s="29"/>
    </row>
    <row r="7" spans="1:12" ht="18.75" x14ac:dyDescent="0.3">
      <c r="A7" s="29" t="s">
        <v>123</v>
      </c>
      <c r="B7" s="29" t="s">
        <v>124</v>
      </c>
      <c r="C7" s="29" t="s">
        <v>6</v>
      </c>
      <c r="D7" s="29" t="s">
        <v>125</v>
      </c>
      <c r="E7" s="29" t="s">
        <v>59</v>
      </c>
      <c r="F7" s="29" t="s">
        <v>126</v>
      </c>
      <c r="G7" s="29"/>
      <c r="H7" s="29"/>
      <c r="I7" s="29"/>
      <c r="J7" s="29"/>
      <c r="K7" s="29"/>
      <c r="L7" s="29"/>
    </row>
    <row r="8" spans="1:12" ht="18.75" x14ac:dyDescent="0.3">
      <c r="A8" s="29"/>
      <c r="B8" s="29" t="s">
        <v>124</v>
      </c>
      <c r="C8" s="29" t="s">
        <v>6</v>
      </c>
      <c r="D8" s="29" t="s">
        <v>125</v>
      </c>
      <c r="E8" s="29" t="s">
        <v>71</v>
      </c>
      <c r="F8" s="29" t="s">
        <v>127</v>
      </c>
      <c r="G8" s="29"/>
      <c r="H8" s="29"/>
      <c r="I8" s="29"/>
      <c r="J8" s="29"/>
      <c r="K8" s="29"/>
      <c r="L8" s="29"/>
    </row>
    <row r="9" spans="1:12" ht="18.75" x14ac:dyDescent="0.3">
      <c r="A9" s="29"/>
      <c r="B9" s="29" t="s">
        <v>128</v>
      </c>
      <c r="C9" s="29" t="s">
        <v>6</v>
      </c>
      <c r="D9" s="29" t="s">
        <v>129</v>
      </c>
      <c r="E9" s="29" t="s">
        <v>71</v>
      </c>
      <c r="F9" s="29"/>
      <c r="G9" s="29"/>
      <c r="H9" s="29"/>
      <c r="I9" s="29"/>
      <c r="J9" s="29"/>
      <c r="K9" s="29"/>
      <c r="L9" s="29"/>
    </row>
    <row r="10" spans="1:12" ht="18.75" x14ac:dyDescent="0.3">
      <c r="A10" s="29" t="s">
        <v>130</v>
      </c>
      <c r="B10" s="29" t="s">
        <v>128</v>
      </c>
      <c r="C10" s="29" t="s">
        <v>6</v>
      </c>
      <c r="D10" s="29" t="s">
        <v>129</v>
      </c>
      <c r="E10" s="29" t="s">
        <v>71</v>
      </c>
      <c r="F10" s="29"/>
      <c r="G10" s="29"/>
      <c r="H10" s="29"/>
      <c r="I10" s="29"/>
      <c r="J10" s="29"/>
      <c r="K10" s="29"/>
      <c r="L10" s="29"/>
    </row>
    <row r="11" spans="1:12" ht="18.75" x14ac:dyDescent="0.3">
      <c r="A11" s="29" t="s">
        <v>131</v>
      </c>
      <c r="B11" s="29" t="s">
        <v>128</v>
      </c>
      <c r="C11" s="29" t="s">
        <v>6</v>
      </c>
      <c r="D11" s="29" t="s">
        <v>132</v>
      </c>
      <c r="E11" s="29" t="s">
        <v>71</v>
      </c>
      <c r="F11" s="29"/>
      <c r="G11" s="29"/>
      <c r="H11" s="29"/>
      <c r="I11" s="29"/>
      <c r="J11" s="29"/>
      <c r="K11" s="29"/>
      <c r="L11" s="29"/>
    </row>
    <row r="12" spans="1:12" ht="18.75" x14ac:dyDescent="0.3">
      <c r="A12" s="29" t="s">
        <v>133</v>
      </c>
      <c r="B12" s="30" t="s">
        <v>128</v>
      </c>
      <c r="C12" s="30" t="s">
        <v>6</v>
      </c>
      <c r="D12" s="30" t="s">
        <v>125</v>
      </c>
      <c r="E12" s="30" t="s">
        <v>71</v>
      </c>
      <c r="F12" s="30"/>
      <c r="G12" s="30"/>
      <c r="H12" s="30"/>
      <c r="I12" s="30"/>
      <c r="J12" s="30"/>
      <c r="K12" s="30"/>
    </row>
    <row r="13" spans="1:12" ht="18.75" x14ac:dyDescent="0.3">
      <c r="A13" s="29" t="s">
        <v>134</v>
      </c>
      <c r="B13" s="30" t="s">
        <v>128</v>
      </c>
      <c r="C13" s="30" t="s">
        <v>6</v>
      </c>
      <c r="D13" s="30" t="s">
        <v>85</v>
      </c>
      <c r="E13" s="30" t="s">
        <v>71</v>
      </c>
      <c r="F13" s="30"/>
      <c r="G13" s="30"/>
      <c r="H13" s="30"/>
      <c r="I13" s="30"/>
      <c r="J13" s="30"/>
      <c r="K13" s="30"/>
    </row>
    <row r="14" spans="1:12" ht="18.75" x14ac:dyDescent="0.3">
      <c r="A14" s="29" t="s">
        <v>135</v>
      </c>
      <c r="B14" s="29" t="s">
        <v>128</v>
      </c>
      <c r="C14" s="29" t="s">
        <v>6</v>
      </c>
      <c r="D14" s="29" t="s">
        <v>121</v>
      </c>
      <c r="E14" s="29" t="s">
        <v>71</v>
      </c>
      <c r="F14" s="29"/>
      <c r="G14" s="29"/>
      <c r="H14" s="29"/>
      <c r="I14" s="29"/>
    </row>
    <row r="17" spans="1:11" ht="18.75" x14ac:dyDescent="0.3">
      <c r="A17" s="29" t="s">
        <v>94</v>
      </c>
      <c r="B17" s="29" t="s">
        <v>95</v>
      </c>
      <c r="C17" s="29"/>
      <c r="D17" s="29"/>
    </row>
    <row r="18" spans="1:11" ht="18.75" x14ac:dyDescent="0.3">
      <c r="A18" s="29" t="s">
        <v>136</v>
      </c>
      <c r="B18" s="29" t="s">
        <v>137</v>
      </c>
      <c r="C18" s="29"/>
      <c r="D18" s="29"/>
    </row>
    <row r="19" spans="1:11" ht="18.75" x14ac:dyDescent="0.3">
      <c r="A19" s="29"/>
      <c r="B19" s="29" t="s">
        <v>138</v>
      </c>
      <c r="C19" s="29"/>
      <c r="D19" s="29"/>
    </row>
    <row r="20" spans="1:11" ht="18.75" x14ac:dyDescent="0.3">
      <c r="A20" s="29"/>
      <c r="B20" s="29" t="s">
        <v>139</v>
      </c>
      <c r="C20" s="29"/>
      <c r="D20" s="29"/>
    </row>
    <row r="21" spans="1:11" ht="18.75" x14ac:dyDescent="0.3">
      <c r="A21" s="29"/>
      <c r="B21" s="29"/>
      <c r="C21" s="29"/>
      <c r="D21" s="29"/>
    </row>
    <row r="22" spans="1:11" ht="18.75" x14ac:dyDescent="0.3">
      <c r="A22" s="29" t="s">
        <v>140</v>
      </c>
      <c r="B22" s="29"/>
      <c r="C22" s="29"/>
      <c r="D22" s="29"/>
    </row>
    <row r="23" spans="1:11" ht="18.75" x14ac:dyDescent="0.3">
      <c r="A23" s="29"/>
      <c r="B23" s="29" t="s">
        <v>101</v>
      </c>
      <c r="D23" s="29" t="s">
        <v>102</v>
      </c>
      <c r="E23" s="29"/>
    </row>
    <row r="24" spans="1:11" ht="18.75" x14ac:dyDescent="0.3">
      <c r="A24" s="29"/>
      <c r="B24" s="29" t="s">
        <v>103</v>
      </c>
      <c r="D24" s="29" t="s">
        <v>104</v>
      </c>
      <c r="E24" s="29"/>
    </row>
    <row r="25" spans="1:11" ht="18.75" x14ac:dyDescent="0.3">
      <c r="A25" s="29"/>
      <c r="B25" s="29" t="s">
        <v>105</v>
      </c>
      <c r="D25" s="29" t="s">
        <v>106</v>
      </c>
      <c r="E25" s="29"/>
    </row>
    <row r="26" spans="1:11" ht="18.75" x14ac:dyDescent="0.3">
      <c r="A26" s="29"/>
      <c r="B26" s="29" t="s">
        <v>141</v>
      </c>
      <c r="D26" s="29" t="s">
        <v>142</v>
      </c>
      <c r="E26" s="29"/>
    </row>
    <row r="27" spans="1:11" ht="18.75" x14ac:dyDescent="0.3">
      <c r="A27" s="29"/>
      <c r="B27" s="29" t="s">
        <v>143</v>
      </c>
      <c r="D27" s="29" t="s">
        <v>144</v>
      </c>
      <c r="E27" s="29"/>
    </row>
    <row r="29" spans="1:11" ht="18.75" x14ac:dyDescent="0.3">
      <c r="A29" s="29" t="s">
        <v>113</v>
      </c>
      <c r="B29" s="29" t="s">
        <v>114</v>
      </c>
      <c r="C29" s="29"/>
      <c r="D29" s="29"/>
      <c r="E29" s="29"/>
      <c r="F29" s="29"/>
      <c r="G29" s="29"/>
      <c r="H29" s="29"/>
      <c r="I29" s="29"/>
      <c r="J29" s="29"/>
      <c r="K29" s="29"/>
    </row>
  </sheetData>
  <pageMargins left="0.7" right="0.7" top="0.75" bottom="0.75" header="0.3" footer="0.3"/>
  <pageSetup scale="68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CPM</vt:lpstr>
      <vt:lpstr>Acute Permethrin Info</vt:lpstr>
      <vt:lpstr>Water per drinking event calcs</vt:lpstr>
      <vt:lpstr>DLM</vt:lpstr>
      <vt:lpstr>DLM!Print_Area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ctsuser</dc:creator>
  <cp:lastModifiedBy>Marjory Moreau</cp:lastModifiedBy>
  <dcterms:created xsi:type="dcterms:W3CDTF">2016-11-03T19:33:18Z</dcterms:created>
  <dcterms:modified xsi:type="dcterms:W3CDTF">2017-03-27T16:59:11Z</dcterms:modified>
</cp:coreProperties>
</file>