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RAD\TCE Risk Evaluation\Supplemental Files\"/>
    </mc:Choice>
  </mc:AlternateContent>
  <xr:revisionPtr revIDLastSave="0" documentId="13_ncr:1_{264D1833-75A5-4C36-8860-09CDF72BFB06}" xr6:coauthVersionLast="41" xr6:coauthVersionMax="41" xr10:uidLastSave="{00000000-0000-0000-0000-000000000000}"/>
  <bookViews>
    <workbookView xWindow="-19320" yWindow="-120" windowWidth="19440" windowHeight="15150" xr2:uid="{DCFE5DCD-3A29-4BB8-BB3B-AD287EA1ABDF}"/>
  </bookViews>
  <sheets>
    <sheet name="READ ME" sheetId="2" r:id="rId1"/>
    <sheet name="CEM Model Inputs All Scenarios" sheetId="3" r:id="rId2"/>
    <sheet name="WF and Dens Ranges" sheetId="6" r:id="rId3"/>
    <sheet name="Full Product List" sheetId="7" r:id="rId4"/>
  </sheets>
  <definedNames>
    <definedName name="_xlnm._FilterDatabase" localSheetId="3" hidden="1">'Full Product List'!$A$1:$G$67</definedName>
    <definedName name="_xlnm._FilterDatabase" localSheetId="2" hidden="1">'WF and Dens Ranges'!$A$1:$Q$32</definedName>
    <definedName name="_Toc484687691" localSheetId="3">#REF!</definedName>
    <definedName name="_Toc484687691">#REF!</definedName>
    <definedName name="_xlnm.Print_Area" localSheetId="3">'Full Product List'!$A$1:$G$67</definedName>
    <definedName name="_xlnm.Print_Titles" localSheetId="3">'Full Product 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5" i="6" l="1"/>
  <c r="L23" i="6" l="1"/>
  <c r="L18" i="6"/>
  <c r="L5" i="6"/>
  <c r="L2" i="6"/>
</calcChain>
</file>

<file path=xl/sharedStrings.xml><?xml version="1.0" encoding="utf-8"?>
<sst xmlns="http://schemas.openxmlformats.org/spreadsheetml/2006/main" count="1346" uniqueCount="372">
  <si>
    <t>Units</t>
  </si>
  <si>
    <t>Chemical of Interest</t>
  </si>
  <si>
    <t>n/a</t>
  </si>
  <si>
    <t>N</t>
  </si>
  <si>
    <t>Trichloroethylene</t>
  </si>
  <si>
    <t>CAS Number</t>
  </si>
  <si>
    <t>79-01-6</t>
  </si>
  <si>
    <t>Activity Pattern</t>
  </si>
  <si>
    <t>Product/Article Environment of Use</t>
  </si>
  <si>
    <t>Garage</t>
  </si>
  <si>
    <t xml:space="preserve">Chemical Weight Fraction </t>
  </si>
  <si>
    <t>fraction</t>
  </si>
  <si>
    <t>Y</t>
  </si>
  <si>
    <t>Background Concentration</t>
  </si>
  <si>
    <r>
      <t>mg/m</t>
    </r>
    <r>
      <rPr>
        <vertAlign val="superscript"/>
        <sz val="10"/>
        <rFont val="Times New Roman"/>
        <family val="1"/>
      </rPr>
      <t>3</t>
    </r>
  </si>
  <si>
    <t>Inhalation and Dermal</t>
  </si>
  <si>
    <t>Vapor Pressure</t>
  </si>
  <si>
    <t>torr</t>
  </si>
  <si>
    <t>Molecular Weight</t>
  </si>
  <si>
    <t>g/mol</t>
  </si>
  <si>
    <t>Chemical Saturation Concentration in Air</t>
  </si>
  <si>
    <t>Log Octanol-Water Partition Coefficient</t>
  </si>
  <si>
    <t>Water Solubility</t>
  </si>
  <si>
    <t>mg/mL</t>
  </si>
  <si>
    <t>1.28 (1,280 mg/L)</t>
  </si>
  <si>
    <t>Henry’s Law Coefficient</t>
  </si>
  <si>
    <t>atm/M</t>
  </si>
  <si>
    <t>Gas Phase Mass Transfer Coefficient</t>
  </si>
  <si>
    <t>m/hr</t>
  </si>
  <si>
    <t>CEM estimate, if applicable</t>
  </si>
  <si>
    <t>Product Density</t>
  </si>
  <si>
    <r>
      <t>g/cm</t>
    </r>
    <r>
      <rPr>
        <vertAlign val="superscript"/>
        <sz val="10"/>
        <rFont val="Times New Roman"/>
        <family val="1"/>
      </rPr>
      <t>3</t>
    </r>
  </si>
  <si>
    <t>Product Dilution Factor</t>
  </si>
  <si>
    <t>unitless</t>
  </si>
  <si>
    <t>Frequency of Use (Acute)</t>
  </si>
  <si>
    <t>events/day</t>
  </si>
  <si>
    <t>Fixed at 1 event/day (CEM default)</t>
  </si>
  <si>
    <t>10th% (1), 50th% (15), 95th% (120)</t>
  </si>
  <si>
    <t xml:space="preserve">Mass of Product Used Per Event </t>
  </si>
  <si>
    <t>10th% (47.9), 50th% (191.6), 95th% (766.5)</t>
  </si>
  <si>
    <t>Aerosol Fraction</t>
  </si>
  <si>
    <t>Skin Permeability Coefficient</t>
  </si>
  <si>
    <t>cm/hr</t>
  </si>
  <si>
    <t>Building Volume (Residence)</t>
  </si>
  <si>
    <r>
      <t>m</t>
    </r>
    <r>
      <rPr>
        <vertAlign val="superscript"/>
        <sz val="10"/>
        <rFont val="Times New Roman"/>
        <family val="1"/>
      </rPr>
      <t>3</t>
    </r>
  </si>
  <si>
    <t>Air Exchange Rate, Zone 1 (Residence)</t>
  </si>
  <si>
    <r>
      <t>hr</t>
    </r>
    <r>
      <rPr>
        <vertAlign val="superscript"/>
        <sz val="10"/>
        <rFont val="Times New Roman"/>
        <family val="1"/>
      </rPr>
      <t>-1</t>
    </r>
  </si>
  <si>
    <t>CEM default (0.45)</t>
  </si>
  <si>
    <t>Air Exchange Rate, Zone 2 (Residence)</t>
  </si>
  <si>
    <t>Interzone Ventilation Rate</t>
  </si>
  <si>
    <r>
      <t>m</t>
    </r>
    <r>
      <rPr>
        <vertAlign val="superscript"/>
        <sz val="10"/>
        <rFont val="Times New Roman"/>
        <family val="1"/>
      </rPr>
      <t>3</t>
    </r>
    <r>
      <rPr>
        <sz val="10"/>
        <rFont val="Times New Roman"/>
        <family val="1"/>
      </rPr>
      <t>/hr</t>
    </r>
  </si>
  <si>
    <t>CEM default (109)</t>
  </si>
  <si>
    <t>Air Exchange Rate, Near-Field Boundary</t>
  </si>
  <si>
    <t>CEM default (402)</t>
  </si>
  <si>
    <t>Use Start Time</t>
  </si>
  <si>
    <t>Stay at Home</t>
  </si>
  <si>
    <t>Brake &amp; Parts Cleaner</t>
  </si>
  <si>
    <t>Aerosol Electronic Degreaser/Cleaner</t>
  </si>
  <si>
    <t>Liquid Electronic Degreaser /Cleaner</t>
  </si>
  <si>
    <t>Aerosol Spray Degreaser/Cleaner</t>
  </si>
  <si>
    <t>Liquid Degreaser/Cleaner</t>
  </si>
  <si>
    <t>Aerosol Gun Scrubber</t>
  </si>
  <si>
    <t>Liquid Gun Scrubber</t>
  </si>
  <si>
    <t>Mold Release</t>
  </si>
  <si>
    <t>Aerosol Tire Cleaner</t>
  </si>
  <si>
    <t>Liquid Tire Cleaner</t>
  </si>
  <si>
    <t>Tap &amp; Die Fluid</t>
  </si>
  <si>
    <t>Penetrating Lubricant</t>
  </si>
  <si>
    <t>Solvent-based Adhesive &amp; Sealant</t>
  </si>
  <si>
    <t>Mirror-edge Sealant</t>
  </si>
  <si>
    <t>Tire Repair Cement/Sealer</t>
  </si>
  <si>
    <t>Carpet Cleaner</t>
  </si>
  <si>
    <t>Aerosol Spot Remover</t>
  </si>
  <si>
    <t>Liquid Spot Remover</t>
  </si>
  <si>
    <t>Fixitives &amp; Finishing Spray Coatings</t>
  </si>
  <si>
    <t>Shoe Polish</t>
  </si>
  <si>
    <t>Fabric Spray</t>
  </si>
  <si>
    <t>Film Cleaner</t>
  </si>
  <si>
    <t>Hoof Polish</t>
  </si>
  <si>
    <t>Pepper Spray</t>
  </si>
  <si>
    <t>Toner Aid</t>
  </si>
  <si>
    <t>Solvents for Cleaning and Degreasing</t>
  </si>
  <si>
    <t>Lubricants and Greases</t>
  </si>
  <si>
    <t>Adhesives and Sealants</t>
  </si>
  <si>
    <t>Cleaning and Furniture Care Products</t>
  </si>
  <si>
    <t>Arts, Crafts, and Hobby Materials</t>
  </si>
  <si>
    <t>Apparel and Footwear Care Products</t>
  </si>
  <si>
    <t>Other Consumer Uses</t>
  </si>
  <si>
    <t>Adult (≥21 years) and Youth (Age 11-20 years)</t>
  </si>
  <si>
    <t>Utility</t>
  </si>
  <si>
    <t>Fixed at 1 (i.e., no dilution) </t>
  </si>
  <si>
    <t>10th% (0.17), 50th% (2), 95th% (30)</t>
  </si>
  <si>
    <t>10th% (1.8), 50th% (22.5), 95th% (337.1)</t>
  </si>
  <si>
    <t>10th% (1.7), 50th% (21.6), 95th% (323.8)</t>
  </si>
  <si>
    <t>Single Value (1.0)</t>
  </si>
  <si>
    <t>10th% (5), 50th% (15), 95th% (60)</t>
  </si>
  <si>
    <t>10th% (10.5), 50th% (52.9), 95th% (317)</t>
  </si>
  <si>
    <t>Utility Room</t>
  </si>
  <si>
    <t>CEM estimate (2.69)</t>
  </si>
  <si>
    <t>10th% (2), 50th% (15), 95th% (120)</t>
  </si>
  <si>
    <t>10th% (24.1), 50th% (139.9), 95th% (1377.7)</t>
  </si>
  <si>
    <t>CEM default (107)</t>
  </si>
  <si>
    <t>Use Environment (Zone 1, Room of Use)Volume</t>
  </si>
  <si>
    <t>Near Field Volume</t>
  </si>
  <si>
    <t>Min (0.7), Max (1.0)</t>
  </si>
  <si>
    <t>Min (0.6), Max (1.0)</t>
  </si>
  <si>
    <t>10th% (0.08), 50th% (2), 95th% (30)</t>
  </si>
  <si>
    <t>10th% (4.3), 50th% (23.4), 95th% (212.9)</t>
  </si>
  <si>
    <t>Min (0.4), Max (0.689)</t>
  </si>
  <si>
    <t>10th% (23.4), 50th% (117.9), 95th% (706.4)</t>
  </si>
  <si>
    <t>10th% (4.2), 50th% (23.1), 95th% (209.9)</t>
  </si>
  <si>
    <t>10th% (3.4), 50th% (18.5), 95th% (168.1)</t>
  </si>
  <si>
    <t>Min (0.05), Mid (0.275), Max (0.5)</t>
  </si>
  <si>
    <t>Low (0.2), Mid (0.6), Max (1)</t>
  </si>
  <si>
    <t>Low (0.3), Mid (0.65), Max (1.0)</t>
  </si>
  <si>
    <t>10th% (1.3), 50th% (10.7), 95th% (185.2)</t>
  </si>
  <si>
    <t>Min (0.05), Mid (0.475), Max (0.9)</t>
  </si>
  <si>
    <t>Bathroom</t>
  </si>
  <si>
    <t>10th% (0.33), 50th% (4.25), 95th% (60)</t>
  </si>
  <si>
    <t>10th% (0.5), 50th% (4.5), 95th% (78.4)</t>
  </si>
  <si>
    <t>Single Value (0.4)</t>
  </si>
  <si>
    <t>Min (0.65), Mid (0.8), Max (0.95)</t>
  </si>
  <si>
    <t>Bedroom</t>
  </si>
  <si>
    <t>10th% (0.25), 50th% (5), 95th% (30)</t>
  </si>
  <si>
    <t>10th% (11.8), 50th% (62.9), 95th% (526.6)</t>
  </si>
  <si>
    <t>Single Value (0.99)</t>
  </si>
  <si>
    <t>Single Value (0.3)</t>
  </si>
  <si>
    <t>10th% (10.7), 50th% (57), 95th% (477.2)</t>
  </si>
  <si>
    <t>Min (0.5), Max (0.75)</t>
  </si>
  <si>
    <t>10th% (0.25), 50th% (5), 95th% (60)</t>
  </si>
  <si>
    <t>10th% (9.4), 50th% (45.2), 95th% (306)</t>
  </si>
  <si>
    <t>10th% (0.5), 50th% (5), 95th% (30)</t>
  </si>
  <si>
    <t>10th% (2.9), 50th% (15.4), 95th% (151.4)</t>
  </si>
  <si>
    <t>Single Value (0.2)</t>
  </si>
  <si>
    <t>10th% (1.4), 50th% (10), 95th% (60)</t>
  </si>
  <si>
    <t>10th% (11.4), 50th% (49.9), 95th% (326.8)</t>
  </si>
  <si>
    <t>10th% (19.4), 50th% (93.4), 95th% (632.9)</t>
  </si>
  <si>
    <t>Barn (garage)</t>
  </si>
  <si>
    <t>10th% (4), 50th% (21.2), 95th% (208.2)</t>
  </si>
  <si>
    <t>Single Value (0.915)</t>
  </si>
  <si>
    <t>10th% (13.3), 50th% (64.2), 95th% (434.7)</t>
  </si>
  <si>
    <t>Single Value (0.20)</t>
  </si>
  <si>
    <t>CEM Model Emission Model - Inhalation</t>
  </si>
  <si>
    <t>CEM Model Approach - Dermal</t>
  </si>
  <si>
    <t>Inhalation</t>
  </si>
  <si>
    <t>Single Value (0.7)</t>
  </si>
  <si>
    <t>1</t>
  </si>
  <si>
    <t>NA</t>
  </si>
  <si>
    <t>CEM high-end default (0.06)</t>
  </si>
  <si>
    <t>E3, P_INH2</t>
  </si>
  <si>
    <t>Permeability Method, P_DER2b</t>
  </si>
  <si>
    <t>E1, P_INH2</t>
  </si>
  <si>
    <t>Emission Factor / Rate</t>
  </si>
  <si>
    <t>First-order rate constant for emissions decline predicted by Chinn equation (Chinn, 1981)</t>
  </si>
  <si>
    <t>Form</t>
  </si>
  <si>
    <t>Aerosol</t>
  </si>
  <si>
    <t>20-40</t>
  </si>
  <si>
    <t>Liquid</t>
  </si>
  <si>
    <t>&gt;90</t>
  </si>
  <si>
    <t>5-15</t>
  </si>
  <si>
    <t>40-60</t>
  </si>
  <si>
    <t>70-85</t>
  </si>
  <si>
    <t>75-90</t>
  </si>
  <si>
    <t>65-80</t>
  </si>
  <si>
    <t>80-95</t>
  </si>
  <si>
    <t>20-30</t>
  </si>
  <si>
    <t>30-40</t>
  </si>
  <si>
    <t>5-10</t>
  </si>
  <si>
    <t>10-20</t>
  </si>
  <si>
    <t>30-50</t>
  </si>
  <si>
    <t>80-100</t>
  </si>
  <si>
    <t>45-55</t>
  </si>
  <si>
    <t>1.23-1.62</t>
  </si>
  <si>
    <t>0-20</t>
  </si>
  <si>
    <t>90-100</t>
  </si>
  <si>
    <t>60-100</t>
  </si>
  <si>
    <t>30-60</t>
  </si>
  <si>
    <t>40-50</t>
  </si>
  <si>
    <t>&lt;50</t>
  </si>
  <si>
    <t>&gt;75</t>
  </si>
  <si>
    <t>70-90</t>
  </si>
  <si>
    <t>Number of Products</t>
  </si>
  <si>
    <t>Product Density Ranges
(g/cm3)</t>
  </si>
  <si>
    <t>Note</t>
  </si>
  <si>
    <t>1.25-1.52</t>
  </si>
  <si>
    <t>1.45-1.456</t>
  </si>
  <si>
    <t>unknown</t>
  </si>
  <si>
    <t>1.36-1.465</t>
  </si>
  <si>
    <t>WF based on full range of general degreasing aerosol formulations</t>
  </si>
  <si>
    <t>WF based on upper end of limited range (90-100) of general degreasing for liquid degreasing formulations</t>
  </si>
  <si>
    <t>0.512-0.704</t>
  </si>
  <si>
    <t xml:space="preserve">WF based on upper end of shoe polish WF. Density based on range presented in the shoe polish and spray fixative product categories. </t>
  </si>
  <si>
    <t>0.77-1.44</t>
  </si>
  <si>
    <t>1.33-1.45</t>
  </si>
  <si>
    <t>1.25-1.45</t>
  </si>
  <si>
    <t>0.67-1.493</t>
  </si>
  <si>
    <t>1.46-1.52</t>
  </si>
  <si>
    <t>Purpose</t>
  </si>
  <si>
    <t>EPA data collection and information organization.</t>
  </si>
  <si>
    <t>Outside (garage)</t>
  </si>
  <si>
    <t>Duration of Use Event</t>
  </si>
  <si>
    <t>minutes</t>
  </si>
  <si>
    <t>g of product</t>
  </si>
  <si>
    <t>Used in Dermal Modeling?</t>
  </si>
  <si>
    <t>Used in Inhalation Modeling?</t>
  </si>
  <si>
    <t>Routes of Exposure</t>
  </si>
  <si>
    <t>X</t>
  </si>
  <si>
    <t>kg</t>
  </si>
  <si>
    <t>Product User (s)</t>
  </si>
  <si>
    <t>Adult (Age ≥21 years) and Youth (Age 11-20 years)</t>
  </si>
  <si>
    <r>
      <t>µg/m</t>
    </r>
    <r>
      <rPr>
        <vertAlign val="superscript"/>
        <sz val="10"/>
        <rFont val="Times New Roman"/>
        <family val="1"/>
      </rPr>
      <t>2</t>
    </r>
    <r>
      <rPr>
        <sz val="10"/>
        <rFont val="Times New Roman"/>
        <family val="1"/>
      </rPr>
      <t>/hr</t>
    </r>
  </si>
  <si>
    <t>Varied within a Consumer Modeling Scenario 
(Y/N)</t>
  </si>
  <si>
    <t>Modeling Input Parameter or Selection</t>
  </si>
  <si>
    <t>10th% (.17), 50th% (2), 95th% (30)</t>
  </si>
  <si>
    <t>Single Value (0.08)</t>
  </si>
  <si>
    <t>Single Vlaue (4.0)</t>
  </si>
  <si>
    <t>10th% (5), 50th% (15), 95th% (120)</t>
  </si>
  <si>
    <t>Single Value (0.6)</t>
  </si>
  <si>
    <t>10th% (11.5), 50th% (61.4), 95th% (514.1)</t>
  </si>
  <si>
    <t>Single Value (0.98)</t>
  </si>
  <si>
    <t>10th% (130.8), 50th% (521.4), 95th% (2157.4)</t>
  </si>
  <si>
    <t>10% of hands
1.24/1.16/1.27</t>
  </si>
  <si>
    <t>Inside of one hand
3.10/2.90/3.17</t>
  </si>
  <si>
    <t>80/71.6/56.8</t>
  </si>
  <si>
    <t>Surface Area to Body Weight Ratio (SA:BW) 
Adult ≥21/Youth 16-20/Youth 11-15</t>
  </si>
  <si>
    <t>Body Weight 
Adult ≥21/Youth 16-20/Youth 11-15</t>
  </si>
  <si>
    <t>Allows readers to review and/or utilize model inputs.</t>
  </si>
  <si>
    <r>
      <rPr>
        <b/>
        <sz val="12"/>
        <color theme="1"/>
        <rFont val="Times New Roman"/>
        <family val="1"/>
      </rPr>
      <t>CEM Model Inputs All Scenarios</t>
    </r>
    <r>
      <rPr>
        <sz val="12"/>
        <color theme="1"/>
        <rFont val="Times New Roman"/>
        <family val="1"/>
      </rPr>
      <t xml:space="preserve"> - includes all model inputs or user selections used in CEM 2.1 to generate consumer exposure estimates. </t>
    </r>
  </si>
  <si>
    <t>Distinct WF 1 
(% TCE)</t>
  </si>
  <si>
    <t>Distinct WF 2
(% TCE)</t>
  </si>
  <si>
    <t>Distinct WF 3 
(% TCE)</t>
  </si>
  <si>
    <t>Distinct WF 4 
(% TCE)</t>
  </si>
  <si>
    <t>Distinct WF 5
(% TCE)</t>
  </si>
  <si>
    <t>Distinct WF 6 
(% TCE)</t>
  </si>
  <si>
    <t>WF Run 1
(% TCE)</t>
  </si>
  <si>
    <t>WF Run 2
(% TCE)</t>
  </si>
  <si>
    <t>WF Run 3
(% TCE)</t>
  </si>
  <si>
    <t>Max # of Modeling Iterations</t>
  </si>
  <si>
    <r>
      <t>Selected Density (g/cm</t>
    </r>
    <r>
      <rPr>
        <b/>
        <vertAlign val="superscript"/>
        <sz val="10"/>
        <color theme="1"/>
        <rFont val="Times New Roman"/>
        <family val="1"/>
      </rPr>
      <t>3</t>
    </r>
    <r>
      <rPr>
        <b/>
        <sz val="10"/>
        <color theme="1"/>
        <rFont val="Times New Roman"/>
        <family val="1"/>
      </rPr>
      <t>)</t>
    </r>
  </si>
  <si>
    <t>Prduct Subcategories / Consumer Modeling Scenarios</t>
  </si>
  <si>
    <t>Product Categories</t>
  </si>
  <si>
    <t>0.636-1.42</t>
  </si>
  <si>
    <r>
      <rPr>
        <b/>
        <sz val="12"/>
        <color theme="1"/>
        <rFont val="Times New Roman"/>
        <family val="1"/>
      </rPr>
      <t xml:space="preserve">WF and Dens Ranges </t>
    </r>
    <r>
      <rPr>
        <sz val="12"/>
        <color theme="1"/>
        <rFont val="Times New Roman"/>
        <family val="1"/>
      </rPr>
      <t xml:space="preserve">- includes a list of the TCE product scenarios and the range of weight fractions and product densities represented by specific products within that category. These weight fractions and product densities were pulled primarily from currently-available MSDS/SDS forms. In cases where these were not available, the weight fractions cited in the references noted in the description of Tab 1 were used. This tab also displays the weight fractions selected for use in modeling. The following "ruleS" were followed to support selection of most appropriate low-, mid-, and/or high-end weight fractions: (1) if only one product with a WF range, only select high-end of range for modeling; (2) if two products with WF ranges, select low-end of lowest range (unless 0) and high-end of highest range as the bounding WFs; (3) if two products with single WF values, select the lowest for the low-end and highest for the high-end WF; (4) if three or more products with WF ranges, take the low-end of the lowest range and high-end of the highest range for bounding WFs. For central tendency, take the mid-point between these bounding WFs, using ((highestWF-lowestWF)/2)+lowestWF; and (5)  for unknown WFs, WFs were selected from the range of related products. </t>
    </r>
  </si>
  <si>
    <t>Description of Included Tabs and Information</t>
  </si>
  <si>
    <t>Risk Evaluation for Trichloroethylene
Supplemental Information File:
Consumer Exposure Assessment Model Input Parameters</t>
  </si>
  <si>
    <t>Category</t>
  </si>
  <si>
    <t>Associated Subcategories</t>
  </si>
  <si>
    <t>Product</t>
  </si>
  <si>
    <t>Manufacturer</t>
  </si>
  <si>
    <t>Product Density or Specific Gravity</t>
  </si>
  <si>
    <t>Weight Fraction</t>
  </si>
  <si>
    <t xml:space="preserve">Mirror Edge Sealant </t>
  </si>
  <si>
    <t>Sprayway</t>
  </si>
  <si>
    <t>SC200 Green Cement; C320 White Cement (SC200 White); SC200</t>
  </si>
  <si>
    <t>Rema Tip-Top</t>
  </si>
  <si>
    <t>1.45 g/cm3</t>
  </si>
  <si>
    <t>ScirGrip 3</t>
  </si>
  <si>
    <t>IPS Corporation</t>
  </si>
  <si>
    <t>SciGrip 4</t>
  </si>
  <si>
    <t>Tire Repair Cement / Sealer</t>
  </si>
  <si>
    <t>76 Innerliner Repair Sealant (Non-flammable)</t>
  </si>
  <si>
    <t>960 Rim &amp; Bead Sealer</t>
  </si>
  <si>
    <t>T-2 Compound Repair Solutions A and B</t>
  </si>
  <si>
    <t>Thermopress MTR Solution</t>
  </si>
  <si>
    <t>Special Cement BL-32</t>
  </si>
  <si>
    <t>Fixatives &amp; Finishing Spray Coatings</t>
  </si>
  <si>
    <t>201 Clear Protective Coating Spray</t>
  </si>
  <si>
    <t>LU 201 Open Wire and Gear Lubricant</t>
  </si>
  <si>
    <t>Sprayon</t>
  </si>
  <si>
    <t>LU 916 Multi-Purpose Silicone Lubricant Aerosol</t>
  </si>
  <si>
    <t>Lubrisil</t>
  </si>
  <si>
    <t>Zep</t>
  </si>
  <si>
    <t>Penetrating Oil Aerosol</t>
  </si>
  <si>
    <t>Share Corp</t>
  </si>
  <si>
    <t>Pro Tools MP Penetrant Lubricant</t>
  </si>
  <si>
    <t>Prochem</t>
  </si>
  <si>
    <t>1.42 g/cm3</t>
  </si>
  <si>
    <t>Cool Tool l II</t>
  </si>
  <si>
    <t>Monroe</t>
  </si>
  <si>
    <t>Truex</t>
  </si>
  <si>
    <t>Zep 45 Aerosol Penetrating Lubricant</t>
  </si>
  <si>
    <t>1.137 g/cm3</t>
  </si>
  <si>
    <t>Sprayway No Fray Spray</t>
  </si>
  <si>
    <t>Hurst #90 Film Cleaner</t>
  </si>
  <si>
    <t>Hurst Chemical Company</t>
  </si>
  <si>
    <t>Sprayway Specialty Film Cleaner 205</t>
  </si>
  <si>
    <t>Sprayway Specialty Film Cleaner 206</t>
  </si>
  <si>
    <t>Ultra Hoof Polish Enhancer</t>
  </si>
  <si>
    <t>Ultra</t>
  </si>
  <si>
    <t>Unknown</t>
  </si>
  <si>
    <t>LIVE Shotgun Stream, Aerosol Defense Device</t>
  </si>
  <si>
    <t>ETGI</t>
  </si>
  <si>
    <t>OC Stream and Fogger</t>
  </si>
  <si>
    <t>Fox Labs</t>
  </si>
  <si>
    <t>Proprietary</t>
  </si>
  <si>
    <t>Master Quick Shine</t>
  </si>
  <si>
    <t>Master</t>
  </si>
  <si>
    <t>10-20
(EPAB report says 10-30)</t>
  </si>
  <si>
    <t>Sprayway Toner Aide 208</t>
  </si>
  <si>
    <t>&gt;1.0</t>
  </si>
  <si>
    <t>Brake Parts Cleaner</t>
  </si>
  <si>
    <t>1.6 g/cm3</t>
  </si>
  <si>
    <t>Knock It Off</t>
  </si>
  <si>
    <t>Low VOC Brake Parts Cleaner SP 706</t>
  </si>
  <si>
    <t xml:space="preserve">SP 709 Chlorinated Brake &amp; Parts Cleaner </t>
  </si>
  <si>
    <t>Nutri Carpet Cleaner</t>
  </si>
  <si>
    <t>Snee Chemical Company</t>
  </si>
  <si>
    <t>&gt;99</t>
  </si>
  <si>
    <t>Spray Degreaser / Cleaner</t>
  </si>
  <si>
    <t>Aerosolve II</t>
  </si>
  <si>
    <t>Blast Heavy Duty Degreaser Coil Cleaner</t>
  </si>
  <si>
    <t>Omega</t>
  </si>
  <si>
    <t>C-60 Solvent Degreaser</t>
  </si>
  <si>
    <t>Liquid Degreaser / Cleaner</t>
  </si>
  <si>
    <t>High Purity Solvent</t>
  </si>
  <si>
    <t>Consolidated Chemical &amp; Solvents</t>
  </si>
  <si>
    <t xml:space="preserve">Nfp Safety Solvent 8060 </t>
  </si>
  <si>
    <t>Crown</t>
  </si>
  <si>
    <t>Not given in SDS</t>
  </si>
  <si>
    <t>Power  Solv II Aerosol Solvent Degreaser and Brake Parts Cleaner</t>
  </si>
  <si>
    <t>Pro Tools NF Solvent Degreaser</t>
  </si>
  <si>
    <t>ProChem</t>
  </si>
  <si>
    <t>1.47 g/cm3</t>
  </si>
  <si>
    <t>Safety Solvent Aerosol</t>
  </si>
  <si>
    <t>Solvent Degreaser</t>
  </si>
  <si>
    <t>Claire</t>
  </si>
  <si>
    <t>Super Solv Aerosol Solvent Degreaser</t>
  </si>
  <si>
    <t>1.46 g/cm3</t>
  </si>
  <si>
    <t>Top Solv</t>
  </si>
  <si>
    <t>Electronic degreaser</t>
  </si>
  <si>
    <t>Blast-a-Coil</t>
  </si>
  <si>
    <t>KMP</t>
  </si>
  <si>
    <t>EL 1661 Protectant Aerosol</t>
  </si>
  <si>
    <t>Electronic Degreaser / Cleaner</t>
  </si>
  <si>
    <t>EL 2001 Electronic Contact Cleaner &amp; Protectant</t>
  </si>
  <si>
    <t>EL 848 Flash Free Electrical Degreaser</t>
  </si>
  <si>
    <t>Electro Blast</t>
  </si>
  <si>
    <t>Electro Solv Safety Solvent</t>
  </si>
  <si>
    <t>Lectra Sol TC</t>
  </si>
  <si>
    <t>TriChem</t>
  </si>
  <si>
    <t>POWER-SOLV Energized Electrical Cleaner</t>
  </si>
  <si>
    <t>Winzer</t>
  </si>
  <si>
    <t>Zep Battery Coat</t>
  </si>
  <si>
    <t>1.25 g/cm3</t>
  </si>
  <si>
    <t>Solv-All Max Energized Electrical Cleaner</t>
  </si>
  <si>
    <t>Kimball Midwest</t>
  </si>
  <si>
    <t>Gun Scrubber</t>
  </si>
  <si>
    <t>EEZOX Premium Gun Care</t>
  </si>
  <si>
    <t>Eezox Manufacturing</t>
  </si>
  <si>
    <t>Winchester Gun Wash</t>
  </si>
  <si>
    <t>Airduster</t>
  </si>
  <si>
    <t>Mold release agent / cleaner</t>
  </si>
  <si>
    <t>Zinc Stearate Dry Powder Spray Mold Release</t>
  </si>
  <si>
    <t>Plastics Process Equipment</t>
  </si>
  <si>
    <t>MR 351 Mold Cleaner</t>
  </si>
  <si>
    <t>Spot remover</t>
  </si>
  <si>
    <t>2-1 Formula (Streetex and Picrin)</t>
  </si>
  <si>
    <t>R. R. Street &amp; Co. Inc.</t>
  </si>
  <si>
    <t>Picrin</t>
  </si>
  <si>
    <t>Puro</t>
  </si>
  <si>
    <t>Adco</t>
  </si>
  <si>
    <t>Semi-Wet</t>
  </si>
  <si>
    <t>&lt;75</t>
  </si>
  <si>
    <t>X-Out II</t>
  </si>
  <si>
    <t>Tire Cleaner</t>
  </si>
  <si>
    <t>Liquid Tire Buffer and Cleaner</t>
  </si>
  <si>
    <t>Camel and/or Plews, Inc.</t>
  </si>
  <si>
    <t>1.493 g/cm3</t>
  </si>
  <si>
    <t>Both</t>
  </si>
  <si>
    <t>Pre-Buff Solution</t>
  </si>
  <si>
    <t>0.67 g/cm3</t>
  </si>
  <si>
    <t>PEER REVIEW DRAFT. DO NOT CITE OR 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</si>
</sst>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scheme val="minor"/>
    </font>
    <font>
      <sz val="11"/>
      <color rgb="FFFF0000"/>
      <name val="Calibri"/>
      <family val="2"/>
      <scheme val="minor"/>
    </font>
    <font>
      <b/>
      <sz val="10"/>
      <color rgb="FF000000"/>
      <name val="Times New Roman"/>
      <family val="1"/>
    </font>
    <font>
      <sz val="10"/>
      <color rgb="FF000000"/>
      <name val="Times New Roman"/>
      <family val="1"/>
    </font>
    <font>
      <sz val="10"/>
      <name val="Times New Roman"/>
      <family val="1"/>
    </font>
    <font>
      <vertAlign val="superscript"/>
      <sz val="10"/>
      <name val="Times New Roman"/>
      <family val="1"/>
    </font>
    <font>
      <sz val="10"/>
      <color rgb="FFFF0000"/>
      <name val="Times New Roman"/>
      <family val="1"/>
    </font>
    <font>
      <sz val="11"/>
      <name val="Calibri"/>
      <family val="2"/>
      <scheme val="minor"/>
    </font>
    <font>
      <i/>
      <sz val="11"/>
      <color rgb="FFFF0000"/>
      <name val="Calibri"/>
      <family val="2"/>
      <scheme val="minor"/>
    </font>
    <font>
      <sz val="10"/>
      <color theme="1"/>
      <name val="Times New Roman"/>
      <family val="1"/>
    </font>
    <font>
      <b/>
      <sz val="10"/>
      <name val="Times New Roman"/>
      <family val="1"/>
    </font>
    <font>
      <b/>
      <sz val="10"/>
      <color theme="1"/>
      <name val="Times New Roman"/>
      <family val="1"/>
    </font>
    <font>
      <b/>
      <sz val="12"/>
      <color theme="1"/>
      <name val="Times New Roman"/>
      <family val="1"/>
    </font>
    <font>
      <sz val="12"/>
      <color theme="1"/>
      <name val="Times New Roman"/>
      <family val="1"/>
    </font>
    <font>
      <b/>
      <vertAlign val="superscript"/>
      <sz val="10"/>
      <color theme="1"/>
      <name val="Times New Roman"/>
      <family val="1"/>
    </font>
    <font>
      <i/>
      <sz val="10"/>
      <color theme="1"/>
      <name val="Times New Roman"/>
      <family val="1"/>
    </font>
    <font>
      <i/>
      <sz val="10"/>
      <color rgb="FFFF0000"/>
      <name val="Times New Roman"/>
      <family val="1"/>
    </font>
    <font>
      <b/>
      <sz val="14"/>
      <color theme="1"/>
      <name val="Calibri"/>
      <family val="2"/>
      <scheme val="minor"/>
    </font>
    <font>
      <sz val="11"/>
      <color theme="1"/>
      <name val="Times New Roman"/>
      <family val="1"/>
    </font>
    <font>
      <sz val="10"/>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95">
    <xf numFmtId="0" fontId="0" fillId="0" borderId="0" xfId="0"/>
    <xf numFmtId="0" fontId="0" fillId="0" borderId="0" xfId="0" applyFill="1"/>
    <xf numFmtId="0" fontId="0" fillId="0" borderId="0" xfId="0"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0" xfId="0" applyFont="1"/>
    <xf numFmtId="0" fontId="0" fillId="0" borderId="0" xfId="0" applyFill="1" applyAlignment="1">
      <alignment wrapText="1"/>
    </xf>
    <xf numFmtId="0" fontId="7" fillId="0" borderId="0" xfId="0" applyFont="1" applyFill="1"/>
    <xf numFmtId="0" fontId="8" fillId="0" borderId="0" xfId="0" applyFont="1"/>
    <xf numFmtId="0" fontId="0" fillId="3" borderId="0" xfId="0" applyFill="1"/>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11"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18" fontId="3" fillId="0" borderId="1" xfId="0" applyNumberFormat="1" applyFont="1" applyFill="1" applyBorder="1" applyAlignment="1">
      <alignment horizontal="left" vertical="center" wrapText="1"/>
    </xf>
    <xf numFmtId="0" fontId="9" fillId="0" borderId="1" xfId="0" applyFont="1" applyBorder="1"/>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0" xfId="0" applyFont="1" applyFill="1"/>
    <xf numFmtId="0" fontId="9"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9" fontId="4" fillId="2" borderId="1" xfId="0" applyNumberFormat="1" applyFont="1" applyFill="1" applyBorder="1" applyAlignment="1">
      <alignment horizontal="left" vertical="center" wrapText="1"/>
    </xf>
    <xf numFmtId="10" fontId="4" fillId="2" borderId="1" xfId="0" applyNumberFormat="1" applyFont="1" applyFill="1" applyBorder="1" applyAlignment="1">
      <alignment horizontal="left" vertical="center" wrapText="1"/>
    </xf>
    <xf numFmtId="0" fontId="4"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10" fillId="0" borderId="1" xfId="0" applyFont="1" applyBorder="1" applyAlignment="1">
      <alignment horizontal="center" vertical="center" wrapText="1"/>
    </xf>
    <xf numFmtId="164" fontId="4" fillId="0"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wrapText="1"/>
    </xf>
    <xf numFmtId="0" fontId="11" fillId="2"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9" fillId="0" borderId="0" xfId="0" applyFont="1" applyFill="1" applyAlignment="1">
      <alignment horizontal="center" vertical="center"/>
    </xf>
    <xf numFmtId="0" fontId="9" fillId="0" borderId="1" xfId="0" applyFont="1" applyFill="1" applyBorder="1" applyAlignment="1">
      <alignment horizontal="left" vertical="top"/>
    </xf>
    <xf numFmtId="0" fontId="9" fillId="0" borderId="1" xfId="0" applyFont="1" applyBorder="1" applyAlignment="1">
      <alignment horizontal="center" vertical="top"/>
    </xf>
    <xf numFmtId="0" fontId="9" fillId="0"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0" borderId="1" xfId="0" quotePrefix="1" applyFont="1" applyBorder="1" applyAlignment="1">
      <alignment horizontal="center" vertical="top"/>
    </xf>
    <xf numFmtId="0" fontId="9" fillId="0" borderId="3" xfId="0" applyFont="1" applyFill="1" applyBorder="1" applyAlignment="1">
      <alignment horizontal="center" vertical="top"/>
    </xf>
    <xf numFmtId="0" fontId="9" fillId="2" borderId="3" xfId="0" applyFont="1" applyFill="1" applyBorder="1" applyAlignment="1">
      <alignment horizontal="center" vertical="top"/>
    </xf>
    <xf numFmtId="16" fontId="9" fillId="0" borderId="1" xfId="0" quotePrefix="1" applyNumberFormat="1" applyFont="1" applyFill="1" applyBorder="1" applyAlignment="1">
      <alignment horizontal="center" vertical="top"/>
    </xf>
    <xf numFmtId="0" fontId="4" fillId="0" borderId="1" xfId="0" applyFont="1" applyFill="1" applyBorder="1" applyAlignment="1">
      <alignment horizontal="left" vertical="top" wrapText="1"/>
    </xf>
    <xf numFmtId="0" fontId="9"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0" xfId="0" applyFont="1" applyFill="1" applyAlignment="1">
      <alignment wrapText="1"/>
    </xf>
    <xf numFmtId="0" fontId="15" fillId="0" borderId="0" xfId="0" applyFont="1" applyAlignment="1">
      <alignment wrapText="1"/>
    </xf>
    <xf numFmtId="0" fontId="9" fillId="0" borderId="0" xfId="0" applyFont="1"/>
    <xf numFmtId="0" fontId="9" fillId="0" borderId="0" xfId="0" applyFont="1" applyFill="1"/>
    <xf numFmtId="0" fontId="9"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Fill="1"/>
    <xf numFmtId="0" fontId="16" fillId="0" borderId="0" xfId="0" applyFont="1"/>
    <xf numFmtId="0" fontId="16" fillId="0" borderId="0" xfId="0" applyFont="1" applyFill="1"/>
    <xf numFmtId="0" fontId="6" fillId="0" borderId="0" xfId="0" applyFont="1" applyFill="1" applyBorder="1" applyAlignment="1">
      <alignment vertical="center"/>
    </xf>
    <xf numFmtId="0" fontId="0" fillId="0" borderId="0" xfId="0" applyBorder="1"/>
    <xf numFmtId="0" fontId="17" fillId="0" borderId="0" xfId="0" applyFont="1" applyAlignment="1">
      <alignment horizontal="center" vertical="center"/>
    </xf>
    <xf numFmtId="0" fontId="0" fillId="0" borderId="1" xfId="0" applyBorder="1" applyAlignment="1">
      <alignment horizontal="center" vertical="center"/>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20"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BD5D2-5A27-4100-9DF1-7B196A887C3F}">
  <dimension ref="A1:B10"/>
  <sheetViews>
    <sheetView tabSelected="1" workbookViewId="0">
      <selection activeCell="A6" sqref="A6"/>
    </sheetView>
  </sheetViews>
  <sheetFormatPr defaultRowHeight="15" x14ac:dyDescent="0.25"/>
  <cols>
    <col min="1" max="1" width="113.42578125" customWidth="1"/>
    <col min="2" max="2" width="36.7109375" customWidth="1"/>
  </cols>
  <sheetData>
    <row r="1" spans="1:2" x14ac:dyDescent="0.25">
      <c r="A1" s="92" t="s">
        <v>244</v>
      </c>
    </row>
    <row r="2" spans="1:2" ht="81" customHeight="1" x14ac:dyDescent="0.25">
      <c r="A2" s="93"/>
    </row>
    <row r="3" spans="1:2" ht="15" customHeight="1" x14ac:dyDescent="0.25">
      <c r="A3" s="79"/>
    </row>
    <row r="5" spans="1:2" ht="15.75" x14ac:dyDescent="0.25">
      <c r="A5" s="43" t="s">
        <v>243</v>
      </c>
      <c r="B5" s="43" t="s">
        <v>197</v>
      </c>
    </row>
    <row r="6" spans="1:2" ht="31.5" x14ac:dyDescent="0.25">
      <c r="A6" s="45" t="s">
        <v>227</v>
      </c>
      <c r="B6" s="45" t="s">
        <v>226</v>
      </c>
    </row>
    <row r="7" spans="1:2" ht="173.25" x14ac:dyDescent="0.25">
      <c r="A7" s="44" t="s">
        <v>242</v>
      </c>
      <c r="B7" s="44" t="s">
        <v>198</v>
      </c>
    </row>
    <row r="10" spans="1:2" x14ac:dyDescent="0.25">
      <c r="A10" s="91" t="s">
        <v>371</v>
      </c>
    </row>
  </sheetData>
  <sheetProtection algorithmName="SHA-512" hashValue="1k6pTunXkzilbuH9lFT6uBMuiqL+qGR1Kbx8qQRZE2PpQhDrXP4AdlHE+54EOXiUJU5HJLA+3mFfScr5E4iEfQ==" saltValue="S1IzVO/Vi11m0qDQZck7tA==" spinCount="100000" sheet="1" objects="1" scenarios="1" formatCells="0" formatColumns="0" formatRows="0"/>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D4CE-CCE8-4538-84BF-E76205F85D2C}">
  <dimension ref="A1:AD41"/>
  <sheetViews>
    <sheetView workbookViewId="0">
      <pane xSplit="4" ySplit="2" topLeftCell="E3" activePane="bottomRight" state="frozen"/>
      <selection pane="topRight" activeCell="C1" sqref="C1"/>
      <selection pane="bottomLeft" activeCell="A2" sqref="A2"/>
      <selection pane="bottomRight" activeCell="X4" sqref="X4"/>
    </sheetView>
  </sheetViews>
  <sheetFormatPr defaultRowHeight="15" x14ac:dyDescent="0.25"/>
  <cols>
    <col min="1" max="1" width="10.5703125" customWidth="1"/>
    <col min="3" max="3" width="39.85546875" customWidth="1"/>
    <col min="4" max="4" width="12.5703125" customWidth="1"/>
    <col min="5" max="5" width="14.140625" customWidth="1"/>
    <col min="6" max="30" width="20.140625" style="2" customWidth="1"/>
  </cols>
  <sheetData>
    <row r="1" spans="1:30" ht="25.5" customHeight="1" x14ac:dyDescent="0.25">
      <c r="A1" s="26"/>
      <c r="B1" s="26"/>
      <c r="C1" s="26"/>
      <c r="D1" s="26"/>
      <c r="E1" s="26"/>
      <c r="F1" s="94" t="s">
        <v>81</v>
      </c>
      <c r="G1" s="94"/>
      <c r="H1" s="94"/>
      <c r="I1" s="94"/>
      <c r="J1" s="94"/>
      <c r="K1" s="94"/>
      <c r="L1" s="94"/>
      <c r="M1" s="94"/>
      <c r="N1" s="94"/>
      <c r="O1" s="94"/>
      <c r="P1" s="94" t="s">
        <v>82</v>
      </c>
      <c r="Q1" s="94"/>
      <c r="R1" s="94" t="s">
        <v>83</v>
      </c>
      <c r="S1" s="94"/>
      <c r="T1" s="94"/>
      <c r="U1" s="94" t="s">
        <v>84</v>
      </c>
      <c r="V1" s="94"/>
      <c r="W1" s="94"/>
      <c r="X1" s="4" t="s">
        <v>85</v>
      </c>
      <c r="Y1" s="4" t="s">
        <v>86</v>
      </c>
      <c r="Z1" s="94" t="s">
        <v>87</v>
      </c>
      <c r="AA1" s="94"/>
      <c r="AB1" s="94"/>
      <c r="AC1" s="94"/>
      <c r="AD1" s="94"/>
    </row>
    <row r="2" spans="1:30" ht="63.75" x14ac:dyDescent="0.25">
      <c r="A2" s="4" t="s">
        <v>204</v>
      </c>
      <c r="B2" s="4" t="s">
        <v>203</v>
      </c>
      <c r="C2" s="3" t="s">
        <v>212</v>
      </c>
      <c r="D2" s="3" t="s">
        <v>0</v>
      </c>
      <c r="E2" s="4" t="s">
        <v>211</v>
      </c>
      <c r="F2" s="4" t="s">
        <v>56</v>
      </c>
      <c r="G2" s="4" t="s">
        <v>57</v>
      </c>
      <c r="H2" s="4" t="s">
        <v>58</v>
      </c>
      <c r="I2" s="41" t="s">
        <v>59</v>
      </c>
      <c r="J2" s="4" t="s">
        <v>60</v>
      </c>
      <c r="K2" s="4" t="s">
        <v>61</v>
      </c>
      <c r="L2" s="4" t="s">
        <v>62</v>
      </c>
      <c r="M2" s="4" t="s">
        <v>63</v>
      </c>
      <c r="N2" s="4" t="s">
        <v>64</v>
      </c>
      <c r="O2" s="4" t="s">
        <v>65</v>
      </c>
      <c r="P2" s="4" t="s">
        <v>66</v>
      </c>
      <c r="Q2" s="4" t="s">
        <v>67</v>
      </c>
      <c r="R2" s="4" t="s">
        <v>68</v>
      </c>
      <c r="S2" s="4" t="s">
        <v>69</v>
      </c>
      <c r="T2" s="4" t="s">
        <v>70</v>
      </c>
      <c r="U2" s="4" t="s">
        <v>71</v>
      </c>
      <c r="V2" s="4" t="s">
        <v>72</v>
      </c>
      <c r="W2" s="30" t="s">
        <v>73</v>
      </c>
      <c r="X2" s="4" t="s">
        <v>265</v>
      </c>
      <c r="Y2" s="4" t="s">
        <v>75</v>
      </c>
      <c r="Z2" s="4" t="s">
        <v>76</v>
      </c>
      <c r="AA2" s="4" t="s">
        <v>77</v>
      </c>
      <c r="AB2" s="4" t="s">
        <v>78</v>
      </c>
      <c r="AC2" s="4" t="s">
        <v>79</v>
      </c>
      <c r="AD2" s="4" t="s">
        <v>80</v>
      </c>
    </row>
    <row r="3" spans="1:30" x14ac:dyDescent="0.25">
      <c r="A3" s="27" t="s">
        <v>206</v>
      </c>
      <c r="B3" s="27" t="s">
        <v>206</v>
      </c>
      <c r="C3" s="10" t="s">
        <v>1</v>
      </c>
      <c r="D3" s="11" t="s">
        <v>147</v>
      </c>
      <c r="E3" s="12" t="s">
        <v>3</v>
      </c>
      <c r="F3" s="13" t="s">
        <v>4</v>
      </c>
      <c r="G3" s="13" t="s">
        <v>4</v>
      </c>
      <c r="H3" s="13" t="s">
        <v>4</v>
      </c>
      <c r="I3" s="14" t="s">
        <v>4</v>
      </c>
      <c r="J3" s="13" t="s">
        <v>4</v>
      </c>
      <c r="K3" s="13" t="s">
        <v>4</v>
      </c>
      <c r="L3" s="14" t="s">
        <v>4</v>
      </c>
      <c r="M3" s="13" t="s">
        <v>4</v>
      </c>
      <c r="N3" s="14" t="s">
        <v>4</v>
      </c>
      <c r="O3" s="14" t="s">
        <v>4</v>
      </c>
      <c r="P3" s="13" t="s">
        <v>4</v>
      </c>
      <c r="Q3" s="14" t="s">
        <v>4</v>
      </c>
      <c r="R3" s="14" t="s">
        <v>4</v>
      </c>
      <c r="S3" s="14" t="s">
        <v>4</v>
      </c>
      <c r="T3" s="13" t="s">
        <v>4</v>
      </c>
      <c r="U3" s="13" t="s">
        <v>4</v>
      </c>
      <c r="V3" s="14" t="s">
        <v>4</v>
      </c>
      <c r="W3" s="14" t="s">
        <v>4</v>
      </c>
      <c r="X3" s="13" t="s">
        <v>4</v>
      </c>
      <c r="Y3" s="14" t="s">
        <v>4</v>
      </c>
      <c r="Z3" s="14" t="s">
        <v>4</v>
      </c>
      <c r="AA3" s="14" t="s">
        <v>4</v>
      </c>
      <c r="AB3" s="14" t="s">
        <v>4</v>
      </c>
      <c r="AC3" s="14" t="s">
        <v>4</v>
      </c>
      <c r="AD3" s="13" t="s">
        <v>4</v>
      </c>
    </row>
    <row r="4" spans="1:30" x14ac:dyDescent="0.25">
      <c r="A4" s="27" t="s">
        <v>206</v>
      </c>
      <c r="B4" s="27" t="s">
        <v>206</v>
      </c>
      <c r="C4" s="10" t="s">
        <v>5</v>
      </c>
      <c r="D4" s="11" t="s">
        <v>147</v>
      </c>
      <c r="E4" s="12" t="s">
        <v>3</v>
      </c>
      <c r="F4" s="13" t="s">
        <v>6</v>
      </c>
      <c r="G4" s="13" t="s">
        <v>6</v>
      </c>
      <c r="H4" s="13" t="s">
        <v>6</v>
      </c>
      <c r="I4" s="14" t="s">
        <v>6</v>
      </c>
      <c r="J4" s="13" t="s">
        <v>6</v>
      </c>
      <c r="K4" s="13" t="s">
        <v>6</v>
      </c>
      <c r="L4" s="14" t="s">
        <v>6</v>
      </c>
      <c r="M4" s="13" t="s">
        <v>6</v>
      </c>
      <c r="N4" s="14" t="s">
        <v>6</v>
      </c>
      <c r="O4" s="14" t="s">
        <v>6</v>
      </c>
      <c r="P4" s="13" t="s">
        <v>6</v>
      </c>
      <c r="Q4" s="14" t="s">
        <v>6</v>
      </c>
      <c r="R4" s="14" t="s">
        <v>6</v>
      </c>
      <c r="S4" s="14" t="s">
        <v>6</v>
      </c>
      <c r="T4" s="13" t="s">
        <v>6</v>
      </c>
      <c r="U4" s="13" t="s">
        <v>6</v>
      </c>
      <c r="V4" s="14" t="s">
        <v>6</v>
      </c>
      <c r="W4" s="14" t="s">
        <v>6</v>
      </c>
      <c r="X4" s="13" t="s">
        <v>6</v>
      </c>
      <c r="Y4" s="14" t="s">
        <v>6</v>
      </c>
      <c r="Z4" s="14" t="s">
        <v>6</v>
      </c>
      <c r="AA4" s="14" t="s">
        <v>6</v>
      </c>
      <c r="AB4" s="14" t="s">
        <v>6</v>
      </c>
      <c r="AC4" s="14" t="s">
        <v>6</v>
      </c>
      <c r="AD4" s="13" t="s">
        <v>6</v>
      </c>
    </row>
    <row r="5" spans="1:30" s="1" customFormat="1" x14ac:dyDescent="0.25">
      <c r="A5" s="27" t="s">
        <v>206</v>
      </c>
      <c r="B5" s="28"/>
      <c r="C5" s="15" t="s">
        <v>142</v>
      </c>
      <c r="D5" s="11" t="s">
        <v>147</v>
      </c>
      <c r="E5" s="16" t="s">
        <v>3</v>
      </c>
      <c r="F5" s="17" t="s">
        <v>149</v>
      </c>
      <c r="G5" s="17" t="s">
        <v>149</v>
      </c>
      <c r="H5" s="17" t="s">
        <v>151</v>
      </c>
      <c r="I5" s="17" t="s">
        <v>149</v>
      </c>
      <c r="J5" s="17" t="s">
        <v>151</v>
      </c>
      <c r="K5" s="17" t="s">
        <v>149</v>
      </c>
      <c r="L5" s="17" t="s">
        <v>151</v>
      </c>
      <c r="M5" s="17" t="s">
        <v>149</v>
      </c>
      <c r="N5" s="17" t="s">
        <v>149</v>
      </c>
      <c r="O5" s="17" t="s">
        <v>151</v>
      </c>
      <c r="P5" s="17" t="s">
        <v>149</v>
      </c>
      <c r="Q5" s="17" t="s">
        <v>149</v>
      </c>
      <c r="R5" s="17" t="s">
        <v>151</v>
      </c>
      <c r="S5" s="17" t="s">
        <v>149</v>
      </c>
      <c r="T5" s="17" t="s">
        <v>151</v>
      </c>
      <c r="U5" s="17" t="s">
        <v>151</v>
      </c>
      <c r="V5" s="17" t="s">
        <v>149</v>
      </c>
      <c r="W5" s="17" t="s">
        <v>151</v>
      </c>
      <c r="X5" s="17" t="s">
        <v>149</v>
      </c>
      <c r="Y5" s="17" t="s">
        <v>149</v>
      </c>
      <c r="Z5" s="17" t="s">
        <v>149</v>
      </c>
      <c r="AA5" s="17" t="s">
        <v>149</v>
      </c>
      <c r="AB5" s="17" t="s">
        <v>149</v>
      </c>
      <c r="AC5" s="17" t="s">
        <v>149</v>
      </c>
      <c r="AD5" s="17" t="s">
        <v>149</v>
      </c>
    </row>
    <row r="6" spans="1:30" ht="25.5" x14ac:dyDescent="0.25">
      <c r="A6" s="27"/>
      <c r="B6" s="27" t="s">
        <v>206</v>
      </c>
      <c r="C6" s="15" t="s">
        <v>143</v>
      </c>
      <c r="D6" s="11" t="s">
        <v>147</v>
      </c>
      <c r="E6" s="16" t="s">
        <v>3</v>
      </c>
      <c r="F6" s="17" t="s">
        <v>150</v>
      </c>
      <c r="G6" s="17" t="s">
        <v>147</v>
      </c>
      <c r="H6" s="17" t="s">
        <v>150</v>
      </c>
      <c r="I6" s="17" t="s">
        <v>150</v>
      </c>
      <c r="J6" s="17" t="s">
        <v>150</v>
      </c>
      <c r="K6" s="17" t="s">
        <v>150</v>
      </c>
      <c r="L6" s="17" t="s">
        <v>150</v>
      </c>
      <c r="M6" s="17" t="s">
        <v>147</v>
      </c>
      <c r="N6" s="17" t="s">
        <v>150</v>
      </c>
      <c r="O6" s="17" t="s">
        <v>150</v>
      </c>
      <c r="P6" s="17" t="s">
        <v>147</v>
      </c>
      <c r="Q6" s="17" t="s">
        <v>147</v>
      </c>
      <c r="R6" s="17" t="s">
        <v>147</v>
      </c>
      <c r="S6" s="17" t="s">
        <v>147</v>
      </c>
      <c r="T6" s="17" t="s">
        <v>147</v>
      </c>
      <c r="U6" s="17" t="s">
        <v>150</v>
      </c>
      <c r="V6" s="17" t="s">
        <v>150</v>
      </c>
      <c r="W6" s="17" t="s">
        <v>150</v>
      </c>
      <c r="X6" s="17" t="s">
        <v>147</v>
      </c>
      <c r="Y6" s="17" t="s">
        <v>150</v>
      </c>
      <c r="Z6" s="17" t="s">
        <v>147</v>
      </c>
      <c r="AA6" s="17" t="s">
        <v>147</v>
      </c>
      <c r="AB6" s="17" t="s">
        <v>147</v>
      </c>
      <c r="AC6" s="17" t="s">
        <v>147</v>
      </c>
      <c r="AD6" s="17" t="s">
        <v>147</v>
      </c>
    </row>
    <row r="7" spans="1:30" ht="38.25" x14ac:dyDescent="0.25">
      <c r="A7" s="27" t="s">
        <v>206</v>
      </c>
      <c r="B7" s="27" t="s">
        <v>206</v>
      </c>
      <c r="C7" s="15" t="s">
        <v>208</v>
      </c>
      <c r="D7" s="11" t="s">
        <v>147</v>
      </c>
      <c r="E7" s="16" t="s">
        <v>3</v>
      </c>
      <c r="F7" s="17" t="s">
        <v>88</v>
      </c>
      <c r="G7" s="17" t="s">
        <v>88</v>
      </c>
      <c r="H7" s="17" t="s">
        <v>88</v>
      </c>
      <c r="I7" s="17" t="s">
        <v>88</v>
      </c>
      <c r="J7" s="17" t="s">
        <v>88</v>
      </c>
      <c r="K7" s="17" t="s">
        <v>88</v>
      </c>
      <c r="L7" s="17" t="s">
        <v>88</v>
      </c>
      <c r="M7" s="17" t="s">
        <v>88</v>
      </c>
      <c r="N7" s="17" t="s">
        <v>88</v>
      </c>
      <c r="O7" s="17" t="s">
        <v>88</v>
      </c>
      <c r="P7" s="17" t="s">
        <v>88</v>
      </c>
      <c r="Q7" s="17" t="s">
        <v>88</v>
      </c>
      <c r="R7" s="17" t="s">
        <v>88</v>
      </c>
      <c r="S7" s="17" t="s">
        <v>88</v>
      </c>
      <c r="T7" s="17" t="s">
        <v>88</v>
      </c>
      <c r="U7" s="17" t="s">
        <v>88</v>
      </c>
      <c r="V7" s="17" t="s">
        <v>88</v>
      </c>
      <c r="W7" s="17" t="s">
        <v>88</v>
      </c>
      <c r="X7" s="17" t="s">
        <v>88</v>
      </c>
      <c r="Y7" s="17" t="s">
        <v>88</v>
      </c>
      <c r="Z7" s="17" t="s">
        <v>88</v>
      </c>
      <c r="AA7" s="17" t="s">
        <v>88</v>
      </c>
      <c r="AB7" s="17" t="s">
        <v>88</v>
      </c>
      <c r="AC7" s="17" t="s">
        <v>209</v>
      </c>
      <c r="AD7" s="17" t="s">
        <v>88</v>
      </c>
    </row>
    <row r="8" spans="1:30" x14ac:dyDescent="0.25">
      <c r="A8" s="27" t="s">
        <v>206</v>
      </c>
      <c r="B8" s="27"/>
      <c r="C8" s="15" t="s">
        <v>7</v>
      </c>
      <c r="D8" s="11" t="s">
        <v>147</v>
      </c>
      <c r="E8" s="16" t="s">
        <v>3</v>
      </c>
      <c r="F8" s="17" t="s">
        <v>55</v>
      </c>
      <c r="G8" s="17" t="s">
        <v>55</v>
      </c>
      <c r="H8" s="17" t="s">
        <v>55</v>
      </c>
      <c r="I8" s="17" t="s">
        <v>55</v>
      </c>
      <c r="J8" s="17" t="s">
        <v>55</v>
      </c>
      <c r="K8" s="17" t="s">
        <v>55</v>
      </c>
      <c r="L8" s="17" t="s">
        <v>55</v>
      </c>
      <c r="M8" s="17" t="s">
        <v>55</v>
      </c>
      <c r="N8" s="17" t="s">
        <v>55</v>
      </c>
      <c r="O8" s="17" t="s">
        <v>55</v>
      </c>
      <c r="P8" s="17" t="s">
        <v>55</v>
      </c>
      <c r="Q8" s="17" t="s">
        <v>55</v>
      </c>
      <c r="R8" s="17" t="s">
        <v>55</v>
      </c>
      <c r="S8" s="17" t="s">
        <v>55</v>
      </c>
      <c r="T8" s="17" t="s">
        <v>55</v>
      </c>
      <c r="U8" s="17" t="s">
        <v>55</v>
      </c>
      <c r="V8" s="17" t="s">
        <v>55</v>
      </c>
      <c r="W8" s="17" t="s">
        <v>55</v>
      </c>
      <c r="X8" s="17" t="s">
        <v>55</v>
      </c>
      <c r="Y8" s="17" t="s">
        <v>55</v>
      </c>
      <c r="Z8" s="17" t="s">
        <v>55</v>
      </c>
      <c r="AA8" s="17" t="s">
        <v>55</v>
      </c>
      <c r="AB8" s="17" t="s">
        <v>55</v>
      </c>
      <c r="AC8" s="17" t="s">
        <v>55</v>
      </c>
      <c r="AD8" s="17" t="s">
        <v>55</v>
      </c>
    </row>
    <row r="9" spans="1:30" s="7" customFormat="1" x14ac:dyDescent="0.25">
      <c r="A9" s="28" t="s">
        <v>206</v>
      </c>
      <c r="B9" s="16"/>
      <c r="C9" s="15" t="s">
        <v>8</v>
      </c>
      <c r="D9" s="24" t="s">
        <v>147</v>
      </c>
      <c r="E9" s="16" t="s">
        <v>3</v>
      </c>
      <c r="F9" s="18" t="s">
        <v>9</v>
      </c>
      <c r="G9" s="18" t="s">
        <v>89</v>
      </c>
      <c r="H9" s="18" t="s">
        <v>89</v>
      </c>
      <c r="I9" s="18" t="s">
        <v>9</v>
      </c>
      <c r="J9" s="18" t="s">
        <v>97</v>
      </c>
      <c r="K9" s="18" t="s">
        <v>89</v>
      </c>
      <c r="L9" s="18" t="s">
        <v>89</v>
      </c>
      <c r="M9" s="18" t="s">
        <v>89</v>
      </c>
      <c r="N9" s="18" t="s">
        <v>9</v>
      </c>
      <c r="O9" s="18" t="s">
        <v>9</v>
      </c>
      <c r="P9" s="18" t="s">
        <v>97</v>
      </c>
      <c r="Q9" s="18" t="s">
        <v>89</v>
      </c>
      <c r="R9" s="18" t="s">
        <v>89</v>
      </c>
      <c r="S9" s="18" t="s">
        <v>117</v>
      </c>
      <c r="T9" s="18" t="s">
        <v>9</v>
      </c>
      <c r="U9" s="18" t="s">
        <v>122</v>
      </c>
      <c r="V9" s="18" t="s">
        <v>89</v>
      </c>
      <c r="W9" s="18" t="s">
        <v>89</v>
      </c>
      <c r="X9" s="18" t="s">
        <v>89</v>
      </c>
      <c r="Y9" s="18" t="s">
        <v>89</v>
      </c>
      <c r="Z9" s="18" t="s">
        <v>89</v>
      </c>
      <c r="AA9" s="18" t="s">
        <v>89</v>
      </c>
      <c r="AB9" s="18" t="s">
        <v>137</v>
      </c>
      <c r="AC9" s="18" t="s">
        <v>199</v>
      </c>
      <c r="AD9" s="18" t="s">
        <v>97</v>
      </c>
    </row>
    <row r="10" spans="1:30" s="1" customFormat="1" ht="25.5" x14ac:dyDescent="0.25">
      <c r="A10" s="32" t="s">
        <v>206</v>
      </c>
      <c r="B10" s="32" t="s">
        <v>206</v>
      </c>
      <c r="C10" s="33" t="s">
        <v>10</v>
      </c>
      <c r="D10" s="34" t="s">
        <v>11</v>
      </c>
      <c r="E10" s="34" t="s">
        <v>12</v>
      </c>
      <c r="F10" s="35" t="s">
        <v>113</v>
      </c>
      <c r="G10" s="35" t="s">
        <v>114</v>
      </c>
      <c r="H10" s="35" t="s">
        <v>94</v>
      </c>
      <c r="I10" s="36" t="s">
        <v>105</v>
      </c>
      <c r="J10" s="35" t="s">
        <v>94</v>
      </c>
      <c r="K10" s="35" t="s">
        <v>105</v>
      </c>
      <c r="L10" s="35" t="s">
        <v>94</v>
      </c>
      <c r="M10" s="35" t="s">
        <v>108</v>
      </c>
      <c r="N10" s="35" t="s">
        <v>104</v>
      </c>
      <c r="O10" s="35" t="s">
        <v>94</v>
      </c>
      <c r="P10" s="35" t="s">
        <v>219</v>
      </c>
      <c r="Q10" s="35" t="s">
        <v>112</v>
      </c>
      <c r="R10" s="35" t="s">
        <v>116</v>
      </c>
      <c r="S10" s="36" t="s">
        <v>120</v>
      </c>
      <c r="T10" s="35" t="s">
        <v>121</v>
      </c>
      <c r="U10" s="35" t="s">
        <v>125</v>
      </c>
      <c r="V10" s="36" t="s">
        <v>126</v>
      </c>
      <c r="W10" s="35" t="s">
        <v>128</v>
      </c>
      <c r="X10" s="35" t="s">
        <v>126</v>
      </c>
      <c r="Y10" s="36" t="s">
        <v>133</v>
      </c>
      <c r="Z10" s="36" t="s">
        <v>120</v>
      </c>
      <c r="AA10" s="36" t="s">
        <v>94</v>
      </c>
      <c r="AB10" s="35" t="s">
        <v>126</v>
      </c>
      <c r="AC10" s="37" t="s">
        <v>139</v>
      </c>
      <c r="AD10" s="35" t="s">
        <v>141</v>
      </c>
    </row>
    <row r="11" spans="1:30" ht="15.75" x14ac:dyDescent="0.25">
      <c r="A11" s="27" t="s">
        <v>206</v>
      </c>
      <c r="B11" s="27"/>
      <c r="C11" s="15" t="s">
        <v>13</v>
      </c>
      <c r="D11" s="16" t="s">
        <v>14</v>
      </c>
      <c r="E11" s="16" t="s">
        <v>3</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row>
    <row r="12" spans="1:30" s="5" customFormat="1" x14ac:dyDescent="0.25">
      <c r="A12" s="27" t="s">
        <v>206</v>
      </c>
      <c r="B12" s="27" t="s">
        <v>206</v>
      </c>
      <c r="C12" s="15" t="s">
        <v>205</v>
      </c>
      <c r="D12" s="11" t="s">
        <v>147</v>
      </c>
      <c r="E12" s="16" t="s">
        <v>3</v>
      </c>
      <c r="F12" s="17" t="s">
        <v>15</v>
      </c>
      <c r="G12" s="17" t="s">
        <v>144</v>
      </c>
      <c r="H12" s="17" t="s">
        <v>15</v>
      </c>
      <c r="I12" s="17" t="s">
        <v>15</v>
      </c>
      <c r="J12" s="17" t="s">
        <v>15</v>
      </c>
      <c r="K12" s="17" t="s">
        <v>15</v>
      </c>
      <c r="L12" s="17" t="s">
        <v>15</v>
      </c>
      <c r="M12" s="17" t="s">
        <v>144</v>
      </c>
      <c r="N12" s="17" t="s">
        <v>15</v>
      </c>
      <c r="O12" s="17" t="s">
        <v>15</v>
      </c>
      <c r="P12" s="17" t="s">
        <v>144</v>
      </c>
      <c r="Q12" s="17" t="s">
        <v>144</v>
      </c>
      <c r="R12" s="17" t="s">
        <v>144</v>
      </c>
      <c r="S12" s="17" t="s">
        <v>144</v>
      </c>
      <c r="T12" s="17" t="s">
        <v>144</v>
      </c>
      <c r="U12" s="17" t="s">
        <v>15</v>
      </c>
      <c r="V12" s="17" t="s">
        <v>15</v>
      </c>
      <c r="W12" s="17" t="s">
        <v>15</v>
      </c>
      <c r="X12" s="17" t="s">
        <v>144</v>
      </c>
      <c r="Y12" s="17" t="s">
        <v>15</v>
      </c>
      <c r="Z12" s="17" t="s">
        <v>144</v>
      </c>
      <c r="AA12" s="17" t="s">
        <v>144</v>
      </c>
      <c r="AB12" s="17" t="s">
        <v>144</v>
      </c>
      <c r="AC12" s="17" t="s">
        <v>144</v>
      </c>
      <c r="AD12" s="17" t="s">
        <v>144</v>
      </c>
    </row>
    <row r="13" spans="1:30" x14ac:dyDescent="0.25">
      <c r="A13" s="27"/>
      <c r="B13" s="27" t="s">
        <v>206</v>
      </c>
      <c r="C13" s="15" t="s">
        <v>16</v>
      </c>
      <c r="D13" s="16" t="s">
        <v>17</v>
      </c>
      <c r="E13" s="16" t="s">
        <v>3</v>
      </c>
      <c r="F13" s="17">
        <v>73.459999999999994</v>
      </c>
      <c r="G13" s="17">
        <v>73.459999999999994</v>
      </c>
      <c r="H13" s="17">
        <v>73.459999999999994</v>
      </c>
      <c r="I13" s="17">
        <v>73.459999999999994</v>
      </c>
      <c r="J13" s="17">
        <v>73.459999999999994</v>
      </c>
      <c r="K13" s="17">
        <v>73.459999999999994</v>
      </c>
      <c r="L13" s="17">
        <v>73.459999999999994</v>
      </c>
      <c r="M13" s="17">
        <v>73.459999999999994</v>
      </c>
      <c r="N13" s="17">
        <v>73.459999999999994</v>
      </c>
      <c r="O13" s="17">
        <v>73.459999999999994</v>
      </c>
      <c r="P13" s="17">
        <v>73.459999999999994</v>
      </c>
      <c r="Q13" s="17">
        <v>73.459999999999994</v>
      </c>
      <c r="R13" s="17">
        <v>73.459999999999994</v>
      </c>
      <c r="S13" s="17">
        <v>73.459999999999994</v>
      </c>
      <c r="T13" s="17">
        <v>73.459999999999994</v>
      </c>
      <c r="U13" s="17">
        <v>73.459999999999994</v>
      </c>
      <c r="V13" s="17">
        <v>73.459999999999994</v>
      </c>
      <c r="W13" s="17">
        <v>73.459999999999994</v>
      </c>
      <c r="X13" s="17">
        <v>73.459999999999994</v>
      </c>
      <c r="Y13" s="17">
        <v>73.459999999999994</v>
      </c>
      <c r="Z13" s="17">
        <v>73.459999999999994</v>
      </c>
      <c r="AA13" s="17">
        <v>73.459999999999994</v>
      </c>
      <c r="AB13" s="17">
        <v>73.459999999999994</v>
      </c>
      <c r="AC13" s="17">
        <v>73.459999999999994</v>
      </c>
      <c r="AD13" s="17">
        <v>73.459999999999994</v>
      </c>
    </row>
    <row r="14" spans="1:30" x14ac:dyDescent="0.25">
      <c r="A14" s="27"/>
      <c r="B14" s="27" t="s">
        <v>206</v>
      </c>
      <c r="C14" s="15" t="s">
        <v>18</v>
      </c>
      <c r="D14" s="16" t="s">
        <v>19</v>
      </c>
      <c r="E14" s="16" t="s">
        <v>3</v>
      </c>
      <c r="F14" s="17">
        <v>131.38999999999999</v>
      </c>
      <c r="G14" s="17">
        <v>131.38999999999999</v>
      </c>
      <c r="H14" s="17">
        <v>131.38999999999999</v>
      </c>
      <c r="I14" s="17">
        <v>131.38999999999999</v>
      </c>
      <c r="J14" s="17">
        <v>131.38999999999999</v>
      </c>
      <c r="K14" s="17">
        <v>131.38999999999999</v>
      </c>
      <c r="L14" s="17">
        <v>131.38999999999999</v>
      </c>
      <c r="M14" s="17">
        <v>131.38999999999999</v>
      </c>
      <c r="N14" s="17">
        <v>131.38999999999999</v>
      </c>
      <c r="O14" s="17">
        <v>131.38999999999999</v>
      </c>
      <c r="P14" s="17">
        <v>131.38999999999999</v>
      </c>
      <c r="Q14" s="17">
        <v>131.38999999999999</v>
      </c>
      <c r="R14" s="17">
        <v>131.38999999999999</v>
      </c>
      <c r="S14" s="17">
        <v>131.38999999999999</v>
      </c>
      <c r="T14" s="17">
        <v>131.38999999999999</v>
      </c>
      <c r="U14" s="17">
        <v>131.38999999999999</v>
      </c>
      <c r="V14" s="17">
        <v>131.38999999999999</v>
      </c>
      <c r="W14" s="17">
        <v>131.38999999999999</v>
      </c>
      <c r="X14" s="17">
        <v>131.38999999999999</v>
      </c>
      <c r="Y14" s="17">
        <v>131.38999999999999</v>
      </c>
      <c r="Z14" s="17">
        <v>131.38999999999999</v>
      </c>
      <c r="AA14" s="17">
        <v>131.38999999999999</v>
      </c>
      <c r="AB14" s="17">
        <v>131.38999999999999</v>
      </c>
      <c r="AC14" s="17">
        <v>131.38999999999999</v>
      </c>
      <c r="AD14" s="17">
        <v>131.38999999999999</v>
      </c>
    </row>
    <row r="15" spans="1:30" ht="15.75" x14ac:dyDescent="0.25">
      <c r="A15" s="28" t="s">
        <v>206</v>
      </c>
      <c r="B15" s="28"/>
      <c r="C15" s="15" t="s">
        <v>20</v>
      </c>
      <c r="D15" s="16" t="s">
        <v>14</v>
      </c>
      <c r="E15" s="16" t="s">
        <v>3</v>
      </c>
      <c r="F15" s="19">
        <v>518000</v>
      </c>
      <c r="G15" s="19">
        <v>518000</v>
      </c>
      <c r="H15" s="19">
        <v>518000</v>
      </c>
      <c r="I15" s="19">
        <v>518000</v>
      </c>
      <c r="J15" s="19">
        <v>518000</v>
      </c>
      <c r="K15" s="19">
        <v>518000</v>
      </c>
      <c r="L15" s="19">
        <v>518000</v>
      </c>
      <c r="M15" s="19">
        <v>518000</v>
      </c>
      <c r="N15" s="19">
        <v>518000</v>
      </c>
      <c r="O15" s="19">
        <v>518000</v>
      </c>
      <c r="P15" s="19">
        <v>518000</v>
      </c>
      <c r="Q15" s="19">
        <v>518000</v>
      </c>
      <c r="R15" s="19">
        <v>518000</v>
      </c>
      <c r="S15" s="19">
        <v>518000</v>
      </c>
      <c r="T15" s="19">
        <v>518000</v>
      </c>
      <c r="U15" s="19">
        <v>518000</v>
      </c>
      <c r="V15" s="19">
        <v>518000</v>
      </c>
      <c r="W15" s="19">
        <v>518000</v>
      </c>
      <c r="X15" s="19">
        <v>518000</v>
      </c>
      <c r="Y15" s="19">
        <v>518000</v>
      </c>
      <c r="Z15" s="19">
        <v>518000</v>
      </c>
      <c r="AA15" s="19">
        <v>518000</v>
      </c>
      <c r="AB15" s="19">
        <v>518000</v>
      </c>
      <c r="AC15" s="19">
        <v>518000</v>
      </c>
      <c r="AD15" s="19">
        <v>518000</v>
      </c>
    </row>
    <row r="16" spans="1:30" x14ac:dyDescent="0.25">
      <c r="A16" s="28"/>
      <c r="B16" s="28" t="s">
        <v>206</v>
      </c>
      <c r="C16" s="15" t="s">
        <v>21</v>
      </c>
      <c r="D16" s="11" t="s">
        <v>147</v>
      </c>
      <c r="E16" s="16" t="s">
        <v>3</v>
      </c>
      <c r="F16" s="17">
        <v>2.42</v>
      </c>
      <c r="G16" s="17">
        <v>2.42</v>
      </c>
      <c r="H16" s="17">
        <v>2.42</v>
      </c>
      <c r="I16" s="17">
        <v>2.42</v>
      </c>
      <c r="J16" s="17">
        <v>2.42</v>
      </c>
      <c r="K16" s="17">
        <v>2.42</v>
      </c>
      <c r="L16" s="17">
        <v>2.42</v>
      </c>
      <c r="M16" s="17">
        <v>2.42</v>
      </c>
      <c r="N16" s="17">
        <v>2.42</v>
      </c>
      <c r="O16" s="17">
        <v>2.42</v>
      </c>
      <c r="P16" s="17">
        <v>2.42</v>
      </c>
      <c r="Q16" s="17">
        <v>2.42</v>
      </c>
      <c r="R16" s="17">
        <v>2.42</v>
      </c>
      <c r="S16" s="17">
        <v>2.42</v>
      </c>
      <c r="T16" s="17">
        <v>2.42</v>
      </c>
      <c r="U16" s="17">
        <v>2.42</v>
      </c>
      <c r="V16" s="17">
        <v>2.42</v>
      </c>
      <c r="W16" s="17">
        <v>2.42</v>
      </c>
      <c r="X16" s="17">
        <v>2.42</v>
      </c>
      <c r="Y16" s="17">
        <v>2.42</v>
      </c>
      <c r="Z16" s="17">
        <v>2.42</v>
      </c>
      <c r="AA16" s="17">
        <v>2.42</v>
      </c>
      <c r="AB16" s="17">
        <v>2.42</v>
      </c>
      <c r="AC16" s="17">
        <v>2.42</v>
      </c>
      <c r="AD16" s="17">
        <v>2.42</v>
      </c>
    </row>
    <row r="17" spans="1:30" x14ac:dyDescent="0.25">
      <c r="A17" s="28"/>
      <c r="B17" s="28" t="s">
        <v>206</v>
      </c>
      <c r="C17" s="15" t="s">
        <v>22</v>
      </c>
      <c r="D17" s="16" t="s">
        <v>23</v>
      </c>
      <c r="E17" s="16" t="s">
        <v>3</v>
      </c>
      <c r="F17" s="20" t="s">
        <v>24</v>
      </c>
      <c r="G17" s="20" t="s">
        <v>24</v>
      </c>
      <c r="H17" s="20" t="s">
        <v>24</v>
      </c>
      <c r="I17" s="20" t="s">
        <v>24</v>
      </c>
      <c r="J17" s="20" t="s">
        <v>24</v>
      </c>
      <c r="K17" s="20" t="s">
        <v>24</v>
      </c>
      <c r="L17" s="20" t="s">
        <v>24</v>
      </c>
      <c r="M17" s="20" t="s">
        <v>24</v>
      </c>
      <c r="N17" s="20" t="s">
        <v>24</v>
      </c>
      <c r="O17" s="20" t="s">
        <v>24</v>
      </c>
      <c r="P17" s="20">
        <v>1280</v>
      </c>
      <c r="Q17" s="20" t="s">
        <v>24</v>
      </c>
      <c r="R17" s="20" t="s">
        <v>24</v>
      </c>
      <c r="S17" s="20" t="s">
        <v>24</v>
      </c>
      <c r="T17" s="20" t="s">
        <v>24</v>
      </c>
      <c r="U17" s="20" t="s">
        <v>24</v>
      </c>
      <c r="V17" s="20" t="s">
        <v>24</v>
      </c>
      <c r="W17" s="20" t="s">
        <v>24</v>
      </c>
      <c r="X17" s="20" t="s">
        <v>24</v>
      </c>
      <c r="Y17" s="20" t="s">
        <v>24</v>
      </c>
      <c r="Z17" s="20" t="s">
        <v>24</v>
      </c>
      <c r="AA17" s="20" t="s">
        <v>24</v>
      </c>
      <c r="AB17" s="20" t="s">
        <v>24</v>
      </c>
      <c r="AC17" s="20" t="s">
        <v>24</v>
      </c>
      <c r="AD17" s="20" t="s">
        <v>24</v>
      </c>
    </row>
    <row r="18" spans="1:30" x14ac:dyDescent="0.25">
      <c r="A18" s="28"/>
      <c r="B18" s="28" t="s">
        <v>206</v>
      </c>
      <c r="C18" s="15" t="s">
        <v>25</v>
      </c>
      <c r="D18" s="16" t="s">
        <v>26</v>
      </c>
      <c r="E18" s="16" t="s">
        <v>3</v>
      </c>
      <c r="F18" s="19">
        <v>9.8499999999999994E-3</v>
      </c>
      <c r="G18" s="19">
        <v>9.8499999999999994E-3</v>
      </c>
      <c r="H18" s="19">
        <v>9.8499999999999994E-3</v>
      </c>
      <c r="I18" s="19">
        <v>9.8499999999999994E-3</v>
      </c>
      <c r="J18" s="19">
        <v>9.8499999999999994E-3</v>
      </c>
      <c r="K18" s="19">
        <v>9.8499999999999994E-3</v>
      </c>
      <c r="L18" s="19">
        <v>9.8499999999999994E-3</v>
      </c>
      <c r="M18" s="19">
        <v>9.8499999999999994E-3</v>
      </c>
      <c r="N18" s="19">
        <v>9.8499999999999994E-3</v>
      </c>
      <c r="O18" s="19">
        <v>9.8499999999999994E-3</v>
      </c>
      <c r="P18" s="19">
        <v>9.8499999999999994E-3</v>
      </c>
      <c r="Q18" s="19">
        <v>9.8499999999999994E-3</v>
      </c>
      <c r="R18" s="19">
        <v>9.8499999999999994E-3</v>
      </c>
      <c r="S18" s="19">
        <v>9.8499999999999994E-3</v>
      </c>
      <c r="T18" s="19">
        <v>9.8499999999999994E-3</v>
      </c>
      <c r="U18" s="19">
        <v>9.8499999999999994E-3</v>
      </c>
      <c r="V18" s="19">
        <v>9.8499999999999994E-3</v>
      </c>
      <c r="W18" s="19">
        <v>9.8499999999999994E-3</v>
      </c>
      <c r="X18" s="19">
        <v>9.8499999999999994E-3</v>
      </c>
      <c r="Y18" s="19">
        <v>9.8499999999999994E-3</v>
      </c>
      <c r="Z18" s="19">
        <v>9.8499999999999994E-3</v>
      </c>
      <c r="AA18" s="19">
        <v>9.8499999999999994E-3</v>
      </c>
      <c r="AB18" s="19">
        <v>9.8499999999999994E-3</v>
      </c>
      <c r="AC18" s="19">
        <v>9.8499999999999994E-3</v>
      </c>
      <c r="AD18" s="19">
        <v>9.8499999999999994E-3</v>
      </c>
    </row>
    <row r="19" spans="1:30" s="1" customFormat="1" x14ac:dyDescent="0.25">
      <c r="A19" s="28" t="s">
        <v>206</v>
      </c>
      <c r="B19" s="28"/>
      <c r="C19" s="15" t="s">
        <v>27</v>
      </c>
      <c r="D19" s="16" t="s">
        <v>28</v>
      </c>
      <c r="E19" s="16" t="s">
        <v>3</v>
      </c>
      <c r="F19" s="17" t="s">
        <v>147</v>
      </c>
      <c r="G19" s="17" t="s">
        <v>147</v>
      </c>
      <c r="H19" s="17" t="s">
        <v>98</v>
      </c>
      <c r="I19" s="17" t="s">
        <v>147</v>
      </c>
      <c r="J19" s="17" t="s">
        <v>98</v>
      </c>
      <c r="K19" s="17" t="s">
        <v>147</v>
      </c>
      <c r="L19" s="17" t="s">
        <v>98</v>
      </c>
      <c r="M19" s="17" t="s">
        <v>147</v>
      </c>
      <c r="N19" s="17" t="s">
        <v>147</v>
      </c>
      <c r="O19" s="17" t="s">
        <v>98</v>
      </c>
      <c r="P19" s="17" t="s">
        <v>147</v>
      </c>
      <c r="Q19" s="17" t="s">
        <v>147</v>
      </c>
      <c r="R19" s="17" t="s">
        <v>98</v>
      </c>
      <c r="S19" s="17" t="s">
        <v>147</v>
      </c>
      <c r="T19" s="17" t="s">
        <v>98</v>
      </c>
      <c r="U19" s="17" t="s">
        <v>98</v>
      </c>
      <c r="V19" s="17" t="s">
        <v>147</v>
      </c>
      <c r="W19" s="17" t="s">
        <v>98</v>
      </c>
      <c r="X19" s="17" t="s">
        <v>147</v>
      </c>
      <c r="Y19" s="17" t="s">
        <v>147</v>
      </c>
      <c r="Z19" s="17" t="s">
        <v>147</v>
      </c>
      <c r="AA19" s="17" t="s">
        <v>147</v>
      </c>
      <c r="AB19" s="17" t="s">
        <v>147</v>
      </c>
      <c r="AC19" s="17" t="s">
        <v>147</v>
      </c>
      <c r="AD19" s="17" t="s">
        <v>147</v>
      </c>
    </row>
    <row r="20" spans="1:30" s="1" customFormat="1" ht="51" x14ac:dyDescent="0.25">
      <c r="A20" s="28" t="s">
        <v>206</v>
      </c>
      <c r="B20" s="28"/>
      <c r="C20" s="15" t="s">
        <v>152</v>
      </c>
      <c r="D20" s="16" t="s">
        <v>210</v>
      </c>
      <c r="E20" s="16" t="s">
        <v>3</v>
      </c>
      <c r="F20" s="17" t="s">
        <v>29</v>
      </c>
      <c r="G20" s="17" t="s">
        <v>29</v>
      </c>
      <c r="H20" s="17" t="s">
        <v>153</v>
      </c>
      <c r="I20" s="17" t="s">
        <v>29</v>
      </c>
      <c r="J20" s="17" t="s">
        <v>153</v>
      </c>
      <c r="K20" s="17" t="s">
        <v>29</v>
      </c>
      <c r="L20" s="17" t="s">
        <v>153</v>
      </c>
      <c r="M20" s="17" t="s">
        <v>29</v>
      </c>
      <c r="N20" s="17" t="s">
        <v>29</v>
      </c>
      <c r="O20" s="17" t="s">
        <v>153</v>
      </c>
      <c r="P20" s="17" t="s">
        <v>29</v>
      </c>
      <c r="Q20" s="17" t="s">
        <v>29</v>
      </c>
      <c r="R20" s="17" t="s">
        <v>153</v>
      </c>
      <c r="S20" s="17" t="s">
        <v>29</v>
      </c>
      <c r="T20" s="17" t="s">
        <v>153</v>
      </c>
      <c r="U20" s="17" t="s">
        <v>153</v>
      </c>
      <c r="V20" s="17" t="s">
        <v>29</v>
      </c>
      <c r="W20" s="17" t="s">
        <v>153</v>
      </c>
      <c r="X20" s="17" t="s">
        <v>29</v>
      </c>
      <c r="Y20" s="17" t="s">
        <v>29</v>
      </c>
      <c r="Z20" s="17" t="s">
        <v>29</v>
      </c>
      <c r="AA20" s="17" t="s">
        <v>29</v>
      </c>
      <c r="AB20" s="17" t="s">
        <v>29</v>
      </c>
      <c r="AC20" s="17" t="s">
        <v>29</v>
      </c>
      <c r="AD20" s="17" t="s">
        <v>29</v>
      </c>
    </row>
    <row r="21" spans="1:30" s="1" customFormat="1" ht="15.75" x14ac:dyDescent="0.25">
      <c r="A21" s="28" t="s">
        <v>206</v>
      </c>
      <c r="B21" s="28" t="s">
        <v>206</v>
      </c>
      <c r="C21" s="15" t="s">
        <v>30</v>
      </c>
      <c r="D21" s="16" t="s">
        <v>31</v>
      </c>
      <c r="E21" s="16" t="s">
        <v>3</v>
      </c>
      <c r="F21" s="17">
        <v>1.62</v>
      </c>
      <c r="G21" s="17">
        <v>1.52</v>
      </c>
      <c r="H21" s="17">
        <v>1.46</v>
      </c>
      <c r="I21" s="17">
        <v>1.52</v>
      </c>
      <c r="J21" s="17">
        <v>1.456</v>
      </c>
      <c r="K21" s="17">
        <v>1.4650000000000001</v>
      </c>
      <c r="L21" s="17">
        <v>1.36</v>
      </c>
      <c r="M21" s="17">
        <v>1.44</v>
      </c>
      <c r="N21" s="17">
        <v>0.67</v>
      </c>
      <c r="O21" s="17">
        <v>1.4930000000000001</v>
      </c>
      <c r="P21" s="17">
        <v>0.91</v>
      </c>
      <c r="Q21" s="17">
        <v>1.42</v>
      </c>
      <c r="R21" s="17">
        <v>1.45</v>
      </c>
      <c r="S21" s="17">
        <v>0.61399999999999999</v>
      </c>
      <c r="T21" s="17">
        <v>1.45</v>
      </c>
      <c r="U21" s="17">
        <v>1.6</v>
      </c>
      <c r="V21" s="17">
        <v>1.5620000000000001</v>
      </c>
      <c r="W21" s="17">
        <v>1.45</v>
      </c>
      <c r="X21" s="17">
        <v>0.70399999999999996</v>
      </c>
      <c r="Y21" s="17">
        <v>0.51200000000000001</v>
      </c>
      <c r="Z21" s="17">
        <v>0.61399999999999999</v>
      </c>
      <c r="AA21" s="17">
        <v>1.456</v>
      </c>
      <c r="AB21" s="17">
        <v>0.70399999999999996</v>
      </c>
      <c r="AC21" s="17">
        <v>1.25</v>
      </c>
      <c r="AD21" s="17">
        <v>1</v>
      </c>
    </row>
    <row r="22" spans="1:30" ht="25.5" x14ac:dyDescent="0.25">
      <c r="A22" s="28"/>
      <c r="B22" s="28" t="s">
        <v>206</v>
      </c>
      <c r="C22" s="15" t="s">
        <v>32</v>
      </c>
      <c r="D22" s="16" t="s">
        <v>33</v>
      </c>
      <c r="E22" s="16" t="s">
        <v>3</v>
      </c>
      <c r="F22" s="17" t="s">
        <v>90</v>
      </c>
      <c r="G22" s="17" t="s">
        <v>90</v>
      </c>
      <c r="H22" s="17" t="s">
        <v>90</v>
      </c>
      <c r="I22" s="17" t="s">
        <v>90</v>
      </c>
      <c r="J22" s="17" t="s">
        <v>90</v>
      </c>
      <c r="K22" s="17" t="s">
        <v>90</v>
      </c>
      <c r="L22" s="17" t="s">
        <v>90</v>
      </c>
      <c r="M22" s="17" t="s">
        <v>90</v>
      </c>
      <c r="N22" s="17" t="s">
        <v>90</v>
      </c>
      <c r="O22" s="17" t="s">
        <v>90</v>
      </c>
      <c r="P22" s="17" t="s">
        <v>90</v>
      </c>
      <c r="Q22" s="17" t="s">
        <v>90</v>
      </c>
      <c r="R22" s="17" t="s">
        <v>90</v>
      </c>
      <c r="S22" s="17" t="s">
        <v>90</v>
      </c>
      <c r="T22" s="17" t="s">
        <v>90</v>
      </c>
      <c r="U22" s="17" t="s">
        <v>90</v>
      </c>
      <c r="V22" s="17" t="s">
        <v>90</v>
      </c>
      <c r="W22" s="17" t="s">
        <v>90</v>
      </c>
      <c r="X22" s="17" t="s">
        <v>90</v>
      </c>
      <c r="Y22" s="17" t="s">
        <v>90</v>
      </c>
      <c r="Z22" s="17" t="s">
        <v>90</v>
      </c>
      <c r="AA22" s="17" t="s">
        <v>90</v>
      </c>
      <c r="AB22" s="17" t="s">
        <v>90</v>
      </c>
      <c r="AC22" s="17" t="s">
        <v>90</v>
      </c>
      <c r="AD22" s="17" t="s">
        <v>90</v>
      </c>
    </row>
    <row r="23" spans="1:30" ht="25.5" x14ac:dyDescent="0.25">
      <c r="A23" s="27" t="s">
        <v>206</v>
      </c>
      <c r="B23" s="27" t="s">
        <v>206</v>
      </c>
      <c r="C23" s="15" t="s">
        <v>34</v>
      </c>
      <c r="D23" s="16" t="s">
        <v>35</v>
      </c>
      <c r="E23" s="16" t="s">
        <v>3</v>
      </c>
      <c r="F23" s="17" t="s">
        <v>36</v>
      </c>
      <c r="G23" s="17" t="s">
        <v>36</v>
      </c>
      <c r="H23" s="17" t="s">
        <v>36</v>
      </c>
      <c r="I23" s="17" t="s">
        <v>36</v>
      </c>
      <c r="J23" s="17" t="s">
        <v>36</v>
      </c>
      <c r="K23" s="17" t="s">
        <v>36</v>
      </c>
      <c r="L23" s="17" t="s">
        <v>36</v>
      </c>
      <c r="M23" s="17" t="s">
        <v>36</v>
      </c>
      <c r="N23" s="17" t="s">
        <v>36</v>
      </c>
      <c r="O23" s="17" t="s">
        <v>36</v>
      </c>
      <c r="P23" s="17" t="s">
        <v>36</v>
      </c>
      <c r="Q23" s="17" t="s">
        <v>36</v>
      </c>
      <c r="R23" s="17" t="s">
        <v>36</v>
      </c>
      <c r="S23" s="17" t="s">
        <v>36</v>
      </c>
      <c r="T23" s="17" t="s">
        <v>36</v>
      </c>
      <c r="U23" s="17" t="s">
        <v>36</v>
      </c>
      <c r="V23" s="17" t="s">
        <v>36</v>
      </c>
      <c r="W23" s="17" t="s">
        <v>36</v>
      </c>
      <c r="X23" s="17" t="s">
        <v>36</v>
      </c>
      <c r="Y23" s="17" t="s">
        <v>36</v>
      </c>
      <c r="Z23" s="17" t="s">
        <v>36</v>
      </c>
      <c r="AA23" s="17" t="s">
        <v>36</v>
      </c>
      <c r="AB23" s="17" t="s">
        <v>36</v>
      </c>
      <c r="AC23" s="17" t="s">
        <v>36</v>
      </c>
      <c r="AD23" s="17" t="s">
        <v>36</v>
      </c>
    </row>
    <row r="24" spans="1:30" s="1" customFormat="1" ht="25.5" x14ac:dyDescent="0.25">
      <c r="A24" s="32" t="s">
        <v>206</v>
      </c>
      <c r="B24" s="32" t="s">
        <v>206</v>
      </c>
      <c r="C24" s="33" t="s">
        <v>200</v>
      </c>
      <c r="D24" s="34" t="s">
        <v>201</v>
      </c>
      <c r="E24" s="34" t="s">
        <v>12</v>
      </c>
      <c r="F24" s="38" t="s">
        <v>37</v>
      </c>
      <c r="G24" s="38" t="s">
        <v>91</v>
      </c>
      <c r="H24" s="38" t="s">
        <v>213</v>
      </c>
      <c r="I24" s="38" t="s">
        <v>216</v>
      </c>
      <c r="J24" s="38" t="s">
        <v>99</v>
      </c>
      <c r="K24" s="38" t="s">
        <v>99</v>
      </c>
      <c r="L24" s="38" t="s">
        <v>99</v>
      </c>
      <c r="M24" s="38" t="s">
        <v>106</v>
      </c>
      <c r="N24" s="38" t="s">
        <v>95</v>
      </c>
      <c r="O24" s="38" t="s">
        <v>95</v>
      </c>
      <c r="P24" s="38" t="s">
        <v>106</v>
      </c>
      <c r="Q24" s="38" t="s">
        <v>106</v>
      </c>
      <c r="R24" s="38" t="s">
        <v>118</v>
      </c>
      <c r="S24" s="38" t="s">
        <v>118</v>
      </c>
      <c r="T24" s="38" t="s">
        <v>118</v>
      </c>
      <c r="U24" s="38" t="s">
        <v>123</v>
      </c>
      <c r="V24" s="38" t="s">
        <v>123</v>
      </c>
      <c r="W24" s="38" t="s">
        <v>123</v>
      </c>
      <c r="X24" s="38" t="s">
        <v>129</v>
      </c>
      <c r="Y24" s="38" t="s">
        <v>131</v>
      </c>
      <c r="Z24" s="38" t="s">
        <v>134</v>
      </c>
      <c r="AA24" s="38" t="s">
        <v>129</v>
      </c>
      <c r="AB24" s="38" t="s">
        <v>131</v>
      </c>
      <c r="AC24" s="38" t="s">
        <v>214</v>
      </c>
      <c r="AD24" s="38" t="s">
        <v>129</v>
      </c>
    </row>
    <row r="25" spans="1:30" s="1" customFormat="1" ht="25.5" x14ac:dyDescent="0.25">
      <c r="A25" s="32" t="s">
        <v>206</v>
      </c>
      <c r="B25" s="32"/>
      <c r="C25" s="33" t="s">
        <v>38</v>
      </c>
      <c r="D25" s="39" t="s">
        <v>202</v>
      </c>
      <c r="E25" s="34" t="s">
        <v>12</v>
      </c>
      <c r="F25" s="38" t="s">
        <v>39</v>
      </c>
      <c r="G25" s="38" t="s">
        <v>92</v>
      </c>
      <c r="H25" s="38" t="s">
        <v>93</v>
      </c>
      <c r="I25" s="38" t="s">
        <v>220</v>
      </c>
      <c r="J25" s="38" t="s">
        <v>100</v>
      </c>
      <c r="K25" s="38" t="s">
        <v>145</v>
      </c>
      <c r="L25" s="38" t="s">
        <v>217</v>
      </c>
      <c r="M25" s="38" t="s">
        <v>107</v>
      </c>
      <c r="N25" s="38" t="s">
        <v>96</v>
      </c>
      <c r="O25" s="38" t="s">
        <v>109</v>
      </c>
      <c r="P25" s="38" t="s">
        <v>110</v>
      </c>
      <c r="Q25" s="38" t="s">
        <v>111</v>
      </c>
      <c r="R25" s="38" t="s">
        <v>115</v>
      </c>
      <c r="S25" s="38" t="s">
        <v>119</v>
      </c>
      <c r="T25" s="38" t="s">
        <v>115</v>
      </c>
      <c r="U25" s="38" t="s">
        <v>124</v>
      </c>
      <c r="V25" s="38" t="s">
        <v>218</v>
      </c>
      <c r="W25" s="38" t="s">
        <v>127</v>
      </c>
      <c r="X25" s="38" t="s">
        <v>130</v>
      </c>
      <c r="Y25" s="38" t="s">
        <v>132</v>
      </c>
      <c r="Z25" s="38" t="s">
        <v>135</v>
      </c>
      <c r="AA25" s="38" t="s">
        <v>136</v>
      </c>
      <c r="AB25" s="38" t="s">
        <v>138</v>
      </c>
      <c r="AC25" s="40" t="s">
        <v>215</v>
      </c>
      <c r="AD25" s="38" t="s">
        <v>140</v>
      </c>
    </row>
    <row r="26" spans="1:30" s="1" customFormat="1" ht="25.5" x14ac:dyDescent="0.25">
      <c r="A26" s="27" t="s">
        <v>206</v>
      </c>
      <c r="B26" s="28"/>
      <c r="C26" s="15" t="s">
        <v>40</v>
      </c>
      <c r="D26" s="21" t="s">
        <v>11</v>
      </c>
      <c r="E26" s="16" t="s">
        <v>3</v>
      </c>
      <c r="F26" s="18" t="s">
        <v>148</v>
      </c>
      <c r="G26" s="18" t="s">
        <v>148</v>
      </c>
      <c r="H26" s="18" t="s">
        <v>147</v>
      </c>
      <c r="I26" s="18" t="s">
        <v>148</v>
      </c>
      <c r="J26" s="18" t="s">
        <v>147</v>
      </c>
      <c r="K26" s="18" t="s">
        <v>148</v>
      </c>
      <c r="L26" s="18" t="s">
        <v>147</v>
      </c>
      <c r="M26" s="18" t="s">
        <v>148</v>
      </c>
      <c r="N26" s="18" t="s">
        <v>148</v>
      </c>
      <c r="O26" s="18" t="s">
        <v>147</v>
      </c>
      <c r="P26" s="18" t="s">
        <v>148</v>
      </c>
      <c r="Q26" s="18" t="s">
        <v>148</v>
      </c>
      <c r="R26" s="18" t="s">
        <v>147</v>
      </c>
      <c r="S26" s="18" t="s">
        <v>147</v>
      </c>
      <c r="T26" s="18" t="s">
        <v>147</v>
      </c>
      <c r="U26" s="18" t="s">
        <v>147</v>
      </c>
      <c r="V26" s="18" t="s">
        <v>148</v>
      </c>
      <c r="W26" s="18" t="s">
        <v>147</v>
      </c>
      <c r="X26" s="18" t="s">
        <v>148</v>
      </c>
      <c r="Y26" s="18" t="s">
        <v>148</v>
      </c>
      <c r="Z26" s="18" t="s">
        <v>148</v>
      </c>
      <c r="AA26" s="18" t="s">
        <v>148</v>
      </c>
      <c r="AB26" s="18" t="s">
        <v>148</v>
      </c>
      <c r="AC26" s="18" t="s">
        <v>148</v>
      </c>
      <c r="AD26" s="18" t="s">
        <v>148</v>
      </c>
    </row>
    <row r="27" spans="1:30" x14ac:dyDescent="0.25">
      <c r="A27" s="28"/>
      <c r="B27" s="28" t="s">
        <v>206</v>
      </c>
      <c r="C27" s="15" t="s">
        <v>41</v>
      </c>
      <c r="D27" s="16" t="s">
        <v>42</v>
      </c>
      <c r="E27" s="16" t="s">
        <v>3</v>
      </c>
      <c r="F27" s="42">
        <v>1.9E-2</v>
      </c>
      <c r="G27" s="42">
        <v>1.9E-2</v>
      </c>
      <c r="H27" s="42">
        <v>1.9E-2</v>
      </c>
      <c r="I27" s="42">
        <v>1.9E-2</v>
      </c>
      <c r="J27" s="42">
        <v>1.9E-2</v>
      </c>
      <c r="K27" s="42">
        <v>1.9E-2</v>
      </c>
      <c r="L27" s="42">
        <v>1.9E-2</v>
      </c>
      <c r="M27" s="42">
        <v>1.9E-2</v>
      </c>
      <c r="N27" s="42">
        <v>1.9E-2</v>
      </c>
      <c r="O27" s="42">
        <v>1.9E-2</v>
      </c>
      <c r="P27" s="42">
        <v>1.9E-2</v>
      </c>
      <c r="Q27" s="42">
        <v>1.9E-2</v>
      </c>
      <c r="R27" s="42">
        <v>1.9E-2</v>
      </c>
      <c r="S27" s="42">
        <v>1.9E-2</v>
      </c>
      <c r="T27" s="42">
        <v>1.9E-2</v>
      </c>
      <c r="U27" s="42">
        <v>1.9E-2</v>
      </c>
      <c r="V27" s="42">
        <v>1.9E-2</v>
      </c>
      <c r="W27" s="42">
        <v>1.9E-2</v>
      </c>
      <c r="X27" s="42">
        <v>1.9E-2</v>
      </c>
      <c r="Y27" s="42">
        <v>1.9E-2</v>
      </c>
      <c r="Z27" s="42">
        <v>1.9E-2</v>
      </c>
      <c r="AA27" s="42">
        <v>1.9E-2</v>
      </c>
      <c r="AB27" s="42">
        <v>1.9E-2</v>
      </c>
      <c r="AC27" s="42">
        <v>1.9E-2</v>
      </c>
      <c r="AD27" s="42">
        <v>1.9E-2</v>
      </c>
    </row>
    <row r="28" spans="1:30" s="1" customFormat="1" ht="25.5" x14ac:dyDescent="0.25">
      <c r="A28" s="28"/>
      <c r="B28" s="28" t="s">
        <v>206</v>
      </c>
      <c r="C28" s="18" t="s">
        <v>224</v>
      </c>
      <c r="D28" s="16" t="s">
        <v>147</v>
      </c>
      <c r="E28" s="16" t="s">
        <v>3</v>
      </c>
      <c r="F28" s="19" t="s">
        <v>221</v>
      </c>
      <c r="G28" s="19" t="s">
        <v>221</v>
      </c>
      <c r="H28" s="19" t="s">
        <v>222</v>
      </c>
      <c r="I28" s="19" t="s">
        <v>221</v>
      </c>
      <c r="J28" s="19" t="s">
        <v>222</v>
      </c>
      <c r="K28" s="19" t="s">
        <v>221</v>
      </c>
      <c r="L28" s="19" t="s">
        <v>222</v>
      </c>
      <c r="M28" s="19" t="s">
        <v>147</v>
      </c>
      <c r="N28" s="19" t="s">
        <v>221</v>
      </c>
      <c r="O28" s="19" t="s">
        <v>222</v>
      </c>
      <c r="P28" s="19" t="s">
        <v>147</v>
      </c>
      <c r="Q28" s="19" t="s">
        <v>147</v>
      </c>
      <c r="R28" s="19" t="s">
        <v>147</v>
      </c>
      <c r="S28" s="19" t="s">
        <v>147</v>
      </c>
      <c r="T28" s="19" t="s">
        <v>147</v>
      </c>
      <c r="U28" s="19" t="s">
        <v>222</v>
      </c>
      <c r="V28" s="19" t="s">
        <v>221</v>
      </c>
      <c r="W28" s="19" t="s">
        <v>222</v>
      </c>
      <c r="X28" s="19" t="s">
        <v>147</v>
      </c>
      <c r="Y28" s="19" t="s">
        <v>222</v>
      </c>
      <c r="Z28" s="19" t="s">
        <v>147</v>
      </c>
      <c r="AA28" s="19" t="s">
        <v>147</v>
      </c>
      <c r="AB28" s="19" t="s">
        <v>147</v>
      </c>
      <c r="AC28" s="19" t="s">
        <v>147</v>
      </c>
      <c r="AD28" s="19" t="s">
        <v>147</v>
      </c>
    </row>
    <row r="29" spans="1:30" s="1" customFormat="1" ht="25.5" x14ac:dyDescent="0.25">
      <c r="A29" s="28"/>
      <c r="B29" s="28" t="s">
        <v>206</v>
      </c>
      <c r="C29" s="18" t="s">
        <v>225</v>
      </c>
      <c r="D29" s="16" t="s">
        <v>207</v>
      </c>
      <c r="E29" s="16" t="s">
        <v>3</v>
      </c>
      <c r="F29" s="19" t="s">
        <v>223</v>
      </c>
      <c r="G29" s="19" t="s">
        <v>223</v>
      </c>
      <c r="H29" s="19" t="s">
        <v>223</v>
      </c>
      <c r="I29" s="19" t="s">
        <v>223</v>
      </c>
      <c r="J29" s="19" t="s">
        <v>223</v>
      </c>
      <c r="K29" s="19" t="s">
        <v>223</v>
      </c>
      <c r="L29" s="19" t="s">
        <v>223</v>
      </c>
      <c r="M29" s="19" t="s">
        <v>147</v>
      </c>
      <c r="N29" s="19" t="s">
        <v>223</v>
      </c>
      <c r="O29" s="19" t="s">
        <v>223</v>
      </c>
      <c r="P29" s="19" t="s">
        <v>147</v>
      </c>
      <c r="Q29" s="19" t="s">
        <v>147</v>
      </c>
      <c r="R29" s="19" t="s">
        <v>147</v>
      </c>
      <c r="S29" s="19" t="s">
        <v>147</v>
      </c>
      <c r="T29" s="19" t="s">
        <v>147</v>
      </c>
      <c r="U29" s="19" t="s">
        <v>223</v>
      </c>
      <c r="V29" s="19" t="s">
        <v>223</v>
      </c>
      <c r="W29" s="19" t="s">
        <v>223</v>
      </c>
      <c r="X29" s="19" t="s">
        <v>147</v>
      </c>
      <c r="Y29" s="19" t="s">
        <v>223</v>
      </c>
      <c r="Z29" s="19" t="s">
        <v>147</v>
      </c>
      <c r="AA29" s="19" t="s">
        <v>147</v>
      </c>
      <c r="AB29" s="19" t="s">
        <v>147</v>
      </c>
      <c r="AC29" s="19" t="s">
        <v>147</v>
      </c>
      <c r="AD29" s="19" t="s">
        <v>147</v>
      </c>
    </row>
    <row r="30" spans="1:30" s="1" customFormat="1" ht="15.75" x14ac:dyDescent="0.25">
      <c r="A30" s="28" t="s">
        <v>206</v>
      </c>
      <c r="B30" s="28"/>
      <c r="C30" s="15" t="s">
        <v>43</v>
      </c>
      <c r="D30" s="16" t="s">
        <v>44</v>
      </c>
      <c r="E30" s="16" t="s">
        <v>3</v>
      </c>
      <c r="F30" s="17">
        <v>492</v>
      </c>
      <c r="G30" s="17">
        <v>492</v>
      </c>
      <c r="H30" s="17">
        <v>492</v>
      </c>
      <c r="I30" s="17">
        <v>492</v>
      </c>
      <c r="J30" s="17">
        <v>492</v>
      </c>
      <c r="K30" s="17">
        <v>492</v>
      </c>
      <c r="L30" s="17">
        <v>492</v>
      </c>
      <c r="M30" s="17">
        <v>492</v>
      </c>
      <c r="N30" s="17">
        <v>492</v>
      </c>
      <c r="O30" s="17">
        <v>492</v>
      </c>
      <c r="P30" s="17">
        <v>492</v>
      </c>
      <c r="Q30" s="17">
        <v>492</v>
      </c>
      <c r="R30" s="17">
        <v>492</v>
      </c>
      <c r="S30" s="17">
        <v>492</v>
      </c>
      <c r="T30" s="17">
        <v>492</v>
      </c>
      <c r="U30" s="17">
        <v>492</v>
      </c>
      <c r="V30" s="17">
        <v>492</v>
      </c>
      <c r="W30" s="17">
        <v>492</v>
      </c>
      <c r="X30" s="17">
        <v>492</v>
      </c>
      <c r="Y30" s="17">
        <v>492</v>
      </c>
      <c r="Z30" s="17">
        <v>492</v>
      </c>
      <c r="AA30" s="17">
        <v>492</v>
      </c>
      <c r="AB30" s="17">
        <v>492</v>
      </c>
      <c r="AC30" s="17">
        <v>492</v>
      </c>
      <c r="AD30" s="17">
        <v>492</v>
      </c>
    </row>
    <row r="31" spans="1:30" s="1" customFormat="1" ht="15.75" x14ac:dyDescent="0.25">
      <c r="A31" s="28" t="s">
        <v>206</v>
      </c>
      <c r="B31" s="28"/>
      <c r="C31" s="15" t="s">
        <v>102</v>
      </c>
      <c r="D31" s="16" t="s">
        <v>44</v>
      </c>
      <c r="E31" s="16" t="s">
        <v>3</v>
      </c>
      <c r="F31" s="17">
        <v>90</v>
      </c>
      <c r="G31" s="17">
        <v>20</v>
      </c>
      <c r="H31" s="17">
        <v>20</v>
      </c>
      <c r="I31" s="17">
        <v>90</v>
      </c>
      <c r="J31" s="17">
        <v>20</v>
      </c>
      <c r="K31" s="17">
        <v>20</v>
      </c>
      <c r="L31" s="17">
        <v>20</v>
      </c>
      <c r="M31" s="17">
        <v>20</v>
      </c>
      <c r="N31" s="17">
        <v>90</v>
      </c>
      <c r="O31" s="17">
        <v>90</v>
      </c>
      <c r="P31" s="17">
        <v>20</v>
      </c>
      <c r="Q31" s="17">
        <v>20</v>
      </c>
      <c r="R31" s="17">
        <v>20</v>
      </c>
      <c r="S31" s="17">
        <v>15</v>
      </c>
      <c r="T31" s="17">
        <v>90</v>
      </c>
      <c r="U31" s="17">
        <v>36</v>
      </c>
      <c r="V31" s="17">
        <v>20</v>
      </c>
      <c r="W31" s="17">
        <v>20</v>
      </c>
      <c r="X31" s="17">
        <v>20</v>
      </c>
      <c r="Y31" s="17">
        <v>20</v>
      </c>
      <c r="Z31" s="17">
        <v>20</v>
      </c>
      <c r="AA31" s="17">
        <v>20</v>
      </c>
      <c r="AB31" s="17">
        <v>90</v>
      </c>
      <c r="AC31" s="17">
        <v>16</v>
      </c>
      <c r="AD31" s="17">
        <v>20</v>
      </c>
    </row>
    <row r="32" spans="1:30" s="1" customFormat="1" ht="15.75" x14ac:dyDescent="0.25">
      <c r="A32" s="28" t="s">
        <v>206</v>
      </c>
      <c r="B32" s="28"/>
      <c r="C32" s="15" t="s">
        <v>45</v>
      </c>
      <c r="D32" s="16" t="s">
        <v>46</v>
      </c>
      <c r="E32" s="16" t="s">
        <v>3</v>
      </c>
      <c r="F32" s="17" t="s">
        <v>47</v>
      </c>
      <c r="G32" s="17" t="s">
        <v>47</v>
      </c>
      <c r="H32" s="17" t="s">
        <v>47</v>
      </c>
      <c r="I32" s="17" t="s">
        <v>47</v>
      </c>
      <c r="J32" s="17" t="s">
        <v>47</v>
      </c>
      <c r="K32" s="17" t="s">
        <v>47</v>
      </c>
      <c r="L32" s="17" t="s">
        <v>47</v>
      </c>
      <c r="M32" s="17" t="s">
        <v>47</v>
      </c>
      <c r="N32" s="17" t="s">
        <v>47</v>
      </c>
      <c r="O32" s="17" t="s">
        <v>47</v>
      </c>
      <c r="P32" s="17" t="s">
        <v>47</v>
      </c>
      <c r="Q32" s="17" t="s">
        <v>47</v>
      </c>
      <c r="R32" s="17" t="s">
        <v>47</v>
      </c>
      <c r="S32" s="17" t="s">
        <v>47</v>
      </c>
      <c r="T32" s="17" t="s">
        <v>47</v>
      </c>
      <c r="U32" s="17" t="s">
        <v>47</v>
      </c>
      <c r="V32" s="17" t="s">
        <v>47</v>
      </c>
      <c r="W32" s="17" t="s">
        <v>47</v>
      </c>
      <c r="X32" s="17" t="s">
        <v>47</v>
      </c>
      <c r="Y32" s="17" t="s">
        <v>47</v>
      </c>
      <c r="Z32" s="17" t="s">
        <v>47</v>
      </c>
      <c r="AA32" s="17" t="s">
        <v>47</v>
      </c>
      <c r="AB32" s="17">
        <v>4</v>
      </c>
      <c r="AC32" s="17">
        <v>100</v>
      </c>
      <c r="AD32" s="17" t="s">
        <v>47</v>
      </c>
    </row>
    <row r="33" spans="1:30" s="1" customFormat="1" ht="15.75" x14ac:dyDescent="0.25">
      <c r="A33" s="28" t="s">
        <v>206</v>
      </c>
      <c r="B33" s="28"/>
      <c r="C33" s="15" t="s">
        <v>48</v>
      </c>
      <c r="D33" s="16" t="s">
        <v>46</v>
      </c>
      <c r="E33" s="16" t="s">
        <v>3</v>
      </c>
      <c r="F33" s="17" t="s">
        <v>47</v>
      </c>
      <c r="G33" s="17" t="s">
        <v>47</v>
      </c>
      <c r="H33" s="17" t="s">
        <v>47</v>
      </c>
      <c r="I33" s="17" t="s">
        <v>47</v>
      </c>
      <c r="J33" s="17" t="s">
        <v>47</v>
      </c>
      <c r="K33" s="17" t="s">
        <v>47</v>
      </c>
      <c r="L33" s="17" t="s">
        <v>47</v>
      </c>
      <c r="M33" s="17" t="s">
        <v>47</v>
      </c>
      <c r="N33" s="17" t="s">
        <v>47</v>
      </c>
      <c r="O33" s="17" t="s">
        <v>47</v>
      </c>
      <c r="P33" s="17" t="s">
        <v>47</v>
      </c>
      <c r="Q33" s="17" t="s">
        <v>47</v>
      </c>
      <c r="R33" s="17" t="s">
        <v>47</v>
      </c>
      <c r="S33" s="17" t="s">
        <v>47</v>
      </c>
      <c r="T33" s="17" t="s">
        <v>47</v>
      </c>
      <c r="U33" s="17" t="s">
        <v>47</v>
      </c>
      <c r="V33" s="17" t="s">
        <v>47</v>
      </c>
      <c r="W33" s="17" t="s">
        <v>47</v>
      </c>
      <c r="X33" s="17" t="s">
        <v>47</v>
      </c>
      <c r="Y33" s="17" t="s">
        <v>47</v>
      </c>
      <c r="Z33" s="17" t="s">
        <v>47</v>
      </c>
      <c r="AA33" s="17" t="s">
        <v>47</v>
      </c>
      <c r="AB33" s="17">
        <v>4</v>
      </c>
      <c r="AC33" s="17" t="s">
        <v>47</v>
      </c>
      <c r="AD33" s="17" t="s">
        <v>47</v>
      </c>
    </row>
    <row r="34" spans="1:30" s="1" customFormat="1" ht="15.75" x14ac:dyDescent="0.25">
      <c r="A34" s="28" t="s">
        <v>206</v>
      </c>
      <c r="B34" s="28"/>
      <c r="C34" s="15" t="s">
        <v>49</v>
      </c>
      <c r="D34" s="16" t="s">
        <v>50</v>
      </c>
      <c r="E34" s="16" t="s">
        <v>3</v>
      </c>
      <c r="F34" s="17" t="s">
        <v>51</v>
      </c>
      <c r="G34" s="17" t="s">
        <v>101</v>
      </c>
      <c r="H34" s="17" t="s">
        <v>51</v>
      </c>
      <c r="I34" s="17" t="s">
        <v>101</v>
      </c>
      <c r="J34" s="17" t="s">
        <v>101</v>
      </c>
      <c r="K34" s="17" t="s">
        <v>51</v>
      </c>
      <c r="L34" s="17" t="s">
        <v>51</v>
      </c>
      <c r="M34" s="17" t="s">
        <v>101</v>
      </c>
      <c r="N34" s="17" t="s">
        <v>51</v>
      </c>
      <c r="O34" s="17" t="s">
        <v>51</v>
      </c>
      <c r="P34" s="17" t="s">
        <v>101</v>
      </c>
      <c r="Q34" s="17" t="s">
        <v>51</v>
      </c>
      <c r="R34" s="17" t="s">
        <v>101</v>
      </c>
      <c r="S34" s="17" t="s">
        <v>51</v>
      </c>
      <c r="T34" s="17" t="s">
        <v>51</v>
      </c>
      <c r="U34" s="17" t="s">
        <v>101</v>
      </c>
      <c r="V34" s="17" t="s">
        <v>51</v>
      </c>
      <c r="W34" s="17" t="s">
        <v>51</v>
      </c>
      <c r="X34" s="17" t="s">
        <v>51</v>
      </c>
      <c r="Y34" s="17" t="s">
        <v>101</v>
      </c>
      <c r="Z34" s="17" t="s">
        <v>51</v>
      </c>
      <c r="AA34" s="17" t="s">
        <v>51</v>
      </c>
      <c r="AB34" s="17" t="s">
        <v>51</v>
      </c>
      <c r="AC34" s="17">
        <v>0</v>
      </c>
      <c r="AD34" s="17" t="s">
        <v>101</v>
      </c>
    </row>
    <row r="35" spans="1:30" s="1" customFormat="1" ht="15.75" x14ac:dyDescent="0.25">
      <c r="A35" s="28" t="s">
        <v>206</v>
      </c>
      <c r="B35" s="28"/>
      <c r="C35" s="15" t="s">
        <v>52</v>
      </c>
      <c r="D35" s="16" t="s">
        <v>46</v>
      </c>
      <c r="E35" s="16" t="s">
        <v>3</v>
      </c>
      <c r="F35" s="17" t="s">
        <v>53</v>
      </c>
      <c r="G35" s="17" t="s">
        <v>53</v>
      </c>
      <c r="H35" s="17" t="s">
        <v>53</v>
      </c>
      <c r="I35" s="17" t="s">
        <v>53</v>
      </c>
      <c r="J35" s="17" t="s">
        <v>53</v>
      </c>
      <c r="K35" s="17" t="s">
        <v>53</v>
      </c>
      <c r="L35" s="17" t="s">
        <v>53</v>
      </c>
      <c r="M35" s="17" t="s">
        <v>53</v>
      </c>
      <c r="N35" s="17" t="s">
        <v>53</v>
      </c>
      <c r="O35" s="17" t="s">
        <v>53</v>
      </c>
      <c r="P35" s="17" t="s">
        <v>53</v>
      </c>
      <c r="Q35" s="17" t="s">
        <v>53</v>
      </c>
      <c r="R35" s="17" t="s">
        <v>53</v>
      </c>
      <c r="S35" s="17" t="s">
        <v>53</v>
      </c>
      <c r="T35" s="17" t="s">
        <v>53</v>
      </c>
      <c r="U35" s="17" t="s">
        <v>53</v>
      </c>
      <c r="V35" s="17" t="s">
        <v>53</v>
      </c>
      <c r="W35" s="17" t="s">
        <v>53</v>
      </c>
      <c r="X35" s="17" t="s">
        <v>53</v>
      </c>
      <c r="Y35" s="17" t="s">
        <v>53</v>
      </c>
      <c r="Z35" s="17" t="s">
        <v>53</v>
      </c>
      <c r="AA35" s="17" t="s">
        <v>53</v>
      </c>
      <c r="AB35" s="17" t="s">
        <v>53</v>
      </c>
      <c r="AC35" s="17" t="s">
        <v>2</v>
      </c>
      <c r="AD35" s="17" t="s">
        <v>53</v>
      </c>
    </row>
    <row r="36" spans="1:30" s="31" customFormat="1" ht="15.75" x14ac:dyDescent="0.25">
      <c r="A36" s="28" t="s">
        <v>206</v>
      </c>
      <c r="B36" s="29"/>
      <c r="C36" s="15" t="s">
        <v>103</v>
      </c>
      <c r="D36" s="16" t="s">
        <v>44</v>
      </c>
      <c r="E36" s="16" t="s">
        <v>3</v>
      </c>
      <c r="F36" s="22" t="s">
        <v>146</v>
      </c>
      <c r="G36" s="22" t="s">
        <v>146</v>
      </c>
      <c r="H36" s="22" t="s">
        <v>146</v>
      </c>
      <c r="I36" s="22" t="s">
        <v>146</v>
      </c>
      <c r="J36" s="22" t="s">
        <v>146</v>
      </c>
      <c r="K36" s="22" t="s">
        <v>146</v>
      </c>
      <c r="L36" s="22" t="s">
        <v>146</v>
      </c>
      <c r="M36" s="22" t="s">
        <v>146</v>
      </c>
      <c r="N36" s="22" t="s">
        <v>146</v>
      </c>
      <c r="O36" s="22" t="s">
        <v>146</v>
      </c>
      <c r="P36" s="22" t="s">
        <v>146</v>
      </c>
      <c r="Q36" s="22" t="s">
        <v>146</v>
      </c>
      <c r="R36" s="22" t="s">
        <v>146</v>
      </c>
      <c r="S36" s="22" t="s">
        <v>146</v>
      </c>
      <c r="T36" s="22" t="s">
        <v>146</v>
      </c>
      <c r="U36" s="22" t="s">
        <v>146</v>
      </c>
      <c r="V36" s="22" t="s">
        <v>146</v>
      </c>
      <c r="W36" s="22" t="s">
        <v>146</v>
      </c>
      <c r="X36" s="22" t="s">
        <v>146</v>
      </c>
      <c r="Y36" s="22" t="s">
        <v>146</v>
      </c>
      <c r="Z36" s="22" t="s">
        <v>146</v>
      </c>
      <c r="AA36" s="22" t="s">
        <v>146</v>
      </c>
      <c r="AB36" s="22" t="s">
        <v>146</v>
      </c>
      <c r="AC36" s="22" t="s">
        <v>2</v>
      </c>
      <c r="AD36" s="22" t="s">
        <v>146</v>
      </c>
    </row>
    <row r="37" spans="1:30" x14ac:dyDescent="0.25">
      <c r="A37" s="27" t="s">
        <v>206</v>
      </c>
      <c r="B37" s="27"/>
      <c r="C37" s="23" t="s">
        <v>54</v>
      </c>
      <c r="D37" s="11" t="s">
        <v>147</v>
      </c>
      <c r="E37" s="24" t="s">
        <v>3</v>
      </c>
      <c r="F37" s="25">
        <v>0.375</v>
      </c>
      <c r="G37" s="25">
        <v>0.375</v>
      </c>
      <c r="H37" s="25">
        <v>0.375</v>
      </c>
      <c r="I37" s="25">
        <v>0.375</v>
      </c>
      <c r="J37" s="25">
        <v>0.375</v>
      </c>
      <c r="K37" s="25">
        <v>0.375</v>
      </c>
      <c r="L37" s="25">
        <v>0.375</v>
      </c>
      <c r="M37" s="25">
        <v>0.375</v>
      </c>
      <c r="N37" s="25">
        <v>0.375</v>
      </c>
      <c r="O37" s="25">
        <v>0.375</v>
      </c>
      <c r="P37" s="25">
        <v>0.375</v>
      </c>
      <c r="Q37" s="25">
        <v>0.375</v>
      </c>
      <c r="R37" s="25">
        <v>0.375</v>
      </c>
      <c r="S37" s="25">
        <v>0.375</v>
      </c>
      <c r="T37" s="25">
        <v>0.375</v>
      </c>
      <c r="U37" s="25">
        <v>0.375</v>
      </c>
      <c r="V37" s="25">
        <v>0.375</v>
      </c>
      <c r="W37" s="25">
        <v>0.375</v>
      </c>
      <c r="X37" s="25">
        <v>0.375</v>
      </c>
      <c r="Y37" s="25">
        <v>0.375</v>
      </c>
      <c r="Z37" s="25">
        <v>0.375</v>
      </c>
      <c r="AA37" s="25">
        <v>0.375</v>
      </c>
      <c r="AB37" s="25">
        <v>0.375</v>
      </c>
      <c r="AC37" s="25">
        <v>0.375</v>
      </c>
      <c r="AD37" s="25">
        <v>0.375</v>
      </c>
    </row>
    <row r="38" spans="1:30" x14ac:dyDescent="0.25">
      <c r="A38" s="77"/>
      <c r="B38" s="78"/>
    </row>
    <row r="39" spans="1:30" x14ac:dyDescent="0.25">
      <c r="A39" s="77"/>
      <c r="B39" s="78"/>
    </row>
    <row r="40" spans="1:30" x14ac:dyDescent="0.25">
      <c r="A40" s="77"/>
      <c r="B40" s="78"/>
    </row>
    <row r="41" spans="1:30" x14ac:dyDescent="0.25">
      <c r="A41" s="78"/>
      <c r="B41" s="78"/>
    </row>
  </sheetData>
  <sheetProtection algorithmName="SHA-512" hashValue="7xAJScxEiUaor3gzQV6aoVWht4SgkBBhsTHcA1WqOQDZ/TbHGhzF/RAQOEMaTyW/od5sbbSyzfnxDpIPIZHjiA==" saltValue="8V/rPgSKoIUkco/3QyCLHw==" spinCount="100000" sheet="1" objects="1" scenarios="1" formatCells="0" formatColumns="0" formatRows="0"/>
  <mergeCells count="5">
    <mergeCell ref="F1:O1"/>
    <mergeCell ref="P1:Q1"/>
    <mergeCell ref="R1:T1"/>
    <mergeCell ref="U1:W1"/>
    <mergeCell ref="Z1:AD1"/>
  </mergeCells>
  <pageMargins left="0.7" right="0.7" top="0.75" bottom="0.75" header="0.3" footer="0.3"/>
  <pageSetup orientation="portrait" horizontalDpi="1200" verticalDpi="1200" r:id="rId1"/>
  <ignoredErrors>
    <ignoredError sqref="F3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B13A-AA22-4842-8D3B-E9307DC45EE0}">
  <dimension ref="A1:Q640"/>
  <sheetViews>
    <sheetView workbookViewId="0">
      <selection activeCell="K11" sqref="K11"/>
    </sheetView>
  </sheetViews>
  <sheetFormatPr defaultRowHeight="15" x14ac:dyDescent="0.25"/>
  <cols>
    <col min="1" max="1" width="27.140625" style="2" customWidth="1"/>
    <col min="2" max="2" width="19.85546875" bestFit="1" customWidth="1"/>
    <col min="4" max="4" width="9.5703125" bestFit="1" customWidth="1"/>
    <col min="5" max="5" width="8.85546875" customWidth="1"/>
    <col min="6" max="6" width="8.140625" customWidth="1"/>
    <col min="7" max="7" width="8.7109375" customWidth="1"/>
    <col min="8" max="8" width="8.42578125" customWidth="1"/>
    <col min="11" max="13" width="9.140625" style="9"/>
    <col min="14" max="15" width="12.5703125" style="9" customWidth="1"/>
    <col min="17" max="17" width="31.140625" customWidth="1"/>
  </cols>
  <sheetData>
    <row r="1" spans="1:17" ht="51" x14ac:dyDescent="0.25">
      <c r="A1" s="48" t="s">
        <v>240</v>
      </c>
      <c r="B1" s="48" t="s">
        <v>239</v>
      </c>
      <c r="C1" s="48" t="s">
        <v>154</v>
      </c>
      <c r="D1" s="48" t="s">
        <v>181</v>
      </c>
      <c r="E1" s="48" t="s">
        <v>228</v>
      </c>
      <c r="F1" s="48" t="s">
        <v>229</v>
      </c>
      <c r="G1" s="48" t="s">
        <v>230</v>
      </c>
      <c r="H1" s="48" t="s">
        <v>231</v>
      </c>
      <c r="I1" s="48" t="s">
        <v>232</v>
      </c>
      <c r="J1" s="48" t="s">
        <v>233</v>
      </c>
      <c r="K1" s="46" t="s">
        <v>234</v>
      </c>
      <c r="L1" s="46" t="s">
        <v>235</v>
      </c>
      <c r="M1" s="46" t="s">
        <v>236</v>
      </c>
      <c r="N1" s="48" t="s">
        <v>182</v>
      </c>
      <c r="O1" s="46" t="s">
        <v>238</v>
      </c>
      <c r="P1" s="48" t="s">
        <v>237</v>
      </c>
      <c r="Q1" s="48" t="s">
        <v>183</v>
      </c>
    </row>
    <row r="2" spans="1:17" ht="25.5" x14ac:dyDescent="0.25">
      <c r="A2" s="66" t="s">
        <v>81</v>
      </c>
      <c r="B2" s="63" t="s">
        <v>56</v>
      </c>
      <c r="C2" s="50" t="s">
        <v>155</v>
      </c>
      <c r="D2" s="51">
        <v>4</v>
      </c>
      <c r="E2" s="51" t="s">
        <v>173</v>
      </c>
      <c r="F2" s="51" t="s">
        <v>171</v>
      </c>
      <c r="G2" s="51">
        <v>97.5</v>
      </c>
      <c r="H2" s="52" t="s">
        <v>174</v>
      </c>
      <c r="I2" s="51"/>
      <c r="J2" s="51"/>
      <c r="K2" s="53">
        <v>20</v>
      </c>
      <c r="L2" s="53">
        <f>((100-20)/2+20)</f>
        <v>60</v>
      </c>
      <c r="M2" s="53">
        <v>100</v>
      </c>
      <c r="N2" s="54" t="s">
        <v>172</v>
      </c>
      <c r="O2" s="53">
        <v>1.62</v>
      </c>
      <c r="P2" s="54">
        <v>27</v>
      </c>
      <c r="Q2" s="62"/>
    </row>
    <row r="3" spans="1:17" ht="25.5" x14ac:dyDescent="0.25">
      <c r="A3" s="66" t="s">
        <v>84</v>
      </c>
      <c r="B3" s="63" t="s">
        <v>71</v>
      </c>
      <c r="C3" s="61" t="s">
        <v>157</v>
      </c>
      <c r="D3" s="51">
        <v>1</v>
      </c>
      <c r="E3" s="51">
        <v>99</v>
      </c>
      <c r="F3" s="51"/>
      <c r="G3" s="51"/>
      <c r="H3" s="51"/>
      <c r="I3" s="51"/>
      <c r="J3" s="51"/>
      <c r="K3" s="53">
        <v>99</v>
      </c>
      <c r="L3" s="53"/>
      <c r="M3" s="53"/>
      <c r="N3" s="54">
        <v>1.6</v>
      </c>
      <c r="O3" s="53">
        <v>1.6</v>
      </c>
      <c r="P3" s="54">
        <v>9</v>
      </c>
      <c r="Q3" s="62"/>
    </row>
    <row r="4" spans="1:17" s="1" customFormat="1" x14ac:dyDescent="0.25">
      <c r="A4" s="47" t="s">
        <v>82</v>
      </c>
      <c r="B4" s="64" t="s">
        <v>66</v>
      </c>
      <c r="C4" s="61" t="s">
        <v>155</v>
      </c>
      <c r="D4" s="54">
        <v>1</v>
      </c>
      <c r="E4" s="54">
        <v>98</v>
      </c>
      <c r="F4" s="54"/>
      <c r="G4" s="54"/>
      <c r="H4" s="54"/>
      <c r="I4" s="54"/>
      <c r="J4" s="54"/>
      <c r="K4" s="53">
        <v>98</v>
      </c>
      <c r="L4" s="53"/>
      <c r="M4" s="53"/>
      <c r="N4" s="54">
        <v>0.91</v>
      </c>
      <c r="O4" s="53">
        <v>0.91</v>
      </c>
      <c r="P4" s="54">
        <v>18</v>
      </c>
      <c r="Q4" s="50"/>
    </row>
    <row r="5" spans="1:17" ht="25.5" x14ac:dyDescent="0.25">
      <c r="A5" s="66" t="s">
        <v>81</v>
      </c>
      <c r="B5" s="63" t="s">
        <v>57</v>
      </c>
      <c r="C5" s="61" t="s">
        <v>155</v>
      </c>
      <c r="D5" s="51">
        <v>9</v>
      </c>
      <c r="E5" s="54" t="s">
        <v>169</v>
      </c>
      <c r="F5" s="54" t="s">
        <v>176</v>
      </c>
      <c r="G5" s="54">
        <v>97.2</v>
      </c>
      <c r="H5" s="54">
        <v>98</v>
      </c>
      <c r="I5" s="54" t="s">
        <v>175</v>
      </c>
      <c r="J5" s="54" t="s">
        <v>174</v>
      </c>
      <c r="K5" s="53">
        <v>30</v>
      </c>
      <c r="L5" s="53">
        <f>((100-30)/2)+30</f>
        <v>65</v>
      </c>
      <c r="M5" s="53">
        <v>100</v>
      </c>
      <c r="N5" s="54" t="s">
        <v>184</v>
      </c>
      <c r="O5" s="53">
        <v>1.52</v>
      </c>
      <c r="P5" s="54">
        <v>27</v>
      </c>
      <c r="Q5" s="62"/>
    </row>
    <row r="6" spans="1:17" ht="25.5" x14ac:dyDescent="0.25">
      <c r="A6" s="66" t="s">
        <v>81</v>
      </c>
      <c r="B6" s="63" t="s">
        <v>58</v>
      </c>
      <c r="C6" s="50" t="s">
        <v>157</v>
      </c>
      <c r="D6" s="51">
        <v>1</v>
      </c>
      <c r="E6" s="51">
        <v>100</v>
      </c>
      <c r="F6" s="51"/>
      <c r="G6" s="51"/>
      <c r="H6" s="51"/>
      <c r="I6" s="51"/>
      <c r="J6" s="51"/>
      <c r="K6" s="53">
        <v>100</v>
      </c>
      <c r="L6" s="53"/>
      <c r="M6" s="53"/>
      <c r="N6" s="54">
        <v>1.46</v>
      </c>
      <c r="O6" s="53">
        <v>1.46</v>
      </c>
      <c r="P6" s="54">
        <v>9</v>
      </c>
      <c r="Q6" s="62"/>
    </row>
    <row r="7" spans="1:17" x14ac:dyDescent="0.25">
      <c r="A7" s="66" t="s">
        <v>87</v>
      </c>
      <c r="B7" s="61" t="s">
        <v>76</v>
      </c>
      <c r="C7" s="61" t="s">
        <v>155</v>
      </c>
      <c r="D7" s="51">
        <v>1</v>
      </c>
      <c r="E7" s="51" t="s">
        <v>156</v>
      </c>
      <c r="F7" s="51"/>
      <c r="G7" s="51"/>
      <c r="H7" s="51"/>
      <c r="I7" s="51"/>
      <c r="J7" s="51"/>
      <c r="K7" s="53">
        <v>40</v>
      </c>
      <c r="L7" s="53"/>
      <c r="M7" s="53"/>
      <c r="N7" s="54">
        <v>0.61399999999999999</v>
      </c>
      <c r="O7" s="53">
        <v>0.61399999999999999</v>
      </c>
      <c r="P7" s="54">
        <v>9</v>
      </c>
      <c r="Q7" s="62"/>
    </row>
    <row r="8" spans="1:17" x14ac:dyDescent="0.25">
      <c r="A8" s="66" t="s">
        <v>87</v>
      </c>
      <c r="B8" s="50" t="s">
        <v>77</v>
      </c>
      <c r="C8" s="61" t="s">
        <v>155</v>
      </c>
      <c r="D8" s="51">
        <v>2</v>
      </c>
      <c r="E8" s="54">
        <v>95</v>
      </c>
      <c r="F8" s="54" t="s">
        <v>170</v>
      </c>
      <c r="G8" s="51"/>
      <c r="H8" s="51"/>
      <c r="I8" s="51"/>
      <c r="J8" s="51"/>
      <c r="K8" s="53">
        <v>100</v>
      </c>
      <c r="L8" s="53"/>
      <c r="M8" s="53"/>
      <c r="N8" s="54" t="s">
        <v>185</v>
      </c>
      <c r="O8" s="53">
        <v>1.456</v>
      </c>
      <c r="P8" s="54">
        <v>9</v>
      </c>
      <c r="Q8" s="62"/>
    </row>
    <row r="9" spans="1:17" ht="25.5" x14ac:dyDescent="0.25">
      <c r="A9" s="66" t="s">
        <v>85</v>
      </c>
      <c r="B9" s="63" t="s">
        <v>74</v>
      </c>
      <c r="C9" s="61" t="s">
        <v>155</v>
      </c>
      <c r="D9" s="51">
        <v>1</v>
      </c>
      <c r="E9" s="51" t="s">
        <v>165</v>
      </c>
      <c r="F9" s="51"/>
      <c r="G9" s="51"/>
      <c r="H9" s="51"/>
      <c r="I9" s="51"/>
      <c r="J9" s="51"/>
      <c r="K9" s="53">
        <v>30</v>
      </c>
      <c r="L9" s="53"/>
      <c r="M9" s="53"/>
      <c r="N9" s="54">
        <v>0.70399999999999996</v>
      </c>
      <c r="O9" s="53">
        <v>0.70399999999999996</v>
      </c>
      <c r="P9" s="54">
        <v>9</v>
      </c>
      <c r="Q9" s="62"/>
    </row>
    <row r="10" spans="1:17" ht="25.5" x14ac:dyDescent="0.25">
      <c r="A10" s="66" t="s">
        <v>81</v>
      </c>
      <c r="B10" s="63" t="s">
        <v>61</v>
      </c>
      <c r="C10" s="61" t="s">
        <v>155</v>
      </c>
      <c r="D10" s="51">
        <v>2</v>
      </c>
      <c r="E10" s="54" t="s">
        <v>186</v>
      </c>
      <c r="F10" s="51"/>
      <c r="G10" s="51"/>
      <c r="H10" s="54"/>
      <c r="I10" s="51"/>
      <c r="J10" s="51"/>
      <c r="K10" s="53">
        <v>60</v>
      </c>
      <c r="L10" s="53">
        <v>100</v>
      </c>
      <c r="M10" s="53"/>
      <c r="N10" s="54" t="s">
        <v>187</v>
      </c>
      <c r="O10" s="53">
        <v>1.4650000000000001</v>
      </c>
      <c r="P10" s="54">
        <v>18</v>
      </c>
      <c r="Q10" s="66" t="s">
        <v>188</v>
      </c>
    </row>
    <row r="11" spans="1:17" ht="38.25" x14ac:dyDescent="0.25">
      <c r="A11" s="66" t="s">
        <v>81</v>
      </c>
      <c r="B11" s="63" t="s">
        <v>62</v>
      </c>
      <c r="C11" s="61" t="s">
        <v>157</v>
      </c>
      <c r="D11" s="51">
        <v>1</v>
      </c>
      <c r="E11" s="54" t="s">
        <v>186</v>
      </c>
      <c r="F11" s="51"/>
      <c r="G11" s="51"/>
      <c r="H11" s="54"/>
      <c r="I11" s="51"/>
      <c r="J11" s="51"/>
      <c r="K11" s="53">
        <v>100</v>
      </c>
      <c r="L11" s="53"/>
      <c r="M11" s="53"/>
      <c r="N11" s="54">
        <v>1.36</v>
      </c>
      <c r="O11" s="53">
        <v>1.36</v>
      </c>
      <c r="P11" s="54">
        <v>9</v>
      </c>
      <c r="Q11" s="66" t="s">
        <v>189</v>
      </c>
    </row>
    <row r="12" spans="1:17" ht="51" x14ac:dyDescent="0.25">
      <c r="A12" s="66" t="s">
        <v>87</v>
      </c>
      <c r="B12" s="61" t="s">
        <v>78</v>
      </c>
      <c r="C12" s="61" t="s">
        <v>155</v>
      </c>
      <c r="D12" s="51">
        <v>1</v>
      </c>
      <c r="E12" s="54" t="s">
        <v>186</v>
      </c>
      <c r="F12" s="51"/>
      <c r="G12" s="51"/>
      <c r="H12" s="54"/>
      <c r="I12" s="51"/>
      <c r="J12" s="51"/>
      <c r="K12" s="53">
        <v>20</v>
      </c>
      <c r="L12" s="53"/>
      <c r="M12" s="53"/>
      <c r="N12" s="55" t="s">
        <v>190</v>
      </c>
      <c r="O12" s="56">
        <v>0.70399999999999996</v>
      </c>
      <c r="P12" s="54">
        <v>9</v>
      </c>
      <c r="Q12" s="66" t="s">
        <v>191</v>
      </c>
    </row>
    <row r="13" spans="1:17" x14ac:dyDescent="0.25">
      <c r="A13" s="66" t="s">
        <v>83</v>
      </c>
      <c r="B13" s="63" t="s">
        <v>69</v>
      </c>
      <c r="C13" s="61" t="s">
        <v>155</v>
      </c>
      <c r="D13" s="51">
        <v>1</v>
      </c>
      <c r="E13" s="51" t="s">
        <v>156</v>
      </c>
      <c r="F13" s="51"/>
      <c r="G13" s="51"/>
      <c r="H13" s="51"/>
      <c r="I13" s="51"/>
      <c r="J13" s="51"/>
      <c r="K13" s="53">
        <v>40</v>
      </c>
      <c r="L13" s="53"/>
      <c r="M13" s="53"/>
      <c r="N13" s="54">
        <v>0.61399999999999999</v>
      </c>
      <c r="O13" s="53">
        <v>0.61399999999999999</v>
      </c>
      <c r="P13" s="54">
        <v>9</v>
      </c>
      <c r="Q13" s="62"/>
    </row>
    <row r="14" spans="1:17" ht="25.5" x14ac:dyDescent="0.25">
      <c r="A14" s="66" t="s">
        <v>81</v>
      </c>
      <c r="B14" s="63" t="s">
        <v>63</v>
      </c>
      <c r="C14" s="61" t="s">
        <v>155</v>
      </c>
      <c r="D14" s="51">
        <v>2</v>
      </c>
      <c r="E14" s="51" t="s">
        <v>177</v>
      </c>
      <c r="F14" s="51">
        <v>68.900000000000006</v>
      </c>
      <c r="G14" s="51"/>
      <c r="H14" s="51"/>
      <c r="I14" s="51"/>
      <c r="J14" s="51"/>
      <c r="K14" s="53">
        <v>40</v>
      </c>
      <c r="L14" s="53">
        <v>68.900000000000006</v>
      </c>
      <c r="M14" s="53"/>
      <c r="N14" s="54" t="s">
        <v>192</v>
      </c>
      <c r="O14" s="53">
        <v>1.44</v>
      </c>
      <c r="P14" s="54">
        <v>18</v>
      </c>
      <c r="Q14" s="62"/>
    </row>
    <row r="15" spans="1:17" s="1" customFormat="1" x14ac:dyDescent="0.25">
      <c r="A15" s="47" t="s">
        <v>82</v>
      </c>
      <c r="B15" s="64" t="s">
        <v>67</v>
      </c>
      <c r="C15" s="61" t="s">
        <v>155</v>
      </c>
      <c r="D15" s="54">
        <v>5</v>
      </c>
      <c r="E15" s="60" t="s">
        <v>167</v>
      </c>
      <c r="F15" s="60" t="s">
        <v>168</v>
      </c>
      <c r="G15" s="54" t="s">
        <v>166</v>
      </c>
      <c r="H15" s="54">
        <v>48.8</v>
      </c>
      <c r="I15" s="54" t="s">
        <v>169</v>
      </c>
      <c r="J15" s="54"/>
      <c r="K15" s="53">
        <v>20</v>
      </c>
      <c r="L15" s="53">
        <f>((50-5)/2)+5</f>
        <v>27.5</v>
      </c>
      <c r="M15" s="53">
        <v>50</v>
      </c>
      <c r="N15" s="54" t="s">
        <v>241</v>
      </c>
      <c r="O15" s="53">
        <v>1.42</v>
      </c>
      <c r="P15" s="54">
        <v>27</v>
      </c>
      <c r="Q15" s="50"/>
    </row>
    <row r="16" spans="1:17" ht="15" customHeight="1" x14ac:dyDescent="0.25">
      <c r="A16" s="66" t="s">
        <v>87</v>
      </c>
      <c r="B16" s="63" t="s">
        <v>79</v>
      </c>
      <c r="C16" s="61" t="s">
        <v>155</v>
      </c>
      <c r="D16" s="51">
        <v>2</v>
      </c>
      <c r="E16" s="51">
        <v>91.5</v>
      </c>
      <c r="F16" s="51"/>
      <c r="G16" s="51"/>
      <c r="H16" s="51"/>
      <c r="I16" s="51"/>
      <c r="J16" s="51"/>
      <c r="K16" s="53">
        <v>91.5</v>
      </c>
      <c r="L16" s="53"/>
      <c r="M16" s="53"/>
      <c r="N16" s="54">
        <v>1.25</v>
      </c>
      <c r="O16" s="53">
        <v>1.25</v>
      </c>
      <c r="P16" s="54">
        <v>9</v>
      </c>
      <c r="Q16" s="62"/>
    </row>
    <row r="17" spans="1:17" ht="25.5" x14ac:dyDescent="0.25">
      <c r="A17" s="66" t="s">
        <v>86</v>
      </c>
      <c r="B17" s="63" t="s">
        <v>75</v>
      </c>
      <c r="C17" s="61" t="s">
        <v>155</v>
      </c>
      <c r="D17" s="51">
        <v>1</v>
      </c>
      <c r="E17" s="57" t="s">
        <v>168</v>
      </c>
      <c r="F17" s="51"/>
      <c r="G17" s="51"/>
      <c r="H17" s="51"/>
      <c r="I17" s="51"/>
      <c r="J17" s="51"/>
      <c r="K17" s="53">
        <v>20</v>
      </c>
      <c r="L17" s="53"/>
      <c r="M17" s="53"/>
      <c r="N17" s="54">
        <v>0.51200000000000001</v>
      </c>
      <c r="O17" s="53">
        <v>0.51200000000000001</v>
      </c>
      <c r="P17" s="54">
        <v>9</v>
      </c>
      <c r="Q17" s="62"/>
    </row>
    <row r="18" spans="1:17" ht="25.5" x14ac:dyDescent="0.25">
      <c r="A18" s="66" t="s">
        <v>83</v>
      </c>
      <c r="B18" s="63" t="s">
        <v>68</v>
      </c>
      <c r="C18" s="61" t="s">
        <v>157</v>
      </c>
      <c r="D18" s="51">
        <v>3</v>
      </c>
      <c r="E18" s="57" t="s">
        <v>159</v>
      </c>
      <c r="F18" s="51" t="s">
        <v>160</v>
      </c>
      <c r="G18" s="51" t="s">
        <v>158</v>
      </c>
      <c r="H18" s="51"/>
      <c r="I18" s="51"/>
      <c r="J18" s="51"/>
      <c r="K18" s="53">
        <v>5</v>
      </c>
      <c r="L18" s="53">
        <f>((90-5)/2)+5</f>
        <v>47.5</v>
      </c>
      <c r="M18" s="53">
        <v>90</v>
      </c>
      <c r="N18" s="54" t="s">
        <v>193</v>
      </c>
      <c r="O18" s="53">
        <v>1.45</v>
      </c>
      <c r="P18" s="54">
        <v>27</v>
      </c>
      <c r="Q18" s="62"/>
    </row>
    <row r="19" spans="1:17" ht="25.5" x14ac:dyDescent="0.25">
      <c r="A19" s="66" t="s">
        <v>84</v>
      </c>
      <c r="B19" s="63" t="s">
        <v>72</v>
      </c>
      <c r="C19" s="61" t="s">
        <v>155</v>
      </c>
      <c r="D19" s="51">
        <v>1</v>
      </c>
      <c r="E19" s="51" t="s">
        <v>165</v>
      </c>
      <c r="F19" s="51"/>
      <c r="G19" s="51"/>
      <c r="H19" s="51"/>
      <c r="I19" s="51"/>
      <c r="J19" s="51"/>
      <c r="K19" s="53">
        <v>30</v>
      </c>
      <c r="L19" s="53"/>
      <c r="M19" s="53"/>
      <c r="N19" s="54">
        <v>1.5620000000000001</v>
      </c>
      <c r="O19" s="53">
        <v>1.5620000000000001</v>
      </c>
      <c r="P19" s="54">
        <v>9</v>
      </c>
      <c r="Q19" s="62"/>
    </row>
    <row r="20" spans="1:17" ht="25.5" x14ac:dyDescent="0.25">
      <c r="A20" s="66" t="s">
        <v>84</v>
      </c>
      <c r="B20" s="64" t="s">
        <v>73</v>
      </c>
      <c r="C20" s="61" t="s">
        <v>157</v>
      </c>
      <c r="D20" s="51">
        <v>4</v>
      </c>
      <c r="E20" s="51" t="s">
        <v>178</v>
      </c>
      <c r="F20" s="51" t="s">
        <v>179</v>
      </c>
      <c r="G20" s="51"/>
      <c r="H20" s="51"/>
      <c r="I20" s="51"/>
      <c r="J20" s="51"/>
      <c r="K20" s="53">
        <v>50</v>
      </c>
      <c r="L20" s="53">
        <v>75</v>
      </c>
      <c r="M20" s="53"/>
      <c r="N20" s="54" t="s">
        <v>194</v>
      </c>
      <c r="O20" s="53">
        <v>1.45</v>
      </c>
      <c r="P20" s="54">
        <v>18</v>
      </c>
      <c r="Q20" s="62"/>
    </row>
    <row r="21" spans="1:17" ht="25.5" x14ac:dyDescent="0.25">
      <c r="A21" s="66" t="s">
        <v>81</v>
      </c>
      <c r="B21" s="63" t="s">
        <v>64</v>
      </c>
      <c r="C21" s="61" t="s">
        <v>155</v>
      </c>
      <c r="D21" s="51">
        <v>2</v>
      </c>
      <c r="E21" s="51" t="s">
        <v>180</v>
      </c>
      <c r="F21" s="51" t="s">
        <v>170</v>
      </c>
      <c r="G21" s="51"/>
      <c r="H21" s="51"/>
      <c r="I21" s="51"/>
      <c r="J21" s="51"/>
      <c r="K21" s="53">
        <v>70</v>
      </c>
      <c r="L21" s="53">
        <v>100</v>
      </c>
      <c r="M21" s="53"/>
      <c r="N21" s="54">
        <v>0.67</v>
      </c>
      <c r="O21" s="53">
        <v>0.67</v>
      </c>
      <c r="P21" s="54">
        <v>18</v>
      </c>
      <c r="Q21" s="62"/>
    </row>
    <row r="22" spans="1:17" ht="25.5" x14ac:dyDescent="0.25">
      <c r="A22" s="66" t="s">
        <v>81</v>
      </c>
      <c r="B22" s="63" t="s">
        <v>65</v>
      </c>
      <c r="C22" s="61" t="s">
        <v>157</v>
      </c>
      <c r="D22" s="51">
        <v>1</v>
      </c>
      <c r="E22" s="51" t="s">
        <v>170</v>
      </c>
      <c r="F22" s="51"/>
      <c r="G22" s="51"/>
      <c r="H22" s="51"/>
      <c r="I22" s="51"/>
      <c r="J22" s="51"/>
      <c r="K22" s="53">
        <v>100</v>
      </c>
      <c r="L22" s="53"/>
      <c r="M22" s="53"/>
      <c r="N22" s="54" t="s">
        <v>195</v>
      </c>
      <c r="O22" s="53">
        <v>1.4930000000000001</v>
      </c>
      <c r="P22" s="54">
        <v>9</v>
      </c>
      <c r="Q22" s="62"/>
    </row>
    <row r="23" spans="1:17" ht="25.5" x14ac:dyDescent="0.25">
      <c r="A23" s="66" t="s">
        <v>83</v>
      </c>
      <c r="B23" s="63" t="s">
        <v>70</v>
      </c>
      <c r="C23" s="61" t="s">
        <v>157</v>
      </c>
      <c r="D23" s="51">
        <v>5</v>
      </c>
      <c r="E23" s="51" t="s">
        <v>163</v>
      </c>
      <c r="F23" s="51" t="s">
        <v>161</v>
      </c>
      <c r="G23" s="51" t="s">
        <v>162</v>
      </c>
      <c r="H23" s="51" t="s">
        <v>162</v>
      </c>
      <c r="I23" s="51" t="s">
        <v>164</v>
      </c>
      <c r="J23" s="51"/>
      <c r="K23" s="53">
        <v>65</v>
      </c>
      <c r="L23" s="53">
        <f>((95-65)/2)+65</f>
        <v>80</v>
      </c>
      <c r="M23" s="53">
        <v>95</v>
      </c>
      <c r="N23" s="58">
        <v>1.45</v>
      </c>
      <c r="O23" s="59">
        <v>1.45</v>
      </c>
      <c r="P23" s="54">
        <v>27</v>
      </c>
      <c r="Q23" s="62"/>
    </row>
    <row r="24" spans="1:17" ht="25.5" x14ac:dyDescent="0.25">
      <c r="A24" s="66" t="s">
        <v>81</v>
      </c>
      <c r="B24" s="65" t="s">
        <v>59</v>
      </c>
      <c r="C24" s="61" t="s">
        <v>155</v>
      </c>
      <c r="D24" s="51">
        <v>8</v>
      </c>
      <c r="E24" s="51" t="s">
        <v>175</v>
      </c>
      <c r="F24" s="51" t="s">
        <v>174</v>
      </c>
      <c r="G24" s="51"/>
      <c r="H24" s="51"/>
      <c r="I24" s="51"/>
      <c r="J24" s="51"/>
      <c r="K24" s="53">
        <v>60</v>
      </c>
      <c r="L24" s="53">
        <v>100</v>
      </c>
      <c r="M24" s="53"/>
      <c r="N24" s="54" t="s">
        <v>196</v>
      </c>
      <c r="O24" s="53">
        <v>1.52</v>
      </c>
      <c r="P24" s="54">
        <v>18</v>
      </c>
      <c r="Q24" s="62"/>
    </row>
    <row r="25" spans="1:17" ht="25.5" x14ac:dyDescent="0.25">
      <c r="A25" s="66" t="s">
        <v>81</v>
      </c>
      <c r="B25" s="63" t="s">
        <v>60</v>
      </c>
      <c r="C25" s="61" t="s">
        <v>157</v>
      </c>
      <c r="D25" s="51">
        <v>2</v>
      </c>
      <c r="E25" s="51" t="s">
        <v>174</v>
      </c>
      <c r="F25" s="51">
        <v>100</v>
      </c>
      <c r="G25" s="51"/>
      <c r="H25" s="51"/>
      <c r="I25" s="51"/>
      <c r="J25" s="51"/>
      <c r="K25" s="53">
        <v>100</v>
      </c>
      <c r="L25" s="53"/>
      <c r="M25" s="53"/>
      <c r="N25" s="54">
        <v>1.456</v>
      </c>
      <c r="O25" s="53">
        <v>1.456</v>
      </c>
      <c r="P25" s="54">
        <v>9</v>
      </c>
      <c r="Q25" s="62"/>
    </row>
    <row r="26" spans="1:17" x14ac:dyDescent="0.25">
      <c r="A26" s="66" t="s">
        <v>87</v>
      </c>
      <c r="B26" s="63" t="s">
        <v>80</v>
      </c>
      <c r="C26" s="61" t="s">
        <v>155</v>
      </c>
      <c r="D26" s="51">
        <v>1</v>
      </c>
      <c r="E26" s="57" t="s">
        <v>168</v>
      </c>
      <c r="F26" s="51"/>
      <c r="G26" s="51"/>
      <c r="H26" s="51"/>
      <c r="I26" s="51"/>
      <c r="J26" s="51"/>
      <c r="K26" s="53">
        <v>20</v>
      </c>
      <c r="L26" s="53"/>
      <c r="M26" s="53"/>
      <c r="N26" s="54">
        <v>1</v>
      </c>
      <c r="O26" s="53">
        <v>1</v>
      </c>
      <c r="P26" s="54">
        <v>9</v>
      </c>
      <c r="Q26" s="62"/>
    </row>
    <row r="27" spans="1:17" x14ac:dyDescent="0.25">
      <c r="A27" s="68"/>
      <c r="B27" s="69"/>
      <c r="C27" s="69"/>
      <c r="D27" s="69"/>
      <c r="E27" s="69"/>
      <c r="F27" s="69"/>
      <c r="G27" s="69"/>
      <c r="H27" s="69"/>
      <c r="I27" s="69"/>
      <c r="J27" s="69"/>
      <c r="K27" s="70"/>
      <c r="L27" s="70"/>
      <c r="M27" s="70"/>
      <c r="N27" s="70"/>
      <c r="O27" s="70"/>
      <c r="P27" s="49"/>
      <c r="Q27" s="69"/>
    </row>
    <row r="28" spans="1:17" x14ac:dyDescent="0.25">
      <c r="A28" s="71"/>
      <c r="B28" s="69"/>
      <c r="C28" s="69"/>
      <c r="D28" s="69"/>
      <c r="E28" s="69"/>
      <c r="F28" s="69"/>
      <c r="G28" s="69"/>
      <c r="H28" s="69"/>
      <c r="I28" s="69"/>
      <c r="J28" s="69"/>
      <c r="K28" s="70"/>
      <c r="L28" s="70"/>
      <c r="M28" s="70"/>
      <c r="N28" s="70"/>
      <c r="O28" s="70"/>
      <c r="P28" s="70"/>
      <c r="Q28" s="69"/>
    </row>
    <row r="29" spans="1:17" s="5" customFormat="1" x14ac:dyDescent="0.25">
      <c r="A29" s="73"/>
      <c r="B29" s="72"/>
      <c r="C29" s="72"/>
      <c r="D29" s="72"/>
      <c r="E29" s="72"/>
      <c r="F29" s="72"/>
      <c r="G29" s="72"/>
      <c r="H29" s="72"/>
      <c r="I29" s="72"/>
      <c r="J29" s="72"/>
      <c r="K29" s="74"/>
      <c r="L29" s="74"/>
      <c r="M29" s="74"/>
      <c r="N29" s="74"/>
      <c r="O29" s="74"/>
      <c r="P29" s="74"/>
      <c r="Q29" s="72"/>
    </row>
    <row r="30" spans="1:17" s="5" customFormat="1" x14ac:dyDescent="0.25">
      <c r="A30" s="73"/>
      <c r="B30" s="72"/>
      <c r="C30" s="72"/>
      <c r="D30" s="72"/>
      <c r="E30" s="72"/>
      <c r="F30" s="72"/>
      <c r="G30" s="72"/>
      <c r="H30" s="72"/>
      <c r="I30" s="72"/>
      <c r="J30" s="72"/>
      <c r="K30" s="74"/>
      <c r="L30" s="74"/>
      <c r="M30" s="74"/>
      <c r="N30" s="74"/>
      <c r="O30" s="74"/>
      <c r="P30" s="74"/>
      <c r="Q30" s="72"/>
    </row>
    <row r="31" spans="1:17" s="8" customFormat="1" x14ac:dyDescent="0.25">
      <c r="A31" s="73"/>
      <c r="B31" s="75"/>
      <c r="C31" s="75"/>
      <c r="D31" s="75"/>
      <c r="E31" s="75"/>
      <c r="F31" s="75"/>
      <c r="G31" s="75"/>
      <c r="H31" s="75"/>
      <c r="I31" s="75"/>
      <c r="J31" s="75"/>
      <c r="K31" s="76"/>
      <c r="L31" s="76"/>
      <c r="M31" s="76"/>
      <c r="N31" s="76"/>
      <c r="O31" s="76"/>
      <c r="P31" s="76"/>
      <c r="Q31" s="75"/>
    </row>
    <row r="32" spans="1:17" s="5" customFormat="1" x14ac:dyDescent="0.25">
      <c r="A32" s="73"/>
      <c r="B32" s="72"/>
      <c r="C32" s="72"/>
      <c r="D32" s="72"/>
      <c r="E32" s="72"/>
      <c r="F32" s="72"/>
      <c r="G32" s="72"/>
      <c r="H32" s="72"/>
      <c r="I32" s="72"/>
      <c r="J32" s="72"/>
      <c r="K32" s="74"/>
      <c r="L32" s="74"/>
      <c r="M32" s="74"/>
      <c r="N32" s="74"/>
      <c r="O32" s="74"/>
      <c r="P32" s="74"/>
      <c r="Q32" s="72"/>
    </row>
    <row r="33" spans="1:1" s="1" customFormat="1" x14ac:dyDescent="0.25">
      <c r="A33" s="67"/>
    </row>
    <row r="34" spans="1:1" s="1" customFormat="1" x14ac:dyDescent="0.25">
      <c r="A34" s="6"/>
    </row>
    <row r="35" spans="1:1" s="1" customFormat="1" x14ac:dyDescent="0.25">
      <c r="A35" s="6"/>
    </row>
    <row r="36" spans="1:1" s="1" customFormat="1" x14ac:dyDescent="0.25">
      <c r="A36" s="6"/>
    </row>
    <row r="37" spans="1:1" s="1" customFormat="1" x14ac:dyDescent="0.25">
      <c r="A37" s="6"/>
    </row>
    <row r="38" spans="1:1" s="1" customFormat="1" x14ac:dyDescent="0.25">
      <c r="A38" s="6"/>
    </row>
    <row r="39" spans="1:1" s="1" customFormat="1" x14ac:dyDescent="0.25">
      <c r="A39" s="6"/>
    </row>
    <row r="40" spans="1:1" s="1" customFormat="1" x14ac:dyDescent="0.25">
      <c r="A40" s="6"/>
    </row>
    <row r="41" spans="1:1" s="1" customFormat="1" x14ac:dyDescent="0.25">
      <c r="A41" s="6"/>
    </row>
    <row r="42" spans="1:1" s="1" customFormat="1" x14ac:dyDescent="0.25">
      <c r="A42" s="6"/>
    </row>
    <row r="43" spans="1:1" s="1" customFormat="1" x14ac:dyDescent="0.25">
      <c r="A43" s="6"/>
    </row>
    <row r="44" spans="1:1" s="1" customFormat="1" x14ac:dyDescent="0.25">
      <c r="A44" s="6"/>
    </row>
    <row r="45" spans="1:1" s="1" customFormat="1" x14ac:dyDescent="0.25">
      <c r="A45" s="6"/>
    </row>
    <row r="46" spans="1:1" s="1" customFormat="1" x14ac:dyDescent="0.25">
      <c r="A46" s="6"/>
    </row>
    <row r="47" spans="1:1" s="1" customFormat="1" x14ac:dyDescent="0.25">
      <c r="A47" s="6"/>
    </row>
    <row r="48" spans="1:1" s="1" customFormat="1" x14ac:dyDescent="0.25">
      <c r="A48" s="6"/>
    </row>
    <row r="49" spans="1:1" s="1" customFormat="1" x14ac:dyDescent="0.25">
      <c r="A49" s="6"/>
    </row>
    <row r="50" spans="1:1" s="1" customFormat="1" x14ac:dyDescent="0.25">
      <c r="A50" s="6"/>
    </row>
    <row r="51" spans="1:1" s="1" customFormat="1" x14ac:dyDescent="0.25">
      <c r="A51" s="6"/>
    </row>
    <row r="52" spans="1:1" s="1" customFormat="1" x14ac:dyDescent="0.25">
      <c r="A52" s="6"/>
    </row>
    <row r="53" spans="1:1" s="1" customFormat="1" x14ac:dyDescent="0.25">
      <c r="A53" s="6"/>
    </row>
    <row r="54" spans="1:1" s="1" customFormat="1" x14ac:dyDescent="0.25">
      <c r="A54" s="6"/>
    </row>
    <row r="55" spans="1:1" s="1" customFormat="1" x14ac:dyDescent="0.25">
      <c r="A55" s="6"/>
    </row>
    <row r="56" spans="1:1" s="1" customFormat="1" x14ac:dyDescent="0.25">
      <c r="A56" s="6"/>
    </row>
    <row r="57" spans="1:1" s="1" customFormat="1" x14ac:dyDescent="0.25">
      <c r="A57" s="6"/>
    </row>
    <row r="58" spans="1:1" s="1" customFormat="1" x14ac:dyDescent="0.25">
      <c r="A58" s="6"/>
    </row>
    <row r="59" spans="1:1" s="1" customFormat="1" x14ac:dyDescent="0.25">
      <c r="A59" s="6"/>
    </row>
    <row r="60" spans="1:1" s="1" customFormat="1" x14ac:dyDescent="0.25">
      <c r="A60" s="6"/>
    </row>
    <row r="61" spans="1:1" s="1" customFormat="1" x14ac:dyDescent="0.25">
      <c r="A61" s="6"/>
    </row>
    <row r="62" spans="1:1" s="1" customFormat="1" x14ac:dyDescent="0.25">
      <c r="A62" s="6"/>
    </row>
    <row r="63" spans="1:1" s="1" customFormat="1" x14ac:dyDescent="0.25">
      <c r="A63" s="6"/>
    </row>
    <row r="64" spans="1:1" s="1" customFormat="1" x14ac:dyDescent="0.25">
      <c r="A64" s="6"/>
    </row>
    <row r="65" spans="1:1" s="1" customFormat="1" x14ac:dyDescent="0.25">
      <c r="A65" s="6"/>
    </row>
    <row r="66" spans="1:1" s="1" customFormat="1" x14ac:dyDescent="0.25">
      <c r="A66" s="6"/>
    </row>
    <row r="67" spans="1:1" s="1" customFormat="1" x14ac:dyDescent="0.25">
      <c r="A67" s="6"/>
    </row>
    <row r="68" spans="1:1" s="1" customFormat="1" x14ac:dyDescent="0.25">
      <c r="A68" s="6"/>
    </row>
    <row r="69" spans="1:1" s="1" customFormat="1" x14ac:dyDescent="0.25">
      <c r="A69" s="6"/>
    </row>
    <row r="70" spans="1:1" s="1" customFormat="1" x14ac:dyDescent="0.25">
      <c r="A70" s="6"/>
    </row>
    <row r="71" spans="1:1" s="1" customFormat="1" x14ac:dyDescent="0.25">
      <c r="A71" s="6"/>
    </row>
    <row r="72" spans="1:1" s="1" customFormat="1" x14ac:dyDescent="0.25">
      <c r="A72" s="6"/>
    </row>
    <row r="73" spans="1:1" s="1" customFormat="1" x14ac:dyDescent="0.25">
      <c r="A73" s="6"/>
    </row>
    <row r="74" spans="1:1" s="1" customFormat="1" x14ac:dyDescent="0.25">
      <c r="A74" s="6"/>
    </row>
    <row r="75" spans="1:1" s="1" customFormat="1" x14ac:dyDescent="0.25">
      <c r="A75" s="6"/>
    </row>
    <row r="76" spans="1:1" s="1" customFormat="1" x14ac:dyDescent="0.25">
      <c r="A76" s="6"/>
    </row>
    <row r="77" spans="1:1" s="1" customFormat="1" x14ac:dyDescent="0.25">
      <c r="A77" s="6"/>
    </row>
    <row r="78" spans="1:1" s="1" customFormat="1" x14ac:dyDescent="0.25">
      <c r="A78" s="6"/>
    </row>
    <row r="79" spans="1:1" s="1" customFormat="1" x14ac:dyDescent="0.25">
      <c r="A79" s="6"/>
    </row>
    <row r="80" spans="1:1" s="1" customFormat="1" x14ac:dyDescent="0.25">
      <c r="A80" s="6"/>
    </row>
    <row r="81" spans="1:1" s="1" customFormat="1" x14ac:dyDescent="0.25">
      <c r="A81" s="6"/>
    </row>
    <row r="82" spans="1:1" s="1" customFormat="1" x14ac:dyDescent="0.25">
      <c r="A82" s="6"/>
    </row>
    <row r="83" spans="1:1" s="1" customFormat="1" x14ac:dyDescent="0.25">
      <c r="A83" s="6"/>
    </row>
    <row r="84" spans="1:1" s="1" customFormat="1" x14ac:dyDescent="0.25">
      <c r="A84" s="6"/>
    </row>
    <row r="85" spans="1:1" s="1" customFormat="1" x14ac:dyDescent="0.25">
      <c r="A85" s="6"/>
    </row>
    <row r="86" spans="1:1" s="1" customFormat="1" x14ac:dyDescent="0.25">
      <c r="A86" s="6"/>
    </row>
    <row r="87" spans="1:1" s="1" customFormat="1" x14ac:dyDescent="0.25">
      <c r="A87" s="6"/>
    </row>
    <row r="88" spans="1:1" s="1" customFormat="1" x14ac:dyDescent="0.25">
      <c r="A88" s="6"/>
    </row>
    <row r="89" spans="1:1" s="1" customFormat="1" x14ac:dyDescent="0.25">
      <c r="A89" s="6"/>
    </row>
    <row r="90" spans="1:1" s="1" customFormat="1" x14ac:dyDescent="0.25">
      <c r="A90" s="6"/>
    </row>
    <row r="91" spans="1:1" s="1" customFormat="1" x14ac:dyDescent="0.25">
      <c r="A91" s="6"/>
    </row>
    <row r="92" spans="1:1" s="1" customFormat="1" x14ac:dyDescent="0.25">
      <c r="A92" s="6"/>
    </row>
    <row r="93" spans="1:1" s="1" customFormat="1" x14ac:dyDescent="0.25">
      <c r="A93" s="6"/>
    </row>
    <row r="94" spans="1:1" s="1" customFormat="1" x14ac:dyDescent="0.25">
      <c r="A94" s="6"/>
    </row>
    <row r="95" spans="1:1" s="1" customFormat="1" x14ac:dyDescent="0.25">
      <c r="A95" s="6"/>
    </row>
    <row r="96" spans="1:1" s="1" customFormat="1" x14ac:dyDescent="0.25">
      <c r="A96" s="6"/>
    </row>
    <row r="97" spans="1:1" s="1" customFormat="1" x14ac:dyDescent="0.25">
      <c r="A97" s="6"/>
    </row>
    <row r="98" spans="1:1" s="1" customFormat="1" x14ac:dyDescent="0.25">
      <c r="A98" s="6"/>
    </row>
    <row r="99" spans="1:1" s="1" customFormat="1" x14ac:dyDescent="0.25">
      <c r="A99" s="6"/>
    </row>
    <row r="100" spans="1:1" s="1" customFormat="1" x14ac:dyDescent="0.25">
      <c r="A100" s="6"/>
    </row>
    <row r="101" spans="1:1" s="1" customFormat="1" x14ac:dyDescent="0.25">
      <c r="A101" s="6"/>
    </row>
    <row r="102" spans="1:1" s="1" customFormat="1" x14ac:dyDescent="0.25">
      <c r="A102" s="6"/>
    </row>
    <row r="103" spans="1:1" s="1" customFormat="1" x14ac:dyDescent="0.25">
      <c r="A103" s="6"/>
    </row>
    <row r="104" spans="1:1" s="1" customFormat="1" x14ac:dyDescent="0.25">
      <c r="A104" s="6"/>
    </row>
    <row r="105" spans="1:1" s="1" customFormat="1" x14ac:dyDescent="0.25">
      <c r="A105" s="6"/>
    </row>
    <row r="106" spans="1:1" s="1" customFormat="1" x14ac:dyDescent="0.25">
      <c r="A106" s="6"/>
    </row>
    <row r="107" spans="1:1" s="1" customFormat="1" x14ac:dyDescent="0.25">
      <c r="A107" s="6"/>
    </row>
    <row r="108" spans="1:1" s="1" customFormat="1" x14ac:dyDescent="0.25">
      <c r="A108" s="6"/>
    </row>
    <row r="109" spans="1:1" s="1" customFormat="1" x14ac:dyDescent="0.25">
      <c r="A109" s="6"/>
    </row>
    <row r="110" spans="1:1" s="1" customFormat="1" x14ac:dyDescent="0.25">
      <c r="A110" s="6"/>
    </row>
    <row r="111" spans="1:1" s="1" customFormat="1" x14ac:dyDescent="0.25">
      <c r="A111" s="6"/>
    </row>
    <row r="112" spans="1:1" s="1" customFormat="1" x14ac:dyDescent="0.25">
      <c r="A112" s="6"/>
    </row>
    <row r="113" spans="1:1" s="1" customFormat="1" x14ac:dyDescent="0.25">
      <c r="A113" s="6"/>
    </row>
    <row r="114" spans="1:1" s="1" customFormat="1" x14ac:dyDescent="0.25">
      <c r="A114" s="6"/>
    </row>
    <row r="115" spans="1:1" s="1" customFormat="1" x14ac:dyDescent="0.25">
      <c r="A115" s="6"/>
    </row>
    <row r="116" spans="1:1" s="1" customFormat="1" x14ac:dyDescent="0.25">
      <c r="A116" s="6"/>
    </row>
    <row r="117" spans="1:1" s="1" customFormat="1" x14ac:dyDescent="0.25">
      <c r="A117" s="6"/>
    </row>
    <row r="118" spans="1:1" s="1" customFormat="1" x14ac:dyDescent="0.25">
      <c r="A118" s="6"/>
    </row>
    <row r="119" spans="1:1" s="1" customFormat="1" x14ac:dyDescent="0.25">
      <c r="A119" s="6"/>
    </row>
    <row r="120" spans="1:1" s="1" customFormat="1" x14ac:dyDescent="0.25">
      <c r="A120" s="6"/>
    </row>
    <row r="121" spans="1:1" s="1" customFormat="1" x14ac:dyDescent="0.25">
      <c r="A121" s="6"/>
    </row>
    <row r="122" spans="1:1" s="1" customFormat="1" x14ac:dyDescent="0.25">
      <c r="A122" s="6"/>
    </row>
    <row r="123" spans="1:1" s="1" customFormat="1" x14ac:dyDescent="0.25">
      <c r="A123" s="6"/>
    </row>
    <row r="124" spans="1:1" s="1" customFormat="1" x14ac:dyDescent="0.25">
      <c r="A124" s="6"/>
    </row>
    <row r="125" spans="1:1" s="1" customFormat="1" x14ac:dyDescent="0.25">
      <c r="A125" s="6"/>
    </row>
    <row r="126" spans="1:1" s="1" customFormat="1" x14ac:dyDescent="0.25">
      <c r="A126" s="6"/>
    </row>
    <row r="127" spans="1:1" s="1" customFormat="1" x14ac:dyDescent="0.25">
      <c r="A127" s="6"/>
    </row>
    <row r="128" spans="1:1" s="1" customFormat="1" x14ac:dyDescent="0.25">
      <c r="A128" s="6"/>
    </row>
    <row r="129" spans="1:1" s="1" customFormat="1" x14ac:dyDescent="0.25">
      <c r="A129" s="6"/>
    </row>
    <row r="130" spans="1:1" s="1" customFormat="1" x14ac:dyDescent="0.25">
      <c r="A130" s="6"/>
    </row>
    <row r="131" spans="1:1" s="1" customFormat="1" x14ac:dyDescent="0.25">
      <c r="A131" s="6"/>
    </row>
    <row r="132" spans="1:1" s="1" customFormat="1" x14ac:dyDescent="0.25">
      <c r="A132" s="6"/>
    </row>
    <row r="133" spans="1:1" s="1" customFormat="1" x14ac:dyDescent="0.25">
      <c r="A133" s="6"/>
    </row>
    <row r="134" spans="1:1" s="1" customFormat="1" x14ac:dyDescent="0.25">
      <c r="A134" s="6"/>
    </row>
    <row r="135" spans="1:1" s="1" customFormat="1" x14ac:dyDescent="0.25">
      <c r="A135" s="6"/>
    </row>
    <row r="136" spans="1:1" s="1" customFormat="1" x14ac:dyDescent="0.25">
      <c r="A136" s="6"/>
    </row>
    <row r="137" spans="1:1" s="1" customFormat="1" x14ac:dyDescent="0.25">
      <c r="A137" s="6"/>
    </row>
    <row r="138" spans="1:1" s="1" customFormat="1" x14ac:dyDescent="0.25">
      <c r="A138" s="6"/>
    </row>
    <row r="139" spans="1:1" s="1" customFormat="1" x14ac:dyDescent="0.25">
      <c r="A139" s="6"/>
    </row>
    <row r="140" spans="1:1" s="1" customFormat="1" x14ac:dyDescent="0.25">
      <c r="A140" s="6"/>
    </row>
    <row r="141" spans="1:1" s="1" customFormat="1" x14ac:dyDescent="0.25">
      <c r="A141" s="6"/>
    </row>
    <row r="142" spans="1:1" s="1" customFormat="1" x14ac:dyDescent="0.25">
      <c r="A142" s="6"/>
    </row>
    <row r="143" spans="1:1" s="1" customFormat="1" x14ac:dyDescent="0.25">
      <c r="A143" s="6"/>
    </row>
    <row r="144" spans="1:1" s="1" customFormat="1" x14ac:dyDescent="0.25">
      <c r="A144" s="6"/>
    </row>
    <row r="145" spans="1:1" s="1" customFormat="1" x14ac:dyDescent="0.25">
      <c r="A145" s="6"/>
    </row>
    <row r="146" spans="1:1" s="1" customFormat="1" x14ac:dyDescent="0.25">
      <c r="A146" s="6"/>
    </row>
    <row r="147" spans="1:1" s="1" customFormat="1" x14ac:dyDescent="0.25">
      <c r="A147" s="6"/>
    </row>
    <row r="148" spans="1:1" s="1" customFormat="1" x14ac:dyDescent="0.25">
      <c r="A148" s="6"/>
    </row>
    <row r="149" spans="1:1" s="1" customFormat="1" x14ac:dyDescent="0.25">
      <c r="A149" s="6"/>
    </row>
    <row r="150" spans="1:1" s="1" customFormat="1" x14ac:dyDescent="0.25">
      <c r="A150" s="6"/>
    </row>
    <row r="151" spans="1:1" s="1" customFormat="1" x14ac:dyDescent="0.25">
      <c r="A151" s="6"/>
    </row>
    <row r="152" spans="1:1" s="1" customFormat="1" x14ac:dyDescent="0.25">
      <c r="A152" s="6"/>
    </row>
    <row r="153" spans="1:1" s="1" customFormat="1" x14ac:dyDescent="0.25">
      <c r="A153" s="6"/>
    </row>
    <row r="154" spans="1:1" s="1" customFormat="1" x14ac:dyDescent="0.25">
      <c r="A154" s="6"/>
    </row>
    <row r="155" spans="1:1" s="1" customFormat="1" x14ac:dyDescent="0.25">
      <c r="A155" s="6"/>
    </row>
    <row r="156" spans="1:1" s="1" customFormat="1" x14ac:dyDescent="0.25">
      <c r="A156" s="6"/>
    </row>
    <row r="157" spans="1:1" s="1" customFormat="1" x14ac:dyDescent="0.25">
      <c r="A157" s="6"/>
    </row>
    <row r="158" spans="1:1" s="1" customFormat="1" x14ac:dyDescent="0.25">
      <c r="A158" s="6"/>
    </row>
    <row r="159" spans="1:1" s="1" customFormat="1" x14ac:dyDescent="0.25">
      <c r="A159" s="6"/>
    </row>
    <row r="160" spans="1:1" s="1" customFormat="1" x14ac:dyDescent="0.25">
      <c r="A160" s="6"/>
    </row>
    <row r="161" spans="1:1" s="1" customFormat="1" x14ac:dyDescent="0.25">
      <c r="A161" s="6"/>
    </row>
    <row r="162" spans="1:1" s="1" customFormat="1" x14ac:dyDescent="0.25">
      <c r="A162" s="6"/>
    </row>
    <row r="163" spans="1:1" s="1" customFormat="1" x14ac:dyDescent="0.25">
      <c r="A163" s="6"/>
    </row>
    <row r="164" spans="1:1" s="1" customFormat="1" x14ac:dyDescent="0.25">
      <c r="A164" s="6"/>
    </row>
    <row r="165" spans="1:1" s="1" customFormat="1" x14ac:dyDescent="0.25">
      <c r="A165" s="6"/>
    </row>
    <row r="166" spans="1:1" s="1" customFormat="1" x14ac:dyDescent="0.25">
      <c r="A166" s="6"/>
    </row>
    <row r="167" spans="1:1" s="1" customFormat="1" x14ac:dyDescent="0.25">
      <c r="A167" s="6"/>
    </row>
    <row r="168" spans="1:1" s="1" customFormat="1" x14ac:dyDescent="0.25">
      <c r="A168" s="6"/>
    </row>
    <row r="169" spans="1:1" s="1" customFormat="1" x14ac:dyDescent="0.25">
      <c r="A169" s="6"/>
    </row>
    <row r="170" spans="1:1" s="1" customFormat="1" x14ac:dyDescent="0.25">
      <c r="A170" s="6"/>
    </row>
    <row r="171" spans="1:1" s="1" customFormat="1" x14ac:dyDescent="0.25">
      <c r="A171" s="6"/>
    </row>
    <row r="172" spans="1:1" s="1" customFormat="1" x14ac:dyDescent="0.25">
      <c r="A172" s="6"/>
    </row>
    <row r="173" spans="1:1" s="1" customFormat="1" x14ac:dyDescent="0.25">
      <c r="A173" s="6"/>
    </row>
    <row r="174" spans="1:1" s="1" customFormat="1" x14ac:dyDescent="0.25">
      <c r="A174" s="6"/>
    </row>
    <row r="175" spans="1:1" s="1" customFormat="1" x14ac:dyDescent="0.25">
      <c r="A175" s="6"/>
    </row>
    <row r="176" spans="1:1" s="1" customFormat="1" x14ac:dyDescent="0.25">
      <c r="A176" s="6"/>
    </row>
    <row r="177" spans="1:1" s="1" customFormat="1" x14ac:dyDescent="0.25">
      <c r="A177" s="6"/>
    </row>
    <row r="178" spans="1:1" s="1" customFormat="1" x14ac:dyDescent="0.25">
      <c r="A178" s="6"/>
    </row>
    <row r="179" spans="1:1" s="1" customFormat="1" x14ac:dyDescent="0.25">
      <c r="A179" s="6"/>
    </row>
    <row r="180" spans="1:1" s="1" customFormat="1" x14ac:dyDescent="0.25">
      <c r="A180" s="6"/>
    </row>
    <row r="181" spans="1:1" s="1" customFormat="1" x14ac:dyDescent="0.25">
      <c r="A181" s="6"/>
    </row>
    <row r="182" spans="1:1" s="1" customFormat="1" x14ac:dyDescent="0.25">
      <c r="A182" s="6"/>
    </row>
    <row r="183" spans="1:1" s="1" customFormat="1" x14ac:dyDescent="0.25">
      <c r="A183" s="6"/>
    </row>
    <row r="184" spans="1:1" s="1" customFormat="1" x14ac:dyDescent="0.25">
      <c r="A184" s="6"/>
    </row>
    <row r="185" spans="1:1" s="1" customFormat="1" x14ac:dyDescent="0.25">
      <c r="A185" s="6"/>
    </row>
    <row r="186" spans="1:1" s="1" customFormat="1" x14ac:dyDescent="0.25">
      <c r="A186" s="6"/>
    </row>
    <row r="187" spans="1:1" s="1" customFormat="1" x14ac:dyDescent="0.25">
      <c r="A187" s="6"/>
    </row>
    <row r="188" spans="1:1" s="1" customFormat="1" x14ac:dyDescent="0.25">
      <c r="A188" s="6"/>
    </row>
    <row r="189" spans="1:1" s="1" customFormat="1" x14ac:dyDescent="0.25">
      <c r="A189" s="6"/>
    </row>
    <row r="190" spans="1:1" s="1" customFormat="1" x14ac:dyDescent="0.25">
      <c r="A190" s="6"/>
    </row>
    <row r="191" spans="1:1" s="1" customFormat="1" x14ac:dyDescent="0.25">
      <c r="A191" s="6"/>
    </row>
    <row r="192" spans="1:1" s="1" customFormat="1" x14ac:dyDescent="0.25">
      <c r="A192" s="6"/>
    </row>
    <row r="193" spans="1:1" s="1" customFormat="1" x14ac:dyDescent="0.25">
      <c r="A193" s="6"/>
    </row>
    <row r="194" spans="1:1" s="1" customFormat="1" x14ac:dyDescent="0.25">
      <c r="A194" s="6"/>
    </row>
    <row r="195" spans="1:1" s="1" customFormat="1" x14ac:dyDescent="0.25">
      <c r="A195" s="6"/>
    </row>
    <row r="196" spans="1:1" s="1" customFormat="1" x14ac:dyDescent="0.25">
      <c r="A196" s="6"/>
    </row>
    <row r="197" spans="1:1" s="1" customFormat="1" x14ac:dyDescent="0.25">
      <c r="A197" s="6"/>
    </row>
    <row r="198" spans="1:1" s="1" customFormat="1" x14ac:dyDescent="0.25">
      <c r="A198" s="6"/>
    </row>
    <row r="199" spans="1:1" s="1" customFormat="1" x14ac:dyDescent="0.25">
      <c r="A199" s="6"/>
    </row>
    <row r="200" spans="1:1" s="1" customFormat="1" x14ac:dyDescent="0.25">
      <c r="A200" s="6"/>
    </row>
    <row r="201" spans="1:1" s="1" customFormat="1" x14ac:dyDescent="0.25">
      <c r="A201" s="6"/>
    </row>
    <row r="202" spans="1:1" s="1" customFormat="1" x14ac:dyDescent="0.25">
      <c r="A202" s="6"/>
    </row>
    <row r="203" spans="1:1" s="1" customFormat="1" x14ac:dyDescent="0.25">
      <c r="A203" s="6"/>
    </row>
    <row r="204" spans="1:1" s="1" customFormat="1" x14ac:dyDescent="0.25">
      <c r="A204" s="6"/>
    </row>
    <row r="205" spans="1:1" s="1" customFormat="1" x14ac:dyDescent="0.25">
      <c r="A205" s="6"/>
    </row>
    <row r="206" spans="1:1" s="1" customFormat="1" x14ac:dyDescent="0.25">
      <c r="A206" s="6"/>
    </row>
    <row r="207" spans="1:1" s="1" customFormat="1" x14ac:dyDescent="0.25">
      <c r="A207" s="6"/>
    </row>
    <row r="208" spans="1:1" s="1" customFormat="1" x14ac:dyDescent="0.25">
      <c r="A208" s="6"/>
    </row>
    <row r="209" spans="1:1" s="1" customFormat="1" x14ac:dyDescent="0.25">
      <c r="A209" s="6"/>
    </row>
    <row r="210" spans="1:1" s="1" customFormat="1" x14ac:dyDescent="0.25">
      <c r="A210" s="6"/>
    </row>
    <row r="211" spans="1:1" s="1" customFormat="1" x14ac:dyDescent="0.25">
      <c r="A211" s="6"/>
    </row>
    <row r="212" spans="1:1" s="1" customFormat="1" x14ac:dyDescent="0.25">
      <c r="A212" s="6"/>
    </row>
    <row r="213" spans="1:1" s="1" customFormat="1" x14ac:dyDescent="0.25">
      <c r="A213" s="6"/>
    </row>
    <row r="214" spans="1:1" s="1" customFormat="1" x14ac:dyDescent="0.25">
      <c r="A214" s="6"/>
    </row>
    <row r="215" spans="1:1" s="1" customFormat="1" x14ac:dyDescent="0.25">
      <c r="A215" s="6"/>
    </row>
    <row r="216" spans="1:1" s="1" customFormat="1" x14ac:dyDescent="0.25">
      <c r="A216" s="6"/>
    </row>
    <row r="217" spans="1:1" s="1" customFormat="1" x14ac:dyDescent="0.25">
      <c r="A217" s="6"/>
    </row>
    <row r="218" spans="1:1" s="1" customFormat="1" x14ac:dyDescent="0.25">
      <c r="A218" s="6"/>
    </row>
    <row r="219" spans="1:1" s="1" customFormat="1" x14ac:dyDescent="0.25">
      <c r="A219" s="6"/>
    </row>
    <row r="220" spans="1:1" s="1" customFormat="1" x14ac:dyDescent="0.25">
      <c r="A220" s="6"/>
    </row>
    <row r="221" spans="1:1" s="1" customFormat="1" x14ac:dyDescent="0.25">
      <c r="A221" s="6"/>
    </row>
    <row r="222" spans="1:1" s="1" customFormat="1" x14ac:dyDescent="0.25">
      <c r="A222" s="6"/>
    </row>
    <row r="223" spans="1:1" s="1" customFormat="1" x14ac:dyDescent="0.25">
      <c r="A223" s="6"/>
    </row>
    <row r="224" spans="1:1" s="1" customFormat="1" x14ac:dyDescent="0.25">
      <c r="A224" s="6"/>
    </row>
    <row r="225" spans="1:1" s="1" customFormat="1" x14ac:dyDescent="0.25">
      <c r="A225" s="6"/>
    </row>
    <row r="226" spans="1:1" s="1" customFormat="1" x14ac:dyDescent="0.25">
      <c r="A226" s="6"/>
    </row>
    <row r="227" spans="1:1" s="1" customFormat="1" x14ac:dyDescent="0.25">
      <c r="A227" s="6"/>
    </row>
    <row r="228" spans="1:1" s="1" customFormat="1" x14ac:dyDescent="0.25">
      <c r="A228" s="6"/>
    </row>
    <row r="229" spans="1:1" s="1" customFormat="1" x14ac:dyDescent="0.25">
      <c r="A229" s="6"/>
    </row>
    <row r="230" spans="1:1" s="1" customFormat="1" x14ac:dyDescent="0.25">
      <c r="A230" s="6"/>
    </row>
    <row r="231" spans="1:1" s="1" customFormat="1" x14ac:dyDescent="0.25">
      <c r="A231" s="6"/>
    </row>
    <row r="232" spans="1:1" s="1" customFormat="1" x14ac:dyDescent="0.25">
      <c r="A232" s="6"/>
    </row>
    <row r="233" spans="1:1" s="1" customFormat="1" x14ac:dyDescent="0.25">
      <c r="A233" s="6"/>
    </row>
    <row r="234" spans="1:1" s="1" customFormat="1" x14ac:dyDescent="0.25">
      <c r="A234" s="6"/>
    </row>
    <row r="235" spans="1:1" s="1" customFormat="1" x14ac:dyDescent="0.25">
      <c r="A235" s="6"/>
    </row>
    <row r="236" spans="1:1" s="1" customFormat="1" x14ac:dyDescent="0.25">
      <c r="A236" s="6"/>
    </row>
    <row r="237" spans="1:1" s="1" customFormat="1" x14ac:dyDescent="0.25">
      <c r="A237" s="6"/>
    </row>
    <row r="238" spans="1:1" s="1" customFormat="1" x14ac:dyDescent="0.25">
      <c r="A238" s="6"/>
    </row>
    <row r="239" spans="1:1" s="1" customFormat="1" x14ac:dyDescent="0.25">
      <c r="A239" s="6"/>
    </row>
    <row r="240" spans="1:1" s="1" customFormat="1" x14ac:dyDescent="0.25">
      <c r="A240" s="6"/>
    </row>
    <row r="241" spans="1:1" s="1" customFormat="1" x14ac:dyDescent="0.25">
      <c r="A241" s="6"/>
    </row>
    <row r="242" spans="1:1" s="1" customFormat="1" x14ac:dyDescent="0.25">
      <c r="A242" s="6"/>
    </row>
    <row r="243" spans="1:1" s="1" customFormat="1" x14ac:dyDescent="0.25">
      <c r="A243" s="6"/>
    </row>
    <row r="244" spans="1:1" s="1" customFormat="1" x14ac:dyDescent="0.25">
      <c r="A244" s="6"/>
    </row>
    <row r="245" spans="1:1" s="1" customFormat="1" x14ac:dyDescent="0.25">
      <c r="A245" s="6"/>
    </row>
    <row r="246" spans="1:1" s="1" customFormat="1" x14ac:dyDescent="0.25">
      <c r="A246" s="6"/>
    </row>
    <row r="247" spans="1:1" s="1" customFormat="1" x14ac:dyDescent="0.25">
      <c r="A247" s="6"/>
    </row>
    <row r="248" spans="1:1" s="1" customFormat="1" x14ac:dyDescent="0.25">
      <c r="A248" s="6"/>
    </row>
    <row r="249" spans="1:1" s="1" customFormat="1" x14ac:dyDescent="0.25">
      <c r="A249" s="6"/>
    </row>
    <row r="250" spans="1:1" s="1" customFormat="1" x14ac:dyDescent="0.25">
      <c r="A250" s="6"/>
    </row>
    <row r="251" spans="1:1" s="1" customFormat="1" x14ac:dyDescent="0.25">
      <c r="A251" s="6"/>
    </row>
    <row r="252" spans="1:1" s="1" customFormat="1" x14ac:dyDescent="0.25">
      <c r="A252" s="6"/>
    </row>
    <row r="253" spans="1:1" s="1" customFormat="1" x14ac:dyDescent="0.25">
      <c r="A253" s="6"/>
    </row>
    <row r="254" spans="1:1" s="1" customFormat="1" x14ac:dyDescent="0.25">
      <c r="A254" s="6"/>
    </row>
    <row r="255" spans="1:1" s="1" customFormat="1" x14ac:dyDescent="0.25">
      <c r="A255" s="6"/>
    </row>
    <row r="256" spans="1:1" s="1" customFormat="1" x14ac:dyDescent="0.25">
      <c r="A256" s="6"/>
    </row>
    <row r="257" spans="1:1" s="1" customFormat="1" x14ac:dyDescent="0.25">
      <c r="A257" s="6"/>
    </row>
    <row r="258" spans="1:1" s="1" customFormat="1" x14ac:dyDescent="0.25">
      <c r="A258" s="6"/>
    </row>
    <row r="259" spans="1:1" s="1" customFormat="1" x14ac:dyDescent="0.25">
      <c r="A259" s="6"/>
    </row>
    <row r="260" spans="1:1" s="1" customFormat="1" x14ac:dyDescent="0.25">
      <c r="A260" s="6"/>
    </row>
    <row r="261" spans="1:1" s="1" customFormat="1" x14ac:dyDescent="0.25">
      <c r="A261" s="6"/>
    </row>
    <row r="262" spans="1:1" s="1" customFormat="1" x14ac:dyDescent="0.25">
      <c r="A262" s="6"/>
    </row>
    <row r="263" spans="1:1" s="1" customFormat="1" x14ac:dyDescent="0.25">
      <c r="A263" s="6"/>
    </row>
    <row r="264" spans="1:1" s="1" customFormat="1" x14ac:dyDescent="0.25">
      <c r="A264" s="6"/>
    </row>
    <row r="265" spans="1:1" s="1" customFormat="1" x14ac:dyDescent="0.25">
      <c r="A265" s="6"/>
    </row>
    <row r="266" spans="1:1" s="1" customFormat="1" x14ac:dyDescent="0.25">
      <c r="A266" s="6"/>
    </row>
    <row r="267" spans="1:1" s="1" customFormat="1" x14ac:dyDescent="0.25">
      <c r="A267" s="6"/>
    </row>
    <row r="268" spans="1:1" s="1" customFormat="1" x14ac:dyDescent="0.25">
      <c r="A268" s="6"/>
    </row>
    <row r="269" spans="1:1" s="1" customFormat="1" x14ac:dyDescent="0.25">
      <c r="A269" s="6"/>
    </row>
    <row r="270" spans="1:1" s="1" customFormat="1" x14ac:dyDescent="0.25">
      <c r="A270" s="6"/>
    </row>
    <row r="271" spans="1:1" s="1" customFormat="1" x14ac:dyDescent="0.25">
      <c r="A271" s="6"/>
    </row>
    <row r="272" spans="1:1" s="1" customFormat="1" x14ac:dyDescent="0.25">
      <c r="A272" s="6"/>
    </row>
    <row r="273" spans="1:1" s="1" customFormat="1" x14ac:dyDescent="0.25">
      <c r="A273" s="6"/>
    </row>
    <row r="274" spans="1:1" s="1" customFormat="1" x14ac:dyDescent="0.25">
      <c r="A274" s="6"/>
    </row>
    <row r="275" spans="1:1" s="1" customFormat="1" x14ac:dyDescent="0.25">
      <c r="A275" s="6"/>
    </row>
    <row r="276" spans="1:1" s="1" customFormat="1" x14ac:dyDescent="0.25">
      <c r="A276" s="6"/>
    </row>
    <row r="277" spans="1:1" s="1" customFormat="1" x14ac:dyDescent="0.25">
      <c r="A277" s="6"/>
    </row>
    <row r="278" spans="1:1" s="1" customFormat="1" x14ac:dyDescent="0.25">
      <c r="A278" s="6"/>
    </row>
    <row r="279" spans="1:1" s="1" customFormat="1" x14ac:dyDescent="0.25">
      <c r="A279" s="6"/>
    </row>
    <row r="280" spans="1:1" s="1" customFormat="1" x14ac:dyDescent="0.25">
      <c r="A280" s="6"/>
    </row>
    <row r="281" spans="1:1" s="1" customFormat="1" x14ac:dyDescent="0.25">
      <c r="A281" s="6"/>
    </row>
    <row r="282" spans="1:1" s="1" customFormat="1" x14ac:dyDescent="0.25">
      <c r="A282" s="6"/>
    </row>
    <row r="283" spans="1:1" s="1" customFormat="1" x14ac:dyDescent="0.25">
      <c r="A283" s="6"/>
    </row>
    <row r="284" spans="1:1" s="1" customFormat="1" x14ac:dyDescent="0.25">
      <c r="A284" s="6"/>
    </row>
    <row r="285" spans="1:1" s="1" customFormat="1" x14ac:dyDescent="0.25">
      <c r="A285" s="6"/>
    </row>
    <row r="286" spans="1:1" s="1" customFormat="1" x14ac:dyDescent="0.25">
      <c r="A286" s="6"/>
    </row>
    <row r="287" spans="1:1" s="1" customFormat="1" x14ac:dyDescent="0.25">
      <c r="A287" s="6"/>
    </row>
    <row r="288" spans="1:1" s="1" customFormat="1" x14ac:dyDescent="0.25">
      <c r="A288" s="6"/>
    </row>
    <row r="289" spans="1:1" s="1" customFormat="1" x14ac:dyDescent="0.25">
      <c r="A289" s="6"/>
    </row>
    <row r="290" spans="1:1" s="1" customFormat="1" x14ac:dyDescent="0.25">
      <c r="A290" s="6"/>
    </row>
    <row r="291" spans="1:1" s="1" customFormat="1" x14ac:dyDescent="0.25">
      <c r="A291" s="6"/>
    </row>
    <row r="292" spans="1:1" s="1" customFormat="1" x14ac:dyDescent="0.25">
      <c r="A292" s="6"/>
    </row>
    <row r="293" spans="1:1" s="1" customFormat="1" x14ac:dyDescent="0.25">
      <c r="A293" s="6"/>
    </row>
    <row r="294" spans="1:1" s="1" customFormat="1" x14ac:dyDescent="0.25">
      <c r="A294" s="6"/>
    </row>
    <row r="295" spans="1:1" s="1" customFormat="1" x14ac:dyDescent="0.25">
      <c r="A295" s="6"/>
    </row>
    <row r="296" spans="1:1" s="1" customFormat="1" x14ac:dyDescent="0.25">
      <c r="A296" s="6"/>
    </row>
    <row r="297" spans="1:1" s="1" customFormat="1" x14ac:dyDescent="0.25">
      <c r="A297" s="6"/>
    </row>
    <row r="298" spans="1:1" s="1" customFormat="1" x14ac:dyDescent="0.25">
      <c r="A298" s="6"/>
    </row>
    <row r="299" spans="1:1" s="1" customFormat="1" x14ac:dyDescent="0.25">
      <c r="A299" s="6"/>
    </row>
    <row r="300" spans="1:1" s="1" customFormat="1" x14ac:dyDescent="0.25">
      <c r="A300" s="6"/>
    </row>
    <row r="301" spans="1:1" s="1" customFormat="1" x14ac:dyDescent="0.25">
      <c r="A301" s="6"/>
    </row>
    <row r="302" spans="1:1" s="1" customFormat="1" x14ac:dyDescent="0.25">
      <c r="A302" s="6"/>
    </row>
    <row r="303" spans="1:1" s="1" customFormat="1" x14ac:dyDescent="0.25">
      <c r="A303" s="6"/>
    </row>
    <row r="304" spans="1:1" s="1" customFormat="1" x14ac:dyDescent="0.25">
      <c r="A304" s="6"/>
    </row>
    <row r="305" spans="1:1" s="1" customFormat="1" x14ac:dyDescent="0.25">
      <c r="A305" s="6"/>
    </row>
    <row r="306" spans="1:1" s="1" customFormat="1" x14ac:dyDescent="0.25">
      <c r="A306" s="6"/>
    </row>
    <row r="307" spans="1:1" s="1" customFormat="1" x14ac:dyDescent="0.25">
      <c r="A307" s="6"/>
    </row>
    <row r="308" spans="1:1" s="1" customFormat="1" x14ac:dyDescent="0.25">
      <c r="A308" s="6"/>
    </row>
    <row r="309" spans="1:1" s="1" customFormat="1" x14ac:dyDescent="0.25">
      <c r="A309" s="6"/>
    </row>
    <row r="310" spans="1:1" s="1" customFormat="1" x14ac:dyDescent="0.25">
      <c r="A310" s="6"/>
    </row>
    <row r="311" spans="1:1" s="1" customFormat="1" x14ac:dyDescent="0.25">
      <c r="A311" s="6"/>
    </row>
    <row r="312" spans="1:1" s="1" customFormat="1" x14ac:dyDescent="0.25">
      <c r="A312" s="6"/>
    </row>
    <row r="313" spans="1:1" s="1" customFormat="1" x14ac:dyDescent="0.25">
      <c r="A313" s="6"/>
    </row>
    <row r="314" spans="1:1" s="1" customFormat="1" x14ac:dyDescent="0.25">
      <c r="A314" s="6"/>
    </row>
    <row r="315" spans="1:1" s="1" customFormat="1" x14ac:dyDescent="0.25">
      <c r="A315" s="6"/>
    </row>
    <row r="316" spans="1:1" s="1" customFormat="1" x14ac:dyDescent="0.25">
      <c r="A316" s="6"/>
    </row>
    <row r="317" spans="1:1" s="1" customFormat="1" x14ac:dyDescent="0.25">
      <c r="A317" s="6"/>
    </row>
    <row r="318" spans="1:1" s="1" customFormat="1" x14ac:dyDescent="0.25">
      <c r="A318" s="6"/>
    </row>
    <row r="319" spans="1:1" s="1" customFormat="1" x14ac:dyDescent="0.25">
      <c r="A319" s="6"/>
    </row>
    <row r="320" spans="1:1" s="1" customFormat="1" x14ac:dyDescent="0.25">
      <c r="A320" s="6"/>
    </row>
    <row r="321" spans="1:1" s="1" customFormat="1" x14ac:dyDescent="0.25">
      <c r="A321" s="6"/>
    </row>
    <row r="322" spans="1:1" s="1" customFormat="1" x14ac:dyDescent="0.25">
      <c r="A322" s="6"/>
    </row>
    <row r="323" spans="1:1" s="1" customFormat="1" x14ac:dyDescent="0.25">
      <c r="A323" s="6"/>
    </row>
    <row r="324" spans="1:1" s="1" customFormat="1" x14ac:dyDescent="0.25">
      <c r="A324" s="6"/>
    </row>
    <row r="325" spans="1:1" s="1" customFormat="1" x14ac:dyDescent="0.25">
      <c r="A325" s="6"/>
    </row>
    <row r="326" spans="1:1" s="1" customFormat="1" x14ac:dyDescent="0.25">
      <c r="A326" s="6"/>
    </row>
    <row r="327" spans="1:1" s="1" customFormat="1" x14ac:dyDescent="0.25">
      <c r="A327" s="6"/>
    </row>
    <row r="328" spans="1:1" s="1" customFormat="1" x14ac:dyDescent="0.25">
      <c r="A328" s="6"/>
    </row>
    <row r="329" spans="1:1" s="1" customFormat="1" x14ac:dyDescent="0.25">
      <c r="A329" s="6"/>
    </row>
    <row r="330" spans="1:1" s="1" customFormat="1" x14ac:dyDescent="0.25">
      <c r="A330" s="6"/>
    </row>
    <row r="331" spans="1:1" s="1" customFormat="1" x14ac:dyDescent="0.25">
      <c r="A331" s="6"/>
    </row>
    <row r="332" spans="1:1" s="1" customFormat="1" x14ac:dyDescent="0.25">
      <c r="A332" s="6"/>
    </row>
    <row r="333" spans="1:1" s="1" customFormat="1" x14ac:dyDescent="0.25">
      <c r="A333" s="6"/>
    </row>
    <row r="334" spans="1:1" s="1" customFormat="1" x14ac:dyDescent="0.25">
      <c r="A334" s="6"/>
    </row>
    <row r="335" spans="1:1" s="1" customFormat="1" x14ac:dyDescent="0.25">
      <c r="A335" s="6"/>
    </row>
    <row r="336" spans="1:1" s="1" customFormat="1" x14ac:dyDescent="0.25">
      <c r="A336" s="6"/>
    </row>
    <row r="337" spans="1:1" s="1" customFormat="1" x14ac:dyDescent="0.25">
      <c r="A337" s="6"/>
    </row>
    <row r="338" spans="1:1" s="1" customFormat="1" x14ac:dyDescent="0.25">
      <c r="A338" s="6"/>
    </row>
    <row r="339" spans="1:1" s="1" customFormat="1" x14ac:dyDescent="0.25">
      <c r="A339" s="6"/>
    </row>
    <row r="340" spans="1:1" s="1" customFormat="1" x14ac:dyDescent="0.25">
      <c r="A340" s="6"/>
    </row>
    <row r="341" spans="1:1" s="1" customFormat="1" x14ac:dyDescent="0.25">
      <c r="A341" s="6"/>
    </row>
    <row r="342" spans="1:1" s="1" customFormat="1" x14ac:dyDescent="0.25">
      <c r="A342" s="6"/>
    </row>
    <row r="343" spans="1:1" s="1" customFormat="1" x14ac:dyDescent="0.25">
      <c r="A343" s="6"/>
    </row>
    <row r="344" spans="1:1" s="1" customFormat="1" x14ac:dyDescent="0.25">
      <c r="A344" s="6"/>
    </row>
    <row r="345" spans="1:1" s="1" customFormat="1" x14ac:dyDescent="0.25">
      <c r="A345" s="6"/>
    </row>
    <row r="346" spans="1:1" s="1" customFormat="1" x14ac:dyDescent="0.25">
      <c r="A346" s="6"/>
    </row>
    <row r="347" spans="1:1" s="1" customFormat="1" x14ac:dyDescent="0.25">
      <c r="A347" s="6"/>
    </row>
    <row r="348" spans="1:1" s="1" customFormat="1" x14ac:dyDescent="0.25">
      <c r="A348" s="6"/>
    </row>
    <row r="349" spans="1:1" s="1" customFormat="1" x14ac:dyDescent="0.25">
      <c r="A349" s="6"/>
    </row>
    <row r="350" spans="1:1" s="1" customFormat="1" x14ac:dyDescent="0.25">
      <c r="A350" s="6"/>
    </row>
    <row r="351" spans="1:1" s="1" customFormat="1" x14ac:dyDescent="0.25">
      <c r="A351" s="6"/>
    </row>
    <row r="352" spans="1:1" s="1" customFormat="1" x14ac:dyDescent="0.25">
      <c r="A352" s="6"/>
    </row>
    <row r="353" spans="1:1" s="1" customFormat="1" x14ac:dyDescent="0.25">
      <c r="A353" s="6"/>
    </row>
    <row r="354" spans="1:1" s="1" customFormat="1" x14ac:dyDescent="0.25">
      <c r="A354" s="6"/>
    </row>
    <row r="355" spans="1:1" s="1" customFormat="1" x14ac:dyDescent="0.25">
      <c r="A355" s="6"/>
    </row>
    <row r="356" spans="1:1" s="1" customFormat="1" x14ac:dyDescent="0.25">
      <c r="A356" s="6"/>
    </row>
    <row r="357" spans="1:1" s="1" customFormat="1" x14ac:dyDescent="0.25">
      <c r="A357" s="6"/>
    </row>
    <row r="358" spans="1:1" s="1" customFormat="1" x14ac:dyDescent="0.25">
      <c r="A358" s="6"/>
    </row>
    <row r="359" spans="1:1" s="1" customFormat="1" x14ac:dyDescent="0.25">
      <c r="A359" s="6"/>
    </row>
    <row r="360" spans="1:1" s="1" customFormat="1" x14ac:dyDescent="0.25">
      <c r="A360" s="6"/>
    </row>
    <row r="361" spans="1:1" s="1" customFormat="1" x14ac:dyDescent="0.25">
      <c r="A361" s="6"/>
    </row>
    <row r="362" spans="1:1" s="1" customFormat="1" x14ac:dyDescent="0.25">
      <c r="A362" s="6"/>
    </row>
    <row r="363" spans="1:1" s="1" customFormat="1" x14ac:dyDescent="0.25">
      <c r="A363" s="6"/>
    </row>
    <row r="364" spans="1:1" s="1" customFormat="1" x14ac:dyDescent="0.25">
      <c r="A364" s="6"/>
    </row>
    <row r="365" spans="1:1" s="1" customFormat="1" x14ac:dyDescent="0.25">
      <c r="A365" s="6"/>
    </row>
    <row r="366" spans="1:1" s="1" customFormat="1" x14ac:dyDescent="0.25">
      <c r="A366" s="6"/>
    </row>
    <row r="367" spans="1:1" s="1" customFormat="1" x14ac:dyDescent="0.25">
      <c r="A367" s="6"/>
    </row>
    <row r="368" spans="1:1" s="1" customFormat="1" x14ac:dyDescent="0.25">
      <c r="A368" s="6"/>
    </row>
    <row r="369" spans="1:1" s="1" customFormat="1" x14ac:dyDescent="0.25">
      <c r="A369" s="6"/>
    </row>
    <row r="370" spans="1:1" s="1" customFormat="1" x14ac:dyDescent="0.25">
      <c r="A370" s="6"/>
    </row>
    <row r="371" spans="1:1" s="1" customFormat="1" x14ac:dyDescent="0.25">
      <c r="A371" s="6"/>
    </row>
    <row r="372" spans="1:1" s="1" customFormat="1" x14ac:dyDescent="0.25">
      <c r="A372" s="6"/>
    </row>
    <row r="373" spans="1:1" s="1" customFormat="1" x14ac:dyDescent="0.25">
      <c r="A373" s="6"/>
    </row>
    <row r="374" spans="1:1" s="1" customFormat="1" x14ac:dyDescent="0.25">
      <c r="A374" s="6"/>
    </row>
    <row r="375" spans="1:1" s="1" customFormat="1" x14ac:dyDescent="0.25">
      <c r="A375" s="6"/>
    </row>
    <row r="376" spans="1:1" s="1" customFormat="1" x14ac:dyDescent="0.25">
      <c r="A376" s="6"/>
    </row>
    <row r="377" spans="1:1" s="1" customFormat="1" x14ac:dyDescent="0.25">
      <c r="A377" s="6"/>
    </row>
    <row r="378" spans="1:1" s="1" customFormat="1" x14ac:dyDescent="0.25">
      <c r="A378" s="6"/>
    </row>
    <row r="379" spans="1:1" s="1" customFormat="1" x14ac:dyDescent="0.25">
      <c r="A379" s="6"/>
    </row>
    <row r="380" spans="1:1" s="1" customFormat="1" x14ac:dyDescent="0.25">
      <c r="A380" s="6"/>
    </row>
    <row r="381" spans="1:1" s="1" customFormat="1" x14ac:dyDescent="0.25">
      <c r="A381" s="6"/>
    </row>
    <row r="382" spans="1:1" s="1" customFormat="1" x14ac:dyDescent="0.25">
      <c r="A382" s="6"/>
    </row>
    <row r="383" spans="1:1" s="1" customFormat="1" x14ac:dyDescent="0.25">
      <c r="A383" s="6"/>
    </row>
    <row r="384" spans="1:1" s="1" customFormat="1" x14ac:dyDescent="0.25">
      <c r="A384" s="6"/>
    </row>
    <row r="385" spans="1:1" s="1" customFormat="1" x14ac:dyDescent="0.25">
      <c r="A385" s="6"/>
    </row>
    <row r="386" spans="1:1" s="1" customFormat="1" x14ac:dyDescent="0.25">
      <c r="A386" s="6"/>
    </row>
    <row r="387" spans="1:1" s="1" customFormat="1" x14ac:dyDescent="0.25">
      <c r="A387" s="6"/>
    </row>
    <row r="388" spans="1:1" s="1" customFormat="1" x14ac:dyDescent="0.25">
      <c r="A388" s="6"/>
    </row>
    <row r="389" spans="1:1" s="1" customFormat="1" x14ac:dyDescent="0.25">
      <c r="A389" s="6"/>
    </row>
    <row r="390" spans="1:1" s="1" customFormat="1" x14ac:dyDescent="0.25">
      <c r="A390" s="6"/>
    </row>
    <row r="391" spans="1:1" s="1" customFormat="1" x14ac:dyDescent="0.25">
      <c r="A391" s="6"/>
    </row>
    <row r="392" spans="1:1" s="1" customFormat="1" x14ac:dyDescent="0.25">
      <c r="A392" s="6"/>
    </row>
    <row r="393" spans="1:1" s="1" customFormat="1" x14ac:dyDescent="0.25">
      <c r="A393" s="6"/>
    </row>
    <row r="394" spans="1:1" s="1" customFormat="1" x14ac:dyDescent="0.25">
      <c r="A394" s="6"/>
    </row>
    <row r="395" spans="1:1" s="1" customFormat="1" x14ac:dyDescent="0.25">
      <c r="A395" s="6"/>
    </row>
    <row r="396" spans="1:1" s="1" customFormat="1" x14ac:dyDescent="0.25">
      <c r="A396" s="6"/>
    </row>
    <row r="397" spans="1:1" s="1" customFormat="1" x14ac:dyDescent="0.25">
      <c r="A397" s="6"/>
    </row>
    <row r="398" spans="1:1" s="1" customFormat="1" x14ac:dyDescent="0.25">
      <c r="A398" s="6"/>
    </row>
    <row r="399" spans="1:1" s="1" customFormat="1" x14ac:dyDescent="0.25">
      <c r="A399" s="6"/>
    </row>
    <row r="400" spans="1:1" s="1" customFormat="1" x14ac:dyDescent="0.25">
      <c r="A400" s="6"/>
    </row>
    <row r="401" spans="1:1" s="1" customFormat="1" x14ac:dyDescent="0.25">
      <c r="A401" s="6"/>
    </row>
    <row r="402" spans="1:1" s="1" customFormat="1" x14ac:dyDescent="0.25">
      <c r="A402" s="6"/>
    </row>
    <row r="403" spans="1:1" s="1" customFormat="1" x14ac:dyDescent="0.25">
      <c r="A403" s="6"/>
    </row>
    <row r="404" spans="1:1" s="1" customFormat="1" x14ac:dyDescent="0.25">
      <c r="A404" s="6"/>
    </row>
    <row r="405" spans="1:1" s="1" customFormat="1" x14ac:dyDescent="0.25">
      <c r="A405" s="6"/>
    </row>
    <row r="406" spans="1:1" s="1" customFormat="1" x14ac:dyDescent="0.25">
      <c r="A406" s="6"/>
    </row>
    <row r="407" spans="1:1" s="1" customFormat="1" x14ac:dyDescent="0.25">
      <c r="A407" s="6"/>
    </row>
    <row r="408" spans="1:1" s="1" customFormat="1" x14ac:dyDescent="0.25">
      <c r="A408" s="6"/>
    </row>
    <row r="409" spans="1:1" s="1" customFormat="1" x14ac:dyDescent="0.25">
      <c r="A409" s="6"/>
    </row>
    <row r="410" spans="1:1" s="1" customFormat="1" x14ac:dyDescent="0.25">
      <c r="A410" s="6"/>
    </row>
    <row r="411" spans="1:1" s="1" customFormat="1" x14ac:dyDescent="0.25">
      <c r="A411" s="6"/>
    </row>
    <row r="412" spans="1:1" s="1" customFormat="1" x14ac:dyDescent="0.25">
      <c r="A412" s="6"/>
    </row>
    <row r="413" spans="1:1" s="1" customFormat="1" x14ac:dyDescent="0.25">
      <c r="A413" s="6"/>
    </row>
    <row r="414" spans="1:1" s="1" customFormat="1" x14ac:dyDescent="0.25">
      <c r="A414" s="6"/>
    </row>
    <row r="415" spans="1:1" s="1" customFormat="1" x14ac:dyDescent="0.25">
      <c r="A415" s="6"/>
    </row>
    <row r="416" spans="1:1" s="1" customFormat="1" x14ac:dyDescent="0.25">
      <c r="A416" s="6"/>
    </row>
    <row r="417" spans="1:1" s="1" customFormat="1" x14ac:dyDescent="0.25">
      <c r="A417" s="6"/>
    </row>
    <row r="418" spans="1:1" s="1" customFormat="1" x14ac:dyDescent="0.25">
      <c r="A418" s="6"/>
    </row>
    <row r="419" spans="1:1" s="1" customFormat="1" x14ac:dyDescent="0.25">
      <c r="A419" s="6"/>
    </row>
    <row r="420" spans="1:1" s="1" customFormat="1" x14ac:dyDescent="0.25">
      <c r="A420" s="6"/>
    </row>
    <row r="421" spans="1:1" s="1" customFormat="1" x14ac:dyDescent="0.25">
      <c r="A421" s="6"/>
    </row>
    <row r="422" spans="1:1" s="1" customFormat="1" x14ac:dyDescent="0.25">
      <c r="A422" s="6"/>
    </row>
    <row r="423" spans="1:1" s="1" customFormat="1" x14ac:dyDescent="0.25">
      <c r="A423" s="6"/>
    </row>
    <row r="424" spans="1:1" s="1" customFormat="1" x14ac:dyDescent="0.25">
      <c r="A424" s="6"/>
    </row>
    <row r="425" spans="1:1" s="1" customFormat="1" x14ac:dyDescent="0.25">
      <c r="A425" s="6"/>
    </row>
    <row r="426" spans="1:1" s="1" customFormat="1" x14ac:dyDescent="0.25">
      <c r="A426" s="6"/>
    </row>
    <row r="427" spans="1:1" s="1" customFormat="1" x14ac:dyDescent="0.25">
      <c r="A427" s="6"/>
    </row>
    <row r="428" spans="1:1" s="1" customFormat="1" x14ac:dyDescent="0.25">
      <c r="A428" s="6"/>
    </row>
    <row r="429" spans="1:1" s="1" customFormat="1" x14ac:dyDescent="0.25">
      <c r="A429" s="6"/>
    </row>
    <row r="430" spans="1:1" s="1" customFormat="1" x14ac:dyDescent="0.25">
      <c r="A430" s="6"/>
    </row>
    <row r="431" spans="1:1" s="1" customFormat="1" x14ac:dyDescent="0.25">
      <c r="A431" s="6"/>
    </row>
    <row r="432" spans="1:1" s="1" customFormat="1" x14ac:dyDescent="0.25">
      <c r="A432" s="6"/>
    </row>
    <row r="433" spans="1:1" s="1" customFormat="1" x14ac:dyDescent="0.25">
      <c r="A433" s="6"/>
    </row>
    <row r="434" spans="1:1" s="1" customFormat="1" x14ac:dyDescent="0.25">
      <c r="A434" s="6"/>
    </row>
    <row r="435" spans="1:1" s="1" customFormat="1" x14ac:dyDescent="0.25">
      <c r="A435" s="6"/>
    </row>
    <row r="436" spans="1:1" s="1" customFormat="1" x14ac:dyDescent="0.25">
      <c r="A436" s="6"/>
    </row>
    <row r="437" spans="1:1" s="1" customFormat="1" x14ac:dyDescent="0.25">
      <c r="A437" s="6"/>
    </row>
    <row r="438" spans="1:1" s="1" customFormat="1" x14ac:dyDescent="0.25">
      <c r="A438" s="6"/>
    </row>
    <row r="439" spans="1:1" s="1" customFormat="1" x14ac:dyDescent="0.25">
      <c r="A439" s="6"/>
    </row>
    <row r="440" spans="1:1" s="1" customFormat="1" x14ac:dyDescent="0.25">
      <c r="A440" s="6"/>
    </row>
    <row r="441" spans="1:1" s="1" customFormat="1" x14ac:dyDescent="0.25">
      <c r="A441" s="6"/>
    </row>
    <row r="442" spans="1:1" s="1" customFormat="1" x14ac:dyDescent="0.25">
      <c r="A442" s="6"/>
    </row>
    <row r="443" spans="1:1" s="1" customFormat="1" x14ac:dyDescent="0.25">
      <c r="A443" s="6"/>
    </row>
    <row r="444" spans="1:1" s="1" customFormat="1" x14ac:dyDescent="0.25">
      <c r="A444" s="6"/>
    </row>
    <row r="445" spans="1:1" s="1" customFormat="1" x14ac:dyDescent="0.25">
      <c r="A445" s="6"/>
    </row>
    <row r="446" spans="1:1" s="1" customFormat="1" x14ac:dyDescent="0.25">
      <c r="A446" s="6"/>
    </row>
    <row r="447" spans="1:1" s="1" customFormat="1" x14ac:dyDescent="0.25">
      <c r="A447" s="6"/>
    </row>
    <row r="448" spans="1:1" s="1" customFormat="1" x14ac:dyDescent="0.25">
      <c r="A448" s="6"/>
    </row>
    <row r="449" spans="1:1" s="1" customFormat="1" x14ac:dyDescent="0.25">
      <c r="A449" s="6"/>
    </row>
    <row r="450" spans="1:1" s="1" customFormat="1" x14ac:dyDescent="0.25">
      <c r="A450" s="6"/>
    </row>
    <row r="451" spans="1:1" s="1" customFormat="1" x14ac:dyDescent="0.25">
      <c r="A451" s="6"/>
    </row>
    <row r="452" spans="1:1" s="1" customFormat="1" x14ac:dyDescent="0.25">
      <c r="A452" s="6"/>
    </row>
    <row r="453" spans="1:1" s="1" customFormat="1" x14ac:dyDescent="0.25">
      <c r="A453" s="6"/>
    </row>
    <row r="454" spans="1:1" s="1" customFormat="1" x14ac:dyDescent="0.25">
      <c r="A454" s="6"/>
    </row>
    <row r="455" spans="1:1" s="1" customFormat="1" x14ac:dyDescent="0.25">
      <c r="A455" s="6"/>
    </row>
    <row r="456" spans="1:1" s="1" customFormat="1" x14ac:dyDescent="0.25">
      <c r="A456" s="6"/>
    </row>
    <row r="457" spans="1:1" s="1" customFormat="1" x14ac:dyDescent="0.25">
      <c r="A457" s="6"/>
    </row>
    <row r="458" spans="1:1" s="1" customFormat="1" x14ac:dyDescent="0.25">
      <c r="A458" s="6"/>
    </row>
    <row r="459" spans="1:1" s="1" customFormat="1" x14ac:dyDescent="0.25">
      <c r="A459" s="6"/>
    </row>
    <row r="460" spans="1:1" s="1" customFormat="1" x14ac:dyDescent="0.25">
      <c r="A460" s="6"/>
    </row>
    <row r="461" spans="1:1" s="1" customFormat="1" x14ac:dyDescent="0.25">
      <c r="A461" s="6"/>
    </row>
    <row r="462" spans="1:1" s="1" customFormat="1" x14ac:dyDescent="0.25">
      <c r="A462" s="6"/>
    </row>
    <row r="463" spans="1:1" s="1" customFormat="1" x14ac:dyDescent="0.25">
      <c r="A463" s="6"/>
    </row>
    <row r="464" spans="1:1" s="1" customFormat="1" x14ac:dyDescent="0.25">
      <c r="A464" s="6"/>
    </row>
    <row r="465" spans="1:1" s="1" customFormat="1" x14ac:dyDescent="0.25">
      <c r="A465" s="6"/>
    </row>
    <row r="466" spans="1:1" s="1" customFormat="1" x14ac:dyDescent="0.25">
      <c r="A466" s="6"/>
    </row>
    <row r="467" spans="1:1" s="1" customFormat="1" x14ac:dyDescent="0.25">
      <c r="A467" s="6"/>
    </row>
    <row r="468" spans="1:1" s="1" customFormat="1" x14ac:dyDescent="0.25">
      <c r="A468" s="6"/>
    </row>
    <row r="469" spans="1:1" s="1" customFormat="1" x14ac:dyDescent="0.25">
      <c r="A469" s="6"/>
    </row>
    <row r="470" spans="1:1" s="1" customFormat="1" x14ac:dyDescent="0.25">
      <c r="A470" s="6"/>
    </row>
    <row r="471" spans="1:1" s="1" customFormat="1" x14ac:dyDescent="0.25">
      <c r="A471" s="6"/>
    </row>
    <row r="472" spans="1:1" s="1" customFormat="1" x14ac:dyDescent="0.25">
      <c r="A472" s="6"/>
    </row>
    <row r="473" spans="1:1" s="1" customFormat="1" x14ac:dyDescent="0.25">
      <c r="A473" s="6"/>
    </row>
    <row r="474" spans="1:1" s="1" customFormat="1" x14ac:dyDescent="0.25">
      <c r="A474" s="6"/>
    </row>
    <row r="475" spans="1:1" s="1" customFormat="1" x14ac:dyDescent="0.25">
      <c r="A475" s="6"/>
    </row>
    <row r="476" spans="1:1" s="1" customFormat="1" x14ac:dyDescent="0.25">
      <c r="A476" s="6"/>
    </row>
    <row r="477" spans="1:1" s="1" customFormat="1" x14ac:dyDescent="0.25">
      <c r="A477" s="6"/>
    </row>
    <row r="478" spans="1:1" s="1" customFormat="1" x14ac:dyDescent="0.25">
      <c r="A478" s="6"/>
    </row>
    <row r="479" spans="1:1" s="1" customFormat="1" x14ac:dyDescent="0.25">
      <c r="A479" s="6"/>
    </row>
    <row r="480" spans="1:1" s="1" customFormat="1" x14ac:dyDescent="0.25">
      <c r="A480" s="6"/>
    </row>
    <row r="481" spans="1:1" s="1" customFormat="1" x14ac:dyDescent="0.25">
      <c r="A481" s="6"/>
    </row>
    <row r="482" spans="1:1" s="1" customFormat="1" x14ac:dyDescent="0.25">
      <c r="A482" s="6"/>
    </row>
    <row r="483" spans="1:1" s="1" customFormat="1" x14ac:dyDescent="0.25">
      <c r="A483" s="6"/>
    </row>
    <row r="484" spans="1:1" s="1" customFormat="1" x14ac:dyDescent="0.25">
      <c r="A484" s="6"/>
    </row>
    <row r="485" spans="1:1" s="1" customFormat="1" x14ac:dyDescent="0.25">
      <c r="A485" s="6"/>
    </row>
    <row r="486" spans="1:1" s="1" customFormat="1" x14ac:dyDescent="0.25">
      <c r="A486" s="6"/>
    </row>
    <row r="487" spans="1:1" s="1" customFormat="1" x14ac:dyDescent="0.25">
      <c r="A487" s="6"/>
    </row>
    <row r="488" spans="1:1" s="1" customFormat="1" x14ac:dyDescent="0.25">
      <c r="A488" s="6"/>
    </row>
    <row r="489" spans="1:1" s="1" customFormat="1" x14ac:dyDescent="0.25">
      <c r="A489" s="6"/>
    </row>
    <row r="490" spans="1:1" s="1" customFormat="1" x14ac:dyDescent="0.25">
      <c r="A490" s="6"/>
    </row>
    <row r="491" spans="1:1" s="1" customFormat="1" x14ac:dyDescent="0.25">
      <c r="A491" s="6"/>
    </row>
    <row r="492" spans="1:1" s="1" customFormat="1" x14ac:dyDescent="0.25">
      <c r="A492" s="6"/>
    </row>
    <row r="493" spans="1:1" s="1" customFormat="1" x14ac:dyDescent="0.25">
      <c r="A493" s="6"/>
    </row>
    <row r="494" spans="1:1" s="1" customFormat="1" x14ac:dyDescent="0.25">
      <c r="A494" s="6"/>
    </row>
    <row r="495" spans="1:1" s="1" customFormat="1" x14ac:dyDescent="0.25">
      <c r="A495" s="6"/>
    </row>
    <row r="496" spans="1:1" s="1" customFormat="1" x14ac:dyDescent="0.25">
      <c r="A496" s="6"/>
    </row>
    <row r="497" spans="1:1" s="1" customFormat="1" x14ac:dyDescent="0.25">
      <c r="A497" s="6"/>
    </row>
    <row r="498" spans="1:1" s="1" customFormat="1" x14ac:dyDescent="0.25">
      <c r="A498" s="6"/>
    </row>
    <row r="499" spans="1:1" s="1" customFormat="1" x14ac:dyDescent="0.25">
      <c r="A499" s="6"/>
    </row>
    <row r="500" spans="1:1" s="1" customFormat="1" x14ac:dyDescent="0.25">
      <c r="A500" s="6"/>
    </row>
    <row r="501" spans="1:1" s="1" customFormat="1" x14ac:dyDescent="0.25">
      <c r="A501" s="6"/>
    </row>
    <row r="502" spans="1:1" s="1" customFormat="1" x14ac:dyDescent="0.25">
      <c r="A502" s="6"/>
    </row>
    <row r="503" spans="1:1" s="1" customFormat="1" x14ac:dyDescent="0.25">
      <c r="A503" s="6"/>
    </row>
    <row r="504" spans="1:1" s="1" customFormat="1" x14ac:dyDescent="0.25">
      <c r="A504" s="6"/>
    </row>
    <row r="505" spans="1:1" s="1" customFormat="1" x14ac:dyDescent="0.25">
      <c r="A505" s="6"/>
    </row>
    <row r="506" spans="1:1" s="1" customFormat="1" x14ac:dyDescent="0.25">
      <c r="A506" s="6"/>
    </row>
    <row r="507" spans="1:1" s="1" customFormat="1" x14ac:dyDescent="0.25">
      <c r="A507" s="6"/>
    </row>
    <row r="508" spans="1:1" s="1" customFormat="1" x14ac:dyDescent="0.25">
      <c r="A508" s="6"/>
    </row>
    <row r="509" spans="1:1" s="1" customFormat="1" x14ac:dyDescent="0.25">
      <c r="A509" s="6"/>
    </row>
    <row r="510" spans="1:1" s="1" customFormat="1" x14ac:dyDescent="0.25">
      <c r="A510" s="6"/>
    </row>
    <row r="511" spans="1:1" s="1" customFormat="1" x14ac:dyDescent="0.25">
      <c r="A511" s="6"/>
    </row>
    <row r="512" spans="1:1" s="1" customFormat="1" x14ac:dyDescent="0.25">
      <c r="A512" s="6"/>
    </row>
    <row r="513" spans="1:1" s="1" customFormat="1" x14ac:dyDescent="0.25">
      <c r="A513" s="6"/>
    </row>
    <row r="514" spans="1:1" s="1" customFormat="1" x14ac:dyDescent="0.25">
      <c r="A514" s="6"/>
    </row>
    <row r="515" spans="1:1" s="1" customFormat="1" x14ac:dyDescent="0.25">
      <c r="A515" s="6"/>
    </row>
    <row r="516" spans="1:1" s="1" customFormat="1" x14ac:dyDescent="0.25">
      <c r="A516" s="6"/>
    </row>
    <row r="517" spans="1:1" s="1" customFormat="1" x14ac:dyDescent="0.25">
      <c r="A517" s="6"/>
    </row>
    <row r="518" spans="1:1" s="1" customFormat="1" x14ac:dyDescent="0.25">
      <c r="A518" s="6"/>
    </row>
    <row r="519" spans="1:1" s="1" customFormat="1" x14ac:dyDescent="0.25">
      <c r="A519" s="6"/>
    </row>
    <row r="520" spans="1:1" s="1" customFormat="1" x14ac:dyDescent="0.25">
      <c r="A520" s="6"/>
    </row>
    <row r="521" spans="1:1" s="1" customFormat="1" x14ac:dyDescent="0.25">
      <c r="A521" s="6"/>
    </row>
    <row r="522" spans="1:1" s="1" customFormat="1" x14ac:dyDescent="0.25">
      <c r="A522" s="6"/>
    </row>
    <row r="523" spans="1:1" s="1" customFormat="1" x14ac:dyDescent="0.25">
      <c r="A523" s="6"/>
    </row>
    <row r="524" spans="1:1" s="1" customFormat="1" x14ac:dyDescent="0.25">
      <c r="A524" s="6"/>
    </row>
    <row r="525" spans="1:1" s="1" customFormat="1" x14ac:dyDescent="0.25">
      <c r="A525" s="6"/>
    </row>
    <row r="526" spans="1:1" s="1" customFormat="1" x14ac:dyDescent="0.25">
      <c r="A526" s="6"/>
    </row>
    <row r="527" spans="1:1" s="1" customFormat="1" x14ac:dyDescent="0.25">
      <c r="A527" s="6"/>
    </row>
    <row r="528" spans="1:1" s="1" customFormat="1" x14ac:dyDescent="0.25">
      <c r="A528" s="6"/>
    </row>
    <row r="529" spans="1:1" s="1" customFormat="1" x14ac:dyDescent="0.25">
      <c r="A529" s="6"/>
    </row>
    <row r="530" spans="1:1" s="1" customFormat="1" x14ac:dyDescent="0.25">
      <c r="A530" s="6"/>
    </row>
    <row r="531" spans="1:1" s="1" customFormat="1" x14ac:dyDescent="0.25">
      <c r="A531" s="6"/>
    </row>
    <row r="532" spans="1:1" s="1" customFormat="1" x14ac:dyDescent="0.25">
      <c r="A532" s="6"/>
    </row>
    <row r="533" spans="1:1" s="1" customFormat="1" x14ac:dyDescent="0.25">
      <c r="A533" s="6"/>
    </row>
    <row r="534" spans="1:1" s="1" customFormat="1" x14ac:dyDescent="0.25">
      <c r="A534" s="6"/>
    </row>
    <row r="535" spans="1:1" s="1" customFormat="1" x14ac:dyDescent="0.25">
      <c r="A535" s="6"/>
    </row>
    <row r="536" spans="1:1" s="1" customFormat="1" x14ac:dyDescent="0.25">
      <c r="A536" s="6"/>
    </row>
    <row r="537" spans="1:1" s="1" customFormat="1" x14ac:dyDescent="0.25">
      <c r="A537" s="6"/>
    </row>
    <row r="538" spans="1:1" s="1" customFormat="1" x14ac:dyDescent="0.25">
      <c r="A538" s="6"/>
    </row>
    <row r="539" spans="1:1" s="1" customFormat="1" x14ac:dyDescent="0.25">
      <c r="A539" s="6"/>
    </row>
    <row r="540" spans="1:1" s="1" customFormat="1" x14ac:dyDescent="0.25">
      <c r="A540" s="6"/>
    </row>
    <row r="541" spans="1:1" s="1" customFormat="1" x14ac:dyDescent="0.25">
      <c r="A541" s="6"/>
    </row>
    <row r="542" spans="1:1" s="1" customFormat="1" x14ac:dyDescent="0.25">
      <c r="A542" s="6"/>
    </row>
    <row r="543" spans="1:1" s="1" customFormat="1" x14ac:dyDescent="0.25">
      <c r="A543" s="6"/>
    </row>
    <row r="544" spans="1:1" s="1" customFormat="1" x14ac:dyDescent="0.25">
      <c r="A544" s="6"/>
    </row>
    <row r="545" spans="1:1" s="1" customFormat="1" x14ac:dyDescent="0.25">
      <c r="A545" s="6"/>
    </row>
    <row r="546" spans="1:1" s="1" customFormat="1" x14ac:dyDescent="0.25">
      <c r="A546" s="6"/>
    </row>
    <row r="547" spans="1:1" s="1" customFormat="1" x14ac:dyDescent="0.25">
      <c r="A547" s="6"/>
    </row>
    <row r="548" spans="1:1" s="1" customFormat="1" x14ac:dyDescent="0.25">
      <c r="A548" s="6"/>
    </row>
    <row r="549" spans="1:1" s="1" customFormat="1" x14ac:dyDescent="0.25">
      <c r="A549" s="6"/>
    </row>
    <row r="550" spans="1:1" s="1" customFormat="1" x14ac:dyDescent="0.25">
      <c r="A550" s="6"/>
    </row>
    <row r="551" spans="1:1" s="1" customFormat="1" x14ac:dyDescent="0.25">
      <c r="A551" s="6"/>
    </row>
    <row r="552" spans="1:1" s="1" customFormat="1" x14ac:dyDescent="0.25">
      <c r="A552" s="6"/>
    </row>
    <row r="553" spans="1:1" s="1" customFormat="1" x14ac:dyDescent="0.25">
      <c r="A553" s="6"/>
    </row>
    <row r="554" spans="1:1" s="1" customFormat="1" x14ac:dyDescent="0.25">
      <c r="A554" s="6"/>
    </row>
    <row r="555" spans="1:1" s="1" customFormat="1" x14ac:dyDescent="0.25">
      <c r="A555" s="6"/>
    </row>
    <row r="556" spans="1:1" s="1" customFormat="1" x14ac:dyDescent="0.25">
      <c r="A556" s="6"/>
    </row>
    <row r="557" spans="1:1" s="1" customFormat="1" x14ac:dyDescent="0.25">
      <c r="A557" s="6"/>
    </row>
    <row r="558" spans="1:1" s="1" customFormat="1" x14ac:dyDescent="0.25">
      <c r="A558" s="6"/>
    </row>
    <row r="559" spans="1:1" s="1" customFormat="1" x14ac:dyDescent="0.25">
      <c r="A559" s="6"/>
    </row>
    <row r="560" spans="1:1" s="1" customFormat="1" x14ac:dyDescent="0.25">
      <c r="A560" s="6"/>
    </row>
    <row r="561" spans="1:1" s="1" customFormat="1" x14ac:dyDescent="0.25">
      <c r="A561" s="6"/>
    </row>
    <row r="562" spans="1:1" s="1" customFormat="1" x14ac:dyDescent="0.25">
      <c r="A562" s="6"/>
    </row>
    <row r="563" spans="1:1" s="1" customFormat="1" x14ac:dyDescent="0.25">
      <c r="A563" s="6"/>
    </row>
    <row r="564" spans="1:1" s="1" customFormat="1" x14ac:dyDescent="0.25">
      <c r="A564" s="6"/>
    </row>
    <row r="565" spans="1:1" s="1" customFormat="1" x14ac:dyDescent="0.25">
      <c r="A565" s="6"/>
    </row>
    <row r="566" spans="1:1" s="1" customFormat="1" x14ac:dyDescent="0.25">
      <c r="A566" s="6"/>
    </row>
    <row r="567" spans="1:1" s="1" customFormat="1" x14ac:dyDescent="0.25">
      <c r="A567" s="6"/>
    </row>
    <row r="568" spans="1:1" s="1" customFormat="1" x14ac:dyDescent="0.25">
      <c r="A568" s="6"/>
    </row>
    <row r="569" spans="1:1" s="1" customFormat="1" x14ac:dyDescent="0.25">
      <c r="A569" s="6"/>
    </row>
    <row r="570" spans="1:1" s="1" customFormat="1" x14ac:dyDescent="0.25">
      <c r="A570" s="6"/>
    </row>
    <row r="571" spans="1:1" s="1" customFormat="1" x14ac:dyDescent="0.25">
      <c r="A571" s="6"/>
    </row>
    <row r="572" spans="1:1" s="1" customFormat="1" x14ac:dyDescent="0.25">
      <c r="A572" s="6"/>
    </row>
    <row r="573" spans="1:1" s="1" customFormat="1" x14ac:dyDescent="0.25">
      <c r="A573" s="6"/>
    </row>
    <row r="574" spans="1:1" s="1" customFormat="1" x14ac:dyDescent="0.25">
      <c r="A574" s="6"/>
    </row>
    <row r="575" spans="1:1" s="1" customFormat="1" x14ac:dyDescent="0.25">
      <c r="A575" s="6"/>
    </row>
    <row r="576" spans="1:1" s="1" customFormat="1" x14ac:dyDescent="0.25">
      <c r="A576" s="6"/>
    </row>
    <row r="577" spans="1:1" s="1" customFormat="1" x14ac:dyDescent="0.25">
      <c r="A577" s="6"/>
    </row>
    <row r="578" spans="1:1" s="1" customFormat="1" x14ac:dyDescent="0.25">
      <c r="A578" s="6"/>
    </row>
    <row r="579" spans="1:1" s="1" customFormat="1" x14ac:dyDescent="0.25">
      <c r="A579" s="6"/>
    </row>
    <row r="580" spans="1:1" s="1" customFormat="1" x14ac:dyDescent="0.25">
      <c r="A580" s="6"/>
    </row>
    <row r="581" spans="1:1" s="1" customFormat="1" x14ac:dyDescent="0.25">
      <c r="A581" s="6"/>
    </row>
    <row r="582" spans="1:1" s="1" customFormat="1" x14ac:dyDescent="0.25">
      <c r="A582" s="6"/>
    </row>
    <row r="583" spans="1:1" s="1" customFormat="1" x14ac:dyDescent="0.25">
      <c r="A583" s="6"/>
    </row>
    <row r="584" spans="1:1" s="1" customFormat="1" x14ac:dyDescent="0.25">
      <c r="A584" s="6"/>
    </row>
    <row r="585" spans="1:1" s="1" customFormat="1" x14ac:dyDescent="0.25">
      <c r="A585" s="6"/>
    </row>
    <row r="586" spans="1:1" s="1" customFormat="1" x14ac:dyDescent="0.25">
      <c r="A586" s="6"/>
    </row>
    <row r="587" spans="1:1" s="1" customFormat="1" x14ac:dyDescent="0.25">
      <c r="A587" s="6"/>
    </row>
    <row r="588" spans="1:1" s="1" customFormat="1" x14ac:dyDescent="0.25">
      <c r="A588" s="6"/>
    </row>
    <row r="589" spans="1:1" s="1" customFormat="1" x14ac:dyDescent="0.25">
      <c r="A589" s="6"/>
    </row>
    <row r="590" spans="1:1" s="1" customFormat="1" x14ac:dyDescent="0.25">
      <c r="A590" s="6"/>
    </row>
    <row r="591" spans="1:1" s="1" customFormat="1" x14ac:dyDescent="0.25">
      <c r="A591" s="6"/>
    </row>
    <row r="592" spans="1:1" s="1" customFormat="1" x14ac:dyDescent="0.25">
      <c r="A592" s="6"/>
    </row>
    <row r="593" spans="1:1" s="1" customFormat="1" x14ac:dyDescent="0.25">
      <c r="A593" s="6"/>
    </row>
    <row r="594" spans="1:1" s="1" customFormat="1" x14ac:dyDescent="0.25">
      <c r="A594" s="6"/>
    </row>
    <row r="595" spans="1:1" s="1" customFormat="1" x14ac:dyDescent="0.25">
      <c r="A595" s="6"/>
    </row>
    <row r="596" spans="1:1" s="1" customFormat="1" x14ac:dyDescent="0.25">
      <c r="A596" s="6"/>
    </row>
    <row r="597" spans="1:1" s="1" customFormat="1" x14ac:dyDescent="0.25">
      <c r="A597" s="6"/>
    </row>
    <row r="598" spans="1:1" s="1" customFormat="1" x14ac:dyDescent="0.25">
      <c r="A598" s="6"/>
    </row>
    <row r="599" spans="1:1" s="1" customFormat="1" x14ac:dyDescent="0.25">
      <c r="A599" s="6"/>
    </row>
    <row r="600" spans="1:1" s="1" customFormat="1" x14ac:dyDescent="0.25">
      <c r="A600" s="6"/>
    </row>
    <row r="601" spans="1:1" s="1" customFormat="1" x14ac:dyDescent="0.25">
      <c r="A601" s="6"/>
    </row>
    <row r="602" spans="1:1" s="1" customFormat="1" x14ac:dyDescent="0.25">
      <c r="A602" s="6"/>
    </row>
    <row r="603" spans="1:1" s="1" customFormat="1" x14ac:dyDescent="0.25">
      <c r="A603" s="6"/>
    </row>
    <row r="604" spans="1:1" s="1" customFormat="1" x14ac:dyDescent="0.25">
      <c r="A604" s="6"/>
    </row>
    <row r="605" spans="1:1" s="1" customFormat="1" x14ac:dyDescent="0.25">
      <c r="A605" s="6"/>
    </row>
    <row r="606" spans="1:1" s="1" customFormat="1" x14ac:dyDescent="0.25">
      <c r="A606" s="6"/>
    </row>
    <row r="607" spans="1:1" s="1" customFormat="1" x14ac:dyDescent="0.25">
      <c r="A607" s="6"/>
    </row>
    <row r="608" spans="1:1" s="1" customFormat="1" x14ac:dyDescent="0.25">
      <c r="A608" s="6"/>
    </row>
    <row r="609" spans="1:1" s="1" customFormat="1" x14ac:dyDescent="0.25">
      <c r="A609" s="6"/>
    </row>
    <row r="610" spans="1:1" s="1" customFormat="1" x14ac:dyDescent="0.25">
      <c r="A610" s="6"/>
    </row>
    <row r="611" spans="1:1" s="1" customFormat="1" x14ac:dyDescent="0.25">
      <c r="A611" s="6"/>
    </row>
    <row r="612" spans="1:1" s="1" customFormat="1" x14ac:dyDescent="0.25">
      <c r="A612" s="6"/>
    </row>
    <row r="613" spans="1:1" s="1" customFormat="1" x14ac:dyDescent="0.25">
      <c r="A613" s="6"/>
    </row>
    <row r="614" spans="1:1" s="1" customFormat="1" x14ac:dyDescent="0.25">
      <c r="A614" s="6"/>
    </row>
    <row r="615" spans="1:1" s="1" customFormat="1" x14ac:dyDescent="0.25">
      <c r="A615" s="6"/>
    </row>
    <row r="616" spans="1:1" s="1" customFormat="1" x14ac:dyDescent="0.25">
      <c r="A616" s="6"/>
    </row>
    <row r="617" spans="1:1" s="1" customFormat="1" x14ac:dyDescent="0.25">
      <c r="A617" s="6"/>
    </row>
    <row r="618" spans="1:1" s="1" customFormat="1" x14ac:dyDescent="0.25">
      <c r="A618" s="6"/>
    </row>
    <row r="619" spans="1:1" s="1" customFormat="1" x14ac:dyDescent="0.25">
      <c r="A619" s="6"/>
    </row>
    <row r="620" spans="1:1" s="1" customFormat="1" x14ac:dyDescent="0.25">
      <c r="A620" s="6"/>
    </row>
    <row r="621" spans="1:1" s="1" customFormat="1" x14ac:dyDescent="0.25">
      <c r="A621" s="6"/>
    </row>
    <row r="622" spans="1:1" s="1" customFormat="1" x14ac:dyDescent="0.25">
      <c r="A622" s="6"/>
    </row>
    <row r="623" spans="1:1" s="1" customFormat="1" x14ac:dyDescent="0.25">
      <c r="A623" s="6"/>
    </row>
    <row r="624" spans="1:1" s="1" customFormat="1" x14ac:dyDescent="0.25">
      <c r="A624" s="6"/>
    </row>
    <row r="625" spans="1:1" s="1" customFormat="1" x14ac:dyDescent="0.25">
      <c r="A625" s="6"/>
    </row>
    <row r="626" spans="1:1" s="1" customFormat="1" x14ac:dyDescent="0.25">
      <c r="A626" s="6"/>
    </row>
    <row r="627" spans="1:1" s="1" customFormat="1" x14ac:dyDescent="0.25">
      <c r="A627" s="6"/>
    </row>
    <row r="628" spans="1:1" s="1" customFormat="1" x14ac:dyDescent="0.25">
      <c r="A628" s="6"/>
    </row>
    <row r="629" spans="1:1" s="1" customFormat="1" x14ac:dyDescent="0.25">
      <c r="A629" s="6"/>
    </row>
    <row r="630" spans="1:1" s="1" customFormat="1" x14ac:dyDescent="0.25">
      <c r="A630" s="6"/>
    </row>
    <row r="631" spans="1:1" s="1" customFormat="1" x14ac:dyDescent="0.25">
      <c r="A631" s="6"/>
    </row>
    <row r="632" spans="1:1" s="1" customFormat="1" x14ac:dyDescent="0.25">
      <c r="A632" s="6"/>
    </row>
    <row r="633" spans="1:1" s="1" customFormat="1" x14ac:dyDescent="0.25">
      <c r="A633" s="6"/>
    </row>
    <row r="634" spans="1:1" s="1" customFormat="1" x14ac:dyDescent="0.25">
      <c r="A634" s="6"/>
    </row>
    <row r="635" spans="1:1" s="1" customFormat="1" x14ac:dyDescent="0.25">
      <c r="A635" s="6"/>
    </row>
    <row r="636" spans="1:1" s="1" customFormat="1" x14ac:dyDescent="0.25">
      <c r="A636" s="6"/>
    </row>
    <row r="637" spans="1:1" s="1" customFormat="1" x14ac:dyDescent="0.25">
      <c r="A637" s="6"/>
    </row>
    <row r="638" spans="1:1" s="1" customFormat="1" x14ac:dyDescent="0.25">
      <c r="A638" s="6"/>
    </row>
    <row r="639" spans="1:1" s="1" customFormat="1" x14ac:dyDescent="0.25">
      <c r="A639" s="6"/>
    </row>
    <row r="640" spans="1:1" s="1" customFormat="1" x14ac:dyDescent="0.25">
      <c r="A640" s="6"/>
    </row>
  </sheetData>
  <sheetProtection algorithmName="SHA-512" hashValue="cWgB9JJABK4vNgymWupelI+RM/VYQexJ6QDKWStvqn0671RV/Wod8kBGsHDYQyRn7c5CD0r/Jz6EFP/WpE5noA==" saltValue="kTvQwQinDT97QRPKjeqcFg==" spinCount="100000" sheet="1" objects="1" scenarios="1" formatCells="0" formatColumns="0" formatRows="0"/>
  <autoFilter ref="A1:Q32" xr:uid="{71A70932-63A6-4388-A5E8-570A15CBD808}"/>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1971-DAC3-4154-B520-075DFD2B1ADF}">
  <sheetPr>
    <pageSetUpPr fitToPage="1"/>
  </sheetPr>
  <dimension ref="A1:G93"/>
  <sheetViews>
    <sheetView zoomScale="70" zoomScaleNormal="70" workbookViewId="0">
      <pane xSplit="4" ySplit="1" topLeftCell="E2" activePane="bottomRight" state="frozen"/>
      <selection pane="topRight" activeCell="E1" sqref="E1"/>
      <selection pane="bottomLeft" activeCell="A2" sqref="A2"/>
      <selection pane="bottomRight" activeCell="D39" sqref="D39"/>
    </sheetView>
  </sheetViews>
  <sheetFormatPr defaultColWidth="9.140625" defaultRowHeight="15" x14ac:dyDescent="0.25"/>
  <cols>
    <col min="1" max="1" width="35.42578125" style="80" bestFit="1" customWidth="1"/>
    <col min="2" max="2" width="28" style="80" customWidth="1"/>
    <col min="3" max="3" width="12.5703125" style="89" bestFit="1" customWidth="1"/>
    <col min="4" max="4" width="27.140625" style="89" customWidth="1"/>
    <col min="5" max="5" width="16.85546875" style="89" customWidth="1"/>
    <col min="6" max="6" width="15" style="90" customWidth="1"/>
    <col min="7" max="7" width="11.42578125" style="89" customWidth="1"/>
    <col min="8" max="16384" width="9.140625" style="80"/>
  </cols>
  <sheetData>
    <row r="1" spans="1:7" ht="38.25" x14ac:dyDescent="0.25">
      <c r="A1" s="46" t="s">
        <v>245</v>
      </c>
      <c r="B1" s="46" t="s">
        <v>246</v>
      </c>
      <c r="C1" s="46" t="s">
        <v>154</v>
      </c>
      <c r="D1" s="46" t="s">
        <v>247</v>
      </c>
      <c r="E1" s="46" t="s">
        <v>248</v>
      </c>
      <c r="F1" s="46" t="s">
        <v>249</v>
      </c>
      <c r="G1" s="46" t="s">
        <v>250</v>
      </c>
    </row>
    <row r="2" spans="1:7" s="82" customFormat="1" x14ac:dyDescent="0.25">
      <c r="A2" s="81" t="s">
        <v>83</v>
      </c>
      <c r="B2" s="81" t="s">
        <v>69</v>
      </c>
      <c r="C2" s="81" t="s">
        <v>155</v>
      </c>
      <c r="D2" s="81" t="s">
        <v>251</v>
      </c>
      <c r="E2" s="81" t="s">
        <v>252</v>
      </c>
      <c r="F2" s="81">
        <v>0.61399999999999999</v>
      </c>
      <c r="G2" s="81" t="s">
        <v>156</v>
      </c>
    </row>
    <row r="3" spans="1:7" s="82" customFormat="1" ht="38.25" x14ac:dyDescent="0.25">
      <c r="A3" s="81" t="s">
        <v>83</v>
      </c>
      <c r="B3" s="81" t="s">
        <v>68</v>
      </c>
      <c r="C3" s="81" t="s">
        <v>157</v>
      </c>
      <c r="D3" s="81" t="s">
        <v>253</v>
      </c>
      <c r="E3" s="81" t="s">
        <v>254</v>
      </c>
      <c r="F3" s="81" t="s">
        <v>255</v>
      </c>
      <c r="G3" s="81" t="s">
        <v>158</v>
      </c>
    </row>
    <row r="4" spans="1:7" s="82" customFormat="1" ht="25.5" x14ac:dyDescent="0.25">
      <c r="A4" s="81" t="s">
        <v>83</v>
      </c>
      <c r="B4" s="81" t="s">
        <v>68</v>
      </c>
      <c r="C4" s="81" t="s">
        <v>157</v>
      </c>
      <c r="D4" s="81" t="s">
        <v>256</v>
      </c>
      <c r="E4" s="81" t="s">
        <v>257</v>
      </c>
      <c r="F4" s="81">
        <v>1.33</v>
      </c>
      <c r="G4" s="83" t="s">
        <v>159</v>
      </c>
    </row>
    <row r="5" spans="1:7" s="82" customFormat="1" ht="25.5" x14ac:dyDescent="0.25">
      <c r="A5" s="81" t="s">
        <v>83</v>
      </c>
      <c r="B5" s="81" t="s">
        <v>68</v>
      </c>
      <c r="C5" s="81" t="s">
        <v>157</v>
      </c>
      <c r="D5" s="81" t="s">
        <v>258</v>
      </c>
      <c r="E5" s="81" t="s">
        <v>257</v>
      </c>
      <c r="F5" s="81">
        <v>1.375</v>
      </c>
      <c r="G5" s="81" t="s">
        <v>160</v>
      </c>
    </row>
    <row r="6" spans="1:7" s="82" customFormat="1" ht="25.5" x14ac:dyDescent="0.25">
      <c r="A6" s="81" t="s">
        <v>83</v>
      </c>
      <c r="B6" s="81" t="s">
        <v>259</v>
      </c>
      <c r="C6" s="81" t="s">
        <v>157</v>
      </c>
      <c r="D6" s="81" t="s">
        <v>260</v>
      </c>
      <c r="E6" s="81" t="s">
        <v>254</v>
      </c>
      <c r="F6" s="81" t="s">
        <v>255</v>
      </c>
      <c r="G6" s="81" t="s">
        <v>161</v>
      </c>
    </row>
    <row r="7" spans="1:7" s="82" customFormat="1" x14ac:dyDescent="0.25">
      <c r="A7" s="81" t="s">
        <v>83</v>
      </c>
      <c r="B7" s="81" t="s">
        <v>259</v>
      </c>
      <c r="C7" s="81" t="s">
        <v>157</v>
      </c>
      <c r="D7" s="81" t="s">
        <v>261</v>
      </c>
      <c r="E7" s="81" t="s">
        <v>254</v>
      </c>
      <c r="F7" s="81" t="s">
        <v>255</v>
      </c>
      <c r="G7" s="81" t="s">
        <v>162</v>
      </c>
    </row>
    <row r="8" spans="1:7" s="82" customFormat="1" ht="25.5" x14ac:dyDescent="0.25">
      <c r="A8" s="81" t="s">
        <v>83</v>
      </c>
      <c r="B8" s="81" t="s">
        <v>259</v>
      </c>
      <c r="C8" s="81" t="s">
        <v>157</v>
      </c>
      <c r="D8" s="81" t="s">
        <v>262</v>
      </c>
      <c r="E8" s="81" t="s">
        <v>254</v>
      </c>
      <c r="F8" s="81" t="s">
        <v>255</v>
      </c>
      <c r="G8" s="81" t="s">
        <v>163</v>
      </c>
    </row>
    <row r="9" spans="1:7" s="82" customFormat="1" x14ac:dyDescent="0.25">
      <c r="A9" s="81" t="s">
        <v>83</v>
      </c>
      <c r="B9" s="81" t="s">
        <v>259</v>
      </c>
      <c r="C9" s="81" t="s">
        <v>157</v>
      </c>
      <c r="D9" s="81" t="s">
        <v>263</v>
      </c>
      <c r="E9" s="81" t="s">
        <v>254</v>
      </c>
      <c r="F9" s="28" t="s">
        <v>255</v>
      </c>
      <c r="G9" s="81" t="s">
        <v>162</v>
      </c>
    </row>
    <row r="10" spans="1:7" s="82" customFormat="1" x14ac:dyDescent="0.25">
      <c r="A10" s="81" t="s">
        <v>83</v>
      </c>
      <c r="B10" s="81" t="s">
        <v>259</v>
      </c>
      <c r="C10" s="81" t="s">
        <v>157</v>
      </c>
      <c r="D10" s="81" t="s">
        <v>264</v>
      </c>
      <c r="E10" s="81" t="s">
        <v>254</v>
      </c>
      <c r="F10" s="28" t="s">
        <v>255</v>
      </c>
      <c r="G10" s="81" t="s">
        <v>164</v>
      </c>
    </row>
    <row r="11" spans="1:7" s="82" customFormat="1" ht="25.5" x14ac:dyDescent="0.25">
      <c r="A11" s="81" t="s">
        <v>85</v>
      </c>
      <c r="B11" s="81" t="s">
        <v>265</v>
      </c>
      <c r="C11" s="81" t="s">
        <v>155</v>
      </c>
      <c r="D11" s="81" t="s">
        <v>266</v>
      </c>
      <c r="E11" s="81" t="s">
        <v>252</v>
      </c>
      <c r="F11" s="81">
        <v>0.70399999999999996</v>
      </c>
      <c r="G11" s="81" t="s">
        <v>165</v>
      </c>
    </row>
    <row r="12" spans="1:7" s="82" customFormat="1" ht="25.5" x14ac:dyDescent="0.25">
      <c r="A12" s="81" t="s">
        <v>82</v>
      </c>
      <c r="B12" s="81" t="s">
        <v>67</v>
      </c>
      <c r="C12" s="81" t="s">
        <v>155</v>
      </c>
      <c r="D12" s="21" t="s">
        <v>267</v>
      </c>
      <c r="E12" s="81" t="s">
        <v>268</v>
      </c>
      <c r="F12" s="81" t="s">
        <v>147</v>
      </c>
      <c r="G12" s="81">
        <v>0</v>
      </c>
    </row>
    <row r="13" spans="1:7" s="82" customFormat="1" ht="25.5" x14ac:dyDescent="0.25">
      <c r="A13" s="81" t="s">
        <v>82</v>
      </c>
      <c r="B13" s="81" t="s">
        <v>67</v>
      </c>
      <c r="C13" s="81" t="s">
        <v>155</v>
      </c>
      <c r="D13" s="21" t="s">
        <v>269</v>
      </c>
      <c r="E13" s="81" t="s">
        <v>268</v>
      </c>
      <c r="F13" s="81">
        <v>0.77</v>
      </c>
      <c r="G13" s="81">
        <v>48.8</v>
      </c>
    </row>
    <row r="14" spans="1:7" s="82" customFormat="1" x14ac:dyDescent="0.25">
      <c r="A14" s="81" t="s">
        <v>82</v>
      </c>
      <c r="B14" s="81" t="s">
        <v>67</v>
      </c>
      <c r="C14" s="81" t="s">
        <v>155</v>
      </c>
      <c r="D14" s="21" t="s">
        <v>270</v>
      </c>
      <c r="E14" s="81" t="s">
        <v>271</v>
      </c>
      <c r="F14" s="81" t="s">
        <v>147</v>
      </c>
      <c r="G14" s="81">
        <v>0</v>
      </c>
    </row>
    <row r="15" spans="1:7" s="82" customFormat="1" x14ac:dyDescent="0.25">
      <c r="A15" s="81" t="s">
        <v>82</v>
      </c>
      <c r="B15" s="81" t="s">
        <v>67</v>
      </c>
      <c r="C15" s="81" t="s">
        <v>155</v>
      </c>
      <c r="D15" s="81" t="s">
        <v>272</v>
      </c>
      <c r="E15" s="81" t="s">
        <v>273</v>
      </c>
      <c r="F15" s="81">
        <v>1</v>
      </c>
      <c r="G15" s="81" t="s">
        <v>166</v>
      </c>
    </row>
    <row r="16" spans="1:7" s="82" customFormat="1" ht="25.5" x14ac:dyDescent="0.25">
      <c r="A16" s="81" t="s">
        <v>82</v>
      </c>
      <c r="B16" s="81" t="s">
        <v>67</v>
      </c>
      <c r="C16" s="81" t="s">
        <v>155</v>
      </c>
      <c r="D16" s="81" t="s">
        <v>274</v>
      </c>
      <c r="E16" s="81" t="s">
        <v>275</v>
      </c>
      <c r="F16" s="81" t="s">
        <v>276</v>
      </c>
      <c r="G16" s="83" t="s">
        <v>167</v>
      </c>
    </row>
    <row r="17" spans="1:7" s="82" customFormat="1" x14ac:dyDescent="0.25">
      <c r="A17" s="81" t="s">
        <v>82</v>
      </c>
      <c r="B17" s="81" t="s">
        <v>66</v>
      </c>
      <c r="C17" s="81" t="s">
        <v>155</v>
      </c>
      <c r="D17" s="81" t="s">
        <v>277</v>
      </c>
      <c r="E17" s="81" t="s">
        <v>278</v>
      </c>
      <c r="F17" s="81">
        <v>0.91</v>
      </c>
      <c r="G17" s="81">
        <v>98</v>
      </c>
    </row>
    <row r="18" spans="1:7" s="82" customFormat="1" x14ac:dyDescent="0.25">
      <c r="A18" s="81" t="s">
        <v>82</v>
      </c>
      <c r="B18" s="81" t="s">
        <v>67</v>
      </c>
      <c r="C18" s="81" t="s">
        <v>155</v>
      </c>
      <c r="D18" s="81" t="s">
        <v>279</v>
      </c>
      <c r="E18" s="81" t="s">
        <v>275</v>
      </c>
      <c r="F18" s="81">
        <v>0.63600000000000001</v>
      </c>
      <c r="G18" s="83" t="s">
        <v>168</v>
      </c>
    </row>
    <row r="19" spans="1:7" s="82" customFormat="1" ht="25.5" x14ac:dyDescent="0.25">
      <c r="A19" s="81" t="s">
        <v>82</v>
      </c>
      <c r="B19" s="81" t="s">
        <v>67</v>
      </c>
      <c r="C19" s="81" t="s">
        <v>155</v>
      </c>
      <c r="D19" s="81" t="s">
        <v>280</v>
      </c>
      <c r="E19" s="81" t="s">
        <v>271</v>
      </c>
      <c r="F19" s="81" t="s">
        <v>281</v>
      </c>
      <c r="G19" s="83" t="s">
        <v>169</v>
      </c>
    </row>
    <row r="20" spans="1:7" s="82" customFormat="1" x14ac:dyDescent="0.25">
      <c r="A20" s="81" t="s">
        <v>87</v>
      </c>
      <c r="B20" s="81" t="s">
        <v>76</v>
      </c>
      <c r="C20" s="81" t="s">
        <v>155</v>
      </c>
      <c r="D20" s="81" t="s">
        <v>282</v>
      </c>
      <c r="E20" s="81" t="s">
        <v>252</v>
      </c>
      <c r="F20" s="81">
        <v>0.61399999999999999</v>
      </c>
      <c r="G20" s="83" t="s">
        <v>156</v>
      </c>
    </row>
    <row r="21" spans="1:7" s="82" customFormat="1" ht="25.5" x14ac:dyDescent="0.25">
      <c r="A21" s="81" t="s">
        <v>87</v>
      </c>
      <c r="B21" s="81" t="s">
        <v>77</v>
      </c>
      <c r="C21" s="81" t="s">
        <v>155</v>
      </c>
      <c r="D21" s="21" t="s">
        <v>283</v>
      </c>
      <c r="E21" s="81" t="s">
        <v>284</v>
      </c>
      <c r="F21" s="81">
        <v>1.45</v>
      </c>
      <c r="G21" s="81">
        <v>95</v>
      </c>
    </row>
    <row r="22" spans="1:7" s="82" customFormat="1" ht="25.5" x14ac:dyDescent="0.25">
      <c r="A22" s="81" t="s">
        <v>87</v>
      </c>
      <c r="B22" s="81" t="s">
        <v>77</v>
      </c>
      <c r="C22" s="81" t="s">
        <v>155</v>
      </c>
      <c r="D22" s="21" t="s">
        <v>285</v>
      </c>
      <c r="E22" s="81" t="s">
        <v>252</v>
      </c>
      <c r="F22" s="81">
        <v>1.456</v>
      </c>
      <c r="G22" s="81" t="s">
        <v>170</v>
      </c>
    </row>
    <row r="23" spans="1:7" s="82" customFormat="1" ht="25.5" x14ac:dyDescent="0.25">
      <c r="A23" s="81" t="s">
        <v>87</v>
      </c>
      <c r="B23" s="81" t="s">
        <v>77</v>
      </c>
      <c r="C23" s="81" t="s">
        <v>155</v>
      </c>
      <c r="D23" s="21" t="s">
        <v>286</v>
      </c>
      <c r="E23" s="81" t="s">
        <v>252</v>
      </c>
      <c r="F23" s="81" t="s">
        <v>147</v>
      </c>
      <c r="G23" s="81">
        <v>0</v>
      </c>
    </row>
    <row r="24" spans="1:7" s="82" customFormat="1" x14ac:dyDescent="0.25">
      <c r="A24" s="81" t="s">
        <v>87</v>
      </c>
      <c r="B24" s="81" t="s">
        <v>78</v>
      </c>
      <c r="C24" s="81" t="s">
        <v>155</v>
      </c>
      <c r="D24" s="81" t="s">
        <v>287</v>
      </c>
      <c r="E24" s="81" t="s">
        <v>288</v>
      </c>
      <c r="F24" s="81" t="s">
        <v>289</v>
      </c>
      <c r="G24" s="81" t="s">
        <v>289</v>
      </c>
    </row>
    <row r="25" spans="1:7" s="82" customFormat="1" ht="25.5" x14ac:dyDescent="0.25">
      <c r="A25" s="81" t="s">
        <v>87</v>
      </c>
      <c r="B25" s="81" t="s">
        <v>79</v>
      </c>
      <c r="C25" s="81" t="s">
        <v>155</v>
      </c>
      <c r="D25" s="81" t="s">
        <v>290</v>
      </c>
      <c r="E25" s="81" t="s">
        <v>291</v>
      </c>
      <c r="F25" s="81" t="s">
        <v>289</v>
      </c>
      <c r="G25" s="81">
        <v>91.5</v>
      </c>
    </row>
    <row r="26" spans="1:7" s="82" customFormat="1" x14ac:dyDescent="0.25">
      <c r="A26" s="81" t="s">
        <v>87</v>
      </c>
      <c r="B26" s="81" t="s">
        <v>79</v>
      </c>
      <c r="C26" s="81" t="s">
        <v>155</v>
      </c>
      <c r="D26" s="81" t="s">
        <v>292</v>
      </c>
      <c r="E26" s="81" t="s">
        <v>293</v>
      </c>
      <c r="F26" s="81">
        <v>1.25</v>
      </c>
      <c r="G26" s="81" t="s">
        <v>294</v>
      </c>
    </row>
    <row r="27" spans="1:7" s="82" customFormat="1" ht="38.25" x14ac:dyDescent="0.25">
      <c r="A27" s="81" t="s">
        <v>86</v>
      </c>
      <c r="B27" s="81" t="s">
        <v>75</v>
      </c>
      <c r="C27" s="81" t="s">
        <v>155</v>
      </c>
      <c r="D27" s="81" t="s">
        <v>295</v>
      </c>
      <c r="E27" s="81" t="s">
        <v>296</v>
      </c>
      <c r="F27" s="81">
        <v>0.51200000000000001</v>
      </c>
      <c r="G27" s="83" t="s">
        <v>297</v>
      </c>
    </row>
    <row r="28" spans="1:7" s="82" customFormat="1" x14ac:dyDescent="0.25">
      <c r="A28" s="81" t="s">
        <v>87</v>
      </c>
      <c r="B28" s="81" t="s">
        <v>80</v>
      </c>
      <c r="C28" s="81" t="s">
        <v>155</v>
      </c>
      <c r="D28" s="81" t="s">
        <v>298</v>
      </c>
      <c r="E28" s="81" t="s">
        <v>252</v>
      </c>
      <c r="F28" s="81" t="s">
        <v>299</v>
      </c>
      <c r="G28" s="83" t="s">
        <v>168</v>
      </c>
    </row>
    <row r="29" spans="1:7" s="82" customFormat="1" x14ac:dyDescent="0.25">
      <c r="A29" s="81" t="s">
        <v>81</v>
      </c>
      <c r="B29" s="81" t="s">
        <v>56</v>
      </c>
      <c r="C29" s="81" t="s">
        <v>155</v>
      </c>
      <c r="D29" s="81" t="s">
        <v>300</v>
      </c>
      <c r="E29" s="81" t="s">
        <v>271</v>
      </c>
      <c r="F29" s="81" t="s">
        <v>301</v>
      </c>
      <c r="G29" s="81" t="s">
        <v>171</v>
      </c>
    </row>
    <row r="30" spans="1:7" s="82" customFormat="1" x14ac:dyDescent="0.25">
      <c r="A30" s="81" t="s">
        <v>81</v>
      </c>
      <c r="B30" s="81" t="s">
        <v>56</v>
      </c>
      <c r="C30" s="81" t="s">
        <v>155</v>
      </c>
      <c r="D30" s="81" t="s">
        <v>302</v>
      </c>
      <c r="E30" s="81" t="s">
        <v>275</v>
      </c>
      <c r="F30" s="81" t="s">
        <v>172</v>
      </c>
      <c r="G30" s="81" t="s">
        <v>173</v>
      </c>
    </row>
    <row r="31" spans="1:7" s="82" customFormat="1" ht="25.5" x14ac:dyDescent="0.25">
      <c r="A31" s="81" t="s">
        <v>81</v>
      </c>
      <c r="B31" s="81" t="s">
        <v>56</v>
      </c>
      <c r="C31" s="81" t="s">
        <v>155</v>
      </c>
      <c r="D31" s="81" t="s">
        <v>303</v>
      </c>
      <c r="E31" s="81" t="s">
        <v>268</v>
      </c>
      <c r="F31" s="81" t="s">
        <v>147</v>
      </c>
      <c r="G31" s="81">
        <v>0</v>
      </c>
    </row>
    <row r="32" spans="1:7" s="82" customFormat="1" ht="25.5" x14ac:dyDescent="0.25">
      <c r="A32" s="81" t="s">
        <v>81</v>
      </c>
      <c r="B32" s="81" t="s">
        <v>56</v>
      </c>
      <c r="C32" s="81" t="s">
        <v>155</v>
      </c>
      <c r="D32" s="81" t="s">
        <v>304</v>
      </c>
      <c r="E32" s="81" t="s">
        <v>268</v>
      </c>
      <c r="F32" s="81">
        <v>1.44</v>
      </c>
      <c r="G32" s="81">
        <v>97.5</v>
      </c>
    </row>
    <row r="33" spans="1:7" s="82" customFormat="1" ht="25.5" x14ac:dyDescent="0.25">
      <c r="A33" s="81" t="s">
        <v>84</v>
      </c>
      <c r="B33" s="81" t="s">
        <v>71</v>
      </c>
      <c r="C33" s="81" t="s">
        <v>157</v>
      </c>
      <c r="D33" s="81" t="s">
        <v>305</v>
      </c>
      <c r="E33" s="81" t="s">
        <v>306</v>
      </c>
      <c r="F33" s="81">
        <v>1.6</v>
      </c>
      <c r="G33" s="81" t="s">
        <v>307</v>
      </c>
    </row>
    <row r="34" spans="1:7" s="82" customFormat="1" x14ac:dyDescent="0.25">
      <c r="A34" s="81" t="s">
        <v>81</v>
      </c>
      <c r="B34" s="28" t="s">
        <v>308</v>
      </c>
      <c r="C34" s="81" t="s">
        <v>155</v>
      </c>
      <c r="D34" s="81" t="s">
        <v>309</v>
      </c>
      <c r="E34" s="81" t="s">
        <v>271</v>
      </c>
      <c r="F34" s="81">
        <v>1.46</v>
      </c>
      <c r="G34" s="81" t="s">
        <v>174</v>
      </c>
    </row>
    <row r="35" spans="1:7" s="82" customFormat="1" ht="25.5" x14ac:dyDescent="0.25">
      <c r="A35" s="81" t="s">
        <v>81</v>
      </c>
      <c r="B35" s="28" t="s">
        <v>308</v>
      </c>
      <c r="C35" s="81" t="s">
        <v>155</v>
      </c>
      <c r="D35" s="81" t="s">
        <v>310</v>
      </c>
      <c r="E35" s="81" t="s">
        <v>311</v>
      </c>
      <c r="F35" s="81">
        <v>1.52</v>
      </c>
      <c r="G35" s="81" t="s">
        <v>175</v>
      </c>
    </row>
    <row r="36" spans="1:7" s="82" customFormat="1" x14ac:dyDescent="0.25">
      <c r="A36" s="81" t="s">
        <v>81</v>
      </c>
      <c r="B36" s="28" t="s">
        <v>308</v>
      </c>
      <c r="C36" s="81" t="s">
        <v>155</v>
      </c>
      <c r="D36" s="81" t="s">
        <v>312</v>
      </c>
      <c r="E36" s="81" t="s">
        <v>252</v>
      </c>
      <c r="F36" s="81">
        <v>1.516</v>
      </c>
      <c r="G36" s="81" t="s">
        <v>174</v>
      </c>
    </row>
    <row r="37" spans="1:7" s="82" customFormat="1" ht="38.25" x14ac:dyDescent="0.25">
      <c r="A37" s="81" t="s">
        <v>81</v>
      </c>
      <c r="B37" s="28" t="s">
        <v>313</v>
      </c>
      <c r="C37" s="81" t="s">
        <v>157</v>
      </c>
      <c r="D37" s="81" t="s">
        <v>314</v>
      </c>
      <c r="E37" s="81" t="s">
        <v>315</v>
      </c>
      <c r="F37" s="81" t="s">
        <v>289</v>
      </c>
      <c r="G37" s="81">
        <v>100</v>
      </c>
    </row>
    <row r="38" spans="1:7" s="82" customFormat="1" x14ac:dyDescent="0.25">
      <c r="A38" s="81" t="s">
        <v>81</v>
      </c>
      <c r="B38" s="28" t="s">
        <v>308</v>
      </c>
      <c r="C38" s="81" t="s">
        <v>155</v>
      </c>
      <c r="D38" s="81" t="s">
        <v>316</v>
      </c>
      <c r="E38" s="28" t="s">
        <v>317</v>
      </c>
      <c r="F38" s="81" t="s">
        <v>318</v>
      </c>
      <c r="G38" s="81" t="s">
        <v>175</v>
      </c>
    </row>
    <row r="39" spans="1:7" s="82" customFormat="1" ht="38.25" x14ac:dyDescent="0.25">
      <c r="A39" s="81" t="s">
        <v>81</v>
      </c>
      <c r="B39" s="27" t="s">
        <v>56</v>
      </c>
      <c r="C39" s="84" t="s">
        <v>155</v>
      </c>
      <c r="D39" s="84" t="s">
        <v>319</v>
      </c>
      <c r="E39" s="81" t="s">
        <v>271</v>
      </c>
      <c r="F39" s="81" t="s">
        <v>255</v>
      </c>
      <c r="G39" s="81" t="s">
        <v>174</v>
      </c>
    </row>
    <row r="40" spans="1:7" s="82" customFormat="1" x14ac:dyDescent="0.25">
      <c r="A40" s="81" t="s">
        <v>81</v>
      </c>
      <c r="B40" s="28" t="s">
        <v>308</v>
      </c>
      <c r="C40" s="81" t="s">
        <v>155</v>
      </c>
      <c r="D40" s="81" t="s">
        <v>320</v>
      </c>
      <c r="E40" s="81" t="s">
        <v>321</v>
      </c>
      <c r="F40" s="81" t="s">
        <v>322</v>
      </c>
      <c r="G40" s="81" t="s">
        <v>174</v>
      </c>
    </row>
    <row r="41" spans="1:7" s="82" customFormat="1" x14ac:dyDescent="0.25">
      <c r="A41" s="81" t="s">
        <v>81</v>
      </c>
      <c r="B41" s="28" t="s">
        <v>308</v>
      </c>
      <c r="C41" s="81" t="s">
        <v>155</v>
      </c>
      <c r="D41" s="81" t="s">
        <v>323</v>
      </c>
      <c r="E41" s="81" t="s">
        <v>273</v>
      </c>
      <c r="F41" s="81">
        <v>1.47</v>
      </c>
      <c r="G41" s="81" t="s">
        <v>174</v>
      </c>
    </row>
    <row r="42" spans="1:7" s="82" customFormat="1" x14ac:dyDescent="0.25">
      <c r="A42" s="81" t="s">
        <v>81</v>
      </c>
      <c r="B42" s="28" t="s">
        <v>308</v>
      </c>
      <c r="C42" s="81" t="s">
        <v>155</v>
      </c>
      <c r="D42" s="81" t="s">
        <v>324</v>
      </c>
      <c r="E42" s="81" t="s">
        <v>325</v>
      </c>
      <c r="F42" s="81">
        <v>1.516</v>
      </c>
      <c r="G42" s="81" t="s">
        <v>174</v>
      </c>
    </row>
    <row r="43" spans="1:7" s="82" customFormat="1" ht="25.5" x14ac:dyDescent="0.25">
      <c r="A43" s="81" t="s">
        <v>81</v>
      </c>
      <c r="B43" s="28" t="s">
        <v>308</v>
      </c>
      <c r="C43" s="81" t="s">
        <v>155</v>
      </c>
      <c r="D43" s="81" t="s">
        <v>326</v>
      </c>
      <c r="E43" s="81" t="s">
        <v>271</v>
      </c>
      <c r="F43" s="81" t="s">
        <v>327</v>
      </c>
      <c r="G43" s="81" t="s">
        <v>174</v>
      </c>
    </row>
    <row r="44" spans="1:7" s="82" customFormat="1" x14ac:dyDescent="0.25">
      <c r="A44" s="81" t="s">
        <v>81</v>
      </c>
      <c r="B44" s="28" t="s">
        <v>313</v>
      </c>
      <c r="C44" s="81" t="s">
        <v>157</v>
      </c>
      <c r="D44" s="81" t="s">
        <v>328</v>
      </c>
      <c r="E44" s="81" t="s">
        <v>271</v>
      </c>
      <c r="F44" s="81">
        <v>1.456</v>
      </c>
      <c r="G44" s="81" t="s">
        <v>174</v>
      </c>
    </row>
    <row r="45" spans="1:7" s="82" customFormat="1" x14ac:dyDescent="0.25">
      <c r="A45" s="81" t="s">
        <v>81</v>
      </c>
      <c r="B45" s="28" t="s">
        <v>329</v>
      </c>
      <c r="C45" s="81" t="s">
        <v>155</v>
      </c>
      <c r="D45" s="81" t="s">
        <v>330</v>
      </c>
      <c r="E45" s="81" t="s">
        <v>331</v>
      </c>
      <c r="F45" s="81">
        <v>1.52</v>
      </c>
      <c r="G45" s="81" t="s">
        <v>175</v>
      </c>
    </row>
    <row r="46" spans="1:7" s="82" customFormat="1" x14ac:dyDescent="0.25">
      <c r="A46" s="81" t="s">
        <v>81</v>
      </c>
      <c r="B46" s="28" t="s">
        <v>329</v>
      </c>
      <c r="C46" s="81" t="s">
        <v>155</v>
      </c>
      <c r="D46" s="81" t="s">
        <v>332</v>
      </c>
      <c r="E46" s="81" t="s">
        <v>268</v>
      </c>
      <c r="F46" s="81" t="s">
        <v>147</v>
      </c>
      <c r="G46" s="81" t="s">
        <v>147</v>
      </c>
    </row>
    <row r="47" spans="1:7" s="82" customFormat="1" ht="25.5" x14ac:dyDescent="0.25">
      <c r="A47" s="81" t="s">
        <v>81</v>
      </c>
      <c r="B47" s="81" t="s">
        <v>333</v>
      </c>
      <c r="C47" s="81" t="s">
        <v>155</v>
      </c>
      <c r="D47" s="81" t="s">
        <v>334</v>
      </c>
      <c r="E47" s="81" t="s">
        <v>268</v>
      </c>
      <c r="F47" s="81">
        <v>1.44</v>
      </c>
      <c r="G47" s="81">
        <v>97.2</v>
      </c>
    </row>
    <row r="48" spans="1:7" s="82" customFormat="1" ht="25.5" x14ac:dyDescent="0.25">
      <c r="A48" s="81" t="s">
        <v>81</v>
      </c>
      <c r="B48" s="81" t="s">
        <v>333</v>
      </c>
      <c r="C48" s="81" t="s">
        <v>155</v>
      </c>
      <c r="D48" s="81" t="s">
        <v>335</v>
      </c>
      <c r="E48" s="81" t="s">
        <v>268</v>
      </c>
      <c r="F48" s="81">
        <v>1.45</v>
      </c>
      <c r="G48" s="81">
        <v>98</v>
      </c>
    </row>
    <row r="49" spans="1:7" s="82" customFormat="1" x14ac:dyDescent="0.25">
      <c r="A49" s="81" t="s">
        <v>81</v>
      </c>
      <c r="B49" s="81" t="s">
        <v>333</v>
      </c>
      <c r="C49" s="81" t="s">
        <v>155</v>
      </c>
      <c r="D49" s="81" t="s">
        <v>336</v>
      </c>
      <c r="E49" s="81" t="s">
        <v>321</v>
      </c>
      <c r="F49" s="81">
        <v>1.4470000000000001</v>
      </c>
      <c r="G49" s="81" t="s">
        <v>174</v>
      </c>
    </row>
    <row r="50" spans="1:7" s="82" customFormat="1" x14ac:dyDescent="0.25">
      <c r="A50" s="81" t="s">
        <v>81</v>
      </c>
      <c r="B50" s="81" t="s">
        <v>333</v>
      </c>
      <c r="C50" s="81" t="s">
        <v>155</v>
      </c>
      <c r="D50" s="81" t="s">
        <v>337</v>
      </c>
      <c r="E50" s="81" t="s">
        <v>321</v>
      </c>
      <c r="F50" s="81">
        <v>1.454</v>
      </c>
      <c r="G50" s="81" t="s">
        <v>174</v>
      </c>
    </row>
    <row r="51" spans="1:7" s="82" customFormat="1" x14ac:dyDescent="0.25">
      <c r="A51" s="81" t="s">
        <v>81</v>
      </c>
      <c r="B51" s="81" t="s">
        <v>333</v>
      </c>
      <c r="C51" s="81" t="s">
        <v>155</v>
      </c>
      <c r="D51" s="81" t="s">
        <v>338</v>
      </c>
      <c r="E51" s="81" t="s">
        <v>339</v>
      </c>
      <c r="F51" s="81">
        <v>1.46</v>
      </c>
      <c r="G51" s="81" t="s">
        <v>175</v>
      </c>
    </row>
    <row r="52" spans="1:7" s="82" customFormat="1" x14ac:dyDescent="0.25">
      <c r="A52" s="81" t="s">
        <v>81</v>
      </c>
      <c r="B52" s="81" t="s">
        <v>333</v>
      </c>
      <c r="C52" s="81" t="s">
        <v>157</v>
      </c>
      <c r="D52" s="81" t="s">
        <v>338</v>
      </c>
      <c r="E52" s="81" t="s">
        <v>339</v>
      </c>
      <c r="F52" s="81">
        <v>1.46</v>
      </c>
      <c r="G52" s="81">
        <v>100</v>
      </c>
    </row>
    <row r="53" spans="1:7" s="82" customFormat="1" ht="25.5" x14ac:dyDescent="0.25">
      <c r="A53" s="81" t="s">
        <v>81</v>
      </c>
      <c r="B53" s="81" t="s">
        <v>333</v>
      </c>
      <c r="C53" s="81" t="s">
        <v>155</v>
      </c>
      <c r="D53" s="81" t="s">
        <v>340</v>
      </c>
      <c r="E53" s="81" t="s">
        <v>341</v>
      </c>
      <c r="F53" s="81">
        <v>1.52</v>
      </c>
      <c r="G53" s="81" t="s">
        <v>176</v>
      </c>
    </row>
    <row r="54" spans="1:7" s="82" customFormat="1" x14ac:dyDescent="0.25">
      <c r="A54" s="81" t="s">
        <v>81</v>
      </c>
      <c r="B54" s="81" t="s">
        <v>333</v>
      </c>
      <c r="C54" s="81" t="s">
        <v>155</v>
      </c>
      <c r="D54" s="81" t="s">
        <v>342</v>
      </c>
      <c r="E54" s="81" t="s">
        <v>271</v>
      </c>
      <c r="F54" s="81" t="s">
        <v>343</v>
      </c>
      <c r="G54" s="81" t="s">
        <v>169</v>
      </c>
    </row>
    <row r="55" spans="1:7" s="82" customFormat="1" ht="25.5" x14ac:dyDescent="0.25">
      <c r="A55" s="81" t="s">
        <v>81</v>
      </c>
      <c r="B55" s="81" t="s">
        <v>333</v>
      </c>
      <c r="C55" s="81" t="s">
        <v>155</v>
      </c>
      <c r="D55" s="81" t="s">
        <v>344</v>
      </c>
      <c r="E55" s="81" t="s">
        <v>345</v>
      </c>
      <c r="F55" s="81">
        <v>1.516</v>
      </c>
      <c r="G55" s="81" t="s">
        <v>174</v>
      </c>
    </row>
    <row r="56" spans="1:7" s="82" customFormat="1" ht="25.5" x14ac:dyDescent="0.25">
      <c r="A56" s="81" t="s">
        <v>81</v>
      </c>
      <c r="B56" s="28" t="s">
        <v>346</v>
      </c>
      <c r="C56" s="81" t="s">
        <v>157</v>
      </c>
      <c r="D56" s="81" t="s">
        <v>347</v>
      </c>
      <c r="E56" s="81" t="s">
        <v>348</v>
      </c>
      <c r="F56" s="81">
        <v>1.36</v>
      </c>
      <c r="G56" s="81" t="s">
        <v>289</v>
      </c>
    </row>
    <row r="57" spans="1:7" s="82" customFormat="1" ht="25.5" x14ac:dyDescent="0.25">
      <c r="A57" s="81" t="s">
        <v>81</v>
      </c>
      <c r="B57" s="28" t="s">
        <v>346</v>
      </c>
      <c r="C57" s="81" t="s">
        <v>155</v>
      </c>
      <c r="D57" s="81" t="s">
        <v>347</v>
      </c>
      <c r="E57" s="81" t="s">
        <v>348</v>
      </c>
      <c r="F57" s="81">
        <v>1.36</v>
      </c>
      <c r="G57" s="81" t="s">
        <v>289</v>
      </c>
    </row>
    <row r="58" spans="1:7" s="82" customFormat="1" x14ac:dyDescent="0.25">
      <c r="A58" s="81" t="s">
        <v>81</v>
      </c>
      <c r="B58" s="28" t="s">
        <v>346</v>
      </c>
      <c r="C58" s="81" t="s">
        <v>155</v>
      </c>
      <c r="D58" s="81" t="s">
        <v>349</v>
      </c>
      <c r="E58" s="81" t="s">
        <v>350</v>
      </c>
      <c r="F58" s="81">
        <v>1.4650000000000001</v>
      </c>
      <c r="G58" s="81">
        <v>97</v>
      </c>
    </row>
    <row r="59" spans="1:7" s="82" customFormat="1" ht="25.5" x14ac:dyDescent="0.25">
      <c r="A59" s="81" t="s">
        <v>81</v>
      </c>
      <c r="B59" s="81" t="s">
        <v>351</v>
      </c>
      <c r="C59" s="81" t="s">
        <v>155</v>
      </c>
      <c r="D59" s="81" t="s">
        <v>352</v>
      </c>
      <c r="E59" s="81" t="s">
        <v>353</v>
      </c>
      <c r="F59" s="81">
        <v>0.77</v>
      </c>
      <c r="G59" s="81" t="s">
        <v>177</v>
      </c>
    </row>
    <row r="60" spans="1:7" s="82" customFormat="1" x14ac:dyDescent="0.25">
      <c r="A60" s="81" t="s">
        <v>81</v>
      </c>
      <c r="B60" s="81" t="s">
        <v>351</v>
      </c>
      <c r="C60" s="81" t="s">
        <v>155</v>
      </c>
      <c r="D60" s="81" t="s">
        <v>354</v>
      </c>
      <c r="E60" s="81" t="s">
        <v>268</v>
      </c>
      <c r="F60" s="81">
        <v>1.44</v>
      </c>
      <c r="G60" s="81">
        <v>68.900000000000006</v>
      </c>
    </row>
    <row r="61" spans="1:7" s="82" customFormat="1" ht="25.5" x14ac:dyDescent="0.25">
      <c r="A61" s="81" t="s">
        <v>84</v>
      </c>
      <c r="B61" s="81" t="s">
        <v>355</v>
      </c>
      <c r="C61" s="81" t="s">
        <v>157</v>
      </c>
      <c r="D61" s="81" t="s">
        <v>356</v>
      </c>
      <c r="E61" s="81" t="s">
        <v>357</v>
      </c>
      <c r="F61" s="81">
        <v>1.45</v>
      </c>
      <c r="G61" s="81" t="s">
        <v>178</v>
      </c>
    </row>
    <row r="62" spans="1:7" s="82" customFormat="1" ht="25.5" x14ac:dyDescent="0.25">
      <c r="A62" s="81" t="s">
        <v>84</v>
      </c>
      <c r="B62" s="81" t="s">
        <v>355</v>
      </c>
      <c r="C62" s="81" t="s">
        <v>157</v>
      </c>
      <c r="D62" s="81" t="s">
        <v>358</v>
      </c>
      <c r="E62" s="81" t="s">
        <v>357</v>
      </c>
      <c r="F62" s="81">
        <v>1.45</v>
      </c>
      <c r="G62" s="81" t="s">
        <v>179</v>
      </c>
    </row>
    <row r="63" spans="1:7" s="82" customFormat="1" x14ac:dyDescent="0.25">
      <c r="A63" s="81" t="s">
        <v>84</v>
      </c>
      <c r="B63" s="81" t="s">
        <v>355</v>
      </c>
      <c r="C63" s="81" t="s">
        <v>157</v>
      </c>
      <c r="D63" s="81" t="s">
        <v>359</v>
      </c>
      <c r="E63" s="81" t="s">
        <v>360</v>
      </c>
      <c r="F63" s="81">
        <v>1.45</v>
      </c>
      <c r="G63" s="81" t="s">
        <v>179</v>
      </c>
    </row>
    <row r="64" spans="1:7" s="82" customFormat="1" x14ac:dyDescent="0.25">
      <c r="A64" s="81" t="s">
        <v>84</v>
      </c>
      <c r="B64" s="81" t="s">
        <v>355</v>
      </c>
      <c r="C64" s="81" t="s">
        <v>157</v>
      </c>
      <c r="D64" s="81" t="s">
        <v>361</v>
      </c>
      <c r="E64" s="81" t="s">
        <v>360</v>
      </c>
      <c r="F64" s="81">
        <v>1.25</v>
      </c>
      <c r="G64" s="81" t="s">
        <v>362</v>
      </c>
    </row>
    <row r="65" spans="1:7" s="82" customFormat="1" x14ac:dyDescent="0.25">
      <c r="A65" s="81" t="s">
        <v>84</v>
      </c>
      <c r="B65" s="81" t="s">
        <v>355</v>
      </c>
      <c r="C65" s="81" t="s">
        <v>155</v>
      </c>
      <c r="D65" s="21" t="s">
        <v>363</v>
      </c>
      <c r="E65" s="81" t="s">
        <v>271</v>
      </c>
      <c r="F65" s="81">
        <v>1.5620000000000001</v>
      </c>
      <c r="G65" s="81" t="s">
        <v>165</v>
      </c>
    </row>
    <row r="66" spans="1:7" s="82" customFormat="1" ht="25.5" x14ac:dyDescent="0.25">
      <c r="A66" s="81" t="s">
        <v>81</v>
      </c>
      <c r="B66" s="28" t="s">
        <v>364</v>
      </c>
      <c r="C66" s="81" t="s">
        <v>157</v>
      </c>
      <c r="D66" s="81" t="s">
        <v>365</v>
      </c>
      <c r="E66" s="81" t="s">
        <v>366</v>
      </c>
      <c r="F66" s="81" t="s">
        <v>367</v>
      </c>
      <c r="G66" s="81" t="s">
        <v>180</v>
      </c>
    </row>
    <row r="67" spans="1:7" s="82" customFormat="1" x14ac:dyDescent="0.25">
      <c r="A67" s="81" t="s">
        <v>81</v>
      </c>
      <c r="B67" s="28" t="s">
        <v>364</v>
      </c>
      <c r="C67" s="81" t="s">
        <v>368</v>
      </c>
      <c r="D67" s="81" t="s">
        <v>369</v>
      </c>
      <c r="E67" s="81" t="s">
        <v>254</v>
      </c>
      <c r="F67" s="81" t="s">
        <v>370</v>
      </c>
      <c r="G67" s="81" t="s">
        <v>170</v>
      </c>
    </row>
    <row r="68" spans="1:7" s="82" customFormat="1" x14ac:dyDescent="0.25">
      <c r="A68" s="85"/>
      <c r="B68" s="85"/>
      <c r="C68" s="86"/>
      <c r="D68" s="86"/>
      <c r="E68" s="86"/>
      <c r="F68" s="81"/>
      <c r="G68" s="86"/>
    </row>
    <row r="69" spans="1:7" s="82" customFormat="1" x14ac:dyDescent="0.25">
      <c r="A69" s="85"/>
      <c r="B69" s="85"/>
      <c r="C69" s="86"/>
      <c r="D69" s="86"/>
      <c r="E69" s="86"/>
      <c r="F69" s="81"/>
      <c r="G69" s="86"/>
    </row>
    <row r="70" spans="1:7" s="82" customFormat="1" x14ac:dyDescent="0.25">
      <c r="A70" s="85"/>
      <c r="B70" s="85"/>
      <c r="C70" s="86"/>
      <c r="D70" s="86"/>
      <c r="E70" s="86"/>
      <c r="F70" s="81"/>
      <c r="G70" s="86"/>
    </row>
    <row r="71" spans="1:7" s="82" customFormat="1" x14ac:dyDescent="0.25">
      <c r="A71" s="85"/>
      <c r="B71" s="85"/>
      <c r="C71" s="86"/>
      <c r="D71" s="86"/>
      <c r="E71" s="86"/>
      <c r="F71" s="81"/>
      <c r="G71" s="86"/>
    </row>
    <row r="72" spans="1:7" s="82" customFormat="1" x14ac:dyDescent="0.25">
      <c r="A72" s="85"/>
      <c r="B72" s="85"/>
      <c r="C72" s="86"/>
      <c r="D72" s="86"/>
      <c r="E72" s="86"/>
      <c r="F72" s="81"/>
      <c r="G72" s="86"/>
    </row>
    <row r="73" spans="1:7" s="82" customFormat="1" x14ac:dyDescent="0.25">
      <c r="A73" s="85"/>
      <c r="B73" s="85"/>
      <c r="C73" s="86"/>
      <c r="D73" s="86"/>
      <c r="E73" s="86"/>
      <c r="F73" s="81"/>
      <c r="G73" s="86"/>
    </row>
    <row r="74" spans="1:7" s="82" customFormat="1" x14ac:dyDescent="0.25">
      <c r="A74" s="85"/>
      <c r="B74" s="85"/>
      <c r="C74" s="86"/>
      <c r="D74" s="86"/>
      <c r="E74" s="86"/>
      <c r="F74" s="81"/>
      <c r="G74" s="86"/>
    </row>
    <row r="75" spans="1:7" s="82" customFormat="1" x14ac:dyDescent="0.25">
      <c r="C75" s="87"/>
      <c r="D75" s="87"/>
      <c r="E75" s="87"/>
      <c r="F75" s="88"/>
      <c r="G75" s="87"/>
    </row>
    <row r="76" spans="1:7" s="82" customFormat="1" x14ac:dyDescent="0.25">
      <c r="C76" s="87"/>
      <c r="D76" s="87"/>
      <c r="E76" s="87"/>
      <c r="F76" s="88"/>
      <c r="G76" s="87"/>
    </row>
    <row r="77" spans="1:7" s="82" customFormat="1" x14ac:dyDescent="0.25">
      <c r="C77" s="87"/>
      <c r="D77" s="87"/>
      <c r="E77" s="87"/>
      <c r="F77" s="88"/>
      <c r="G77" s="87"/>
    </row>
    <row r="78" spans="1:7" s="82" customFormat="1" x14ac:dyDescent="0.25">
      <c r="C78" s="87"/>
      <c r="D78" s="87"/>
      <c r="E78" s="87"/>
      <c r="F78" s="88"/>
      <c r="G78" s="87"/>
    </row>
    <row r="79" spans="1:7" s="82" customFormat="1" x14ac:dyDescent="0.25">
      <c r="C79" s="87"/>
      <c r="D79" s="87"/>
      <c r="E79" s="87"/>
      <c r="F79" s="88"/>
      <c r="G79" s="87"/>
    </row>
    <row r="80" spans="1:7" s="82" customFormat="1" x14ac:dyDescent="0.25">
      <c r="C80" s="87"/>
      <c r="D80" s="87"/>
      <c r="E80" s="87"/>
      <c r="F80" s="88"/>
      <c r="G80" s="87"/>
    </row>
    <row r="81" spans="3:7" s="82" customFormat="1" x14ac:dyDescent="0.25">
      <c r="C81" s="87"/>
      <c r="D81" s="87"/>
      <c r="E81" s="87"/>
      <c r="F81" s="88"/>
      <c r="G81" s="87"/>
    </row>
    <row r="82" spans="3:7" s="82" customFormat="1" x14ac:dyDescent="0.25">
      <c r="C82" s="87"/>
      <c r="D82" s="87"/>
      <c r="E82" s="87"/>
      <c r="F82" s="88"/>
      <c r="G82" s="87"/>
    </row>
    <row r="83" spans="3:7" s="82" customFormat="1" x14ac:dyDescent="0.25">
      <c r="C83" s="87"/>
      <c r="D83" s="87"/>
      <c r="E83" s="87"/>
      <c r="F83" s="88"/>
      <c r="G83" s="87"/>
    </row>
    <row r="84" spans="3:7" s="82" customFormat="1" x14ac:dyDescent="0.25">
      <c r="C84" s="87"/>
      <c r="D84" s="87"/>
      <c r="E84" s="87"/>
      <c r="F84" s="88"/>
      <c r="G84" s="87"/>
    </row>
    <row r="85" spans="3:7" s="82" customFormat="1" x14ac:dyDescent="0.25">
      <c r="C85" s="87"/>
      <c r="D85" s="87"/>
      <c r="E85" s="87"/>
      <c r="F85" s="88"/>
      <c r="G85" s="87"/>
    </row>
    <row r="86" spans="3:7" s="82" customFormat="1" x14ac:dyDescent="0.25">
      <c r="C86" s="87"/>
      <c r="D86" s="87"/>
      <c r="E86" s="87"/>
      <c r="F86" s="88"/>
      <c r="G86" s="87"/>
    </row>
    <row r="87" spans="3:7" s="82" customFormat="1" x14ac:dyDescent="0.25">
      <c r="C87" s="87"/>
      <c r="D87" s="87"/>
      <c r="E87" s="87"/>
      <c r="F87" s="88"/>
      <c r="G87" s="87"/>
    </row>
    <row r="88" spans="3:7" s="82" customFormat="1" x14ac:dyDescent="0.25">
      <c r="C88" s="87"/>
      <c r="D88" s="87"/>
      <c r="E88" s="87"/>
      <c r="F88" s="88"/>
      <c r="G88" s="87"/>
    </row>
    <row r="89" spans="3:7" s="82" customFormat="1" x14ac:dyDescent="0.25">
      <c r="C89" s="87"/>
      <c r="D89" s="87"/>
      <c r="E89" s="87"/>
      <c r="F89" s="88"/>
      <c r="G89" s="87"/>
    </row>
    <row r="90" spans="3:7" s="82" customFormat="1" x14ac:dyDescent="0.25">
      <c r="C90" s="87"/>
      <c r="D90" s="87"/>
      <c r="E90" s="87"/>
      <c r="F90" s="88"/>
      <c r="G90" s="87"/>
    </row>
    <row r="91" spans="3:7" s="82" customFormat="1" x14ac:dyDescent="0.25">
      <c r="C91" s="87"/>
      <c r="D91" s="87"/>
      <c r="E91" s="87"/>
      <c r="F91" s="88"/>
      <c r="G91" s="87"/>
    </row>
    <row r="92" spans="3:7" s="82" customFormat="1" x14ac:dyDescent="0.25">
      <c r="C92" s="87"/>
      <c r="D92" s="87"/>
      <c r="E92" s="87"/>
      <c r="F92" s="88"/>
      <c r="G92" s="87"/>
    </row>
    <row r="93" spans="3:7" s="82" customFormat="1" x14ac:dyDescent="0.25">
      <c r="C93" s="87"/>
      <c r="D93" s="87"/>
      <c r="E93" s="87"/>
      <c r="F93" s="88"/>
      <c r="G93" s="87"/>
    </row>
  </sheetData>
  <sheetProtection algorithmName="SHA-512" hashValue="l1TZDfBAdBe0sc4no4iTMMXtTm5d0K1yNLlBMpxuNnhvmd2a3xEMVn42DSWHJJ48yIsdbumJ4TF82QMhjW9Pqg==" saltValue="gzKpo7aucLQjD+Hl/lDowA==" spinCount="100000" sheet="1" objects="1" scenarios="1" formatCells="0" formatColumns="0" formatRows="0"/>
  <pageMargins left="0.7" right="0.7" top="0.75" bottom="0.75" header="0.3" footer="0.3"/>
  <pageSetup scale="84"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DocStatus xmlns="b9b4c45a-1b26-41a9-bc60-c2053a476731">Published</DocStatus>
    <Language xmlns="http://schemas.microsoft.com/sharepoint/v3">English</Language>
    <Document_x0020_Creation_x0020_Date xmlns="4ffa91fb-a0ff-4ac5-b2db-65c790d184a4">2019-11-05T17:17:19+00:00</Document_x0020_Creation_x0020_Date>
    <DocType xmlns="b9b4c45a-1b26-41a9-bc60-c2053a476731">Article</DocTyp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PubDate xmlns="b9b4c45a-1b26-41a9-bc60-c2053a476731" xsi:nil="true"/>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F3661BA7A30E44BF70298DE2DA597E" ma:contentTypeVersion="34" ma:contentTypeDescription="Create a new document." ma:contentTypeScope="" ma:versionID="917af747d285fe6e27eb286ca05f2cb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b9b4c45a-1b26-41a9-bc60-c2053a476731" xmlns:ns6="fecc2597-e8fd-4279-ac06-bd7c891938be" targetNamespace="http://schemas.microsoft.com/office/2006/metadata/properties" ma:root="true" ma:fieldsID="ac0e573445f17ba6e728abedb6313cd9" ns1:_="" ns2:_="" ns3:_="" ns4:_="" ns5:_="" ns6:_="">
    <xsd:import namespace="http://schemas.microsoft.com/sharepoint/v3"/>
    <xsd:import namespace="4ffa91fb-a0ff-4ac5-b2db-65c790d184a4"/>
    <xsd:import namespace="http://schemas.microsoft.com/sharepoint.v3"/>
    <xsd:import namespace="http://schemas.microsoft.com/sharepoint/v3/fields"/>
    <xsd:import namespace="b9b4c45a-1b26-41a9-bc60-c2053a476731"/>
    <xsd:import namespace="fecc2597-e8fd-4279-ac06-bd7c891938b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DocType" minOccurs="0"/>
                <xsd:element ref="ns5:DocStatus" minOccurs="0"/>
                <xsd:element ref="ns5:PubDate" minOccurs="0"/>
                <xsd:element ref="ns6:SharedWithUsers" minOccurs="0"/>
                <xsd:element ref="ns6:SharedWithDetails"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b4c45a-1b26-41a9-bc60-c2053a476731" elementFormDefault="qualified">
    <xsd:import namespace="http://schemas.microsoft.com/office/2006/documentManagement/types"/>
    <xsd:import namespace="http://schemas.microsoft.com/office/infopath/2007/PartnerControls"/>
    <xsd:element name="DocType" ma:index="28" nillable="true" ma:displayName="DocType" ma:default="Article" ma:format="Dropdown" ma:internalName="DocType">
      <xsd:simpleType>
        <xsd:restriction base="dms:Choice">
          <xsd:enumeration value="Article"/>
          <xsd:enumeration value="Assessment"/>
          <xsd:enumeration value="Briefing"/>
          <xsd:enumeration value="EndNote library"/>
          <xsd:enumeration value="Meeting summary"/>
          <xsd:enumeration value="Presentation"/>
          <xsd:enumeration value="Public Comments"/>
          <xsd:enumeration value="Recommendations"/>
          <xsd:enumeration value="Report"/>
          <xsd:enumeration value="Schedule"/>
          <xsd:enumeration value="VCCEP submission"/>
        </xsd:restriction>
      </xsd:simpleType>
    </xsd:element>
    <xsd:element name="DocStatus" ma:index="29" nillable="true" ma:displayName="DocStatus" ma:default="Published" ma:format="Dropdown" ma:internalName="DocStatus">
      <xsd:simpleType>
        <xsd:restriction base="dms:Choice">
          <xsd:enumeration value="Draft"/>
          <xsd:enumeration value="External Review Draft"/>
          <xsd:enumeration value="Final"/>
          <xsd:enumeration value="Initial draft"/>
          <xsd:enumeration value="Published"/>
          <xsd:enumeration value="Working"/>
        </xsd:restriction>
      </xsd:simpleType>
    </xsd:element>
    <xsd:element name="PubDate" ma:index="30" nillable="true" ma:displayName="PubDate" ma:internalName="PubDate">
      <xsd:simpleType>
        <xsd:restriction base="dms:Text">
          <xsd:maxLength value="4"/>
        </xsd:restriction>
      </xsd:simpleType>
    </xsd:element>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A4697621-D04E-431B-9D80-DDBB69B65A95}">
  <ds:schemaRefs>
    <ds:schemaRef ds:uri="http://schemas.microsoft.com/sharepoint/v3/contenttype/forms"/>
  </ds:schemaRefs>
</ds:datastoreItem>
</file>

<file path=customXml/itemProps2.xml><?xml version="1.0" encoding="utf-8"?>
<ds:datastoreItem xmlns:ds="http://schemas.openxmlformats.org/officeDocument/2006/customXml" ds:itemID="{F6B913A0-B19D-4EA0-AE03-256097E94B72}">
  <ds:schemaRefs>
    <ds:schemaRef ds:uri="http://schemas.openxmlformats.org/package/2006/metadata/core-properties"/>
    <ds:schemaRef ds:uri="http://www.w3.org/XML/1998/namespace"/>
    <ds:schemaRef ds:uri="http://schemas.microsoft.com/office/2006/documentManagement/types"/>
    <ds:schemaRef ds:uri="http://purl.org/dc/terms/"/>
    <ds:schemaRef ds:uri="4ffa91fb-a0ff-4ac5-b2db-65c790d184a4"/>
    <ds:schemaRef ds:uri="http://schemas.microsoft.com/office/2006/metadata/properties"/>
    <ds:schemaRef ds:uri="http://purl.org/dc/elements/1.1/"/>
    <ds:schemaRef ds:uri="http://schemas.microsoft.com/sharepoint/v3"/>
    <ds:schemaRef ds:uri="http://schemas.microsoft.com/office/infopath/2007/PartnerControls"/>
    <ds:schemaRef ds:uri="http://schemas.microsoft.com/sharepoint/v3/fields"/>
    <ds:schemaRef ds:uri="fecc2597-e8fd-4279-ac06-bd7c891938be"/>
    <ds:schemaRef ds:uri="b9b4c45a-1b26-41a9-bc60-c2053a476731"/>
    <ds:schemaRef ds:uri="http://schemas.microsoft.com/sharepoint.v3"/>
    <ds:schemaRef ds:uri="http://purl.org/dc/dcmitype/"/>
  </ds:schemaRefs>
</ds:datastoreItem>
</file>

<file path=customXml/itemProps3.xml><?xml version="1.0" encoding="utf-8"?>
<ds:datastoreItem xmlns:ds="http://schemas.openxmlformats.org/officeDocument/2006/customXml" ds:itemID="{D2E8F20E-8173-4738-B007-A0B0AD7A3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b9b4c45a-1b26-41a9-bc60-c2053a476731"/>
    <ds:schemaRef ds:uri="fecc2597-e8fd-4279-ac06-bd7c89193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1140357-AA8F-41F9-ABE8-16C628AA099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CEM Model Inputs All Scenarios</vt:lpstr>
      <vt:lpstr>WF and Dens Ranges</vt:lpstr>
      <vt:lpstr>Full Product List</vt:lpstr>
      <vt:lpstr>'Full Product List'!Print_Area</vt:lpstr>
      <vt:lpstr>'Full Product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Consumer Exposure Assessment Model Input Parameters</dc:title>
  <dc:creator>EPA</dc:creator>
  <cp:lastModifiedBy>Jacobs, Keith</cp:lastModifiedBy>
  <dcterms:created xsi:type="dcterms:W3CDTF">2019-08-02T20:18:10Z</dcterms:created>
  <dcterms:modified xsi:type="dcterms:W3CDTF">2020-02-19T19:27:30Z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0x010100B4F3661BA7A30E44BF70298DE2DA597E</vt:lpwstr>
  </property>
  <property fmtid="{D5CDD505-2E9C-101B-9397-08002B2CF9AE}" pid="3" name="TaxKeyword">
    <vt:lpwstr/>
  </property>
</Properties>
</file>