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G\Data\r1site-files\region01\drupal\brownfields\2021-new-cooperative-agreement-training\"/>
    </mc:Choice>
  </mc:AlternateContent>
  <xr:revisionPtr revIDLastSave="0" documentId="8_{D81D27E6-76BE-4020-B9D2-0CDB501CA112}" xr6:coauthVersionLast="45" xr6:coauthVersionMax="45" xr10:uidLastSave="{00000000-0000-0000-0000-000000000000}"/>
  <bookViews>
    <workbookView xWindow="6450" yWindow="1365" windowWidth="21360" windowHeight="13515" xr2:uid="{5993F4F2-69D5-4593-AFA9-7832D4221282}"/>
  </bookViews>
  <sheets>
    <sheet name="Sheet1" sheetId="1" r:id="rId1"/>
  </sheets>
  <definedNames>
    <definedName name="_xlnm.Print_Area" localSheetId="0">Sheet1!$A$2:$F$61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F34" i="1"/>
  <c r="F40" i="1"/>
  <c r="E42" i="1" l="1"/>
  <c r="E56" i="1" s="1"/>
  <c r="D42" i="1"/>
  <c r="F41" i="1"/>
  <c r="F42" i="1" l="1"/>
  <c r="F56" i="1" s="1"/>
  <c r="E27" i="1"/>
  <c r="F27" i="1" s="1"/>
  <c r="D7" i="1" l="1"/>
  <c r="E36" i="1"/>
  <c r="E55" i="1" s="1"/>
  <c r="D36" i="1"/>
  <c r="D55" i="1" s="1"/>
  <c r="F35" i="1"/>
  <c r="F32" i="1"/>
  <c r="F36" i="1" l="1"/>
  <c r="E47" i="1"/>
  <c r="F55" i="1"/>
  <c r="D28" i="1"/>
  <c r="D54" i="1" s="1"/>
  <c r="E26" i="1"/>
  <c r="E28" i="1" s="1"/>
  <c r="E54" i="1" s="1"/>
  <c r="F25" i="1"/>
  <c r="E58" i="1" l="1"/>
  <c r="E57" i="1"/>
  <c r="F54" i="1"/>
  <c r="F26" i="1"/>
  <c r="F28" i="1" s="1"/>
  <c r="F20" i="1"/>
  <c r="E19" i="1"/>
  <c r="E21" i="1" s="1"/>
  <c r="E53" i="1" s="1"/>
  <c r="F18" i="1"/>
  <c r="C9" i="1"/>
  <c r="E9" i="1"/>
  <c r="D8" i="1"/>
  <c r="F8" i="1" s="1"/>
  <c r="D6" i="1"/>
  <c r="F6" i="1" s="1"/>
  <c r="E14" i="1" l="1"/>
  <c r="E52" i="1" s="1"/>
  <c r="E51" i="1"/>
  <c r="D9" i="1"/>
  <c r="D21" i="1"/>
  <c r="D53" i="1" s="1"/>
  <c r="F53" i="1" s="1"/>
  <c r="F19" i="1"/>
  <c r="F21" i="1" s="1"/>
  <c r="F7" i="1"/>
  <c r="F9" i="1" s="1"/>
  <c r="D13" i="1" l="1"/>
  <c r="D14" i="1" s="1"/>
  <c r="D52" i="1" s="1"/>
  <c r="F52" i="1" s="1"/>
  <c r="D51" i="1"/>
  <c r="F51" i="1" s="1"/>
  <c r="F46" i="1" l="1"/>
  <c r="F47" i="1" s="1"/>
  <c r="F13" i="1"/>
  <c r="F14" i="1" s="1"/>
  <c r="D47" i="1" l="1"/>
  <c r="D57" i="1" s="1"/>
  <c r="D58" i="1" s="1"/>
  <c r="F57" i="1" l="1"/>
  <c r="F58" i="1" s="1"/>
</calcChain>
</file>

<file path=xl/sharedStrings.xml><?xml version="1.0" encoding="utf-8"?>
<sst xmlns="http://schemas.openxmlformats.org/spreadsheetml/2006/main" count="74" uniqueCount="39">
  <si>
    <t>Personnel:</t>
  </si>
  <si>
    <t>Item</t>
  </si>
  <si>
    <t>Rate/Hour</t>
  </si>
  <si>
    <t>Hours</t>
  </si>
  <si>
    <t>Request from EPA</t>
  </si>
  <si>
    <t>Cost Share (if applicable)</t>
  </si>
  <si>
    <t>Total</t>
  </si>
  <si>
    <t xml:space="preserve">Program Manager </t>
  </si>
  <si>
    <t>Assistant Program Manager</t>
  </si>
  <si>
    <t>Fiscal Manager</t>
  </si>
  <si>
    <t>Fringe Benefits:</t>
  </si>
  <si>
    <t>Rate/Base/Composition</t>
  </si>
  <si>
    <t>(FICA, retirement, health, vacation, and sick leave)</t>
  </si>
  <si>
    <t>Travel:</t>
  </si>
  <si>
    <t>2021 National Brownfields Conference in Oklahoma City  including lodging, air, per-diem, and registration fees for 2 employees.</t>
  </si>
  <si>
    <t>Supplies:</t>
  </si>
  <si>
    <t>Laptop Computer</t>
  </si>
  <si>
    <t>Community Meeting (postage for flyers, media, brochures)</t>
  </si>
  <si>
    <t>Contractual:</t>
  </si>
  <si>
    <t>Qualified Environmental Professional to monitor cleanups</t>
  </si>
  <si>
    <t>Legal Services for Loans &amp; Subgrants</t>
  </si>
  <si>
    <t>Indirect Costs:</t>
  </si>
  <si>
    <t>Base</t>
  </si>
  <si>
    <t>% of Personnel &amp; Fringe Benefits</t>
  </si>
  <si>
    <t>Total Budget Summary:</t>
  </si>
  <si>
    <t>Personnel</t>
  </si>
  <si>
    <t>Fringe Benefits</t>
  </si>
  <si>
    <t>Travel</t>
  </si>
  <si>
    <t>Supplies</t>
  </si>
  <si>
    <t>Contractual</t>
  </si>
  <si>
    <t>Indirect Costs</t>
  </si>
  <si>
    <t>Notes:</t>
  </si>
  <si>
    <t>Office Supplies (pens, paper)</t>
  </si>
  <si>
    <t>Revitalizing New England Brownfields Summit 2022 including travel, lodging, and per-diem for 1 employee.</t>
  </si>
  <si>
    <t>Local travel for site visits and meetings.  (POV @ $0.56 per mile and actual cost for public transit)</t>
  </si>
  <si>
    <t>Other</t>
  </si>
  <si>
    <t>Site Cleanup</t>
  </si>
  <si>
    <t>Conduct Phase I and II Assessments</t>
  </si>
  <si>
    <t>2021 Workplan Budget Detail for Multipurpose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</si>
</sst>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165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/>
    <xf numFmtId="9" fontId="5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3" fillId="0" borderId="0" xfId="0" applyFont="1" applyBorder="1" applyAlignment="1">
      <alignment horizontal="left"/>
    </xf>
    <xf numFmtId="165" fontId="3" fillId="0" borderId="0" xfId="0" applyNumberFormat="1" applyFont="1" applyBorder="1"/>
    <xf numFmtId="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34525-D06C-422F-9C06-B20BE8ADFF8F}">
  <sheetPr>
    <pageSetUpPr fitToPage="1"/>
  </sheetPr>
  <dimension ref="A1:M71"/>
  <sheetViews>
    <sheetView tabSelected="1" workbookViewId="0"/>
  </sheetViews>
  <sheetFormatPr defaultRowHeight="15" x14ac:dyDescent="0.25"/>
  <cols>
    <col min="1" max="1" width="35.7109375" customWidth="1"/>
    <col min="2" max="6" width="16.7109375" customWidth="1"/>
  </cols>
  <sheetData>
    <row r="1" spans="1:13" ht="28.5" x14ac:dyDescent="0.45">
      <c r="A1" s="18" t="s">
        <v>38</v>
      </c>
    </row>
    <row r="2" spans="1:13" ht="28.5" x14ac:dyDescent="0.45">
      <c r="A2" s="18"/>
      <c r="B2" s="17"/>
      <c r="C2" s="1"/>
    </row>
    <row r="4" spans="1:13" ht="18.75" x14ac:dyDescent="0.3">
      <c r="A4" s="8" t="s">
        <v>0</v>
      </c>
      <c r="B4" s="3"/>
      <c r="C4" s="3"/>
    </row>
    <row r="5" spans="1:13" ht="31.5" x14ac:dyDescent="0.25">
      <c r="A5" s="4" t="s">
        <v>1</v>
      </c>
      <c r="B5" s="4" t="s">
        <v>2</v>
      </c>
      <c r="C5" s="4" t="s">
        <v>3</v>
      </c>
      <c r="D5" s="5" t="s">
        <v>4</v>
      </c>
      <c r="E5" s="5" t="s">
        <v>5</v>
      </c>
      <c r="F5" s="4" t="s">
        <v>6</v>
      </c>
      <c r="G5" s="2"/>
      <c r="H5" s="2"/>
      <c r="I5" s="2"/>
      <c r="J5" s="2"/>
      <c r="K5" s="2"/>
      <c r="L5" s="2"/>
      <c r="M5" s="2"/>
    </row>
    <row r="6" spans="1:13" ht="15.75" x14ac:dyDescent="0.25">
      <c r="A6" s="11" t="s">
        <v>7</v>
      </c>
      <c r="B6" s="12">
        <v>50</v>
      </c>
      <c r="C6" s="13">
        <v>340</v>
      </c>
      <c r="D6" s="6">
        <f>B6*C6</f>
        <v>17000</v>
      </c>
      <c r="E6" s="14">
        <v>0</v>
      </c>
      <c r="F6" s="6">
        <f>D6+E6</f>
        <v>17000</v>
      </c>
      <c r="G6" s="2"/>
      <c r="H6" s="2"/>
      <c r="I6" s="2"/>
      <c r="J6" s="2"/>
      <c r="K6" s="2"/>
      <c r="L6" s="2"/>
      <c r="M6" s="2"/>
    </row>
    <row r="7" spans="1:13" ht="15.75" x14ac:dyDescent="0.25">
      <c r="A7" s="11" t="s">
        <v>8</v>
      </c>
      <c r="B7" s="12">
        <v>25</v>
      </c>
      <c r="C7" s="13">
        <v>220</v>
      </c>
      <c r="D7" s="6">
        <f>B7*C7</f>
        <v>5500</v>
      </c>
      <c r="E7" s="14">
        <v>0</v>
      </c>
      <c r="F7" s="6">
        <f t="shared" ref="F7:F8" si="0">D7+E7</f>
        <v>5500</v>
      </c>
      <c r="G7" s="2"/>
      <c r="H7" s="2"/>
      <c r="I7" s="2"/>
      <c r="J7" s="2"/>
      <c r="K7" s="2"/>
      <c r="L7" s="2"/>
      <c r="M7" s="2"/>
    </row>
    <row r="8" spans="1:13" ht="15.75" x14ac:dyDescent="0.25">
      <c r="A8" s="11" t="s">
        <v>9</v>
      </c>
      <c r="B8" s="12">
        <v>20</v>
      </c>
      <c r="C8" s="13">
        <v>125</v>
      </c>
      <c r="D8" s="6">
        <f t="shared" ref="D8" si="1">B8*C8</f>
        <v>2500</v>
      </c>
      <c r="E8" s="14">
        <v>0</v>
      </c>
      <c r="F8" s="6">
        <f t="shared" si="0"/>
        <v>2500</v>
      </c>
      <c r="G8" s="2"/>
      <c r="H8" s="2"/>
      <c r="I8" s="2"/>
      <c r="J8" s="2"/>
      <c r="K8" s="2"/>
      <c r="L8" s="2"/>
      <c r="M8" s="2"/>
    </row>
    <row r="9" spans="1:13" ht="15.75" x14ac:dyDescent="0.25">
      <c r="A9" s="25" t="s">
        <v>6</v>
      </c>
      <c r="B9" s="27"/>
      <c r="C9" s="10">
        <f>SUM(C6:C8)</f>
        <v>685</v>
      </c>
      <c r="D9" s="9">
        <f>SUM(D6:D8)</f>
        <v>25000</v>
      </c>
      <c r="E9" s="9">
        <f>SUM(E6:E8)</f>
        <v>0</v>
      </c>
      <c r="F9" s="9">
        <f>SUM(F6:F8)</f>
        <v>25000</v>
      </c>
      <c r="G9" s="2"/>
      <c r="H9" s="2"/>
      <c r="I9" s="2"/>
      <c r="J9" s="2"/>
      <c r="K9" s="2"/>
      <c r="L9" s="2"/>
      <c r="M9" s="2"/>
    </row>
    <row r="10" spans="1:13" ht="15.75" x14ac:dyDescent="0.25">
      <c r="A10" s="2"/>
      <c r="B10" s="7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.75" x14ac:dyDescent="0.3">
      <c r="A11" s="8" t="s">
        <v>10</v>
      </c>
      <c r="B11" s="3"/>
      <c r="C11" s="3"/>
      <c r="G11" s="2"/>
      <c r="H11" s="2"/>
      <c r="I11" s="2"/>
      <c r="J11" s="2"/>
      <c r="K11" s="2"/>
      <c r="L11" s="2"/>
      <c r="M11" s="2"/>
    </row>
    <row r="12" spans="1:13" ht="31.5" x14ac:dyDescent="0.25">
      <c r="A12" s="28" t="s">
        <v>11</v>
      </c>
      <c r="B12" s="29"/>
      <c r="C12" s="30"/>
      <c r="D12" s="5" t="s">
        <v>4</v>
      </c>
      <c r="E12" s="5" t="s">
        <v>5</v>
      </c>
      <c r="F12" s="4" t="s">
        <v>6</v>
      </c>
      <c r="G12" s="2"/>
      <c r="H12" s="2"/>
      <c r="I12" s="2"/>
      <c r="J12" s="2"/>
      <c r="K12" s="2"/>
      <c r="L12" s="2"/>
      <c r="M12" s="2"/>
    </row>
    <row r="13" spans="1:13" ht="31.15" customHeight="1" x14ac:dyDescent="0.25">
      <c r="A13" s="15">
        <v>0.6</v>
      </c>
      <c r="B13" s="36" t="s">
        <v>12</v>
      </c>
      <c r="C13" s="37"/>
      <c r="D13" s="14">
        <f>D9*A13</f>
        <v>15000</v>
      </c>
      <c r="E13" s="14">
        <v>0</v>
      </c>
      <c r="F13" s="6">
        <f>D13+E13</f>
        <v>15000</v>
      </c>
      <c r="G13" s="2"/>
      <c r="H13" s="2"/>
      <c r="I13" s="2"/>
      <c r="J13" s="2"/>
      <c r="K13" s="2"/>
      <c r="L13" s="2"/>
      <c r="M13" s="2"/>
    </row>
    <row r="14" spans="1:13" ht="15.75" x14ac:dyDescent="0.25">
      <c r="A14" s="25" t="s">
        <v>6</v>
      </c>
      <c r="B14" s="26"/>
      <c r="C14" s="27"/>
      <c r="D14" s="9">
        <f>SUM(D13:D13)</f>
        <v>15000</v>
      </c>
      <c r="E14" s="9">
        <f>SUM(E13:E13)</f>
        <v>0</v>
      </c>
      <c r="F14" s="9">
        <f>SUM(F13:F13)</f>
        <v>15000</v>
      </c>
      <c r="G14" s="2"/>
      <c r="H14" s="2"/>
      <c r="I14" s="2"/>
      <c r="J14" s="2"/>
      <c r="K14" s="2"/>
      <c r="L14" s="2"/>
      <c r="M14" s="2"/>
    </row>
    <row r="15" spans="1:13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.75" x14ac:dyDescent="0.3">
      <c r="A16" s="8" t="s">
        <v>13</v>
      </c>
      <c r="B16" s="3"/>
      <c r="C16" s="3"/>
      <c r="G16" s="2"/>
      <c r="H16" s="2"/>
      <c r="I16" s="2"/>
      <c r="J16" s="2"/>
      <c r="K16" s="2"/>
      <c r="L16" s="2"/>
      <c r="M16" s="2"/>
    </row>
    <row r="17" spans="1:13" ht="31.5" x14ac:dyDescent="0.25">
      <c r="A17" s="28" t="s">
        <v>1</v>
      </c>
      <c r="B17" s="29"/>
      <c r="C17" s="30"/>
      <c r="D17" s="5" t="s">
        <v>4</v>
      </c>
      <c r="E17" s="5" t="s">
        <v>5</v>
      </c>
      <c r="F17" s="4" t="s">
        <v>6</v>
      </c>
      <c r="G17" s="2"/>
      <c r="H17" s="2"/>
      <c r="I17" s="2"/>
      <c r="J17" s="2"/>
      <c r="K17" s="2"/>
      <c r="L17" s="2"/>
      <c r="M17" s="2"/>
    </row>
    <row r="18" spans="1:13" ht="33" customHeight="1" x14ac:dyDescent="0.25">
      <c r="A18" s="38" t="s">
        <v>33</v>
      </c>
      <c r="B18" s="39"/>
      <c r="C18" s="39"/>
      <c r="D18" s="14">
        <v>400</v>
      </c>
      <c r="E18" s="14">
        <v>0</v>
      </c>
      <c r="F18" s="6">
        <f>D18+E18</f>
        <v>400</v>
      </c>
      <c r="G18" s="2"/>
      <c r="H18" s="2"/>
      <c r="I18" s="2"/>
      <c r="J18" s="2"/>
      <c r="K18" s="2"/>
      <c r="L18" s="2"/>
      <c r="M18" s="2"/>
    </row>
    <row r="19" spans="1:13" ht="31.15" customHeight="1" x14ac:dyDescent="0.25">
      <c r="A19" s="38" t="s">
        <v>14</v>
      </c>
      <c r="B19" s="39"/>
      <c r="C19" s="39"/>
      <c r="D19" s="14">
        <v>2000</v>
      </c>
      <c r="E19" s="14">
        <f>B19*C19</f>
        <v>0</v>
      </c>
      <c r="F19" s="6">
        <f t="shared" ref="F19:F20" si="2">D19+E19</f>
        <v>2000</v>
      </c>
      <c r="G19" s="2"/>
      <c r="H19" s="2"/>
      <c r="I19" s="2"/>
      <c r="J19" s="2"/>
      <c r="K19" s="2"/>
      <c r="L19" s="2"/>
      <c r="M19" s="2"/>
    </row>
    <row r="20" spans="1:13" ht="31.15" customHeight="1" x14ac:dyDescent="0.25">
      <c r="A20" s="38" t="s">
        <v>34</v>
      </c>
      <c r="B20" s="39"/>
      <c r="C20" s="39"/>
      <c r="D20" s="14">
        <v>100</v>
      </c>
      <c r="E20" s="14">
        <v>0</v>
      </c>
      <c r="F20" s="6">
        <f t="shared" si="2"/>
        <v>100</v>
      </c>
      <c r="G20" s="2"/>
      <c r="H20" s="2"/>
      <c r="I20" s="2"/>
      <c r="J20" s="2"/>
      <c r="K20" s="2"/>
      <c r="L20" s="2"/>
      <c r="M20" s="2"/>
    </row>
    <row r="21" spans="1:13" ht="15.75" x14ac:dyDescent="0.25">
      <c r="A21" s="25" t="s">
        <v>6</v>
      </c>
      <c r="B21" s="26"/>
      <c r="C21" s="27"/>
      <c r="D21" s="9">
        <f>SUM(D18:D20)</f>
        <v>2500</v>
      </c>
      <c r="E21" s="9">
        <f>SUM(E18:E20)</f>
        <v>0</v>
      </c>
      <c r="F21" s="9">
        <f>SUM(F18:F20)</f>
        <v>2500</v>
      </c>
      <c r="G21" s="2"/>
      <c r="H21" s="2"/>
      <c r="I21" s="2"/>
      <c r="J21" s="2"/>
      <c r="K21" s="2"/>
      <c r="L21" s="2"/>
      <c r="M21" s="2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.75" x14ac:dyDescent="0.3">
      <c r="A23" s="8" t="s">
        <v>15</v>
      </c>
      <c r="B23" s="3"/>
      <c r="C23" s="3"/>
      <c r="G23" s="2"/>
      <c r="H23" s="2"/>
      <c r="I23" s="2"/>
      <c r="J23" s="2"/>
      <c r="K23" s="2"/>
      <c r="L23" s="2"/>
      <c r="M23" s="2"/>
    </row>
    <row r="24" spans="1:13" ht="31.5" x14ac:dyDescent="0.25">
      <c r="A24" s="28" t="s">
        <v>1</v>
      </c>
      <c r="B24" s="29"/>
      <c r="C24" s="30"/>
      <c r="D24" s="5" t="s">
        <v>4</v>
      </c>
      <c r="E24" s="5" t="s">
        <v>5</v>
      </c>
      <c r="F24" s="4" t="s">
        <v>6</v>
      </c>
      <c r="G24" s="2"/>
      <c r="H24" s="2"/>
      <c r="I24" s="2"/>
      <c r="J24" s="2"/>
      <c r="K24" s="2"/>
      <c r="L24" s="2"/>
      <c r="M24" s="2"/>
    </row>
    <row r="25" spans="1:13" ht="15.75" x14ac:dyDescent="0.25">
      <c r="A25" s="31" t="s">
        <v>16</v>
      </c>
      <c r="B25" s="32"/>
      <c r="C25" s="33"/>
      <c r="D25" s="14">
        <v>1500</v>
      </c>
      <c r="E25" s="14">
        <v>0</v>
      </c>
      <c r="F25" s="6">
        <f>D25+E25</f>
        <v>1500</v>
      </c>
      <c r="G25" s="2"/>
      <c r="H25" s="2"/>
      <c r="I25" s="2"/>
      <c r="J25" s="2"/>
      <c r="K25" s="2"/>
      <c r="L25" s="2"/>
      <c r="M25" s="2"/>
    </row>
    <row r="26" spans="1:13" ht="15.75" x14ac:dyDescent="0.25">
      <c r="A26" s="31" t="s">
        <v>32</v>
      </c>
      <c r="B26" s="32"/>
      <c r="C26" s="33"/>
      <c r="D26" s="14">
        <v>500</v>
      </c>
      <c r="E26" s="14">
        <f>B26*C26</f>
        <v>0</v>
      </c>
      <c r="F26" s="6">
        <f t="shared" ref="F26" si="3">D26+E26</f>
        <v>500</v>
      </c>
      <c r="G26" s="2"/>
      <c r="H26" s="2"/>
      <c r="I26" s="2"/>
      <c r="J26" s="2"/>
      <c r="K26" s="2"/>
      <c r="L26" s="2"/>
      <c r="M26" s="2"/>
    </row>
    <row r="27" spans="1:13" ht="15.75" x14ac:dyDescent="0.25">
      <c r="A27" s="31" t="s">
        <v>17</v>
      </c>
      <c r="B27" s="32"/>
      <c r="C27" s="33"/>
      <c r="D27" s="14">
        <v>500</v>
      </c>
      <c r="E27" s="14">
        <f t="shared" ref="E27" si="4">B27*C27</f>
        <v>0</v>
      </c>
      <c r="F27" s="6">
        <f t="shared" ref="F27" si="5">D27+E27</f>
        <v>500</v>
      </c>
      <c r="G27" s="2"/>
      <c r="H27" s="2"/>
      <c r="I27" s="2"/>
      <c r="J27" s="2"/>
      <c r="K27" s="2"/>
      <c r="L27" s="2"/>
      <c r="M27" s="2"/>
    </row>
    <row r="28" spans="1:13" ht="15.75" x14ac:dyDescent="0.25">
      <c r="A28" s="25" t="s">
        <v>6</v>
      </c>
      <c r="B28" s="26"/>
      <c r="C28" s="27"/>
      <c r="D28" s="9">
        <f>SUM(D25:D27)</f>
        <v>2500</v>
      </c>
      <c r="E28" s="9">
        <f>SUM(E25:E27)</f>
        <v>0</v>
      </c>
      <c r="F28" s="9">
        <f>SUM(F25:F27)</f>
        <v>2500</v>
      </c>
      <c r="G28" s="2"/>
      <c r="H28" s="2"/>
      <c r="I28" s="2"/>
      <c r="J28" s="2"/>
      <c r="K28" s="2"/>
      <c r="L28" s="2"/>
      <c r="M28" s="2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.75" x14ac:dyDescent="0.3">
      <c r="A30" s="8" t="s">
        <v>18</v>
      </c>
      <c r="B30" s="3"/>
      <c r="C30" s="3"/>
      <c r="G30" s="2"/>
      <c r="H30" s="2"/>
      <c r="I30" s="2"/>
      <c r="J30" s="2"/>
      <c r="K30" s="2"/>
      <c r="L30" s="2"/>
      <c r="M30" s="2"/>
    </row>
    <row r="31" spans="1:13" ht="31.5" x14ac:dyDescent="0.25">
      <c r="A31" s="28" t="s">
        <v>1</v>
      </c>
      <c r="B31" s="29"/>
      <c r="C31" s="30"/>
      <c r="D31" s="5" t="s">
        <v>4</v>
      </c>
      <c r="E31" s="5" t="s">
        <v>5</v>
      </c>
      <c r="F31" s="4" t="s">
        <v>6</v>
      </c>
      <c r="G31" s="2"/>
      <c r="H31" s="2"/>
      <c r="I31" s="2"/>
      <c r="J31" s="2"/>
      <c r="K31" s="2"/>
      <c r="L31" s="2"/>
      <c r="M31" s="2"/>
    </row>
    <row r="32" spans="1:13" ht="15.75" x14ac:dyDescent="0.25">
      <c r="A32" s="31" t="s">
        <v>19</v>
      </c>
      <c r="B32" s="32"/>
      <c r="C32" s="33"/>
      <c r="D32" s="14">
        <v>15000</v>
      </c>
      <c r="E32" s="14">
        <v>0</v>
      </c>
      <c r="F32" s="6">
        <f>D32+E32</f>
        <v>15000</v>
      </c>
      <c r="G32" s="2"/>
      <c r="H32" s="2"/>
      <c r="I32" s="2"/>
      <c r="J32" s="2"/>
      <c r="K32" s="2"/>
      <c r="L32" s="2"/>
      <c r="M32" s="2"/>
    </row>
    <row r="33" spans="1:13" ht="15.75" x14ac:dyDescent="0.25">
      <c r="A33" s="22" t="s">
        <v>37</v>
      </c>
      <c r="B33" s="23"/>
      <c r="C33" s="24"/>
      <c r="D33" s="14">
        <v>350000</v>
      </c>
      <c r="E33" s="14">
        <v>0</v>
      </c>
      <c r="F33" s="6">
        <f>SUM(D33+E33)</f>
        <v>350000</v>
      </c>
      <c r="G33" s="2"/>
      <c r="H33" s="2"/>
      <c r="I33" s="2"/>
      <c r="J33" s="2"/>
      <c r="K33" s="2"/>
      <c r="L33" s="2"/>
      <c r="M33" s="2"/>
    </row>
    <row r="34" spans="1:13" ht="15.75" x14ac:dyDescent="0.25">
      <c r="A34" s="22" t="s">
        <v>36</v>
      </c>
      <c r="B34" s="23"/>
      <c r="C34" s="24"/>
      <c r="D34" s="14">
        <v>380000</v>
      </c>
      <c r="E34" s="14">
        <v>40000</v>
      </c>
      <c r="F34" s="6">
        <f>SUM(E34+D34)</f>
        <v>420000</v>
      </c>
      <c r="G34" s="2"/>
      <c r="H34" s="2"/>
      <c r="I34" s="2"/>
      <c r="J34" s="2"/>
      <c r="K34" s="2"/>
      <c r="L34" s="2"/>
      <c r="M34" s="2"/>
    </row>
    <row r="35" spans="1:13" ht="15.75" x14ac:dyDescent="0.25">
      <c r="A35" s="31" t="s">
        <v>20</v>
      </c>
      <c r="B35" s="32"/>
      <c r="C35" s="33"/>
      <c r="D35" s="14">
        <v>5000</v>
      </c>
      <c r="E35" s="14">
        <v>0</v>
      </c>
      <c r="F35" s="6">
        <f t="shared" ref="F35" si="6">D35+E35</f>
        <v>5000</v>
      </c>
      <c r="G35" s="2"/>
      <c r="H35" s="2"/>
      <c r="I35" s="2"/>
      <c r="J35" s="2"/>
      <c r="K35" s="2"/>
      <c r="L35" s="2"/>
      <c r="M35" s="2"/>
    </row>
    <row r="36" spans="1:13" ht="15.75" x14ac:dyDescent="0.25">
      <c r="A36" s="25" t="s">
        <v>6</v>
      </c>
      <c r="B36" s="26"/>
      <c r="C36" s="27"/>
      <c r="D36" s="9">
        <f>SUM(D32:D35)</f>
        <v>750000</v>
      </c>
      <c r="E36" s="9">
        <f>SUM(E32:E35)</f>
        <v>40000</v>
      </c>
      <c r="F36" s="9">
        <f>SUM(F32:F35)</f>
        <v>790000</v>
      </c>
      <c r="G36" s="2"/>
      <c r="H36" s="2"/>
      <c r="I36" s="2"/>
      <c r="J36" s="2"/>
      <c r="K36" s="2"/>
      <c r="L36" s="2"/>
      <c r="M36" s="2"/>
    </row>
    <row r="37" spans="1:13" ht="15.75" x14ac:dyDescent="0.25">
      <c r="A37" s="19"/>
      <c r="B37" s="19"/>
      <c r="C37" s="19"/>
      <c r="D37" s="20"/>
      <c r="E37" s="20"/>
      <c r="F37" s="20"/>
      <c r="G37" s="2"/>
      <c r="H37" s="2"/>
      <c r="I37" s="2"/>
      <c r="J37" s="2"/>
      <c r="K37" s="2"/>
      <c r="L37" s="2"/>
      <c r="M37" s="2"/>
    </row>
    <row r="38" spans="1:13" ht="18.75" x14ac:dyDescent="0.3">
      <c r="A38" s="8" t="s">
        <v>35</v>
      </c>
      <c r="B38" s="3"/>
      <c r="C38" s="3"/>
      <c r="G38" s="2"/>
      <c r="H38" s="2"/>
      <c r="I38" s="2"/>
      <c r="J38" s="2"/>
      <c r="K38" s="2"/>
      <c r="L38" s="2"/>
      <c r="M38" s="2"/>
    </row>
    <row r="39" spans="1:13" ht="31.5" x14ac:dyDescent="0.25">
      <c r="A39" s="28" t="s">
        <v>1</v>
      </c>
      <c r="B39" s="29"/>
      <c r="C39" s="30"/>
      <c r="D39" s="5" t="s">
        <v>4</v>
      </c>
      <c r="E39" s="5" t="s">
        <v>5</v>
      </c>
      <c r="F39" s="4" t="s">
        <v>6</v>
      </c>
      <c r="G39" s="2"/>
      <c r="H39" s="2"/>
      <c r="I39" s="2"/>
      <c r="J39" s="2"/>
      <c r="K39" s="2"/>
      <c r="L39" s="2"/>
      <c r="M39" s="2"/>
    </row>
    <row r="40" spans="1:13" ht="15.75" x14ac:dyDescent="0.25">
      <c r="A40" s="31"/>
      <c r="B40" s="32"/>
      <c r="C40" s="33"/>
      <c r="D40" s="14">
        <v>0</v>
      </c>
      <c r="E40" s="14">
        <v>0</v>
      </c>
      <c r="F40" s="6">
        <f>SUM(E40+D40)</f>
        <v>0</v>
      </c>
      <c r="G40" s="2"/>
      <c r="H40" s="2"/>
      <c r="I40" s="2"/>
      <c r="J40" s="2"/>
      <c r="K40" s="2"/>
      <c r="L40" s="2"/>
      <c r="M40" s="2"/>
    </row>
    <row r="41" spans="1:13" ht="15.75" x14ac:dyDescent="0.25">
      <c r="A41" s="31"/>
      <c r="B41" s="32"/>
      <c r="C41" s="33"/>
      <c r="D41" s="14">
        <v>0</v>
      </c>
      <c r="E41" s="14">
        <v>0</v>
      </c>
      <c r="F41" s="6">
        <f t="shared" ref="F41" si="7">D41+E41</f>
        <v>0</v>
      </c>
      <c r="G41" s="2"/>
      <c r="H41" s="2"/>
      <c r="I41" s="2"/>
      <c r="J41" s="2"/>
      <c r="K41" s="2"/>
      <c r="L41" s="2"/>
      <c r="M41" s="2"/>
    </row>
    <row r="42" spans="1:13" ht="15.75" x14ac:dyDescent="0.25">
      <c r="A42" s="25" t="s">
        <v>6</v>
      </c>
      <c r="B42" s="26"/>
      <c r="C42" s="27"/>
      <c r="D42" s="9">
        <f>SUM(D40:D41)</f>
        <v>0</v>
      </c>
      <c r="E42" s="9">
        <f>SUM(E40:E41)</f>
        <v>0</v>
      </c>
      <c r="F42" s="9">
        <f>SUM(F40:F41)</f>
        <v>0</v>
      </c>
      <c r="G42" s="2"/>
      <c r="H42" s="2"/>
      <c r="I42" s="2"/>
      <c r="J42" s="2"/>
      <c r="K42" s="2"/>
      <c r="L42" s="2"/>
      <c r="M42" s="2"/>
    </row>
    <row r="43" spans="1:13" ht="15.75" x14ac:dyDescent="0.25">
      <c r="A43" s="19"/>
      <c r="B43" s="19"/>
      <c r="C43" s="19"/>
      <c r="D43" s="20"/>
      <c r="E43" s="20"/>
      <c r="F43" s="20"/>
      <c r="G43" s="2"/>
      <c r="H43" s="2"/>
      <c r="I43" s="2"/>
      <c r="J43" s="2"/>
      <c r="K43" s="2"/>
      <c r="L43" s="2"/>
      <c r="M43" s="2"/>
    </row>
    <row r="44" spans="1:13" ht="18.75" x14ac:dyDescent="0.3">
      <c r="A44" s="8" t="s">
        <v>21</v>
      </c>
      <c r="B44" s="3"/>
      <c r="C44" s="3"/>
      <c r="G44" s="2"/>
      <c r="H44" s="2"/>
      <c r="I44" s="2"/>
      <c r="J44" s="2"/>
      <c r="K44" s="2"/>
      <c r="L44" s="2"/>
      <c r="M44" s="2"/>
    </row>
    <row r="45" spans="1:13" ht="31.5" x14ac:dyDescent="0.25">
      <c r="A45" s="28" t="s">
        <v>22</v>
      </c>
      <c r="B45" s="29"/>
      <c r="C45" s="30"/>
      <c r="D45" s="5" t="s">
        <v>4</v>
      </c>
      <c r="E45" s="5" t="s">
        <v>5</v>
      </c>
      <c r="F45" s="4" t="s">
        <v>6</v>
      </c>
      <c r="G45" s="2"/>
      <c r="H45" s="2"/>
      <c r="I45" s="2"/>
      <c r="J45" s="2"/>
      <c r="K45" s="2"/>
      <c r="L45" s="2"/>
      <c r="M45" s="2"/>
    </row>
    <row r="46" spans="1:13" ht="15.6" customHeight="1" x14ac:dyDescent="0.25">
      <c r="A46" s="21">
        <v>0.33</v>
      </c>
      <c r="B46" s="34" t="s">
        <v>23</v>
      </c>
      <c r="C46" s="35"/>
      <c r="D46" s="14">
        <v>5000</v>
      </c>
      <c r="E46" s="14">
        <v>0</v>
      </c>
      <c r="F46" s="6">
        <f>D46+E46</f>
        <v>5000</v>
      </c>
      <c r="G46" s="2"/>
      <c r="H46" s="2"/>
      <c r="I46" s="2"/>
      <c r="J46" s="2"/>
      <c r="K46" s="2"/>
      <c r="L46" s="2"/>
      <c r="M46" s="2"/>
    </row>
    <row r="47" spans="1:13" ht="15.75" x14ac:dyDescent="0.25">
      <c r="A47" s="25" t="s">
        <v>6</v>
      </c>
      <c r="B47" s="26"/>
      <c r="C47" s="27"/>
      <c r="D47" s="9">
        <f>SUM(D46:D46)</f>
        <v>5000</v>
      </c>
      <c r="E47" s="9">
        <f>SUM(E46:E46)</f>
        <v>0</v>
      </c>
      <c r="F47" s="9">
        <f>SUM(F46:F46)</f>
        <v>5000</v>
      </c>
      <c r="G47" s="2"/>
      <c r="H47" s="2"/>
      <c r="I47" s="2"/>
      <c r="J47" s="2"/>
      <c r="K47" s="2"/>
      <c r="L47" s="2"/>
      <c r="M47" s="2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8.75" x14ac:dyDescent="0.3">
      <c r="A49" s="8" t="s">
        <v>24</v>
      </c>
      <c r="B49" s="3"/>
      <c r="C49" s="3"/>
      <c r="G49" s="2"/>
      <c r="H49" s="2"/>
      <c r="I49" s="2"/>
      <c r="J49" s="2"/>
      <c r="K49" s="2"/>
      <c r="L49" s="2"/>
      <c r="M49" s="2"/>
    </row>
    <row r="50" spans="1:13" ht="31.5" x14ac:dyDescent="0.25">
      <c r="A50" s="28" t="s">
        <v>1</v>
      </c>
      <c r="B50" s="29"/>
      <c r="C50" s="30"/>
      <c r="D50" s="5" t="s">
        <v>4</v>
      </c>
      <c r="E50" s="5" t="s">
        <v>5</v>
      </c>
      <c r="F50" s="4" t="s">
        <v>6</v>
      </c>
      <c r="G50" s="2"/>
      <c r="H50" s="2"/>
      <c r="I50" s="2"/>
      <c r="J50" s="2"/>
      <c r="K50" s="2"/>
      <c r="L50" s="2"/>
      <c r="M50" s="2"/>
    </row>
    <row r="51" spans="1:13" ht="15.75" x14ac:dyDescent="0.25">
      <c r="A51" s="43" t="s">
        <v>25</v>
      </c>
      <c r="B51" s="44"/>
      <c r="C51" s="45"/>
      <c r="D51" s="16">
        <f>D9</f>
        <v>25000</v>
      </c>
      <c r="E51" s="16">
        <f>E9</f>
        <v>0</v>
      </c>
      <c r="F51" s="6">
        <f>D51+E51</f>
        <v>25000</v>
      </c>
      <c r="G51" s="2"/>
      <c r="H51" s="2"/>
      <c r="I51" s="2"/>
      <c r="J51" s="2"/>
      <c r="K51" s="2"/>
      <c r="L51" s="2"/>
      <c r="M51" s="2"/>
    </row>
    <row r="52" spans="1:13" ht="15.75" x14ac:dyDescent="0.25">
      <c r="A52" s="43" t="s">
        <v>26</v>
      </c>
      <c r="B52" s="44"/>
      <c r="C52" s="45"/>
      <c r="D52" s="16">
        <f>D14</f>
        <v>15000</v>
      </c>
      <c r="E52" s="16">
        <f>E14</f>
        <v>0</v>
      </c>
      <c r="F52" s="6">
        <f t="shared" ref="F52:F57" si="8">D52+E52</f>
        <v>15000</v>
      </c>
      <c r="G52" s="2"/>
      <c r="H52" s="2"/>
      <c r="I52" s="2"/>
      <c r="J52" s="2"/>
      <c r="K52" s="2"/>
      <c r="L52" s="2"/>
      <c r="M52" s="2"/>
    </row>
    <row r="53" spans="1:13" ht="15.75" x14ac:dyDescent="0.25">
      <c r="A53" s="43" t="s">
        <v>27</v>
      </c>
      <c r="B53" s="44"/>
      <c r="C53" s="45"/>
      <c r="D53" s="16">
        <f>D21</f>
        <v>2500</v>
      </c>
      <c r="E53" s="16">
        <f>E21</f>
        <v>0</v>
      </c>
      <c r="F53" s="6">
        <f t="shared" si="8"/>
        <v>2500</v>
      </c>
      <c r="G53" s="2"/>
      <c r="H53" s="2"/>
      <c r="I53" s="2"/>
      <c r="J53" s="2"/>
      <c r="K53" s="2"/>
      <c r="L53" s="2"/>
      <c r="M53" s="2"/>
    </row>
    <row r="54" spans="1:13" ht="15.75" x14ac:dyDescent="0.25">
      <c r="A54" s="43" t="s">
        <v>28</v>
      </c>
      <c r="B54" s="44"/>
      <c r="C54" s="45"/>
      <c r="D54" s="16">
        <f>D28</f>
        <v>2500</v>
      </c>
      <c r="E54" s="16">
        <f>E28</f>
        <v>0</v>
      </c>
      <c r="F54" s="6">
        <f t="shared" si="8"/>
        <v>2500</v>
      </c>
      <c r="G54" s="2"/>
      <c r="H54" s="2"/>
      <c r="I54" s="2"/>
      <c r="J54" s="2"/>
      <c r="K54" s="2"/>
      <c r="L54" s="2"/>
      <c r="M54" s="2"/>
    </row>
    <row r="55" spans="1:13" ht="15.75" x14ac:dyDescent="0.25">
      <c r="A55" s="43" t="s">
        <v>29</v>
      </c>
      <c r="B55" s="44"/>
      <c r="C55" s="45"/>
      <c r="D55" s="16">
        <f>D36</f>
        <v>750000</v>
      </c>
      <c r="E55" s="16">
        <f>E36</f>
        <v>40000</v>
      </c>
      <c r="F55" s="6">
        <f t="shared" si="8"/>
        <v>790000</v>
      </c>
      <c r="G55" s="2"/>
      <c r="H55" s="2"/>
      <c r="I55" s="2"/>
      <c r="J55" s="2"/>
      <c r="K55" s="2"/>
      <c r="L55" s="2"/>
      <c r="M55" s="2"/>
    </row>
    <row r="56" spans="1:13" ht="15.75" x14ac:dyDescent="0.25">
      <c r="A56" s="43" t="s">
        <v>35</v>
      </c>
      <c r="B56" s="44"/>
      <c r="C56" s="45"/>
      <c r="D56" s="16">
        <v>0</v>
      </c>
      <c r="E56" s="16">
        <f>E42</f>
        <v>0</v>
      </c>
      <c r="F56" s="6">
        <f>F42</f>
        <v>0</v>
      </c>
      <c r="G56" s="2"/>
      <c r="H56" s="2"/>
      <c r="I56" s="2"/>
      <c r="J56" s="2"/>
      <c r="K56" s="2"/>
      <c r="L56" s="2"/>
      <c r="M56" s="2"/>
    </row>
    <row r="57" spans="1:13" ht="15.75" x14ac:dyDescent="0.25">
      <c r="A57" s="46" t="s">
        <v>30</v>
      </c>
      <c r="B57" s="47"/>
      <c r="C57" s="48"/>
      <c r="D57" s="16">
        <f>D47</f>
        <v>5000</v>
      </c>
      <c r="E57" s="16">
        <f>E47</f>
        <v>0</v>
      </c>
      <c r="F57" s="6">
        <f t="shared" si="8"/>
        <v>5000</v>
      </c>
      <c r="G57" s="2"/>
      <c r="H57" s="2"/>
      <c r="I57" s="2"/>
      <c r="J57" s="2"/>
      <c r="K57" s="2"/>
      <c r="L57" s="2"/>
      <c r="M57" s="2"/>
    </row>
    <row r="58" spans="1:13" ht="15.75" x14ac:dyDescent="0.25">
      <c r="A58" s="25" t="s">
        <v>6</v>
      </c>
      <c r="B58" s="26"/>
      <c r="C58" s="27"/>
      <c r="D58" s="9">
        <f>SUM(D51:D57)</f>
        <v>800000</v>
      </c>
      <c r="E58" s="9">
        <f>E47</f>
        <v>0</v>
      </c>
      <c r="F58" s="9">
        <f>SUM(F51:F57)</f>
        <v>840000</v>
      </c>
      <c r="G58" s="2"/>
      <c r="H58" s="2"/>
      <c r="I58" s="2"/>
      <c r="J58" s="2"/>
      <c r="K58" s="2"/>
      <c r="L58" s="2"/>
      <c r="M58" s="2"/>
    </row>
    <row r="59" spans="1:13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8.75" x14ac:dyDescent="0.3">
      <c r="A60" s="8" t="s">
        <v>31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.75" x14ac:dyDescent="0.25">
      <c r="A61" s="40"/>
      <c r="B61" s="41"/>
      <c r="C61" s="41"/>
      <c r="D61" s="41"/>
      <c r="E61" s="41"/>
      <c r="F61" s="42"/>
      <c r="G61" s="2"/>
      <c r="H61" s="2"/>
      <c r="I61" s="2"/>
      <c r="J61" s="2"/>
      <c r="K61" s="2"/>
      <c r="L61" s="2"/>
      <c r="M61" s="2"/>
    </row>
    <row r="62" spans="1:13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</sheetData>
  <mergeCells count="35">
    <mergeCell ref="A61:F61"/>
    <mergeCell ref="A50:C50"/>
    <mergeCell ref="A51:C51"/>
    <mergeCell ref="A52:C52"/>
    <mergeCell ref="A57:C57"/>
    <mergeCell ref="A58:C58"/>
    <mergeCell ref="A53:C53"/>
    <mergeCell ref="A54:C54"/>
    <mergeCell ref="A55:C55"/>
    <mergeCell ref="A56:C56"/>
    <mergeCell ref="A9:B9"/>
    <mergeCell ref="A14:C14"/>
    <mergeCell ref="A21:C21"/>
    <mergeCell ref="A28:C28"/>
    <mergeCell ref="A36:C36"/>
    <mergeCell ref="A12:C12"/>
    <mergeCell ref="B13:C13"/>
    <mergeCell ref="A17:C17"/>
    <mergeCell ref="A18:C18"/>
    <mergeCell ref="A19:C19"/>
    <mergeCell ref="A20:C20"/>
    <mergeCell ref="A24:C24"/>
    <mergeCell ref="A25:C25"/>
    <mergeCell ref="A26:C26"/>
    <mergeCell ref="A27:C27"/>
    <mergeCell ref="A47:C47"/>
    <mergeCell ref="A31:C31"/>
    <mergeCell ref="A32:C32"/>
    <mergeCell ref="A35:C35"/>
    <mergeCell ref="A45:C45"/>
    <mergeCell ref="B46:C46"/>
    <mergeCell ref="A39:C39"/>
    <mergeCell ref="A40:C40"/>
    <mergeCell ref="A41:C41"/>
    <mergeCell ref="A42:C42"/>
  </mergeCells>
  <pageMargins left="0.7" right="0.7" top="0.75" bottom="0.75" header="0.3" footer="0.3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DAE8A35D71B5488D8EC35BE0C7F221" ma:contentTypeVersion="13" ma:contentTypeDescription="Create a new document." ma:contentTypeScope="" ma:versionID="d83e6ff8ada4b52ffed1ff28bf614ecb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c03c2557-ef49-414f-86cf-b3496d5f6e03" xmlns:ns6="609a5bf2-db9f-45a2-9e07-7c354fb64394" targetNamespace="http://schemas.microsoft.com/office/2006/metadata/properties" ma:root="true" ma:fieldsID="ec65d391942a06106d394e732dcfc4ab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c03c2557-ef49-414f-86cf-b3496d5f6e03"/>
    <xsd:import namespace="609a5bf2-db9f-45a2-9e07-7c354fb6439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e346405d-0ae8-4e6e-9c21-94f0f94ab5c1}" ma:internalName="TaxCatchAllLabel" ma:readOnly="true" ma:showField="CatchAllDataLabel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e346405d-0ae8-4e6e-9c21-94f0f94ab5c1}" ma:internalName="TaxCatchAll" ma:showField="CatchAllData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2557-ef49-414f-86cf-b3496d5f6e03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a5bf2-db9f-45a2-9e07-7c354fb643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2020-03-31T13:39:10+00:00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Props1.xml><?xml version="1.0" encoding="utf-8"?>
<ds:datastoreItem xmlns:ds="http://schemas.openxmlformats.org/officeDocument/2006/customXml" ds:itemID="{D3DAF239-6E6B-4280-9FBE-6D7155C1A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C2F131-2FEB-4282-AA3F-7B04D47DC51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EBFFC07-D767-4428-9DC2-5A79E06E8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c03c2557-ef49-414f-86cf-b3496d5f6e03"/>
    <ds:schemaRef ds:uri="609a5bf2-db9f-45a2-9e07-7c354fb643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D9F7459-4606-43AC-AE11-8026B70373F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09a5bf2-db9f-45a2-9e07-7c354fb64394"/>
    <ds:schemaRef ds:uri="c03c2557-ef49-414f-86cf-b3496d5f6e03"/>
    <ds:schemaRef ds:uri="http://purl.org/dc/elements/1.1/"/>
    <ds:schemaRef ds:uri="http://schemas.microsoft.com/office/2006/metadata/properties"/>
    <ds:schemaRef ds:uri="http://schemas.microsoft.com/sharepoint/v3/fields"/>
    <ds:schemaRef ds:uri="http://schemas.microsoft.com/sharepoint.v3"/>
    <ds:schemaRef ds:uri="http://schemas.microsoft.com/sharepoint/v3"/>
    <ds:schemaRef ds:uri="4ffa91fb-a0ff-4ac5-b2db-65c790d184a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Budget Detail - RLF</dc:title>
  <dc:subject/>
  <dc:creator>Ferrari, Joe</dc:creator>
  <cp:keywords/>
  <dc:description/>
  <cp:lastModifiedBy>jng</cp:lastModifiedBy>
  <cp:revision/>
  <dcterms:created xsi:type="dcterms:W3CDTF">2019-06-04T17:16:40Z</dcterms:created>
  <dcterms:modified xsi:type="dcterms:W3CDTF">2021-05-10T17:10:03Z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0x01010022DAE8A35D71B5488D8EC35BE0C7F221</vt:lpwstr>
  </property>
  <property fmtid="{D5CDD505-2E9C-101B-9397-08002B2CF9AE}" pid="3" name="TaxKeyword">
    <vt:lpwstr/>
  </property>
  <property fmtid="{D5CDD505-2E9C-101B-9397-08002B2CF9AE}" pid="4" name="EPA Subject">
    <vt:lpwstr/>
  </property>
  <property fmtid="{D5CDD505-2E9C-101B-9397-08002B2CF9AE}" pid="5" name="Document Type">
    <vt:lpwstr/>
  </property>
</Properties>
</file>